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D659958-FA90-42CA-A448-48ED82D6546A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IMDB_Movies" sheetId="1" r:id="rId1"/>
    <sheet name="Task A" sheetId="2" r:id="rId2"/>
    <sheet name="Task B" sheetId="3" r:id="rId3"/>
    <sheet name="Task C" sheetId="4" r:id="rId4"/>
    <sheet name="Task D" sheetId="5" r:id="rId5"/>
    <sheet name="Task 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6" l="1"/>
  <c r="F2" i="5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2" i="2"/>
  <c r="D1482" i="6"/>
  <c r="D3639" i="6"/>
  <c r="D50" i="6"/>
  <c r="D3813" i="6"/>
  <c r="D316" i="6"/>
  <c r="D3709" i="6"/>
  <c r="D46" i="6"/>
  <c r="D500" i="6"/>
  <c r="D303" i="6"/>
  <c r="D2776" i="6"/>
  <c r="D3506" i="6"/>
  <c r="D51" i="6"/>
  <c r="D3805" i="6"/>
  <c r="D385" i="6"/>
  <c r="D3763" i="6"/>
  <c r="D7" i="6"/>
  <c r="D2778" i="6"/>
  <c r="D3648" i="6"/>
  <c r="D1666" i="6"/>
  <c r="D810" i="6"/>
  <c r="D3785" i="6"/>
  <c r="D776" i="6"/>
  <c r="D3798" i="6"/>
  <c r="D1418" i="6"/>
  <c r="D4" i="6"/>
  <c r="D92" i="6"/>
  <c r="D3810" i="6"/>
  <c r="D3" i="6"/>
  <c r="D212" i="6"/>
  <c r="D71" i="6"/>
  <c r="D45" i="6"/>
  <c r="D132" i="6"/>
  <c r="D979" i="6"/>
  <c r="D373" i="6"/>
  <c r="D48" i="6"/>
  <c r="D740" i="6"/>
  <c r="D1116" i="6"/>
  <c r="D1784" i="6"/>
  <c r="D1853" i="6"/>
  <c r="D2758" i="6"/>
  <c r="D3764" i="6"/>
  <c r="D43" i="6"/>
  <c r="D3746" i="6"/>
  <c r="D89" i="6"/>
  <c r="D1375" i="6"/>
  <c r="D765" i="6"/>
  <c r="D687" i="6"/>
  <c r="D3808" i="6"/>
  <c r="D669" i="6"/>
  <c r="D3797" i="6"/>
  <c r="D3776" i="6"/>
  <c r="D90" i="6"/>
  <c r="D138" i="6"/>
  <c r="D493" i="6"/>
  <c r="D3694" i="6"/>
  <c r="D617" i="6"/>
  <c r="D2013" i="6"/>
  <c r="D3544" i="6"/>
  <c r="D3721" i="6"/>
  <c r="D3807" i="6"/>
  <c r="D3700" i="6"/>
  <c r="D183" i="6"/>
  <c r="D3328" i="6"/>
  <c r="D11" i="6"/>
  <c r="D159" i="6"/>
  <c r="D1009" i="6"/>
  <c r="D66" i="6"/>
  <c r="D3787" i="6"/>
  <c r="D3703" i="6"/>
  <c r="D3627" i="6"/>
  <c r="D3043" i="6"/>
  <c r="D3747" i="6"/>
  <c r="D3757" i="6"/>
  <c r="D3771" i="6"/>
  <c r="D3381" i="6"/>
  <c r="D65" i="6"/>
  <c r="D61" i="6"/>
  <c r="D181" i="6"/>
  <c r="D3096" i="6"/>
  <c r="D417" i="6"/>
  <c r="D690" i="6"/>
  <c r="D3809" i="6"/>
  <c r="D259" i="6"/>
  <c r="D353" i="6"/>
  <c r="D3789" i="6"/>
  <c r="D440" i="6"/>
  <c r="D974" i="6"/>
  <c r="D3811" i="6"/>
  <c r="D3724" i="6"/>
  <c r="D491" i="6"/>
  <c r="D3672" i="6"/>
  <c r="D81" i="6"/>
  <c r="D1015" i="6"/>
  <c r="D136" i="6"/>
  <c r="D204" i="6"/>
  <c r="D3313" i="6"/>
  <c r="D3032" i="6"/>
  <c r="D152" i="6"/>
  <c r="D3772" i="6"/>
  <c r="D3791" i="6"/>
  <c r="D3783" i="6"/>
  <c r="D87" i="6"/>
  <c r="D3800" i="6"/>
  <c r="D3733" i="6"/>
  <c r="D3681" i="6"/>
  <c r="D432" i="6"/>
  <c r="D76" i="6"/>
  <c r="D3804" i="6"/>
  <c r="D116" i="6"/>
  <c r="D122" i="6"/>
  <c r="D322" i="6"/>
  <c r="D208" i="6"/>
  <c r="D447" i="6"/>
  <c r="D449" i="6"/>
  <c r="D459" i="6"/>
  <c r="D861" i="6"/>
  <c r="D915" i="6"/>
  <c r="D864" i="6"/>
  <c r="D2898" i="6"/>
  <c r="D30" i="6"/>
  <c r="D140" i="6"/>
  <c r="D726" i="6"/>
  <c r="D1736" i="6"/>
  <c r="D3148" i="6"/>
  <c r="D834" i="6"/>
  <c r="D3562" i="6"/>
  <c r="D3494" i="6"/>
  <c r="D3734" i="6"/>
  <c r="D3261" i="6"/>
  <c r="D600" i="6"/>
  <c r="D3775" i="6"/>
  <c r="D3701" i="6"/>
  <c r="D3337" i="6"/>
  <c r="D1272" i="6"/>
  <c r="D3203" i="6"/>
  <c r="D3147" i="6"/>
  <c r="D3755" i="6"/>
  <c r="D3806" i="6"/>
  <c r="D3766" i="6"/>
  <c r="D3801" i="6"/>
  <c r="D3535" i="6"/>
  <c r="D3620" i="6"/>
  <c r="D359" i="6"/>
  <c r="D1168" i="6"/>
  <c r="D3407" i="6"/>
  <c r="D414" i="6"/>
  <c r="D520" i="6"/>
  <c r="D3737" i="6"/>
  <c r="D2245" i="6"/>
  <c r="D399" i="6"/>
  <c r="D3619" i="6"/>
  <c r="D1449" i="6"/>
  <c r="D3457" i="6"/>
  <c r="D3749" i="6"/>
  <c r="D197" i="6"/>
  <c r="D26" i="6"/>
  <c r="D812" i="6"/>
  <c r="D3796" i="6"/>
  <c r="D3794" i="6"/>
  <c r="D3311" i="6"/>
  <c r="D2873" i="6"/>
  <c r="D2534" i="6"/>
  <c r="D2694" i="6"/>
  <c r="D3719" i="6"/>
  <c r="D3795" i="6"/>
  <c r="D716" i="6"/>
  <c r="D2733" i="6"/>
  <c r="D3702" i="6"/>
  <c r="D73" i="6"/>
  <c r="D3744" i="6"/>
  <c r="D3116" i="6"/>
  <c r="D3774" i="6"/>
  <c r="D539" i="6"/>
  <c r="D3687" i="6"/>
  <c r="D2952" i="6"/>
  <c r="D3666" i="6"/>
  <c r="D164" i="6"/>
  <c r="D278" i="6"/>
  <c r="D527" i="6"/>
  <c r="D14" i="6"/>
  <c r="D74" i="6"/>
  <c r="D636" i="6"/>
  <c r="D217" i="6"/>
  <c r="D1527" i="6"/>
  <c r="D1136" i="6"/>
  <c r="D1530" i="6"/>
  <c r="D3349" i="6"/>
  <c r="D3707" i="6"/>
  <c r="D155" i="6"/>
  <c r="D3760" i="6"/>
  <c r="D3740" i="6"/>
  <c r="D1451" i="6"/>
  <c r="D3015" i="6"/>
  <c r="D1164" i="6"/>
  <c r="D58" i="6"/>
  <c r="D3788" i="6"/>
  <c r="D79" i="6"/>
  <c r="D44" i="6"/>
  <c r="D251" i="6"/>
  <c r="D883" i="6"/>
  <c r="D211" i="6"/>
  <c r="D281" i="6"/>
  <c r="D409" i="6"/>
  <c r="D694" i="6"/>
  <c r="D469" i="6"/>
  <c r="D3689" i="6"/>
  <c r="D2955" i="6"/>
  <c r="D3182" i="6"/>
  <c r="D126" i="6"/>
  <c r="D413" i="6"/>
  <c r="D258" i="6"/>
  <c r="D628" i="6"/>
  <c r="D1863" i="6"/>
  <c r="D1675" i="6"/>
  <c r="D1635" i="6"/>
  <c r="D2936" i="6"/>
  <c r="D3231" i="6"/>
  <c r="D2433" i="6"/>
  <c r="D3697" i="6"/>
  <c r="D3304" i="6"/>
  <c r="D3655" i="6"/>
  <c r="D3613" i="6"/>
  <c r="D3752" i="6"/>
  <c r="D3778" i="6"/>
  <c r="D3607" i="6"/>
  <c r="D3501" i="6"/>
  <c r="D25" i="6"/>
  <c r="D54" i="6"/>
  <c r="D68" i="6"/>
  <c r="D1366" i="6"/>
  <c r="D10" i="6"/>
  <c r="D496" i="6"/>
  <c r="D3745" i="6"/>
  <c r="D3736" i="6"/>
  <c r="D388" i="6"/>
  <c r="D70" i="6"/>
  <c r="D3669" i="6"/>
  <c r="D3726" i="6"/>
  <c r="D119" i="6"/>
  <c r="D597" i="6"/>
  <c r="D1268" i="6"/>
  <c r="D1751" i="6"/>
  <c r="D1258" i="6"/>
  <c r="D383" i="6"/>
  <c r="D1114" i="6"/>
  <c r="D2686" i="6"/>
  <c r="D3738" i="6"/>
  <c r="D3285" i="6"/>
  <c r="D2441" i="6"/>
  <c r="D795" i="6"/>
  <c r="D3713" i="6"/>
  <c r="D3635" i="6"/>
  <c r="D3367" i="6"/>
  <c r="D3545" i="6"/>
  <c r="D3799" i="6"/>
  <c r="D3665" i="6"/>
  <c r="D973" i="6"/>
  <c r="D40" i="6"/>
  <c r="D3769" i="6"/>
  <c r="D3668" i="6"/>
  <c r="D2759" i="6"/>
  <c r="D967" i="6"/>
  <c r="D3761" i="6"/>
  <c r="D1590" i="6"/>
  <c r="D2121" i="6"/>
  <c r="D153" i="6"/>
  <c r="D3780" i="6"/>
  <c r="D3762" i="6"/>
  <c r="D1394" i="6"/>
  <c r="D283" i="6"/>
  <c r="D858" i="6"/>
  <c r="D83" i="6"/>
  <c r="D1205" i="6"/>
  <c r="D304" i="6"/>
  <c r="D216" i="6"/>
  <c r="D2385" i="6"/>
  <c r="D855" i="6"/>
  <c r="D825" i="6"/>
  <c r="D3551" i="6"/>
  <c r="D542" i="6"/>
  <c r="D1138" i="6"/>
  <c r="D1898" i="6"/>
  <c r="D403" i="6"/>
  <c r="D2009" i="6"/>
  <c r="D2896" i="6"/>
  <c r="D2665" i="6"/>
  <c r="D354" i="6"/>
  <c r="D3391" i="6"/>
  <c r="D3324" i="6"/>
  <c r="D3802" i="6"/>
  <c r="D1569" i="6"/>
  <c r="D3519" i="6"/>
  <c r="D3136" i="6"/>
  <c r="D3625" i="6"/>
  <c r="D1212" i="6"/>
  <c r="D285" i="6"/>
  <c r="D3679" i="6"/>
  <c r="D3748" i="6"/>
  <c r="D3364" i="6"/>
  <c r="D3712" i="6"/>
  <c r="D3428" i="6"/>
  <c r="D3792" i="6"/>
  <c r="D3680" i="6"/>
  <c r="D3682" i="6"/>
  <c r="D3753" i="6"/>
  <c r="D3735" i="6"/>
  <c r="D3751" i="6"/>
  <c r="D3786" i="6"/>
  <c r="D3732" i="6"/>
  <c r="D829" i="6"/>
  <c r="D1999" i="6"/>
  <c r="D214" i="6"/>
  <c r="D3306" i="6"/>
  <c r="D3784" i="6"/>
  <c r="D3612" i="6"/>
  <c r="D3492" i="6"/>
  <c r="D1216" i="6"/>
  <c r="D2735" i="6"/>
  <c r="D3470" i="6"/>
  <c r="D2521" i="6"/>
  <c r="D3636" i="6"/>
  <c r="D384" i="6"/>
  <c r="D209" i="6"/>
  <c r="D3280" i="6"/>
  <c r="D18" i="6"/>
  <c r="D20" i="6"/>
  <c r="D33" i="6"/>
  <c r="D3758" i="6"/>
  <c r="D1235" i="6"/>
  <c r="D3756" i="6"/>
  <c r="D264" i="6"/>
  <c r="D286" i="6"/>
  <c r="D3216" i="6"/>
  <c r="D3371" i="6"/>
  <c r="D3767" i="6"/>
  <c r="D75" i="6"/>
  <c r="D3773" i="6"/>
  <c r="D2613" i="6"/>
  <c r="D88" i="6"/>
  <c r="D96" i="6"/>
  <c r="D3204" i="6"/>
  <c r="D129" i="6"/>
  <c r="D458" i="6"/>
  <c r="D963" i="6"/>
  <c r="D203" i="6"/>
  <c r="D3509" i="6"/>
  <c r="D779" i="6"/>
  <c r="D632" i="6"/>
  <c r="D844" i="6"/>
  <c r="D1160" i="6"/>
  <c r="D1367" i="6"/>
  <c r="D1463" i="6"/>
  <c r="D156" i="6"/>
  <c r="D3563" i="6"/>
  <c r="D2486" i="6"/>
  <c r="D1543" i="6"/>
  <c r="D1462" i="6"/>
  <c r="D2803" i="6"/>
  <c r="D3286" i="6"/>
  <c r="D3060" i="6"/>
  <c r="D1430" i="6"/>
  <c r="D3299" i="6"/>
  <c r="D2693" i="6"/>
  <c r="D3287" i="6"/>
  <c r="D3467" i="6"/>
  <c r="D3397" i="6"/>
  <c r="D2638" i="6"/>
  <c r="D3782" i="6"/>
  <c r="D3465" i="6"/>
  <c r="D479" i="6"/>
  <c r="D3621" i="6"/>
  <c r="D3624" i="6"/>
  <c r="D3629" i="6"/>
  <c r="D3729" i="6"/>
  <c r="D3727" i="6"/>
  <c r="D1188" i="6"/>
  <c r="D3416" i="6"/>
  <c r="D3779" i="6"/>
  <c r="D782" i="6"/>
  <c r="D107" i="6"/>
  <c r="D205" i="6"/>
  <c r="D114" i="6"/>
  <c r="D235" i="6"/>
  <c r="D223" i="6"/>
  <c r="D267" i="6"/>
  <c r="D234" i="6"/>
  <c r="D3695" i="6"/>
  <c r="D401" i="6"/>
  <c r="D626" i="6"/>
  <c r="D652" i="6"/>
  <c r="D3192" i="6"/>
  <c r="D1772" i="6"/>
  <c r="D3298" i="6"/>
  <c r="D1059" i="6"/>
  <c r="D901" i="6"/>
  <c r="D807" i="6"/>
  <c r="D2132" i="6"/>
  <c r="D390" i="6"/>
  <c r="D3146" i="6"/>
  <c r="D3576" i="6"/>
  <c r="D3255" i="6"/>
  <c r="D3441" i="6"/>
  <c r="D3312" i="6"/>
  <c r="D3693" i="6"/>
  <c r="D3642" i="6"/>
  <c r="D3640" i="6"/>
  <c r="D3259" i="6"/>
  <c r="D3451" i="6"/>
  <c r="D3456" i="6"/>
  <c r="D436" i="6"/>
  <c r="D366" i="6"/>
  <c r="D3294" i="6"/>
  <c r="D379" i="6"/>
  <c r="D3616" i="6"/>
  <c r="D2528" i="6"/>
  <c r="D2802" i="6"/>
  <c r="D3510" i="6"/>
  <c r="D3656" i="6"/>
  <c r="D86" i="6"/>
  <c r="D1016" i="6"/>
  <c r="D224" i="6"/>
  <c r="D12" i="6"/>
  <c r="D69" i="6"/>
  <c r="D292" i="6"/>
  <c r="D344" i="6"/>
  <c r="D391" i="6"/>
  <c r="D393" i="6"/>
  <c r="D3497" i="6"/>
  <c r="D335" i="6"/>
  <c r="D438" i="6"/>
  <c r="D477" i="6"/>
  <c r="D524" i="6"/>
  <c r="D608" i="6"/>
  <c r="D550" i="6"/>
  <c r="D665" i="6"/>
  <c r="D487" i="6"/>
  <c r="D804" i="6"/>
  <c r="D860" i="6"/>
  <c r="D988" i="6"/>
  <c r="D1012" i="6"/>
  <c r="D939" i="6"/>
  <c r="D1073" i="6"/>
  <c r="D1217" i="6"/>
  <c r="D1289" i="6"/>
  <c r="D1352" i="6"/>
  <c r="D1412" i="6"/>
  <c r="D1440" i="6"/>
  <c r="D1199" i="6"/>
  <c r="D2123" i="6"/>
  <c r="D1912" i="6"/>
  <c r="D1185" i="6"/>
  <c r="D1703" i="6"/>
  <c r="D1105" i="6"/>
  <c r="D2645" i="6"/>
  <c r="D1974" i="6"/>
  <c r="D2909" i="6"/>
  <c r="D3054" i="6"/>
  <c r="D261" i="6"/>
  <c r="D3236" i="6"/>
  <c r="D3332" i="6"/>
  <c r="D3593" i="6"/>
  <c r="D2869" i="6"/>
  <c r="D3478" i="6"/>
  <c r="D3479" i="6"/>
  <c r="D3606" i="6"/>
  <c r="D3675" i="6"/>
  <c r="D3517" i="6"/>
  <c r="D3617" i="6"/>
  <c r="D3643" i="6"/>
  <c r="D3653" i="6"/>
  <c r="D3634" i="6"/>
  <c r="D3316" i="6"/>
  <c r="D3708" i="6"/>
  <c r="D3715" i="6"/>
  <c r="D3717" i="6"/>
  <c r="D3722" i="6"/>
  <c r="D3720" i="6"/>
  <c r="D3723" i="6"/>
  <c r="D3691" i="6"/>
  <c r="D3743" i="6"/>
  <c r="D3267" i="6"/>
  <c r="D3676" i="6"/>
  <c r="D3706" i="6"/>
  <c r="D179" i="6"/>
  <c r="D9" i="6"/>
  <c r="D965" i="6"/>
  <c r="D644" i="6"/>
  <c r="D1286" i="6"/>
  <c r="D3524" i="6"/>
  <c r="D2529" i="6"/>
  <c r="D510" i="6"/>
  <c r="D3759" i="6"/>
  <c r="D3731" i="6"/>
  <c r="D3674" i="6"/>
  <c r="D31" i="6"/>
  <c r="D2942" i="6"/>
  <c r="D16" i="6"/>
  <c r="D37" i="6"/>
  <c r="D94" i="6"/>
  <c r="D158" i="6"/>
  <c r="D3609" i="6"/>
  <c r="D296" i="6"/>
  <c r="D426" i="6"/>
  <c r="D430" i="6"/>
  <c r="D169" i="6"/>
  <c r="D587" i="6"/>
  <c r="D616" i="6"/>
  <c r="D2743" i="6"/>
  <c r="D1031" i="6"/>
  <c r="D627" i="6"/>
  <c r="D298" i="6"/>
  <c r="D1203" i="6"/>
  <c r="D697" i="6"/>
  <c r="D2630" i="6"/>
  <c r="D2751" i="6"/>
  <c r="D274" i="6"/>
  <c r="D777" i="6"/>
  <c r="D1791" i="6"/>
  <c r="D3319" i="6"/>
  <c r="D3417" i="6"/>
  <c r="D3442" i="6"/>
  <c r="D3475" i="6"/>
  <c r="D3581" i="6"/>
  <c r="D2227" i="6"/>
  <c r="D3585" i="6"/>
  <c r="D3172" i="6"/>
  <c r="D3561" i="6"/>
  <c r="D1522" i="6"/>
  <c r="D3170" i="6"/>
  <c r="D3688" i="6"/>
  <c r="D3641" i="6"/>
  <c r="D3716" i="6"/>
  <c r="D3741" i="6"/>
  <c r="D3355" i="6"/>
  <c r="D1113" i="6"/>
  <c r="D27" i="6"/>
  <c r="D3646" i="6"/>
  <c r="D3023" i="6"/>
  <c r="D3582" i="6"/>
  <c r="D758" i="6"/>
  <c r="D1994" i="6"/>
  <c r="D3331" i="6"/>
  <c r="D3317" i="6"/>
  <c r="D343" i="6"/>
  <c r="D656" i="6"/>
  <c r="D1738" i="6"/>
  <c r="D2684" i="6"/>
  <c r="D195" i="6"/>
  <c r="D3637" i="6"/>
  <c r="D3594" i="6"/>
  <c r="D3608" i="6"/>
  <c r="D472" i="6"/>
  <c r="D355" i="6"/>
  <c r="D95" i="6"/>
  <c r="D19" i="6"/>
  <c r="D148" i="6"/>
  <c r="D297" i="6"/>
  <c r="D361" i="6"/>
  <c r="D263" i="6"/>
  <c r="D448" i="6"/>
  <c r="D592" i="6"/>
  <c r="D528" i="6"/>
  <c r="D3429" i="6"/>
  <c r="D555" i="6"/>
  <c r="D715" i="6"/>
  <c r="D794" i="6"/>
  <c r="D3436" i="6"/>
  <c r="D1103" i="6"/>
  <c r="D113" i="6"/>
  <c r="D1766" i="6"/>
  <c r="D875" i="6"/>
  <c r="D1380" i="6"/>
  <c r="D1329" i="6"/>
  <c r="D2448" i="6"/>
  <c r="D2544" i="6"/>
  <c r="D1318" i="6"/>
  <c r="D1548" i="6"/>
  <c r="D3112" i="6"/>
  <c r="D3176" i="6"/>
  <c r="D3055" i="6"/>
  <c r="D3461" i="6"/>
  <c r="D3507" i="6"/>
  <c r="D3513" i="6"/>
  <c r="D3293" i="6"/>
  <c r="D3598" i="6"/>
  <c r="D3511" i="6"/>
  <c r="D3572" i="6"/>
  <c r="D2701" i="6"/>
  <c r="D3568" i="6"/>
  <c r="D3611" i="6"/>
  <c r="D2843" i="6"/>
  <c r="D3684" i="6"/>
  <c r="D3699" i="6"/>
  <c r="D3677" i="6"/>
  <c r="D3704" i="6"/>
  <c r="D3725" i="6"/>
  <c r="D3516" i="6"/>
  <c r="D3728" i="6"/>
  <c r="D3385" i="6"/>
  <c r="D3685" i="6"/>
  <c r="D519" i="6"/>
  <c r="D36" i="6"/>
  <c r="D1769" i="6"/>
  <c r="D64" i="6"/>
  <c r="D3523" i="6"/>
  <c r="D1338" i="6"/>
  <c r="D3739" i="6"/>
  <c r="D3558" i="6"/>
  <c r="D1498" i="6"/>
  <c r="D3589" i="6"/>
  <c r="D3495" i="6"/>
  <c r="D3504" i="6"/>
  <c r="D1053" i="6"/>
  <c r="D1179" i="6"/>
  <c r="D3462" i="6"/>
  <c r="D110" i="6"/>
  <c r="D3309" i="6"/>
  <c r="D178" i="6"/>
  <c r="D161" i="6"/>
  <c r="D3549" i="6"/>
  <c r="D163" i="6"/>
  <c r="D194" i="6"/>
  <c r="D190" i="6"/>
  <c r="D470" i="6"/>
  <c r="D312" i="6"/>
  <c r="D266" i="6"/>
  <c r="D515" i="6"/>
  <c r="D737" i="6"/>
  <c r="D878" i="6"/>
  <c r="D738" i="6"/>
  <c r="D517" i="6"/>
  <c r="D952" i="6"/>
  <c r="D1311" i="6"/>
  <c r="D1097" i="6"/>
  <c r="D1475" i="6"/>
  <c r="D1577" i="6"/>
  <c r="D2219" i="6"/>
  <c r="D2566" i="6"/>
  <c r="D2809" i="6"/>
  <c r="D1082" i="6"/>
  <c r="D1732" i="6"/>
  <c r="D2870" i="6"/>
  <c r="D2990" i="6"/>
  <c r="D3412" i="6"/>
  <c r="D3320" i="6"/>
  <c r="D2777" i="6"/>
  <c r="D3508" i="6"/>
  <c r="D3521" i="6"/>
  <c r="D3573" i="6"/>
  <c r="D3409" i="6"/>
  <c r="D3289" i="6"/>
  <c r="D3692" i="6"/>
  <c r="D3696" i="6"/>
  <c r="D3647" i="6"/>
  <c r="D3662" i="6"/>
  <c r="D3208" i="6"/>
  <c r="D3686" i="6"/>
  <c r="D3528" i="6"/>
  <c r="D2950" i="6"/>
  <c r="D3659" i="6"/>
  <c r="D106" i="6"/>
  <c r="D3644" i="6"/>
  <c r="D15" i="6"/>
  <c r="D3580" i="6"/>
  <c r="D423" i="6"/>
  <c r="D3730" i="6"/>
  <c r="D2583" i="6"/>
  <c r="D1280" i="6"/>
  <c r="D1774" i="6"/>
  <c r="D3481" i="6"/>
  <c r="D3415" i="6"/>
  <c r="D1458" i="6"/>
  <c r="D442" i="6"/>
  <c r="D599" i="6"/>
  <c r="D111" i="6"/>
  <c r="D49" i="6"/>
  <c r="D289" i="6"/>
  <c r="D330" i="6"/>
  <c r="D3080" i="6"/>
  <c r="D201" i="6"/>
  <c r="D415" i="6"/>
  <c r="D538" i="6"/>
  <c r="D1560" i="6"/>
  <c r="D392" i="6"/>
  <c r="D827" i="6"/>
  <c r="D612" i="6"/>
  <c r="D1292" i="6"/>
  <c r="D775" i="6"/>
  <c r="D581" i="6"/>
  <c r="D778" i="6"/>
  <c r="D3073" i="6"/>
  <c r="D532" i="6"/>
  <c r="D1023" i="6"/>
  <c r="D1026" i="6"/>
  <c r="D1090" i="6"/>
  <c r="D1092" i="6"/>
  <c r="D1248" i="6"/>
  <c r="D800" i="6"/>
  <c r="D1095" i="6"/>
  <c r="D1266" i="6"/>
  <c r="D750" i="6"/>
  <c r="D848" i="6"/>
  <c r="D1125" i="6"/>
  <c r="D1110" i="6"/>
  <c r="D1326" i="6"/>
  <c r="D1388" i="6"/>
  <c r="D1252" i="6"/>
  <c r="D1604" i="6"/>
  <c r="D1270" i="6"/>
  <c r="D1223" i="6"/>
  <c r="D1557" i="6"/>
  <c r="D1416" i="6"/>
  <c r="D891" i="6"/>
  <c r="D1957" i="6"/>
  <c r="D2662" i="6"/>
  <c r="D2412" i="6"/>
  <c r="D2478" i="6"/>
  <c r="D2550" i="6"/>
  <c r="D2612" i="6"/>
  <c r="D2781" i="6"/>
  <c r="D2799" i="6"/>
  <c r="D2838" i="6"/>
  <c r="D2846" i="6"/>
  <c r="D2816" i="6"/>
  <c r="D2434" i="6"/>
  <c r="D1823" i="6"/>
  <c r="D3426" i="6"/>
  <c r="D3053" i="6"/>
  <c r="D2800" i="6"/>
  <c r="D2233" i="6"/>
  <c r="D52" i="6"/>
  <c r="D1743" i="6"/>
  <c r="D3158" i="6"/>
  <c r="D3051" i="6"/>
  <c r="D3149" i="6"/>
  <c r="D3314" i="6"/>
  <c r="D3234" i="6"/>
  <c r="D3445" i="6"/>
  <c r="D3346" i="6"/>
  <c r="D3437" i="6"/>
  <c r="D3157" i="6"/>
  <c r="D3387" i="6"/>
  <c r="D3570" i="6"/>
  <c r="D2603" i="6"/>
  <c r="D3439" i="6"/>
  <c r="D3253" i="6"/>
  <c r="D3423" i="6"/>
  <c r="D3446" i="6"/>
  <c r="D3466" i="6"/>
  <c r="D3431" i="6"/>
  <c r="D3718" i="6"/>
  <c r="D3498" i="6"/>
  <c r="D3538" i="6"/>
  <c r="D3534" i="6"/>
  <c r="D8" i="6"/>
  <c r="D3482" i="6"/>
  <c r="D3432" i="6"/>
  <c r="D3652" i="6"/>
  <c r="D3622" i="6"/>
  <c r="D3683" i="6"/>
  <c r="D3714" i="6"/>
  <c r="D3455" i="6"/>
  <c r="D3663" i="6"/>
  <c r="D2512" i="6"/>
  <c r="D3522" i="6"/>
  <c r="D3626" i="6"/>
  <c r="D3603" i="6"/>
  <c r="D3690" i="6"/>
  <c r="D3698" i="6"/>
  <c r="D3493" i="6"/>
  <c r="D3742" i="6"/>
  <c r="D13" i="6"/>
  <c r="D3661" i="6"/>
  <c r="D17" i="6"/>
  <c r="D1042" i="6"/>
  <c r="D2831" i="6"/>
  <c r="D3378" i="6"/>
  <c r="D2806" i="6"/>
  <c r="D3420" i="6"/>
  <c r="D3449" i="6"/>
  <c r="D3018" i="6"/>
  <c r="D2007" i="6"/>
  <c r="D2737" i="6"/>
  <c r="D1719" i="6"/>
  <c r="D3531" i="6"/>
  <c r="D2579" i="6"/>
  <c r="D3480" i="6"/>
  <c r="D2558" i="6"/>
  <c r="D3502" i="6"/>
  <c r="D443" i="6"/>
  <c r="D2861" i="6"/>
  <c r="D22" i="6"/>
  <c r="D91" i="6"/>
  <c r="D184" i="6"/>
  <c r="D272" i="6"/>
  <c r="D313" i="6"/>
  <c r="D346" i="6"/>
  <c r="D200" i="6"/>
  <c r="D526" i="6"/>
  <c r="D530" i="6"/>
  <c r="D498" i="6"/>
  <c r="D618" i="6"/>
  <c r="D523" i="6"/>
  <c r="D573" i="6"/>
  <c r="D683" i="6"/>
  <c r="D692" i="6"/>
  <c r="D199" i="6"/>
  <c r="D753" i="6"/>
  <c r="D894" i="6"/>
  <c r="D999" i="6"/>
  <c r="D666" i="6"/>
  <c r="D1411" i="6"/>
  <c r="D728" i="6"/>
  <c r="D1525" i="6"/>
  <c r="D1745" i="6"/>
  <c r="D1862" i="6"/>
  <c r="D1320" i="6"/>
  <c r="D1342" i="6"/>
  <c r="D3483" i="6"/>
  <c r="D1940" i="6"/>
  <c r="D1652" i="6"/>
  <c r="D2548" i="6"/>
  <c r="D3021" i="6"/>
  <c r="D3141" i="6"/>
  <c r="D1071" i="6"/>
  <c r="D3536" i="6"/>
  <c r="D3271" i="6"/>
  <c r="D3274" i="6"/>
  <c r="D3284" i="6"/>
  <c r="D3291" i="6"/>
  <c r="D3351" i="6"/>
  <c r="D3230" i="6"/>
  <c r="D3469" i="6"/>
  <c r="D3565" i="6"/>
  <c r="D3212" i="6"/>
  <c r="D3586" i="6"/>
  <c r="D3564" i="6"/>
  <c r="D3630" i="6"/>
  <c r="D3711" i="6"/>
  <c r="D3587" i="6"/>
  <c r="D1903" i="6"/>
  <c r="D3678" i="6"/>
  <c r="D3118" i="6"/>
  <c r="D3610" i="6"/>
  <c r="D906" i="6"/>
  <c r="D1285" i="6"/>
  <c r="D3645" i="6"/>
  <c r="D1359" i="6"/>
  <c r="D3484" i="6"/>
  <c r="D1056" i="6"/>
  <c r="D471" i="6"/>
  <c r="D3664" i="6"/>
  <c r="D3658" i="6"/>
  <c r="D981" i="6"/>
  <c r="D1531" i="6"/>
  <c r="D1679" i="6"/>
  <c r="D2710" i="6"/>
  <c r="D1476" i="6"/>
  <c r="D3705" i="6"/>
  <c r="D1006" i="6"/>
  <c r="D3440" i="6"/>
  <c r="D3515" i="6"/>
  <c r="D3670" i="6"/>
  <c r="D180" i="6"/>
  <c r="D455" i="6"/>
  <c r="D382" i="6"/>
  <c r="D253" i="6"/>
  <c r="D433" i="6"/>
  <c r="D851" i="6"/>
  <c r="D3121" i="6"/>
  <c r="D3099" i="6"/>
  <c r="D3174" i="6"/>
  <c r="D2825" i="6"/>
  <c r="D3453" i="6"/>
  <c r="D3459" i="6"/>
  <c r="D673" i="6"/>
  <c r="D1057" i="6"/>
  <c r="D32" i="6"/>
  <c r="D47" i="6"/>
  <c r="D1379" i="6"/>
  <c r="D160" i="6"/>
  <c r="D215" i="6"/>
  <c r="D77" i="6"/>
  <c r="D236" i="6"/>
  <c r="D280" i="6"/>
  <c r="D3660" i="6"/>
  <c r="D334" i="6"/>
  <c r="D328" i="6"/>
  <c r="D352" i="6"/>
  <c r="D453" i="6"/>
  <c r="D117" i="6"/>
  <c r="D595" i="6"/>
  <c r="D904" i="6"/>
  <c r="D337" i="6"/>
  <c r="D654" i="6"/>
  <c r="D226" i="6"/>
  <c r="D321" i="6"/>
  <c r="D620" i="6"/>
  <c r="D818" i="6"/>
  <c r="D833" i="6"/>
  <c r="D863" i="6"/>
  <c r="D689" i="6"/>
  <c r="D757" i="6"/>
  <c r="D661" i="6"/>
  <c r="D1322" i="6"/>
  <c r="D949" i="6"/>
  <c r="D1181" i="6"/>
  <c r="D648" i="6"/>
  <c r="D1847" i="6"/>
  <c r="D1226" i="6"/>
  <c r="D1439" i="6"/>
  <c r="D1529" i="6"/>
  <c r="D1239" i="6"/>
  <c r="D1673" i="6"/>
  <c r="D1642" i="6"/>
  <c r="D1794" i="6"/>
  <c r="D2536" i="6"/>
  <c r="D1931" i="6"/>
  <c r="D1788" i="6"/>
  <c r="D2004" i="6"/>
  <c r="D2216" i="6"/>
  <c r="D2023" i="6"/>
  <c r="D2278" i="6"/>
  <c r="D2266" i="6"/>
  <c r="D2396" i="6"/>
  <c r="D2563" i="6"/>
  <c r="D1605" i="6"/>
  <c r="D2573" i="6"/>
  <c r="D2343" i="6"/>
  <c r="D2984" i="6"/>
  <c r="D2757" i="6"/>
  <c r="D2381" i="6"/>
  <c r="D2769" i="6"/>
  <c r="D1639" i="6"/>
  <c r="D1997" i="6"/>
  <c r="D2793" i="6"/>
  <c r="D2931" i="6"/>
  <c r="D2904" i="6"/>
  <c r="D2868" i="6"/>
  <c r="D2987" i="6"/>
  <c r="D2283" i="6"/>
  <c r="D3091" i="6"/>
  <c r="D2674" i="6"/>
  <c r="D3138" i="6"/>
  <c r="D3166" i="6"/>
  <c r="D3194" i="6"/>
  <c r="D3244" i="6"/>
  <c r="D3308" i="6"/>
  <c r="D3326" i="6"/>
  <c r="D3020" i="6"/>
  <c r="D3340" i="6"/>
  <c r="D3347" i="6"/>
  <c r="D3368" i="6"/>
  <c r="D3369" i="6"/>
  <c r="D3651" i="6"/>
  <c r="D3410" i="6"/>
  <c r="D3477" i="6"/>
  <c r="D3488" i="6"/>
  <c r="D3273" i="6"/>
  <c r="D3342" i="6"/>
  <c r="D2715" i="6"/>
  <c r="D3505" i="6"/>
  <c r="D3815" i="6"/>
  <c r="D3447" i="6"/>
  <c r="D3539" i="6"/>
  <c r="D3595" i="6"/>
  <c r="D3533" i="6"/>
  <c r="D3597" i="6"/>
  <c r="D2986" i="6"/>
  <c r="D3599" i="6"/>
  <c r="D3602" i="6"/>
  <c r="D3474" i="6"/>
  <c r="D3605" i="6"/>
  <c r="D3650" i="6"/>
  <c r="D3283" i="6"/>
  <c r="D3631" i="6"/>
  <c r="D3632" i="6"/>
  <c r="D3590" i="6"/>
  <c r="D2804" i="6"/>
  <c r="D2551" i="6"/>
  <c r="D3207" i="6"/>
  <c r="D336" i="6"/>
  <c r="D108" i="6"/>
  <c r="D3175" i="6"/>
  <c r="D1159" i="6"/>
  <c r="D558" i="6"/>
  <c r="D1363" i="6"/>
  <c r="D3667" i="6"/>
  <c r="D1520" i="6"/>
  <c r="D1841" i="6"/>
  <c r="D2165" i="6"/>
  <c r="D2860" i="6"/>
  <c r="D3514" i="6"/>
  <c r="D2239" i="6"/>
  <c r="D650" i="6"/>
  <c r="D2891" i="6"/>
  <c r="D1343" i="6"/>
  <c r="D1733" i="6"/>
  <c r="D1066" i="6"/>
  <c r="D3196" i="6"/>
  <c r="D3503" i="6"/>
  <c r="D3615" i="6"/>
  <c r="D301" i="6"/>
  <c r="D591" i="6"/>
  <c r="D1069" i="6"/>
  <c r="D563" i="6"/>
  <c r="D3567" i="6"/>
  <c r="D1353" i="6"/>
  <c r="D128" i="6"/>
  <c r="D2858" i="6"/>
  <c r="D277" i="6"/>
  <c r="D246" i="6"/>
  <c r="D408" i="6"/>
  <c r="D410" i="6"/>
  <c r="D446" i="6"/>
  <c r="D462" i="6"/>
  <c r="D454" i="6"/>
  <c r="D561" i="6"/>
  <c r="D541" i="6"/>
  <c r="D693" i="6"/>
  <c r="D1018" i="6"/>
  <c r="D1284" i="6"/>
  <c r="D826" i="6"/>
  <c r="D933" i="6"/>
  <c r="D936" i="6"/>
  <c r="D619" i="6"/>
  <c r="D960" i="6"/>
  <c r="D708" i="6"/>
  <c r="D1050" i="6"/>
  <c r="D1094" i="6"/>
  <c r="D1246" i="6"/>
  <c r="D1298" i="6"/>
  <c r="D624" i="6"/>
  <c r="D2422" i="6"/>
  <c r="D1374" i="6"/>
  <c r="D1504" i="6"/>
  <c r="D1564" i="6"/>
  <c r="D1916" i="6"/>
  <c r="D1040" i="6"/>
  <c r="D1645" i="6"/>
  <c r="D1616" i="6"/>
  <c r="D2636" i="6"/>
  <c r="D1867" i="6"/>
  <c r="D2810" i="6"/>
  <c r="D1831" i="6"/>
  <c r="D1591" i="6"/>
  <c r="D2666" i="6"/>
  <c r="D3300" i="6"/>
  <c r="D2989" i="6"/>
  <c r="D3268" i="6"/>
  <c r="D2975" i="6"/>
  <c r="D3106" i="6"/>
  <c r="D3657" i="6"/>
  <c r="D3370" i="6"/>
  <c r="D3386" i="6"/>
  <c r="D3248" i="6"/>
  <c r="D3396" i="6"/>
  <c r="D3401" i="6"/>
  <c r="D3295" i="6"/>
  <c r="D3434" i="6"/>
  <c r="D3618" i="6"/>
  <c r="D3566" i="6"/>
  <c r="D3472" i="6"/>
  <c r="D3541" i="6"/>
  <c r="D3574" i="6"/>
  <c r="D3584" i="6"/>
  <c r="D3375" i="6"/>
  <c r="D3525" i="6"/>
  <c r="D3604" i="6"/>
  <c r="D3628" i="6"/>
  <c r="D3571" i="6"/>
  <c r="D254" i="6"/>
  <c r="D123" i="6"/>
  <c r="D917" i="6"/>
  <c r="D1486" i="6"/>
  <c r="D207" i="6"/>
  <c r="D1928" i="6"/>
  <c r="D300" i="6"/>
  <c r="D3623" i="6"/>
  <c r="D1377" i="6"/>
  <c r="D3546" i="6"/>
  <c r="D1511" i="6"/>
  <c r="D2595" i="6"/>
  <c r="D3264" i="6"/>
  <c r="D3206" i="6"/>
  <c r="D167" i="6"/>
  <c r="D3000" i="6"/>
  <c r="D2906" i="6"/>
  <c r="D241" i="6"/>
  <c r="D350" i="6"/>
  <c r="D412" i="6"/>
  <c r="D585" i="6"/>
  <c r="D856" i="6"/>
  <c r="D166" i="6"/>
  <c r="D929" i="6"/>
  <c r="D1756" i="6"/>
  <c r="D2092" i="6"/>
  <c r="D2142" i="6"/>
  <c r="D1760" i="6"/>
  <c r="D1174" i="6"/>
  <c r="D1801" i="6"/>
  <c r="D2502" i="6"/>
  <c r="D3177" i="6"/>
  <c r="D3282" i="6"/>
  <c r="D3406" i="6"/>
  <c r="D3499" i="6"/>
  <c r="D3033" i="6"/>
  <c r="D3579" i="6"/>
  <c r="D3591" i="6"/>
  <c r="D3404" i="6"/>
  <c r="D339" i="6"/>
  <c r="D2775" i="6"/>
  <c r="D3217" i="6"/>
  <c r="D28" i="6"/>
  <c r="D3336" i="6"/>
  <c r="D3540" i="6"/>
  <c r="D293" i="6"/>
  <c r="D189" i="6"/>
  <c r="D149" i="6"/>
  <c r="D568" i="6"/>
  <c r="D318" i="6"/>
  <c r="D273" i="6"/>
  <c r="D145" i="6"/>
  <c r="D351" i="6"/>
  <c r="D370" i="6"/>
  <c r="D233" i="6"/>
  <c r="D279" i="6"/>
  <c r="D378" i="6"/>
  <c r="D407" i="6"/>
  <c r="D444" i="6"/>
  <c r="D475" i="6"/>
  <c r="D588" i="6"/>
  <c r="D533" i="6"/>
  <c r="D553" i="6"/>
  <c r="D522" i="6"/>
  <c r="D630" i="6"/>
  <c r="D473" i="6"/>
  <c r="D465" i="6"/>
  <c r="D649" i="6"/>
  <c r="D509" i="6"/>
  <c r="D645" i="6"/>
  <c r="D663" i="6"/>
  <c r="D514" i="6"/>
  <c r="D799" i="6"/>
  <c r="D741" i="6"/>
  <c r="D761" i="6"/>
  <c r="D802" i="6"/>
  <c r="D824" i="6"/>
  <c r="D839" i="6"/>
  <c r="D847" i="6"/>
  <c r="D854" i="6"/>
  <c r="D792" i="6"/>
  <c r="D518" i="6"/>
  <c r="D611" i="6"/>
  <c r="D615" i="6"/>
  <c r="D932" i="6"/>
  <c r="D801" i="6"/>
  <c r="D1147" i="6"/>
  <c r="D1555" i="6"/>
  <c r="D1316" i="6"/>
  <c r="D1282" i="6"/>
  <c r="D1137" i="6"/>
  <c r="D1175" i="6"/>
  <c r="D831" i="6"/>
  <c r="D1345" i="6"/>
  <c r="D1369" i="6"/>
  <c r="D1204" i="6"/>
  <c r="D1428" i="6"/>
  <c r="D1070" i="6"/>
  <c r="D1386" i="6"/>
  <c r="D1470" i="6"/>
  <c r="D1558" i="6"/>
  <c r="D1376" i="6"/>
  <c r="D1683" i="6"/>
  <c r="D921" i="6"/>
  <c r="D1624" i="6"/>
  <c r="D1588" i="6"/>
  <c r="D1634" i="6"/>
  <c r="D1124" i="6"/>
  <c r="D1536" i="6"/>
  <c r="D1651" i="6"/>
  <c r="D1868" i="6"/>
  <c r="D2287" i="6"/>
  <c r="D2324" i="6"/>
  <c r="D2362" i="6"/>
  <c r="D2383" i="6"/>
  <c r="D2276" i="6"/>
  <c r="D2446" i="6"/>
  <c r="D2377" i="6"/>
  <c r="D2241" i="6"/>
  <c r="D3353" i="6"/>
  <c r="D1807" i="6"/>
  <c r="D2606" i="6"/>
  <c r="D2629" i="6"/>
  <c r="D1381" i="6"/>
  <c r="D2673" i="6"/>
  <c r="D1802" i="6"/>
  <c r="D1586" i="6"/>
  <c r="D2739" i="6"/>
  <c r="D2789" i="6"/>
  <c r="D2791" i="6"/>
  <c r="D2837" i="6"/>
  <c r="D2912" i="6"/>
  <c r="D2887" i="6"/>
  <c r="D2935" i="6"/>
  <c r="D2982" i="6"/>
  <c r="D3004" i="6"/>
  <c r="D2742" i="6"/>
  <c r="D3090" i="6"/>
  <c r="D3094" i="6"/>
  <c r="D2093" i="6"/>
  <c r="D3123" i="6"/>
  <c r="D2415" i="6"/>
  <c r="D3167" i="6"/>
  <c r="D3577" i="6"/>
  <c r="D3578" i="6"/>
  <c r="D3215" i="6"/>
  <c r="D3246" i="6"/>
  <c r="D3373" i="6"/>
  <c r="D3357" i="6"/>
  <c r="D3395" i="6"/>
  <c r="D3394" i="6"/>
  <c r="D3411" i="6"/>
  <c r="D3569" i="6"/>
  <c r="D3221" i="6"/>
  <c r="D3400" i="6"/>
  <c r="D3402" i="6"/>
  <c r="D3633" i="6"/>
  <c r="D3128" i="6"/>
  <c r="D3649" i="6"/>
  <c r="D3252" i="6"/>
  <c r="D3418" i="6"/>
  <c r="D3454" i="6"/>
  <c r="D3414" i="6"/>
  <c r="D3547" i="6"/>
  <c r="D3486" i="6"/>
  <c r="D3460" i="6"/>
  <c r="D3027" i="6"/>
  <c r="D3321" i="6"/>
  <c r="D3543" i="6"/>
  <c r="D3556" i="6"/>
  <c r="D3557" i="6"/>
  <c r="D3307" i="6"/>
  <c r="D3292" i="6"/>
  <c r="D3596" i="6"/>
  <c r="D3468" i="6"/>
  <c r="D3592" i="6"/>
  <c r="D421" i="6"/>
  <c r="D2985" i="6"/>
  <c r="D3359" i="6"/>
  <c r="D3425" i="6"/>
  <c r="D3600" i="6"/>
  <c r="D3388" i="6"/>
  <c r="D3552" i="6"/>
  <c r="D903" i="6"/>
  <c r="D975" i="6"/>
  <c r="D206" i="6"/>
  <c r="D2444" i="6"/>
  <c r="D3082" i="6"/>
  <c r="D3532" i="6"/>
  <c r="D1078" i="6"/>
  <c r="D2865" i="6"/>
  <c r="D3817" i="6"/>
  <c r="D262" i="6"/>
  <c r="D513" i="6"/>
  <c r="D2762" i="6"/>
  <c r="D554" i="6"/>
  <c r="D658" i="6"/>
  <c r="D3512" i="6"/>
  <c r="D1086" i="6"/>
  <c r="D1362" i="6"/>
  <c r="D1904" i="6"/>
  <c r="D1656" i="6"/>
  <c r="D653" i="6"/>
  <c r="D3047" i="6"/>
  <c r="D3111" i="6"/>
  <c r="D3233" i="6"/>
  <c r="D3270" i="6"/>
  <c r="D3601" i="6"/>
  <c r="D703" i="6"/>
  <c r="D3435" i="6"/>
  <c r="D2210" i="6"/>
  <c r="D1718" i="6"/>
  <c r="D3491" i="6"/>
  <c r="D3575" i="6"/>
  <c r="D3654" i="6"/>
  <c r="D3122" i="6"/>
  <c r="D3489" i="6"/>
  <c r="D2399" i="6"/>
  <c r="D347" i="6"/>
  <c r="D461" i="6"/>
  <c r="D1910" i="6"/>
  <c r="D1007" i="6"/>
  <c r="D1424" i="6"/>
  <c r="D2921" i="6"/>
  <c r="D3077" i="6"/>
  <c r="D1556" i="6"/>
  <c r="D1509" i="6"/>
  <c r="D742" i="6"/>
  <c r="D100" i="6"/>
  <c r="D747" i="6"/>
  <c r="D1761" i="6"/>
  <c r="D174" i="6"/>
  <c r="D1305" i="6"/>
  <c r="D1127" i="6"/>
  <c r="D1301" i="6"/>
  <c r="D1623" i="6"/>
  <c r="D2888" i="6"/>
  <c r="D2839" i="6"/>
  <c r="D3132" i="6"/>
  <c r="D3327" i="6"/>
  <c r="D3296" i="6"/>
  <c r="D2471" i="6"/>
  <c r="D3344" i="6"/>
  <c r="D3530" i="6"/>
  <c r="D2654" i="6"/>
  <c r="D1805" i="6"/>
  <c r="D34" i="6"/>
  <c r="D3542" i="6"/>
  <c r="D72" i="6"/>
  <c r="D42" i="6"/>
  <c r="D3554" i="6"/>
  <c r="D191" i="6"/>
  <c r="D38" i="6"/>
  <c r="D324" i="6"/>
  <c r="D295" i="6"/>
  <c r="D134" i="6"/>
  <c r="D260" i="6"/>
  <c r="D559" i="6"/>
  <c r="D230" i="6"/>
  <c r="D614" i="6"/>
  <c r="D579" i="6"/>
  <c r="D345" i="6"/>
  <c r="D784" i="6"/>
  <c r="D502" i="6"/>
  <c r="D867" i="6"/>
  <c r="D874" i="6"/>
  <c r="D877" i="6"/>
  <c r="D959" i="6"/>
  <c r="D969" i="6"/>
  <c r="D890" i="6"/>
  <c r="D1046" i="6"/>
  <c r="D971" i="6"/>
  <c r="D1106" i="6"/>
  <c r="D1195" i="6"/>
  <c r="D1084" i="6"/>
  <c r="D1102" i="6"/>
  <c r="D543" i="6"/>
  <c r="D1276" i="6"/>
  <c r="D796" i="6"/>
  <c r="D1295" i="6"/>
  <c r="D1431" i="6"/>
  <c r="D1510" i="6"/>
  <c r="D972" i="6"/>
  <c r="D1317" i="6"/>
  <c r="D1596" i="6"/>
  <c r="D1610" i="6"/>
  <c r="D386" i="6"/>
  <c r="D1691" i="6"/>
  <c r="D1641" i="6"/>
  <c r="D2342" i="6"/>
  <c r="D1818" i="6"/>
  <c r="D1717" i="6"/>
  <c r="D3143" i="6"/>
  <c r="D2256" i="6"/>
  <c r="D2347" i="6"/>
  <c r="D2423" i="6"/>
  <c r="D1562" i="6"/>
  <c r="D1855" i="6"/>
  <c r="D1594" i="6"/>
  <c r="D1832" i="6"/>
  <c r="D2498" i="6"/>
  <c r="D2523" i="6"/>
  <c r="D2500" i="6"/>
  <c r="D2615" i="6"/>
  <c r="D2756" i="6"/>
  <c r="D2832" i="6"/>
  <c r="D2798" i="6"/>
  <c r="D2538" i="6"/>
  <c r="D2599" i="6"/>
  <c r="D2897" i="6"/>
  <c r="D2792" i="6"/>
  <c r="D2973" i="6"/>
  <c r="D2095" i="6"/>
  <c r="D2658" i="6"/>
  <c r="D3117" i="6"/>
  <c r="D3559" i="6"/>
  <c r="D2796" i="6"/>
  <c r="D3113" i="6"/>
  <c r="D3125" i="6"/>
  <c r="D3086" i="6"/>
  <c r="D2100" i="6"/>
  <c r="D3152" i="6"/>
  <c r="D3171" i="6"/>
  <c r="D3058" i="6"/>
  <c r="D3173" i="6"/>
  <c r="D3257" i="6"/>
  <c r="D3263" i="6"/>
  <c r="D3151" i="6"/>
  <c r="D3343" i="6"/>
  <c r="D3297" i="6"/>
  <c r="D3356" i="6"/>
  <c r="D3376" i="6"/>
  <c r="D3209" i="6"/>
  <c r="D3389" i="6"/>
  <c r="D3365" i="6"/>
  <c r="D3485" i="6"/>
  <c r="D3422" i="6"/>
  <c r="D3335" i="6"/>
  <c r="D3383" i="6"/>
  <c r="D3452" i="6"/>
  <c r="D3433" i="6"/>
  <c r="D3487" i="6"/>
  <c r="D3490" i="6"/>
  <c r="D3526" i="6"/>
  <c r="D3448" i="6"/>
  <c r="D3550" i="6"/>
  <c r="D374" i="6"/>
  <c r="D3379" i="6"/>
  <c r="D1858" i="6"/>
  <c r="D3382" i="6"/>
  <c r="D3323" i="6"/>
  <c r="D3553" i="6"/>
  <c r="D3219" i="6"/>
  <c r="D1744" i="6"/>
  <c r="D3333" i="6"/>
  <c r="D3430" i="6"/>
  <c r="D3302" i="6"/>
  <c r="D3419" i="6"/>
  <c r="D222" i="6"/>
  <c r="D1153" i="6"/>
  <c r="D268" i="6"/>
  <c r="D2760" i="6"/>
  <c r="D1852" i="6"/>
  <c r="D1917" i="6"/>
  <c r="D2483" i="6"/>
  <c r="D1946" i="6"/>
  <c r="D2581" i="6"/>
  <c r="D3001" i="6"/>
  <c r="D3476" i="6"/>
  <c r="D21" i="6"/>
  <c r="D3224" i="6"/>
  <c r="D1840" i="6"/>
  <c r="D121" i="6"/>
  <c r="D356" i="6"/>
  <c r="D580" i="6"/>
  <c r="D889" i="6"/>
  <c r="D545" i="6"/>
  <c r="D127" i="6"/>
  <c r="D364" i="6"/>
  <c r="D1077" i="6"/>
  <c r="D1213" i="6"/>
  <c r="D699" i="6"/>
  <c r="D3013" i="6"/>
  <c r="D1632" i="6"/>
  <c r="D1021" i="6"/>
  <c r="D1688" i="6"/>
  <c r="D1770" i="6"/>
  <c r="D3527" i="6"/>
  <c r="D1944" i="6"/>
  <c r="D2106" i="6"/>
  <c r="D1417" i="6"/>
  <c r="D3019" i="6"/>
  <c r="D2863" i="6"/>
  <c r="D3583" i="6"/>
  <c r="D3197" i="6"/>
  <c r="D3358" i="6"/>
  <c r="D3403" i="6"/>
  <c r="D2692" i="6"/>
  <c r="D3450" i="6"/>
  <c r="D3463" i="6"/>
  <c r="D3496" i="6"/>
  <c r="D560" i="6"/>
  <c r="D3061" i="6"/>
  <c r="D338" i="6"/>
  <c r="D3165" i="6"/>
  <c r="D451" i="6"/>
  <c r="D404" i="6"/>
  <c r="D881" i="6"/>
  <c r="D762" i="6"/>
  <c r="D2651" i="6"/>
  <c r="D1037" i="6"/>
  <c r="D1315" i="6"/>
  <c r="D3408" i="6"/>
  <c r="D898" i="6"/>
  <c r="D643" i="6"/>
  <c r="D146" i="6"/>
  <c r="D141" i="6"/>
  <c r="D170" i="6"/>
  <c r="D84" i="6"/>
  <c r="D244" i="6"/>
  <c r="D245" i="6"/>
  <c r="D3228" i="6"/>
  <c r="D275" i="6"/>
  <c r="D252" i="6"/>
  <c r="D271" i="6"/>
  <c r="D247" i="6"/>
  <c r="D340" i="6"/>
  <c r="D319" i="6"/>
  <c r="D360" i="6"/>
  <c r="D311" i="6"/>
  <c r="D380" i="6"/>
  <c r="D276" i="6"/>
  <c r="D457" i="6"/>
  <c r="D397" i="6"/>
  <c r="D362" i="6"/>
  <c r="D332" i="6"/>
  <c r="D3458" i="6"/>
  <c r="D567" i="6"/>
  <c r="D529" i="6"/>
  <c r="D574" i="6"/>
  <c r="D604" i="6"/>
  <c r="D719" i="6"/>
  <c r="D431" i="6"/>
  <c r="D748" i="6"/>
  <c r="D822" i="6"/>
  <c r="D721" i="6"/>
  <c r="D760" i="6"/>
  <c r="D717" i="6"/>
  <c r="D773" i="6"/>
  <c r="D788" i="6"/>
  <c r="D869" i="6"/>
  <c r="D852" i="6"/>
  <c r="D857" i="6"/>
  <c r="D880" i="6"/>
  <c r="D679" i="6"/>
  <c r="D1149" i="6"/>
  <c r="D668" i="6"/>
  <c r="D1035" i="6"/>
  <c r="D1017" i="6"/>
  <c r="D2320" i="6"/>
  <c r="D912" i="6"/>
  <c r="D1064" i="6"/>
  <c r="D1074" i="6"/>
  <c r="D1101" i="6"/>
  <c r="D940" i="6"/>
  <c r="D1000" i="6"/>
  <c r="D1081" i="6"/>
  <c r="D1013" i="6"/>
  <c r="D1251" i="6"/>
  <c r="D1334" i="6"/>
  <c r="D1210" i="6"/>
  <c r="D1030" i="6"/>
  <c r="D1382" i="6"/>
  <c r="D1190" i="6"/>
  <c r="D1408" i="6"/>
  <c r="D1371" i="6"/>
  <c r="D1457" i="6"/>
  <c r="D1846" i="6"/>
  <c r="D1565" i="6"/>
  <c r="D1384" i="6"/>
  <c r="D1534" i="6"/>
  <c r="D1524" i="6"/>
  <c r="D1415" i="6"/>
  <c r="D1321" i="6"/>
  <c r="D1452" i="6"/>
  <c r="D1630" i="6"/>
  <c r="D1650" i="6"/>
  <c r="D1658" i="6"/>
  <c r="D1690" i="6"/>
  <c r="D1523" i="6"/>
  <c r="D3002" i="6"/>
  <c r="D1870" i="6"/>
  <c r="D1844" i="6"/>
  <c r="D2414" i="6"/>
  <c r="D1585" i="6"/>
  <c r="D2430" i="6"/>
  <c r="D1963" i="6"/>
  <c r="D2648" i="6"/>
  <c r="D2592" i="6"/>
  <c r="D2691" i="6"/>
  <c r="D1962" i="6"/>
  <c r="D2657" i="6"/>
  <c r="D3078" i="6"/>
  <c r="D2229" i="6"/>
  <c r="D2745" i="6"/>
  <c r="D3040" i="6"/>
  <c r="D2938" i="6"/>
  <c r="D2033" i="6"/>
  <c r="D2920" i="6"/>
  <c r="D2718" i="6"/>
  <c r="D2996" i="6"/>
  <c r="D1827" i="6"/>
  <c r="D3010" i="6"/>
  <c r="D3150" i="6"/>
  <c r="D3345" i="6"/>
  <c r="D2788" i="6"/>
  <c r="D3210" i="6"/>
  <c r="D3066" i="6"/>
  <c r="D3105" i="6"/>
  <c r="D3127" i="6"/>
  <c r="D3162" i="6"/>
  <c r="D2947" i="6"/>
  <c r="D3168" i="6"/>
  <c r="D3202" i="6"/>
  <c r="D3193" i="6"/>
  <c r="D3560" i="6"/>
  <c r="D3529" i="6"/>
  <c r="D2892" i="6"/>
  <c r="D2902" i="6"/>
  <c r="D3249" i="6"/>
  <c r="D3288" i="6"/>
  <c r="D3518" i="6"/>
  <c r="D2895" i="6"/>
  <c r="D3222" i="6"/>
  <c r="D1505" i="6"/>
  <c r="D3374" i="6"/>
  <c r="D3227" i="6"/>
  <c r="D3063" i="6"/>
  <c r="D3290" i="6"/>
  <c r="D3421" i="6"/>
  <c r="D3710" i="6"/>
  <c r="D3265" i="6"/>
  <c r="D3413" i="6"/>
  <c r="D3187" i="6"/>
  <c r="D3471" i="6"/>
  <c r="D102" i="6"/>
  <c r="D255" i="6"/>
  <c r="D1587" i="6"/>
  <c r="D2637" i="6"/>
  <c r="D3140" i="6"/>
  <c r="D2972" i="6"/>
  <c r="D763" i="6"/>
  <c r="D3329" i="6"/>
  <c r="D3338" i="6"/>
  <c r="D1669" i="6"/>
  <c r="D3322" i="6"/>
  <c r="D60" i="6"/>
  <c r="D135" i="6"/>
  <c r="D105" i="6"/>
  <c r="D333" i="6"/>
  <c r="D1309" i="6"/>
  <c r="D922" i="6"/>
  <c r="D482" i="6"/>
  <c r="D677" i="6"/>
  <c r="D639" i="6"/>
  <c r="D3318" i="6"/>
  <c r="D724" i="6"/>
  <c r="D786" i="6"/>
  <c r="D953" i="6"/>
  <c r="D823" i="6"/>
  <c r="D1061" i="6"/>
  <c r="D734" i="6"/>
  <c r="D756" i="6"/>
  <c r="D1044" i="6"/>
  <c r="D1191" i="6"/>
  <c r="D1200" i="6"/>
  <c r="D622" i="6"/>
  <c r="D1402" i="6"/>
  <c r="D1279" i="6"/>
  <c r="D1172" i="6"/>
  <c r="D1497" i="6"/>
  <c r="D1672" i="6"/>
  <c r="D681" i="6"/>
  <c r="D1445" i="6"/>
  <c r="D2183" i="6"/>
  <c r="D1739" i="6"/>
  <c r="D1800" i="6"/>
  <c r="D1566" i="6"/>
  <c r="D2926" i="6"/>
  <c r="D2894" i="6"/>
  <c r="D3226" i="6"/>
  <c r="D2447" i="6"/>
  <c r="D3251" i="6"/>
  <c r="D3239" i="6"/>
  <c r="D3279" i="6"/>
  <c r="D3161" i="6"/>
  <c r="D3310" i="6"/>
  <c r="D3362" i="6"/>
  <c r="D1939" i="6"/>
  <c r="D2706" i="6"/>
  <c r="D660" i="6"/>
  <c r="D157" i="6"/>
  <c r="D1140" i="6"/>
  <c r="D1583" i="6"/>
  <c r="D1442" i="6"/>
  <c r="D1814" i="6"/>
  <c r="D3185" i="6"/>
  <c r="D601" i="6"/>
  <c r="D629" i="6"/>
  <c r="D62" i="6"/>
  <c r="D774" i="6"/>
  <c r="D916" i="6"/>
  <c r="D1631" i="6"/>
  <c r="D1434" i="6"/>
  <c r="D1686" i="6"/>
  <c r="D2507" i="6"/>
  <c r="D2572" i="6"/>
  <c r="D3399" i="6"/>
  <c r="D2992" i="6"/>
  <c r="D1980" i="6"/>
  <c r="D3153" i="6"/>
  <c r="D3038" i="6"/>
  <c r="D3198" i="6"/>
  <c r="D3237" i="6"/>
  <c r="D1401" i="6"/>
  <c r="D1314" i="6"/>
  <c r="D3325" i="6"/>
  <c r="D2885" i="6"/>
  <c r="D3315" i="6"/>
  <c r="D3350" i="6"/>
  <c r="D3305" i="6"/>
  <c r="D2556" i="6"/>
  <c r="D284" i="6"/>
  <c r="D288" i="6"/>
  <c r="D342" i="6"/>
  <c r="D2308" i="6"/>
  <c r="D394" i="6"/>
  <c r="D418" i="6"/>
  <c r="D671" i="6"/>
  <c r="D727" i="6"/>
  <c r="D736" i="6"/>
  <c r="D966" i="6"/>
  <c r="D814" i="6"/>
  <c r="D1096" i="6"/>
  <c r="D1126" i="6"/>
  <c r="D1304" i="6"/>
  <c r="D994" i="6"/>
  <c r="D1129" i="6"/>
  <c r="D1425" i="6"/>
  <c r="D1580" i="6"/>
  <c r="D1815" i="6"/>
  <c r="D2371" i="6"/>
  <c r="D2243" i="6"/>
  <c r="D3405" i="6"/>
  <c r="D2851" i="6"/>
  <c r="D2941" i="6"/>
  <c r="D2977" i="6"/>
  <c r="D3275" i="6"/>
  <c r="D3205" i="6"/>
  <c r="D2571" i="6"/>
  <c r="D3036" i="6"/>
  <c r="D1157" i="6"/>
  <c r="D3473" i="6"/>
  <c r="D57" i="6"/>
  <c r="D109" i="6"/>
  <c r="D171" i="6"/>
  <c r="D1971" i="6"/>
  <c r="D154" i="6"/>
  <c r="D1938" i="6"/>
  <c r="D239" i="6"/>
  <c r="D349" i="6"/>
  <c r="D112" i="6"/>
  <c r="D3377" i="6"/>
  <c r="D1712" i="6"/>
  <c r="D497" i="6"/>
  <c r="D512" i="6"/>
  <c r="D464" i="6"/>
  <c r="D478" i="6"/>
  <c r="D507" i="6"/>
  <c r="D531" i="6"/>
  <c r="D192" i="6"/>
  <c r="D593" i="6"/>
  <c r="D576" i="6"/>
  <c r="D603" i="6"/>
  <c r="D494" i="6"/>
  <c r="D589" i="6"/>
  <c r="D819" i="6"/>
  <c r="D837" i="6"/>
  <c r="D872" i="6"/>
  <c r="D739" i="6"/>
  <c r="D396" i="6"/>
  <c r="D926" i="6"/>
  <c r="D908" i="6"/>
  <c r="D931" i="6"/>
  <c r="D1075" i="6"/>
  <c r="D437" i="6"/>
  <c r="D1049" i="6"/>
  <c r="D1068" i="6"/>
  <c r="D1038" i="6"/>
  <c r="D1121" i="6"/>
  <c r="D1130" i="6"/>
  <c r="D1079" i="6"/>
  <c r="D647" i="6"/>
  <c r="D1237" i="6"/>
  <c r="D1274" i="6"/>
  <c r="D1287" i="6"/>
  <c r="D1297" i="6"/>
  <c r="D1341" i="6"/>
  <c r="D1313" i="6"/>
  <c r="D1390" i="6"/>
  <c r="D1010" i="6"/>
  <c r="D1406" i="6"/>
  <c r="D1107" i="6"/>
  <c r="D1241" i="6"/>
  <c r="D1170" i="6"/>
  <c r="D1464" i="6"/>
  <c r="D1695" i="6"/>
  <c r="D1219" i="6"/>
  <c r="D1324" i="6"/>
  <c r="D1567" i="6"/>
  <c r="D1611" i="6"/>
  <c r="D3398" i="6"/>
  <c r="D1877" i="6"/>
  <c r="D1670" i="6"/>
  <c r="D1575" i="6"/>
  <c r="D2884" i="6"/>
  <c r="D1709" i="6"/>
  <c r="D1952" i="6"/>
  <c r="D1749" i="6"/>
  <c r="D1700" i="6"/>
  <c r="D2310" i="6"/>
  <c r="D1518" i="6"/>
  <c r="D1355" i="6"/>
  <c r="D2740" i="6"/>
  <c r="D2676" i="6"/>
  <c r="D2426" i="6"/>
  <c r="D2376" i="6"/>
  <c r="D2244" i="6"/>
  <c r="D2174" i="6"/>
  <c r="D2352" i="6"/>
  <c r="D2675" i="6"/>
  <c r="D2681" i="6"/>
  <c r="D1826" i="6"/>
  <c r="D2808" i="6"/>
  <c r="D2773" i="6"/>
  <c r="D2844" i="6"/>
  <c r="D2173" i="6"/>
  <c r="D1481" i="6"/>
  <c r="D2856" i="6"/>
  <c r="D2877" i="6"/>
  <c r="D2879" i="6"/>
  <c r="D2911" i="6"/>
  <c r="D2918" i="6"/>
  <c r="D3443" i="6"/>
  <c r="D2607" i="6"/>
  <c r="D2964" i="6"/>
  <c r="D1726" i="6"/>
  <c r="D3025" i="6"/>
  <c r="D3049" i="6"/>
  <c r="D3039" i="6"/>
  <c r="D3042" i="6"/>
  <c r="D2928" i="6"/>
  <c r="D3159" i="6"/>
  <c r="D3062" i="6"/>
  <c r="D3056" i="6"/>
  <c r="D3065" i="6"/>
  <c r="D3095" i="6"/>
  <c r="D745" i="6"/>
  <c r="D3098" i="6"/>
  <c r="D3084" i="6"/>
  <c r="D3186" i="6"/>
  <c r="D2705" i="6"/>
  <c r="D3390" i="6"/>
  <c r="D3232" i="6"/>
  <c r="D3235" i="6"/>
  <c r="D3250" i="6"/>
  <c r="D1918" i="6"/>
  <c r="D3276" i="6"/>
  <c r="D2915" i="6"/>
  <c r="D3303" i="6"/>
  <c r="D3339" i="6"/>
  <c r="D3360" i="6"/>
  <c r="D3361" i="6"/>
  <c r="D3348" i="6"/>
  <c r="D3022" i="6"/>
  <c r="D3199" i="6"/>
  <c r="D3380" i="6"/>
  <c r="D3384" i="6"/>
  <c r="D2730" i="6"/>
  <c r="D1087" i="6"/>
  <c r="D3363" i="6"/>
  <c r="D282" i="6"/>
  <c r="D577" i="6"/>
  <c r="D3754" i="6"/>
  <c r="D325" i="6"/>
  <c r="D3341" i="6"/>
  <c r="D651" i="6"/>
  <c r="D780" i="6"/>
  <c r="D357" i="6"/>
  <c r="D516" i="6"/>
  <c r="D1178" i="6"/>
  <c r="D1242" i="6"/>
  <c r="D1516" i="6"/>
  <c r="D1571" i="6"/>
  <c r="D1905" i="6"/>
  <c r="D1572" i="6"/>
  <c r="D3354" i="6"/>
  <c r="D1680" i="6"/>
  <c r="D2667" i="6"/>
  <c r="D2704" i="6"/>
  <c r="D2916" i="6"/>
  <c r="D2943" i="6"/>
  <c r="D3120" i="6"/>
  <c r="D3074" i="6"/>
  <c r="D1919" i="6"/>
  <c r="D3155" i="6"/>
  <c r="D3427" i="6"/>
  <c r="D3352" i="6"/>
  <c r="D2145" i="6"/>
  <c r="D3229" i="6"/>
  <c r="D499" i="6"/>
  <c r="D1419" i="6"/>
  <c r="D118" i="6"/>
  <c r="D23" i="6"/>
  <c r="D566" i="6"/>
  <c r="D400" i="6"/>
  <c r="D850" i="6"/>
  <c r="D885" i="6"/>
  <c r="D1232" i="6"/>
  <c r="D1702" i="6"/>
  <c r="D1811" i="6"/>
  <c r="D2677" i="6"/>
  <c r="D2192" i="6"/>
  <c r="D3393" i="6"/>
  <c r="D2501" i="6"/>
  <c r="D2903" i="6"/>
  <c r="D2849" i="6"/>
  <c r="D2482" i="6"/>
  <c r="D2323" i="6"/>
  <c r="D2866" i="6"/>
  <c r="D2937" i="6"/>
  <c r="D2983" i="6"/>
  <c r="D3119" i="6"/>
  <c r="D3017" i="6"/>
  <c r="D3262" i="6"/>
  <c r="D2653" i="6"/>
  <c r="D564" i="6"/>
  <c r="D1263" i="6"/>
  <c r="D3200" i="6"/>
  <c r="D55" i="6"/>
  <c r="D104" i="6"/>
  <c r="D151" i="6"/>
  <c r="D456" i="6"/>
  <c r="D371" i="6"/>
  <c r="D733" i="6"/>
  <c r="D767" i="6"/>
  <c r="D803" i="6"/>
  <c r="D879" i="6"/>
  <c r="D1167" i="6"/>
  <c r="D700" i="6"/>
  <c r="D870" i="6"/>
  <c r="D1312" i="6"/>
  <c r="D1378" i="6"/>
  <c r="D1725" i="6"/>
  <c r="D1988" i="6"/>
  <c r="D1692" i="6"/>
  <c r="D3548" i="6"/>
  <c r="D2363" i="6"/>
  <c r="D919" i="6"/>
  <c r="D2368" i="6"/>
  <c r="D1545" i="6"/>
  <c r="D3781" i="6"/>
  <c r="D2970" i="6"/>
  <c r="D1551" i="6"/>
  <c r="D2708" i="6"/>
  <c r="D2321" i="6"/>
  <c r="D2755" i="6"/>
  <c r="D2801" i="6"/>
  <c r="D2999" i="6"/>
  <c r="D3134" i="6"/>
  <c r="D3256" i="6"/>
  <c r="D2981" i="6"/>
  <c r="D2783" i="6"/>
  <c r="D3145" i="6"/>
  <c r="D3277" i="6"/>
  <c r="D1392" i="6"/>
  <c r="D2224" i="6"/>
  <c r="D3223" i="6"/>
  <c r="D3260" i="6"/>
  <c r="D3114" i="6"/>
  <c r="D2893" i="6"/>
  <c r="D991" i="6"/>
  <c r="D1936" i="6"/>
  <c r="D1782" i="6"/>
  <c r="D2077" i="6"/>
  <c r="D945" i="6"/>
  <c r="D835" i="6"/>
  <c r="D2086" i="6"/>
  <c r="D948" i="6"/>
  <c r="D1139" i="6"/>
  <c r="D186" i="6"/>
  <c r="D1256" i="6"/>
  <c r="D1706" i="6"/>
  <c r="D1681" i="6"/>
  <c r="D2408" i="6"/>
  <c r="D2696" i="6"/>
  <c r="D2525" i="6"/>
  <c r="D3059" i="6"/>
  <c r="D1714" i="6"/>
  <c r="D3278" i="6"/>
  <c r="D3258" i="6"/>
  <c r="D754" i="6"/>
  <c r="D3444" i="6"/>
  <c r="D39" i="6"/>
  <c r="D97" i="6"/>
  <c r="D193" i="6"/>
  <c r="D1989" i="6"/>
  <c r="D147" i="6"/>
  <c r="D229" i="6"/>
  <c r="D182" i="6"/>
  <c r="D219" i="6"/>
  <c r="D237" i="6"/>
  <c r="D291" i="6"/>
  <c r="D348" i="6"/>
  <c r="D162" i="6"/>
  <c r="D525" i="6"/>
  <c r="D398" i="6"/>
  <c r="D422" i="6"/>
  <c r="D578" i="6"/>
  <c r="D492" i="6"/>
  <c r="D3163" i="6"/>
  <c r="D806" i="6"/>
  <c r="D405" i="6"/>
  <c r="D557" i="6"/>
  <c r="D623" i="6"/>
  <c r="D714" i="6"/>
  <c r="D722" i="6"/>
  <c r="D667" i="6"/>
  <c r="D725" i="6"/>
  <c r="D729" i="6"/>
  <c r="D590" i="6"/>
  <c r="D882" i="6"/>
  <c r="D886" i="6"/>
  <c r="D809" i="6"/>
  <c r="D897" i="6"/>
  <c r="D935" i="6"/>
  <c r="D899" i="6"/>
  <c r="D1257" i="6"/>
  <c r="D1025" i="6"/>
  <c r="D1120" i="6"/>
  <c r="D1189" i="6"/>
  <c r="D961" i="6"/>
  <c r="D1197" i="6"/>
  <c r="D1143" i="6"/>
  <c r="D1186" i="6"/>
  <c r="D1173" i="6"/>
  <c r="D1192" i="6"/>
  <c r="D1255" i="6"/>
  <c r="D1262" i="6"/>
  <c r="D1215" i="6"/>
  <c r="D1487" i="6"/>
  <c r="D1294" i="6"/>
  <c r="D1333" i="6"/>
  <c r="D1792" i="6"/>
  <c r="D1008" i="6"/>
  <c r="D1383" i="6"/>
  <c r="D1385" i="6"/>
  <c r="D1389" i="6"/>
  <c r="D1211" i="6"/>
  <c r="D2537" i="6"/>
  <c r="D1238" i="6"/>
  <c r="D1474" i="6"/>
  <c r="D1414" i="6"/>
  <c r="D1576" i="6"/>
  <c r="D2056" i="6"/>
  <c r="D783" i="6"/>
  <c r="D1461" i="6"/>
  <c r="D1306" i="6"/>
  <c r="D1643" i="6"/>
  <c r="D1613" i="6"/>
  <c r="D1625" i="6"/>
  <c r="D1647" i="6"/>
  <c r="D1466" i="6"/>
  <c r="D1398" i="6"/>
  <c r="D1762" i="6"/>
  <c r="D1308" i="6"/>
  <c r="D1889" i="6"/>
  <c r="D1667" i="6"/>
  <c r="D1755" i="6"/>
  <c r="D3225" i="6"/>
  <c r="D1901" i="6"/>
  <c r="D1992" i="6"/>
  <c r="D828" i="6"/>
  <c r="D3272" i="6"/>
  <c r="D1746" i="6"/>
  <c r="D2199" i="6"/>
  <c r="D2939" i="6"/>
  <c r="D2949" i="6"/>
  <c r="D2079" i="6"/>
  <c r="D1748" i="6"/>
  <c r="D2318" i="6"/>
  <c r="D2346" i="6"/>
  <c r="D1603" i="6"/>
  <c r="D2288" i="6"/>
  <c r="D2348" i="6"/>
  <c r="D2382" i="6"/>
  <c r="D3191" i="6"/>
  <c r="D2490" i="6"/>
  <c r="D2449" i="6"/>
  <c r="D2496" i="6"/>
  <c r="D101" i="6"/>
  <c r="D2517" i="6"/>
  <c r="D2513" i="6"/>
  <c r="D2967" i="6"/>
  <c r="D2905" i="6"/>
  <c r="D2917" i="6"/>
  <c r="D2610" i="6"/>
  <c r="D2600" i="6"/>
  <c r="D2580" i="6"/>
  <c r="D3438" i="6"/>
  <c r="D2619" i="6"/>
  <c r="D2633" i="6"/>
  <c r="D2632" i="6"/>
  <c r="D3160" i="6"/>
  <c r="D2822" i="6"/>
  <c r="D2697" i="6"/>
  <c r="D2646" i="6"/>
  <c r="D2833" i="6"/>
  <c r="D2712" i="6"/>
  <c r="D2746" i="6"/>
  <c r="D2771" i="6"/>
  <c r="D2782" i="6"/>
  <c r="D2685" i="6"/>
  <c r="D2813" i="6"/>
  <c r="D2817" i="6"/>
  <c r="D2616" i="6"/>
  <c r="D2815" i="6"/>
  <c r="D2875" i="6"/>
  <c r="D2087" i="6"/>
  <c r="D2881" i="6"/>
  <c r="D2976" i="6"/>
  <c r="D2907" i="6"/>
  <c r="D3372" i="6"/>
  <c r="D2960" i="6"/>
  <c r="D2963" i="6"/>
  <c r="D2961" i="6"/>
  <c r="D2991" i="6"/>
  <c r="D2922" i="6"/>
  <c r="D2546" i="6"/>
  <c r="D2995" i="6"/>
  <c r="D3107" i="6"/>
  <c r="D3024" i="6"/>
  <c r="D2456" i="6"/>
  <c r="D3029" i="6"/>
  <c r="D2807" i="6"/>
  <c r="D2406" i="6"/>
  <c r="D3050" i="6"/>
  <c r="D3093" i="6"/>
  <c r="D3087" i="6"/>
  <c r="D3103" i="6"/>
  <c r="D3064" i="6"/>
  <c r="D3126" i="6"/>
  <c r="D3131" i="6"/>
  <c r="D3137" i="6"/>
  <c r="D3142" i="6"/>
  <c r="D3188" i="6"/>
  <c r="D3823" i="6"/>
  <c r="D3178" i="6"/>
  <c r="D3190" i="6"/>
  <c r="D2048" i="6"/>
  <c r="D3184" i="6"/>
  <c r="D3201" i="6"/>
  <c r="D3213" i="6"/>
  <c r="D3588" i="6"/>
  <c r="D3330" i="6"/>
  <c r="D2818" i="6"/>
  <c r="D3822" i="6"/>
  <c r="D3242" i="6"/>
  <c r="D3245" i="6"/>
  <c r="D3214" i="6"/>
  <c r="D3301" i="6"/>
  <c r="D3247" i="6"/>
  <c r="D2929" i="6"/>
  <c r="D3238" i="6"/>
  <c r="D82" i="6"/>
  <c r="D302" i="6"/>
  <c r="D672" i="6"/>
  <c r="D820" i="6"/>
  <c r="D265" i="6"/>
  <c r="D1047" i="6"/>
  <c r="D59" i="6"/>
  <c r="D1048" i="6"/>
  <c r="D688" i="6"/>
  <c r="D1512" i="6"/>
  <c r="D696" i="6"/>
  <c r="D3034" i="6"/>
  <c r="D2400" i="6"/>
  <c r="D1145" i="6"/>
  <c r="D2780" i="6"/>
  <c r="D3139" i="6"/>
  <c r="D1817" i="6"/>
  <c r="D2886" i="6"/>
  <c r="D3220" i="6"/>
  <c r="D3135" i="6"/>
  <c r="D3156" i="6"/>
  <c r="D3181" i="6"/>
  <c r="D596" i="6"/>
  <c r="D1758" i="6"/>
  <c r="D1654" i="6"/>
  <c r="D2721" i="6"/>
  <c r="D2042" i="6"/>
  <c r="D137" i="6"/>
  <c r="D218" i="6"/>
  <c r="D238" i="6"/>
  <c r="D188" i="6"/>
  <c r="D327" i="6"/>
  <c r="D428" i="6"/>
  <c r="D463" i="6"/>
  <c r="D540" i="6"/>
  <c r="D2305" i="6"/>
  <c r="D2913" i="6"/>
  <c r="D565" i="6"/>
  <c r="D641" i="6"/>
  <c r="D713" i="6"/>
  <c r="D646" i="6"/>
  <c r="D817" i="6"/>
  <c r="D605" i="6"/>
  <c r="D769" i="6"/>
  <c r="D997" i="6"/>
  <c r="D367" i="6"/>
  <c r="D950" i="6"/>
  <c r="D1060" i="6"/>
  <c r="D1005" i="6"/>
  <c r="D980" i="6"/>
  <c r="D1264" i="6"/>
  <c r="D1228" i="6"/>
  <c r="D1661" i="6"/>
  <c r="D1506" i="6"/>
  <c r="D1503" i="6"/>
  <c r="D1098" i="6"/>
  <c r="D942" i="6"/>
  <c r="D1627" i="6"/>
  <c r="D1526" i="6"/>
  <c r="D3189" i="6"/>
  <c r="D1676" i="6"/>
  <c r="D3037" i="6"/>
  <c r="D1699" i="6"/>
  <c r="D1978" i="6"/>
  <c r="D2168" i="6"/>
  <c r="D2155" i="6"/>
  <c r="D1489" i="6"/>
  <c r="D2218" i="6"/>
  <c r="D2341" i="6"/>
  <c r="D2979" i="6"/>
  <c r="D2405" i="6"/>
  <c r="D2369" i="6"/>
  <c r="D2854" i="6"/>
  <c r="D2510" i="6"/>
  <c r="D2695" i="6"/>
  <c r="D2864" i="6"/>
  <c r="D2378" i="6"/>
  <c r="D2819" i="6"/>
  <c r="D2871" i="6"/>
  <c r="D2872" i="6"/>
  <c r="D2968" i="6"/>
  <c r="D2620" i="6"/>
  <c r="D2974" i="6"/>
  <c r="D2519" i="6"/>
  <c r="D3068" i="6"/>
  <c r="D2980" i="6"/>
  <c r="D3083" i="6"/>
  <c r="D3030" i="6"/>
  <c r="D3067" i="6"/>
  <c r="D3088" i="6"/>
  <c r="D3026" i="6"/>
  <c r="D2835" i="6"/>
  <c r="D1935" i="6"/>
  <c r="D3169" i="6"/>
  <c r="D2923" i="6"/>
  <c r="D3045" i="6"/>
  <c r="D221" i="6"/>
  <c r="D749" i="6"/>
  <c r="D772" i="6"/>
  <c r="D1628" i="6"/>
  <c r="D1250" i="6"/>
  <c r="D2882" i="6"/>
  <c r="D3164" i="6"/>
  <c r="D309" i="6"/>
  <c r="D381" i="6"/>
  <c r="D466" i="6"/>
  <c r="D460" i="6"/>
  <c r="D395" i="6"/>
  <c r="D427" i="6"/>
  <c r="D1873" i="6"/>
  <c r="D569" i="6"/>
  <c r="D3500" i="6"/>
  <c r="D1093" i="6"/>
  <c r="D481" i="6"/>
  <c r="D1155" i="6"/>
  <c r="D947" i="6"/>
  <c r="D1080" i="6"/>
  <c r="D1854" i="6"/>
  <c r="D1335" i="6"/>
  <c r="D1429" i="6"/>
  <c r="D923" i="6"/>
  <c r="D1640" i="6"/>
  <c r="D910" i="6"/>
  <c r="D549" i="6"/>
  <c r="D3069" i="6"/>
  <c r="D2129" i="6"/>
  <c r="D2497" i="6"/>
  <c r="D1393" i="6"/>
  <c r="D2565" i="6"/>
  <c r="D1454" i="6"/>
  <c r="D709" i="6"/>
  <c r="D2749" i="6"/>
  <c r="D2956" i="6"/>
  <c r="D2222" i="6"/>
  <c r="D2862" i="6"/>
  <c r="D3085" i="6"/>
  <c r="D995" i="6"/>
  <c r="D3104" i="6"/>
  <c r="D3115" i="6"/>
  <c r="D3154" i="6"/>
  <c r="D2971" i="6"/>
  <c r="D621" i="6"/>
  <c r="D3144" i="6"/>
  <c r="D996" i="6"/>
  <c r="D876" i="6"/>
  <c r="D937" i="6"/>
  <c r="D1843" i="6"/>
  <c r="D2527" i="6"/>
  <c r="D2296" i="6"/>
  <c r="D310" i="6"/>
  <c r="D185" i="6"/>
  <c r="D329" i="6"/>
  <c r="D698" i="6"/>
  <c r="D488" i="6"/>
  <c r="D712" i="6"/>
  <c r="D866" i="6"/>
  <c r="D927" i="6"/>
  <c r="D868" i="6"/>
  <c r="D1004" i="6"/>
  <c r="D2969" i="6"/>
  <c r="D978" i="6"/>
  <c r="D985" i="6"/>
  <c r="D2260" i="6"/>
  <c r="D1356" i="6"/>
  <c r="D1067" i="6"/>
  <c r="D1483" i="6"/>
  <c r="D1278" i="6"/>
  <c r="D1253" i="6"/>
  <c r="D1443" i="6"/>
  <c r="D1559" i="6"/>
  <c r="D1694" i="6"/>
  <c r="D1977" i="6"/>
  <c r="D1996" i="6"/>
  <c r="D2115" i="6"/>
  <c r="D2208" i="6"/>
  <c r="D2306" i="6"/>
  <c r="D1771" i="6"/>
  <c r="D2282" i="6"/>
  <c r="D2608" i="6"/>
  <c r="D506" i="6"/>
  <c r="D2102" i="6"/>
  <c r="D2874" i="6"/>
  <c r="D2925" i="6"/>
  <c r="D2901" i="6"/>
  <c r="D2859" i="6"/>
  <c r="D3011" i="6"/>
  <c r="D3070" i="6"/>
  <c r="D3052" i="6"/>
  <c r="D3072" i="6"/>
  <c r="D3179" i="6"/>
  <c r="D2311" i="6"/>
  <c r="D3101" i="6"/>
  <c r="D2993" i="6"/>
  <c r="D3129" i="6"/>
  <c r="D3028" i="6"/>
  <c r="D2309" i="6"/>
  <c r="D3071" i="6"/>
  <c r="D3110" i="6"/>
  <c r="D2707" i="6"/>
  <c r="D41" i="6"/>
  <c r="D24" i="6"/>
  <c r="D93" i="6"/>
  <c r="D98" i="6"/>
  <c r="D85" i="6"/>
  <c r="D176" i="6"/>
  <c r="D172" i="6"/>
  <c r="D150" i="6"/>
  <c r="D240" i="6"/>
  <c r="D3108" i="6"/>
  <c r="D314" i="6"/>
  <c r="D326" i="6"/>
  <c r="D425" i="6"/>
  <c r="D534" i="6"/>
  <c r="D504" i="6"/>
  <c r="D570" i="6"/>
  <c r="D575" i="6"/>
  <c r="D269" i="6"/>
  <c r="D572" i="6"/>
  <c r="D435" i="6"/>
  <c r="D664" i="6"/>
  <c r="D751" i="6"/>
  <c r="D706" i="6"/>
  <c r="D789" i="6"/>
  <c r="D790" i="6"/>
  <c r="D893" i="6"/>
  <c r="D946" i="6"/>
  <c r="D895" i="6"/>
  <c r="D907" i="6"/>
  <c r="D958" i="6"/>
  <c r="D752" i="6"/>
  <c r="D1045" i="6"/>
  <c r="D764" i="6"/>
  <c r="D3133" i="6"/>
  <c r="D1112" i="6"/>
  <c r="D1083" i="6"/>
  <c r="D1165" i="6"/>
  <c r="D1152" i="6"/>
  <c r="D2787" i="6"/>
  <c r="D1162" i="6"/>
  <c r="D1019" i="6"/>
  <c r="D1183" i="6"/>
  <c r="D1220" i="6"/>
  <c r="D1271" i="6"/>
  <c r="D695" i="6"/>
  <c r="D1288" i="6"/>
  <c r="D1273" i="6"/>
  <c r="D1109" i="6"/>
  <c r="D1299" i="6"/>
  <c r="D1307" i="6"/>
  <c r="D1327" i="6"/>
  <c r="D1277" i="6"/>
  <c r="D1154" i="6"/>
  <c r="D1368" i="6"/>
  <c r="D1348" i="6"/>
  <c r="D1151" i="6"/>
  <c r="D1407" i="6"/>
  <c r="D1468" i="6"/>
  <c r="D1541" i="6"/>
  <c r="D1413" i="6"/>
  <c r="D1405" i="6"/>
  <c r="D1409" i="6"/>
  <c r="D1582" i="6"/>
  <c r="D1626" i="6"/>
  <c r="D1636" i="6"/>
  <c r="D1570" i="6"/>
  <c r="D1713" i="6"/>
  <c r="D2203" i="6"/>
  <c r="D1649" i="6"/>
  <c r="D1662" i="6"/>
  <c r="D1821" i="6"/>
  <c r="D1614" i="6"/>
  <c r="D1465" i="6"/>
  <c r="D1887" i="6"/>
  <c r="D1945" i="6"/>
  <c r="D2011" i="6"/>
  <c r="D2043" i="6"/>
  <c r="D1837" i="6"/>
  <c r="D2143" i="6"/>
  <c r="D2330" i="6"/>
  <c r="D2319" i="6"/>
  <c r="D2344" i="6"/>
  <c r="D2213" i="6"/>
  <c r="D2294" i="6"/>
  <c r="D2373" i="6"/>
  <c r="D2419" i="6"/>
  <c r="D2639" i="6"/>
  <c r="D2493" i="6"/>
  <c r="D2460" i="6"/>
  <c r="D1954" i="6"/>
  <c r="D2514" i="6"/>
  <c r="D2509" i="6"/>
  <c r="D2549" i="6"/>
  <c r="D2516" i="6"/>
  <c r="D1819" i="6"/>
  <c r="D2576" i="6"/>
  <c r="D2590" i="6"/>
  <c r="D2652" i="6"/>
  <c r="D2614" i="6"/>
  <c r="D2933" i="6"/>
  <c r="D2635" i="6"/>
  <c r="D2655" i="6"/>
  <c r="D2679" i="6"/>
  <c r="D2587" i="6"/>
  <c r="D2761" i="6"/>
  <c r="D2763" i="6"/>
  <c r="D2688" i="6"/>
  <c r="D2829" i="6"/>
  <c r="D2836" i="6"/>
  <c r="D2847" i="6"/>
  <c r="D2857" i="6"/>
  <c r="D2899" i="6"/>
  <c r="D3130" i="6"/>
  <c r="D2709" i="6"/>
  <c r="D3211" i="6"/>
  <c r="D2988" i="6"/>
  <c r="D2998" i="6"/>
  <c r="D3009" i="6"/>
  <c r="D3008" i="6"/>
  <c r="D3035" i="6"/>
  <c r="D2596" i="6"/>
  <c r="D2900" i="6"/>
  <c r="D2628" i="6"/>
  <c r="D3075" i="6"/>
  <c r="D3081" i="6"/>
  <c r="D3814" i="6"/>
  <c r="D3097" i="6"/>
  <c r="D3100" i="6"/>
  <c r="D3392" i="6"/>
  <c r="D3102" i="6"/>
  <c r="D450" i="6"/>
  <c r="D508" i="6"/>
  <c r="D815" i="6"/>
  <c r="D2331" i="6"/>
  <c r="D270" i="6"/>
  <c r="D3057" i="6"/>
  <c r="D144" i="6"/>
  <c r="D115" i="6"/>
  <c r="D80" i="6"/>
  <c r="D250" i="6"/>
  <c r="D452" i="6"/>
  <c r="D476" i="6"/>
  <c r="D720" i="6"/>
  <c r="D746" i="6"/>
  <c r="D556" i="6"/>
  <c r="D793" i="6"/>
  <c r="D989" i="6"/>
  <c r="D1088" i="6"/>
  <c r="D1085" i="6"/>
  <c r="D1218" i="6"/>
  <c r="D1209" i="6"/>
  <c r="D1399" i="6"/>
  <c r="D1331" i="6"/>
  <c r="D1403" i="6"/>
  <c r="D2049" i="6"/>
  <c r="D1833" i="6"/>
  <c r="D1883" i="6"/>
  <c r="D1886" i="6"/>
  <c r="D1617" i="6"/>
  <c r="D1914" i="6"/>
  <c r="D1829" i="6"/>
  <c r="D1606" i="6"/>
  <c r="D2082" i="6"/>
  <c r="D1880" i="6"/>
  <c r="D791" i="6"/>
  <c r="D2374" i="6"/>
  <c r="D2437" i="6"/>
  <c r="D2518" i="6"/>
  <c r="D3266" i="6"/>
  <c r="D3218" i="6"/>
  <c r="D2805" i="6"/>
  <c r="D2830" i="6"/>
  <c r="D2910" i="6"/>
  <c r="D2940" i="6"/>
  <c r="D3006" i="6"/>
  <c r="D2494" i="6"/>
  <c r="D3793" i="6"/>
  <c r="D3089" i="6"/>
  <c r="D3046" i="6"/>
  <c r="D2978" i="6"/>
  <c r="D368" i="6"/>
  <c r="D389" i="6"/>
  <c r="D607" i="6"/>
  <c r="D1828" i="6"/>
  <c r="D2264" i="6"/>
  <c r="D2625" i="6"/>
  <c r="D2029" i="6"/>
  <c r="D2728" i="6"/>
  <c r="D2719" i="6"/>
  <c r="D187" i="6"/>
  <c r="D3014" i="6"/>
  <c r="D424" i="6"/>
  <c r="D249" i="6"/>
  <c r="D3614" i="6"/>
  <c r="D609" i="6"/>
  <c r="D320" i="6"/>
  <c r="D633" i="6"/>
  <c r="D537" i="6"/>
  <c r="D768" i="6"/>
  <c r="D816" i="6"/>
  <c r="D830" i="6"/>
  <c r="D730" i="6"/>
  <c r="D1036" i="6"/>
  <c r="D1243" i="6"/>
  <c r="D1119" i="6"/>
  <c r="D707" i="6"/>
  <c r="D3005" i="6"/>
  <c r="D562" i="6"/>
  <c r="D731" i="6"/>
  <c r="D1493" i="6"/>
  <c r="D1310" i="6"/>
  <c r="D1330" i="6"/>
  <c r="D1260" i="6"/>
  <c r="D676" i="6"/>
  <c r="D1563" i="6"/>
  <c r="D1441" i="6"/>
  <c r="D1469" i="6"/>
  <c r="D1231" i="6"/>
  <c r="D941" i="6"/>
  <c r="D1776" i="6"/>
  <c r="D2561" i="6"/>
  <c r="D2307" i="6"/>
  <c r="D1874" i="6"/>
  <c r="D2398" i="6"/>
  <c r="D2553" i="6"/>
  <c r="D2642" i="6"/>
  <c r="D2672" i="6"/>
  <c r="D1740" i="6"/>
  <c r="D2727" i="6"/>
  <c r="D2734" i="6"/>
  <c r="D1360" i="6"/>
  <c r="D2738" i="6"/>
  <c r="D2840" i="6"/>
  <c r="D1671" i="6"/>
  <c r="D3790" i="6"/>
  <c r="D2720" i="6"/>
  <c r="D2908" i="6"/>
  <c r="D1816" i="6"/>
  <c r="D2954" i="6"/>
  <c r="D1687" i="6"/>
  <c r="D2269" i="6"/>
  <c r="D2957" i="6"/>
  <c r="D3240" i="6"/>
  <c r="D2644" i="6"/>
  <c r="D2965" i="6"/>
  <c r="D2994" i="6"/>
  <c r="D682" i="6"/>
  <c r="D1265" i="6"/>
  <c r="D2914" i="6"/>
  <c r="D1521" i="6"/>
  <c r="D1882" i="6"/>
  <c r="D2137" i="6"/>
  <c r="D2267" i="6"/>
  <c r="D2997" i="6"/>
  <c r="D2480" i="6"/>
  <c r="D2602" i="6"/>
  <c r="D2429" i="6"/>
  <c r="D2764" i="6"/>
  <c r="D3076" i="6"/>
  <c r="D2927" i="6"/>
  <c r="D2889" i="6"/>
  <c r="D1236" i="6"/>
  <c r="D3048" i="6"/>
  <c r="D735" i="6"/>
  <c r="D2946" i="6"/>
  <c r="D2932" i="6"/>
  <c r="D53" i="6"/>
  <c r="D29" i="6"/>
  <c r="D257" i="6"/>
  <c r="D2821" i="6"/>
  <c r="D467" i="6"/>
  <c r="D308" i="6"/>
  <c r="D402" i="6"/>
  <c r="D375" i="6"/>
  <c r="D420" i="6"/>
  <c r="D377" i="6"/>
  <c r="D480" i="6"/>
  <c r="D439" i="6"/>
  <c r="D486" i="6"/>
  <c r="D511" i="6"/>
  <c r="D905" i="6"/>
  <c r="D938" i="6"/>
  <c r="D489" i="6"/>
  <c r="D1161" i="6"/>
  <c r="D705" i="6"/>
  <c r="D955" i="6"/>
  <c r="D625" i="6"/>
  <c r="D1123" i="6"/>
  <c r="D1122" i="6"/>
  <c r="D1132" i="6"/>
  <c r="D1141" i="6"/>
  <c r="D1142" i="6"/>
  <c r="D1269" i="6"/>
  <c r="D1206" i="6"/>
  <c r="D1319" i="6"/>
  <c r="D1340" i="6"/>
  <c r="D177" i="6"/>
  <c r="D1427" i="6"/>
  <c r="D1337" i="6"/>
  <c r="D1494" i="6"/>
  <c r="D944" i="6"/>
  <c r="D1473" i="6"/>
  <c r="D1608" i="6"/>
  <c r="D1115" i="6"/>
  <c r="D1646" i="6"/>
  <c r="D1542" i="6"/>
  <c r="D1657" i="6"/>
  <c r="D1705" i="6"/>
  <c r="D1244" i="6"/>
  <c r="D1924" i="6"/>
  <c r="D2356" i="6"/>
  <c r="D3768" i="6"/>
  <c r="D2272" i="6"/>
  <c r="D1754" i="6"/>
  <c r="D3777" i="6"/>
  <c r="D2484" i="6"/>
  <c r="D1450" i="6"/>
  <c r="D2462" i="6"/>
  <c r="D2395" i="6"/>
  <c r="D2217" i="6"/>
  <c r="D2626" i="6"/>
  <c r="D2663" i="6"/>
  <c r="D2560" i="6"/>
  <c r="D2668" i="6"/>
  <c r="D2669" i="6"/>
  <c r="D2682" i="6"/>
  <c r="D2772" i="6"/>
  <c r="D2827" i="6"/>
  <c r="D3826" i="6"/>
  <c r="D2845" i="6"/>
  <c r="D2731" i="6"/>
  <c r="D2618" i="6"/>
  <c r="D2867" i="6"/>
  <c r="D2876" i="6"/>
  <c r="D2948" i="6"/>
  <c r="D2883" i="6"/>
  <c r="D2924" i="6"/>
  <c r="D2934" i="6"/>
  <c r="D2824" i="6"/>
  <c r="D2945" i="6"/>
  <c r="D2958" i="6"/>
  <c r="D2702" i="6"/>
  <c r="D2951" i="6"/>
  <c r="D3824" i="6"/>
  <c r="D2953" i="6"/>
  <c r="D2959" i="6"/>
  <c r="D637" i="6"/>
  <c r="D3254" i="6"/>
  <c r="D2966" i="6"/>
  <c r="D986" i="6"/>
  <c r="D582" i="6"/>
  <c r="D125" i="6"/>
  <c r="D5" i="6"/>
  <c r="D990" i="6"/>
  <c r="D225" i="6"/>
  <c r="D307" i="6"/>
  <c r="D372" i="6"/>
  <c r="D642" i="6"/>
  <c r="D674" i="6"/>
  <c r="D684" i="6"/>
  <c r="D771" i="6"/>
  <c r="D853" i="6"/>
  <c r="D892" i="6"/>
  <c r="D902" i="6"/>
  <c r="D1214" i="6"/>
  <c r="D924" i="6"/>
  <c r="D1351" i="6"/>
  <c r="D1484" i="6"/>
  <c r="D2670" i="6"/>
  <c r="D913" i="6"/>
  <c r="D1778" i="6"/>
  <c r="D1804" i="6"/>
  <c r="D1574" i="6"/>
  <c r="D1810" i="6"/>
  <c r="D1849" i="6"/>
  <c r="D1032" i="6"/>
  <c r="D2147" i="6"/>
  <c r="D2247" i="6"/>
  <c r="D2609" i="6"/>
  <c r="D2277" i="6"/>
  <c r="D3003" i="6"/>
  <c r="D2680" i="6"/>
  <c r="D2725" i="6"/>
  <c r="D2741" i="6"/>
  <c r="D1838" i="6"/>
  <c r="D1422" i="6"/>
  <c r="D2744" i="6"/>
  <c r="D2890" i="6"/>
  <c r="D387" i="6"/>
  <c r="D583" i="6"/>
  <c r="D3079" i="6"/>
  <c r="D3818" i="6"/>
  <c r="D1696" i="6"/>
  <c r="D2664" i="6"/>
  <c r="D1400" i="6"/>
  <c r="D606" i="6"/>
  <c r="D6" i="6"/>
  <c r="D1915" i="6"/>
  <c r="D2555" i="6"/>
  <c r="D143" i="6"/>
  <c r="D363" i="6"/>
  <c r="D341" i="6"/>
  <c r="D434" i="6"/>
  <c r="D369" i="6"/>
  <c r="D483" i="6"/>
  <c r="D704" i="6"/>
  <c r="D485" i="6"/>
  <c r="D584" i="6"/>
  <c r="D441" i="6"/>
  <c r="D691" i="6"/>
  <c r="D657" i="6"/>
  <c r="D227" i="6"/>
  <c r="D930" i="6"/>
  <c r="D909" i="6"/>
  <c r="D846" i="6"/>
  <c r="D1601" i="6"/>
  <c r="D723" i="6"/>
  <c r="D1323" i="6"/>
  <c r="D993" i="6"/>
  <c r="D943" i="6"/>
  <c r="D1002" i="6"/>
  <c r="D1350" i="6"/>
  <c r="D640" i="6"/>
  <c r="D1014" i="6"/>
  <c r="D987" i="6"/>
  <c r="D1041" i="6"/>
  <c r="D1029" i="6"/>
  <c r="D1091" i="6"/>
  <c r="D1100" i="6"/>
  <c r="D1128" i="6"/>
  <c r="D1347" i="6"/>
  <c r="D1133" i="6"/>
  <c r="D1108" i="6"/>
  <c r="D1229" i="6"/>
  <c r="D1267" i="6"/>
  <c r="D1254" i="6"/>
  <c r="D1182" i="6"/>
  <c r="D1573" i="6"/>
  <c r="D1444" i="6"/>
  <c r="D1261" i="6"/>
  <c r="D1448" i="6"/>
  <c r="D1532" i="6"/>
  <c r="D1540" i="6"/>
  <c r="D1410" i="6"/>
  <c r="D1011" i="6"/>
  <c r="D1561" i="6"/>
  <c r="D2770" i="6"/>
  <c r="D1619" i="6"/>
  <c r="D1621" i="6"/>
  <c r="D1644" i="6"/>
  <c r="D1789" i="6"/>
  <c r="D3092" i="6"/>
  <c r="D1397" i="6"/>
  <c r="D1447" i="6"/>
  <c r="D1150" i="6"/>
  <c r="D1433" i="6"/>
  <c r="D1535" i="6"/>
  <c r="D1809" i="6"/>
  <c r="D1813" i="6"/>
  <c r="D685" i="6"/>
  <c r="D1872" i="6"/>
  <c r="D2880" i="6"/>
  <c r="D1930" i="6"/>
  <c r="D1958" i="6"/>
  <c r="D1698" i="6"/>
  <c r="D2062" i="6"/>
  <c r="D2289" i="6"/>
  <c r="D2251" i="6"/>
  <c r="D2281" i="6"/>
  <c r="D1787" i="6"/>
  <c r="D3520" i="6"/>
  <c r="D2340" i="6"/>
  <c r="D2418" i="6"/>
  <c r="D2149" i="6"/>
  <c r="D2402" i="6"/>
  <c r="D2431" i="6"/>
  <c r="D2110" i="6"/>
  <c r="D2457" i="6"/>
  <c r="D2470" i="6"/>
  <c r="D2322" i="6"/>
  <c r="D1365" i="6"/>
  <c r="D2944" i="6"/>
  <c r="D2511" i="6"/>
  <c r="D2584" i="6"/>
  <c r="D2545" i="6"/>
  <c r="D2640" i="6"/>
  <c r="D2747" i="6"/>
  <c r="D2585" i="6"/>
  <c r="D547" i="6"/>
  <c r="D2661" i="6"/>
  <c r="D2659" i="6"/>
  <c r="D2779" i="6"/>
  <c r="D2700" i="6"/>
  <c r="D2711" i="6"/>
  <c r="D1221" i="6"/>
  <c r="D3012" i="6"/>
  <c r="D2338" i="6"/>
  <c r="D2748" i="6"/>
  <c r="D2617" i="6"/>
  <c r="D2752" i="6"/>
  <c r="D2767" i="6"/>
  <c r="D2732" i="6"/>
  <c r="D2768" i="6"/>
  <c r="D2790" i="6"/>
  <c r="D2432" i="6"/>
  <c r="D2785" i="6"/>
  <c r="D2794" i="6"/>
  <c r="D2797" i="6"/>
  <c r="D2811" i="6"/>
  <c r="D2812" i="6"/>
  <c r="D2820" i="6"/>
  <c r="D2826" i="6"/>
  <c r="D2285" i="6"/>
  <c r="D2450" i="6"/>
  <c r="D2834" i="6"/>
  <c r="D2532" i="6"/>
  <c r="D2841" i="6"/>
  <c r="D2604" i="6"/>
  <c r="D2850" i="6"/>
  <c r="D2848" i="6"/>
  <c r="D2717" i="6"/>
  <c r="D2535" i="6"/>
  <c r="D2852" i="6"/>
  <c r="D2853" i="6"/>
  <c r="D2623" i="6"/>
  <c r="D2842" i="6"/>
  <c r="D2671" i="6"/>
  <c r="D552" i="6"/>
  <c r="D770" i="6"/>
  <c r="D2766" i="6"/>
  <c r="D1737" i="6"/>
  <c r="D711" i="6"/>
  <c r="D2421" i="6"/>
  <c r="D2503" i="6"/>
  <c r="D2489" i="6"/>
  <c r="D376" i="6"/>
  <c r="D841" i="6"/>
  <c r="D2622" i="6"/>
  <c r="D655" i="6"/>
  <c r="D468" i="6"/>
  <c r="D918" i="6"/>
  <c r="D957" i="6"/>
  <c r="D983" i="6"/>
  <c r="D1259" i="6"/>
  <c r="D406" i="6"/>
  <c r="D1421" i="6"/>
  <c r="D1492" i="6"/>
  <c r="D2317" i="6"/>
  <c r="D1502" i="6"/>
  <c r="D1578" i="6"/>
  <c r="D1906" i="6"/>
  <c r="D2345" i="6"/>
  <c r="D2499" i="6"/>
  <c r="D2442" i="6"/>
  <c r="D2601" i="6"/>
  <c r="D2690" i="6"/>
  <c r="D2487" i="6"/>
  <c r="D1783" i="6"/>
  <c r="D3816" i="6"/>
  <c r="D2765" i="6"/>
  <c r="D2774" i="6"/>
  <c r="D2736" i="6"/>
  <c r="D2930" i="6"/>
  <c r="D3638" i="6"/>
  <c r="D2724" i="6"/>
  <c r="D78" i="6"/>
  <c r="D1638" i="6"/>
  <c r="D2786" i="6"/>
  <c r="D798" i="6"/>
  <c r="D1089" i="6"/>
  <c r="D1346" i="6"/>
  <c r="D1597" i="6"/>
  <c r="D951" i="6"/>
  <c r="D3183" i="6"/>
  <c r="D2481" i="6"/>
  <c r="D2726" i="6"/>
  <c r="D358" i="6"/>
  <c r="D2598" i="6"/>
  <c r="D294" i="6"/>
  <c r="D2750" i="6"/>
  <c r="D228" i="6"/>
  <c r="D998" i="6"/>
  <c r="D2435" i="6"/>
  <c r="D99" i="6"/>
  <c r="D411" i="6"/>
  <c r="D501" i="6"/>
  <c r="D610" i="6"/>
  <c r="D710" i="6"/>
  <c r="D808" i="6"/>
  <c r="D884" i="6"/>
  <c r="D1134" i="6"/>
  <c r="D925" i="6"/>
  <c r="D920" i="6"/>
  <c r="D1177" i="6"/>
  <c r="D1171" i="6"/>
  <c r="D1293" i="6"/>
  <c r="D1245" i="6"/>
  <c r="D1459" i="6"/>
  <c r="D1471" i="6"/>
  <c r="D1490" i="6"/>
  <c r="D1513" i="6"/>
  <c r="D1932" i="6"/>
  <c r="D1546" i="6"/>
  <c r="D1500" i="6"/>
  <c r="D1835" i="6"/>
  <c r="D1478" i="6"/>
  <c r="D521" i="6"/>
  <c r="D1986" i="6"/>
  <c r="D1848" i="6"/>
  <c r="D2413" i="6"/>
  <c r="D2389" i="6"/>
  <c r="D2515" i="6"/>
  <c r="D2649" i="6"/>
  <c r="D2539" i="6"/>
  <c r="D2582" i="6"/>
  <c r="D2611" i="6"/>
  <c r="D2262" i="6"/>
  <c r="D2605" i="6"/>
  <c r="D2656" i="6"/>
  <c r="D2689" i="6"/>
  <c r="D2586" i="6"/>
  <c r="D1537" i="6"/>
  <c r="D2687" i="6"/>
  <c r="D2698" i="6"/>
  <c r="D2699" i="6"/>
  <c r="D2703" i="6"/>
  <c r="D2713" i="6"/>
  <c r="D2714" i="6"/>
  <c r="D2716" i="6"/>
  <c r="D2722" i="6"/>
  <c r="D3673" i="6"/>
  <c r="D2723" i="6"/>
  <c r="D3821" i="6"/>
  <c r="D2678" i="6"/>
  <c r="D2795" i="6"/>
  <c r="D231" i="6"/>
  <c r="D732" i="6"/>
  <c r="D964" i="6"/>
  <c r="D1166" i="6"/>
  <c r="D1568" i="6"/>
  <c r="D1544" i="6"/>
  <c r="D2333" i="6"/>
  <c r="D1775" i="6"/>
  <c r="D2409" i="6"/>
  <c r="D2416" i="6"/>
  <c r="D1790" i="6"/>
  <c r="D2683" i="6"/>
  <c r="D548" i="6"/>
  <c r="D2543" i="6"/>
  <c r="D2379" i="6"/>
  <c r="D2578" i="6"/>
  <c r="D2570" i="6"/>
  <c r="D317" i="6"/>
  <c r="D1665" i="6"/>
  <c r="D130" i="6"/>
  <c r="D718" i="6"/>
  <c r="D142" i="6"/>
  <c r="D256" i="6"/>
  <c r="D962" i="6"/>
  <c r="D781" i="6"/>
  <c r="D202" i="6"/>
  <c r="D1072" i="6"/>
  <c r="D887" i="6"/>
  <c r="D871" i="6"/>
  <c r="D843" i="6"/>
  <c r="D670" i="6"/>
  <c r="D992" i="6"/>
  <c r="D1052" i="6"/>
  <c r="D1156" i="6"/>
  <c r="D3241" i="6"/>
  <c r="D1240" i="6"/>
  <c r="D1550" i="6"/>
  <c r="D1339" i="6"/>
  <c r="D1027" i="6"/>
  <c r="D1508" i="6"/>
  <c r="D1554" i="6"/>
  <c r="D1467" i="6"/>
  <c r="D1438" i="6"/>
  <c r="D1592" i="6"/>
  <c r="D213" i="6"/>
  <c r="D1648" i="6"/>
  <c r="D1839" i="6"/>
  <c r="D1875" i="6"/>
  <c r="D1850" i="6"/>
  <c r="D1842" i="6"/>
  <c r="D1891" i="6"/>
  <c r="D1985" i="6"/>
  <c r="D2083" i="6"/>
  <c r="D2003" i="6"/>
  <c r="D2221" i="6"/>
  <c r="D2253" i="6"/>
  <c r="D2326" i="6"/>
  <c r="D2520" i="6"/>
  <c r="D1968" i="6"/>
  <c r="D2530" i="6"/>
  <c r="D2541" i="6"/>
  <c r="D2564" i="6"/>
  <c r="D2562" i="6"/>
  <c r="D2552" i="6"/>
  <c r="D2445" i="6"/>
  <c r="D2729" i="6"/>
  <c r="D3671" i="6"/>
  <c r="D2559" i="6"/>
  <c r="D2828" i="6"/>
  <c r="D2634" i="6"/>
  <c r="D2650" i="6"/>
  <c r="D2627" i="6"/>
  <c r="D2631" i="6"/>
  <c r="D2660" i="6"/>
  <c r="D2643" i="6"/>
  <c r="D755" i="6"/>
  <c r="D1911" i="6"/>
  <c r="D2641" i="6"/>
  <c r="D2647" i="6"/>
  <c r="D968" i="6"/>
  <c r="D2016" i="6"/>
  <c r="D2526" i="6"/>
  <c r="D2475" i="6"/>
  <c r="D323" i="6"/>
  <c r="D2621" i="6"/>
  <c r="D505" i="6"/>
  <c r="D551" i="6"/>
  <c r="D954" i="6"/>
  <c r="D1187" i="6"/>
  <c r="D1446" i="6"/>
  <c r="D1599" i="6"/>
  <c r="D1735" i="6"/>
  <c r="D2156" i="6"/>
  <c r="D2350" i="6"/>
  <c r="D2263" i="6"/>
  <c r="D2505" i="6"/>
  <c r="D2492" i="6"/>
  <c r="D2568" i="6"/>
  <c r="D2624" i="6"/>
  <c r="D2440" i="6"/>
  <c r="D813" i="6"/>
  <c r="D2140" i="6"/>
  <c r="D2823" i="6"/>
  <c r="D2463" i="6"/>
  <c r="D67" i="6"/>
  <c r="D139" i="6"/>
  <c r="D175" i="6"/>
  <c r="D242" i="6"/>
  <c r="D243" i="6"/>
  <c r="D536" i="6"/>
  <c r="D3770" i="6"/>
  <c r="D701" i="6"/>
  <c r="D766" i="6"/>
  <c r="D1063" i="6"/>
  <c r="D1148" i="6"/>
  <c r="D1196" i="6"/>
  <c r="D1303" i="6"/>
  <c r="D1281" i="6"/>
  <c r="D1104" i="6"/>
  <c r="D1370" i="6"/>
  <c r="D1364" i="6"/>
  <c r="D1135" i="6"/>
  <c r="D1547" i="6"/>
  <c r="D1579" i="6"/>
  <c r="D1602" i="6"/>
  <c r="D1781" i="6"/>
  <c r="D1637" i="6"/>
  <c r="D1396" i="6"/>
  <c r="D1517" i="6"/>
  <c r="D1711" i="6"/>
  <c r="D1803" i="6"/>
  <c r="D1927" i="6"/>
  <c r="D1653" i="6"/>
  <c r="D2052" i="6"/>
  <c r="D1948" i="6"/>
  <c r="D2125" i="6"/>
  <c r="D2274" i="6"/>
  <c r="D2201" i="6"/>
  <c r="D2242" i="6"/>
  <c r="D2336" i="6"/>
  <c r="D2259" i="6"/>
  <c r="D2386" i="6"/>
  <c r="D2370" i="6"/>
  <c r="D2455" i="6"/>
  <c r="D2472" i="6"/>
  <c r="D2468" i="6"/>
  <c r="D2554" i="6"/>
  <c r="D2575" i="6"/>
  <c r="D2589" i="6"/>
  <c r="D2588" i="6"/>
  <c r="D2591" i="6"/>
  <c r="D2594" i="6"/>
  <c r="D2962" i="6"/>
  <c r="D2235" i="6"/>
  <c r="D3195" i="6"/>
  <c r="D2427" i="6"/>
  <c r="D3812" i="6"/>
  <c r="D873" i="6"/>
  <c r="D2353" i="6"/>
  <c r="D1890" i="6"/>
  <c r="D2574" i="6"/>
  <c r="D103" i="6"/>
  <c r="D484" i="6"/>
  <c r="D602" i="6"/>
  <c r="D849" i="6"/>
  <c r="D1062" i="6"/>
  <c r="D2150" i="6"/>
  <c r="D2491" i="6"/>
  <c r="D2279" i="6"/>
  <c r="D1897" i="6"/>
  <c r="D2469" i="6"/>
  <c r="D1076" i="6"/>
  <c r="D2567" i="6"/>
  <c r="D2407" i="6"/>
  <c r="D2569" i="6"/>
  <c r="D2784" i="6"/>
  <c r="D2506" i="6"/>
  <c r="D3464" i="6"/>
  <c r="D2557" i="6"/>
  <c r="D315" i="6"/>
  <c r="D290" i="6"/>
  <c r="D445" i="6"/>
  <c r="D429" i="6"/>
  <c r="D503" i="6"/>
  <c r="D232" i="6"/>
  <c r="D586" i="6"/>
  <c r="D662" i="6"/>
  <c r="D686" i="6"/>
  <c r="D675" i="6"/>
  <c r="D535" i="6"/>
  <c r="D836" i="6"/>
  <c r="D934" i="6"/>
  <c r="D862" i="6"/>
  <c r="D911" i="6"/>
  <c r="D1033" i="6"/>
  <c r="D1028" i="6"/>
  <c r="D1222" i="6"/>
  <c r="D1022" i="6"/>
  <c r="D1144" i="6"/>
  <c r="D1207" i="6"/>
  <c r="D1224" i="6"/>
  <c r="D1300" i="6"/>
  <c r="D1296" i="6"/>
  <c r="D1249" i="6"/>
  <c r="D1118" i="6"/>
  <c r="D1158" i="6"/>
  <c r="D1423" i="6"/>
  <c r="D1233" i="6"/>
  <c r="D1372" i="6"/>
  <c r="D1507" i="6"/>
  <c r="D1325" i="6"/>
  <c r="D1485" i="6"/>
  <c r="D35" i="6"/>
  <c r="D1495" i="6"/>
  <c r="D1456" i="6"/>
  <c r="D1395" i="6"/>
  <c r="D1480" i="6"/>
  <c r="D1528" i="6"/>
  <c r="D1533" i="6"/>
  <c r="D1354" i="6"/>
  <c r="D1553" i="6"/>
  <c r="D1496" i="6"/>
  <c r="D1581" i="6"/>
  <c r="D1358" i="6"/>
  <c r="D1716" i="6"/>
  <c r="D1034" i="6"/>
  <c r="D1808" i="6"/>
  <c r="D1693" i="6"/>
  <c r="D1729" i="6"/>
  <c r="D2357" i="6"/>
  <c r="D1869" i="6"/>
  <c r="D1907" i="6"/>
  <c r="D1966" i="6"/>
  <c r="D1981" i="6"/>
  <c r="D2022" i="6"/>
  <c r="D2131" i="6"/>
  <c r="D2040" i="6"/>
  <c r="D2175" i="6"/>
  <c r="D2292" i="6"/>
  <c r="D2076" i="6"/>
  <c r="D2327" i="6"/>
  <c r="D2397" i="6"/>
  <c r="D2467" i="6"/>
  <c r="D2466" i="6"/>
  <c r="D2354" i="6"/>
  <c r="D2372" i="6"/>
  <c r="D2524" i="6"/>
  <c r="D2268" i="6"/>
  <c r="D2593" i="6"/>
  <c r="D2522" i="6"/>
  <c r="D2533" i="6"/>
  <c r="D2284" i="6"/>
  <c r="D2540" i="6"/>
  <c r="D2542" i="6"/>
  <c r="D3765" i="6"/>
  <c r="D1001" i="6"/>
  <c r="D631" i="6"/>
  <c r="D2252" i="6"/>
  <c r="D2410" i="6"/>
  <c r="D2390" i="6"/>
  <c r="D1752" i="6"/>
  <c r="D2479" i="6"/>
  <c r="D2485" i="6"/>
  <c r="D2488" i="6"/>
  <c r="D331" i="6"/>
  <c r="D544" i="6"/>
  <c r="D2290" i="6"/>
  <c r="D2133" i="6"/>
  <c r="D2160" i="6"/>
  <c r="D3819" i="6"/>
  <c r="D2451" i="6"/>
  <c r="D2454" i="6"/>
  <c r="D2257" i="6"/>
  <c r="D3825" i="6"/>
  <c r="D2335" i="6"/>
  <c r="D3555" i="6"/>
  <c r="D2504" i="6"/>
  <c r="D198" i="6"/>
  <c r="D2387" i="6"/>
  <c r="D1290" i="6"/>
  <c r="D3803" i="6"/>
  <c r="D2367" i="6"/>
  <c r="D419" i="6"/>
  <c r="D220" i="6"/>
  <c r="D2464" i="6"/>
  <c r="D659" i="6"/>
  <c r="D743" i="6"/>
  <c r="D811" i="6"/>
  <c r="D3750" i="6"/>
  <c r="D914" i="6"/>
  <c r="D2753" i="6"/>
  <c r="D888" i="6"/>
  <c r="D821" i="6"/>
  <c r="D1193" i="6"/>
  <c r="D1501" i="6"/>
  <c r="D1455" i="6"/>
  <c r="D1065" i="6"/>
  <c r="D1612" i="6"/>
  <c r="D305" i="6"/>
  <c r="D1620" i="6"/>
  <c r="D1728" i="6"/>
  <c r="D1668" i="6"/>
  <c r="D1727" i="6"/>
  <c r="D2878" i="6"/>
  <c r="D1731" i="6"/>
  <c r="D1336" i="6"/>
  <c r="D1812" i="6"/>
  <c r="D1982" i="6"/>
  <c r="D2018" i="6"/>
  <c r="D2495" i="6"/>
  <c r="D2111" i="6"/>
  <c r="D2198" i="6"/>
  <c r="D2207" i="6"/>
  <c r="D2255" i="6"/>
  <c r="D2364" i="6"/>
  <c r="D2401" i="6"/>
  <c r="D2234" i="6"/>
  <c r="D2404" i="6"/>
  <c r="D2425" i="6"/>
  <c r="D2436" i="6"/>
  <c r="D2439" i="6"/>
  <c r="D2366" i="6"/>
  <c r="D2170" i="6"/>
  <c r="D2214" i="6"/>
  <c r="D2458" i="6"/>
  <c r="D2465" i="6"/>
  <c r="D2814" i="6"/>
  <c r="D3044" i="6"/>
  <c r="D3124" i="6"/>
  <c r="D2459" i="6"/>
  <c r="D2122" i="6"/>
  <c r="D2474" i="6"/>
  <c r="D2473" i="6"/>
  <c r="D2476" i="6"/>
  <c r="D56" i="6"/>
  <c r="D2461" i="6"/>
  <c r="D2453" i="6"/>
  <c r="D1710" i="6"/>
  <c r="D2428" i="6"/>
  <c r="D2141" i="6"/>
  <c r="D2452" i="6"/>
  <c r="D1943" i="6"/>
  <c r="D832" i="6"/>
  <c r="D634" i="6"/>
  <c r="D306" i="6"/>
  <c r="D976" i="6"/>
  <c r="D977" i="6"/>
  <c r="D1436" i="6"/>
  <c r="D1054" i="6"/>
  <c r="D1600" i="6"/>
  <c r="D1629" i="6"/>
  <c r="D1780" i="6"/>
  <c r="D1169" i="6"/>
  <c r="D1830" i="6"/>
  <c r="D1984" i="6"/>
  <c r="D2360" i="6"/>
  <c r="D3243" i="6"/>
  <c r="D2411" i="6"/>
  <c r="D3537" i="6"/>
  <c r="D2420" i="6"/>
  <c r="D2424" i="6"/>
  <c r="D2417" i="6"/>
  <c r="D365" i="6"/>
  <c r="D1866" i="6"/>
  <c r="D2046" i="6"/>
  <c r="D1472" i="6"/>
  <c r="D1708" i="6"/>
  <c r="D2312" i="6"/>
  <c r="D2403" i="6"/>
  <c r="D1682" i="6"/>
  <c r="D1742" i="6"/>
  <c r="D1806" i="6"/>
  <c r="D124" i="6"/>
  <c r="D546" i="6"/>
  <c r="D1349" i="6"/>
  <c r="D744" i="6"/>
  <c r="D299" i="6"/>
  <c r="D1051" i="6"/>
  <c r="D1198" i="6"/>
  <c r="D900" i="6"/>
  <c r="D1176" i="6"/>
  <c r="D416" i="6"/>
  <c r="D598" i="6"/>
  <c r="D1234" i="6"/>
  <c r="D1055" i="6"/>
  <c r="D1227" i="6"/>
  <c r="D984" i="6"/>
  <c r="D1373" i="6"/>
  <c r="D1332" i="6"/>
  <c r="D1514" i="6"/>
  <c r="D1589" i="6"/>
  <c r="D1715" i="6"/>
  <c r="D1664" i="6"/>
  <c r="D1678" i="6"/>
  <c r="D1707" i="6"/>
  <c r="D1785" i="6"/>
  <c r="D1834" i="6"/>
  <c r="D1908" i="6"/>
  <c r="D1909" i="6"/>
  <c r="D1925" i="6"/>
  <c r="D1959" i="6"/>
  <c r="D2209" i="6"/>
  <c r="D2089" i="6"/>
  <c r="D2078" i="6"/>
  <c r="D2047" i="6"/>
  <c r="D2146" i="6"/>
  <c r="D2205" i="6"/>
  <c r="D2154" i="6"/>
  <c r="D2126" i="6"/>
  <c r="D2329" i="6"/>
  <c r="D2358" i="6"/>
  <c r="D2375" i="6"/>
  <c r="D1519" i="6"/>
  <c r="D2359" i="6"/>
  <c r="D2531" i="6"/>
  <c r="D2384" i="6"/>
  <c r="D2388" i="6"/>
  <c r="D133" i="6"/>
  <c r="D2391" i="6"/>
  <c r="D2392" i="6"/>
  <c r="D2393" i="6"/>
  <c r="D2394" i="6"/>
  <c r="D210" i="6"/>
  <c r="D1798" i="6"/>
  <c r="D1878" i="6"/>
  <c r="D1888" i="6"/>
  <c r="D1302" i="6"/>
  <c r="D1039" i="6"/>
  <c r="D1230" i="6"/>
  <c r="D1131" i="6"/>
  <c r="D287" i="6"/>
  <c r="D2194" i="6"/>
  <c r="D1615" i="6"/>
  <c r="D2365" i="6"/>
  <c r="D2361" i="6"/>
  <c r="D165" i="6"/>
  <c r="D840" i="6"/>
  <c r="D1961" i="6"/>
  <c r="D3334" i="6"/>
  <c r="D2355" i="6"/>
  <c r="D702" i="6"/>
  <c r="D838" i="6"/>
  <c r="D1163" i="6"/>
  <c r="D2060" i="6"/>
  <c r="D1387" i="6"/>
  <c r="D865" i="6"/>
  <c r="D1724" i="6"/>
  <c r="D982" i="6"/>
  <c r="D1779" i="6"/>
  <c r="D2211" i="6"/>
  <c r="D1929" i="6"/>
  <c r="D2258" i="6"/>
  <c r="D1701" i="6"/>
  <c r="D1437" i="6"/>
  <c r="D2332" i="6"/>
  <c r="D248" i="6"/>
  <c r="D2339" i="6"/>
  <c r="D2334" i="6"/>
  <c r="D3041" i="6"/>
  <c r="D2754" i="6"/>
  <c r="D2337" i="6"/>
  <c r="D2316" i="6"/>
  <c r="D1750" i="6"/>
  <c r="D2238" i="6"/>
  <c r="D2204" i="6"/>
  <c r="D2325" i="6"/>
  <c r="D805" i="6"/>
  <c r="D1146" i="6"/>
  <c r="D2275" i="6"/>
  <c r="D2351" i="6"/>
  <c r="D1058" i="6"/>
  <c r="D3109" i="6"/>
  <c r="D2313" i="6"/>
  <c r="D2314" i="6"/>
  <c r="D2315" i="6"/>
  <c r="D1020" i="6"/>
  <c r="D2250" i="6"/>
  <c r="D1361" i="6"/>
  <c r="D1593" i="6"/>
  <c r="D1477" i="6"/>
  <c r="D1479" i="6"/>
  <c r="D1435" i="6"/>
  <c r="D1488" i="6"/>
  <c r="D797" i="6"/>
  <c r="D2349" i="6"/>
  <c r="D1689" i="6"/>
  <c r="D1768" i="6"/>
  <c r="D1747" i="6"/>
  <c r="D1767" i="6"/>
  <c r="D1697" i="6"/>
  <c r="D1864" i="6"/>
  <c r="D1881" i="6"/>
  <c r="D1893" i="6"/>
  <c r="D1960" i="6"/>
  <c r="D1964" i="6"/>
  <c r="D1655" i="6"/>
  <c r="D3031" i="6"/>
  <c r="D2030" i="6"/>
  <c r="D1937" i="6"/>
  <c r="D2163" i="6"/>
  <c r="D2109" i="6"/>
  <c r="D2158" i="6"/>
  <c r="D2228" i="6"/>
  <c r="D2380" i="6"/>
  <c r="D2577" i="6"/>
  <c r="D2280" i="6"/>
  <c r="D2443" i="6"/>
  <c r="D3016" i="6"/>
  <c r="D2005" i="6"/>
  <c r="D2026" i="6"/>
  <c r="D2273" i="6"/>
  <c r="D2919" i="6"/>
  <c r="D2297" i="6"/>
  <c r="D2299" i="6"/>
  <c r="D2300" i="6"/>
  <c r="D2328" i="6"/>
  <c r="D2301" i="6"/>
  <c r="D2298" i="6"/>
  <c r="D2302" i="6"/>
  <c r="D2303" i="6"/>
  <c r="D2215" i="6"/>
  <c r="D2304" i="6"/>
  <c r="D1797" i="6"/>
  <c r="D2098" i="6"/>
  <c r="D2295" i="6"/>
  <c r="D2232" i="6"/>
  <c r="D1659" i="6"/>
  <c r="D970" i="6"/>
  <c r="D1860" i="6"/>
  <c r="D2240" i="6"/>
  <c r="D678" i="6"/>
  <c r="D1723" i="6"/>
  <c r="D1426" i="6"/>
  <c r="D1896" i="6"/>
  <c r="D2270" i="6"/>
  <c r="D2271" i="6"/>
  <c r="D1730" i="6"/>
  <c r="D2081" i="6"/>
  <c r="D759" i="6"/>
  <c r="D2286" i="6"/>
  <c r="D1991" i="6"/>
  <c r="D2135" i="6"/>
  <c r="D1759" i="6"/>
  <c r="D2118" i="6"/>
  <c r="D2069" i="6"/>
  <c r="D2254" i="6"/>
  <c r="D2261" i="6"/>
  <c r="D787" i="6"/>
  <c r="D1202" i="6"/>
  <c r="D1432" i="6"/>
  <c r="D1633" i="6"/>
  <c r="D1622" i="6"/>
  <c r="D1765" i="6"/>
  <c r="D1926" i="6"/>
  <c r="D490" i="6"/>
  <c r="D2074" i="6"/>
  <c r="D2148" i="6"/>
  <c r="D1861" i="6"/>
  <c r="D2195" i="6"/>
  <c r="D2196" i="6"/>
  <c r="D2200" i="6"/>
  <c r="D2220" i="6"/>
  <c r="D2226" i="6"/>
  <c r="D2231" i="6"/>
  <c r="D2223" i="6"/>
  <c r="D2236" i="6"/>
  <c r="D2246" i="6"/>
  <c r="D2291" i="6"/>
  <c r="D2225" i="6"/>
  <c r="D2547" i="6"/>
  <c r="D2249" i="6"/>
  <c r="D1111" i="6"/>
  <c r="D63" i="6"/>
  <c r="D2197" i="6"/>
  <c r="D2230" i="6"/>
  <c r="D1799" i="6"/>
  <c r="D1976" i="6"/>
  <c r="D2119" i="6"/>
  <c r="D2172" i="6"/>
  <c r="D2130" i="6"/>
  <c r="D3424" i="6"/>
  <c r="D2177" i="6"/>
  <c r="D1180" i="6"/>
  <c r="D1822" i="6"/>
  <c r="D2237" i="6"/>
  <c r="D1003" i="6"/>
  <c r="D474" i="6"/>
  <c r="D1194" i="6"/>
  <c r="D2124" i="6"/>
  <c r="D1598" i="6"/>
  <c r="D1552" i="6"/>
  <c r="D2508" i="6"/>
  <c r="D1920" i="6"/>
  <c r="D1876" i="6"/>
  <c r="D1879" i="6"/>
  <c r="D1677" i="6"/>
  <c r="D2438" i="6"/>
  <c r="D2120" i="6"/>
  <c r="D2202" i="6"/>
  <c r="D2206" i="6"/>
  <c r="D1990" i="6"/>
  <c r="D1344" i="6"/>
  <c r="D1983" i="6"/>
  <c r="D2193" i="6"/>
  <c r="D1773" i="6"/>
  <c r="D2184" i="6"/>
  <c r="D168" i="6"/>
  <c r="D1099" i="6"/>
  <c r="D845" i="6"/>
  <c r="D1208" i="6"/>
  <c r="D1283" i="6"/>
  <c r="D1201" i="6"/>
  <c r="D1328" i="6"/>
  <c r="D1247" i="6"/>
  <c r="D1499" i="6"/>
  <c r="D3820" i="6"/>
  <c r="D1618" i="6"/>
  <c r="D1549" i="6"/>
  <c r="D495" i="6"/>
  <c r="D1539" i="6"/>
  <c r="D1902" i="6"/>
  <c r="D1674" i="6"/>
  <c r="D1825" i="6"/>
  <c r="D131" i="6"/>
  <c r="D1885" i="6"/>
  <c r="D1721" i="6"/>
  <c r="D1923" i="6"/>
  <c r="D1987" i="6"/>
  <c r="D635" i="6"/>
  <c r="D1947" i="6"/>
  <c r="D1942" i="6"/>
  <c r="D1043" i="6"/>
  <c r="D2031" i="6"/>
  <c r="D2066" i="6"/>
  <c r="D2085" i="6"/>
  <c r="D2293" i="6"/>
  <c r="D2112" i="6"/>
  <c r="D2113" i="6"/>
  <c r="D2162" i="6"/>
  <c r="D2138" i="6"/>
  <c r="D3281" i="6"/>
  <c r="D2107" i="6"/>
  <c r="D2139" i="6"/>
  <c r="D2157" i="6"/>
  <c r="D2136" i="6"/>
  <c r="D2164" i="6"/>
  <c r="D2151" i="6"/>
  <c r="D2091" i="6"/>
  <c r="D2176" i="6"/>
  <c r="D2178" i="6"/>
  <c r="D2180" i="6"/>
  <c r="D2169" i="6"/>
  <c r="D2181" i="6"/>
  <c r="D2182" i="6"/>
  <c r="D2248" i="6"/>
  <c r="D2185" i="6"/>
  <c r="D2186" i="6"/>
  <c r="D2103" i="6"/>
  <c r="D2187" i="6"/>
  <c r="D2188" i="6"/>
  <c r="D2189" i="6"/>
  <c r="D2190" i="6"/>
  <c r="D2191" i="6"/>
  <c r="D3180" i="6"/>
  <c r="D2171" i="6"/>
  <c r="D2179" i="6"/>
  <c r="D2167" i="6"/>
  <c r="D1515" i="6"/>
  <c r="D2166" i="6"/>
  <c r="D1955" i="6"/>
  <c r="D2015" i="6"/>
  <c r="D2108" i="6"/>
  <c r="D1275" i="6"/>
  <c r="D2161" i="6"/>
  <c r="D896" i="6"/>
  <c r="D2034" i="6"/>
  <c r="D1973" i="6"/>
  <c r="D2153" i="6"/>
  <c r="D1607" i="6"/>
  <c r="D1720" i="6"/>
  <c r="D1998" i="6"/>
  <c r="D1895" i="6"/>
  <c r="D2127" i="6"/>
  <c r="D2114" i="6"/>
  <c r="D2144" i="6"/>
  <c r="D173" i="6"/>
  <c r="D1685" i="6"/>
  <c r="D1757" i="6"/>
  <c r="D2096" i="6"/>
  <c r="D2128" i="6"/>
  <c r="D928" i="6"/>
  <c r="D2134" i="6"/>
  <c r="D2159" i="6"/>
  <c r="D1584" i="6"/>
  <c r="D1969" i="6"/>
  <c r="D1420" i="6"/>
  <c r="D1856" i="6"/>
  <c r="D1859" i="6"/>
  <c r="D1824" i="6"/>
  <c r="D120" i="6"/>
  <c r="D1357" i="6"/>
  <c r="D2088" i="6"/>
  <c r="D2116" i="6"/>
  <c r="D2117" i="6"/>
  <c r="D2038" i="6"/>
  <c r="D785" i="6"/>
  <c r="D680" i="6"/>
  <c r="D859" i="6"/>
  <c r="D1225" i="6"/>
  <c r="D1660" i="6"/>
  <c r="D1793" i="6"/>
  <c r="D1884" i="6"/>
  <c r="D1913" i="6"/>
  <c r="D1972" i="6"/>
  <c r="D1953" i="6"/>
  <c r="D1965" i="6"/>
  <c r="D2010" i="6"/>
  <c r="D2059" i="6"/>
  <c r="D2067" i="6"/>
  <c r="D2071" i="6"/>
  <c r="D2080" i="6"/>
  <c r="D2265" i="6"/>
  <c r="D2090" i="6"/>
  <c r="D2084" i="6"/>
  <c r="D638" i="6"/>
  <c r="D2094" i="6"/>
  <c r="D2099" i="6"/>
  <c r="D2072" i="6"/>
  <c r="D2101" i="6"/>
  <c r="D2104" i="6"/>
  <c r="D2024" i="6"/>
  <c r="D956" i="6"/>
  <c r="D2105" i="6"/>
  <c r="D1117" i="6"/>
  <c r="D1836" i="6"/>
  <c r="D2212" i="6"/>
  <c r="D2045" i="6"/>
  <c r="D2097" i="6"/>
  <c r="D1865" i="6"/>
  <c r="D1796" i="6"/>
  <c r="D613" i="6"/>
  <c r="D2152" i="6"/>
  <c r="D196" i="6"/>
  <c r="D1921" i="6"/>
  <c r="D1894" i="6"/>
  <c r="D1956" i="6"/>
  <c r="D2021" i="6"/>
  <c r="D2073" i="6"/>
  <c r="D594" i="6"/>
  <c r="D1820" i="6"/>
  <c r="D2597" i="6"/>
  <c r="D2068" i="6"/>
  <c r="D1734" i="6"/>
  <c r="D571" i="6"/>
  <c r="D1922" i="6"/>
  <c r="D1538" i="6"/>
  <c r="D1892" i="6"/>
  <c r="D1851" i="6"/>
  <c r="D2037" i="6"/>
  <c r="D1950" i="6"/>
  <c r="D2061" i="6"/>
  <c r="D3269" i="6"/>
  <c r="D2075" i="6"/>
  <c r="D2017" i="6"/>
  <c r="D1391" i="6"/>
  <c r="D1722" i="6"/>
  <c r="D1741" i="6"/>
  <c r="D1871" i="6"/>
  <c r="D1934" i="6"/>
  <c r="D1951" i="6"/>
  <c r="D2008" i="6"/>
  <c r="D2039" i="6"/>
  <c r="D2020" i="6"/>
  <c r="D1764" i="6"/>
  <c r="D2065" i="6"/>
  <c r="D2019" i="6"/>
  <c r="D2070" i="6"/>
  <c r="D2053" i="6"/>
  <c r="D1933" i="6"/>
  <c r="D1684" i="6"/>
  <c r="D1704" i="6"/>
  <c r="D1753" i="6"/>
  <c r="D2001" i="6"/>
  <c r="D2055" i="6"/>
  <c r="D1845" i="6"/>
  <c r="D3007" i="6"/>
  <c r="D2063" i="6"/>
  <c r="D2064" i="6"/>
  <c r="D1941" i="6"/>
  <c r="D1975" i="6"/>
  <c r="D1595" i="6"/>
  <c r="D1899" i="6"/>
  <c r="D1291" i="6"/>
  <c r="D1795" i="6"/>
  <c r="D1491" i="6"/>
  <c r="D2028" i="6"/>
  <c r="D842" i="6"/>
  <c r="D2058" i="6"/>
  <c r="D1609" i="6"/>
  <c r="D2054" i="6"/>
  <c r="D2855" i="6"/>
  <c r="D2051" i="6"/>
  <c r="D1460" i="6"/>
  <c r="D1024" i="6"/>
  <c r="D1663" i="6"/>
  <c r="D2014" i="6"/>
  <c r="D2057" i="6"/>
  <c r="D2050" i="6"/>
  <c r="D1184" i="6"/>
  <c r="D1763" i="6"/>
  <c r="D1967" i="6"/>
  <c r="D1404" i="6"/>
  <c r="D2032" i="6"/>
  <c r="D2035" i="6"/>
  <c r="D2044" i="6"/>
  <c r="D1453" i="6"/>
  <c r="D1979" i="6"/>
  <c r="D2041" i="6"/>
  <c r="D2477" i="6"/>
  <c r="D2036" i="6"/>
  <c r="D2000" i="6"/>
  <c r="D1993" i="6"/>
  <c r="D1995" i="6"/>
  <c r="D1777" i="6"/>
  <c r="D1786" i="6"/>
  <c r="D3366" i="6"/>
  <c r="D1900" i="6"/>
  <c r="D2002" i="6"/>
  <c r="D2006" i="6"/>
  <c r="D1949" i="6"/>
  <c r="D2025" i="6"/>
  <c r="D1970" i="6"/>
  <c r="D1857" i="6"/>
  <c r="D2027" i="6"/>
  <c r="D2012" i="6"/>
  <c r="D2" i="6"/>
  <c r="E465" i="5"/>
  <c r="E157" i="5"/>
  <c r="E10" i="5"/>
  <c r="E78" i="5"/>
  <c r="E540" i="5"/>
  <c r="E54" i="5"/>
  <c r="E39" i="5"/>
  <c r="E393" i="5"/>
  <c r="E319" i="5"/>
  <c r="E252" i="5"/>
  <c r="E267" i="5"/>
  <c r="E324" i="5"/>
  <c r="E709" i="5"/>
  <c r="E843" i="5"/>
  <c r="E109" i="5"/>
  <c r="E331" i="5"/>
  <c r="E390" i="5"/>
  <c r="E1098" i="5"/>
  <c r="E404" i="5"/>
  <c r="E688" i="5"/>
  <c r="E405" i="5"/>
  <c r="E192" i="5"/>
  <c r="E479" i="5"/>
  <c r="E861" i="5"/>
  <c r="E222" i="5"/>
  <c r="E699" i="5"/>
  <c r="E535" i="5"/>
  <c r="E211" i="5"/>
  <c r="E635" i="5"/>
  <c r="E13" i="5"/>
  <c r="E1096" i="5"/>
  <c r="E269" i="5"/>
  <c r="E186" i="5"/>
  <c r="E336" i="5"/>
  <c r="E553" i="5"/>
  <c r="E330" i="5"/>
  <c r="E154" i="5"/>
  <c r="E270" i="5"/>
  <c r="E554" i="5"/>
  <c r="E1026" i="5"/>
  <c r="E221" i="5"/>
  <c r="E485" i="5"/>
  <c r="E17" i="5"/>
  <c r="E1103" i="5"/>
  <c r="E335" i="5"/>
  <c r="E106" i="5"/>
  <c r="E1265" i="5"/>
  <c r="E611" i="5"/>
  <c r="E926" i="5"/>
  <c r="E334" i="5"/>
  <c r="E678" i="5"/>
  <c r="E1099" i="5"/>
  <c r="E1045" i="5"/>
  <c r="E406" i="5"/>
  <c r="E255" i="5"/>
  <c r="E929" i="5"/>
  <c r="E1305" i="5"/>
  <c r="E147" i="5"/>
  <c r="E41" i="5"/>
  <c r="E55" i="5"/>
  <c r="E71" i="5"/>
  <c r="E769" i="5"/>
  <c r="E332" i="5"/>
  <c r="E74" i="5"/>
  <c r="E110" i="5"/>
  <c r="E407" i="5"/>
  <c r="E784" i="5"/>
  <c r="E614" i="5"/>
  <c r="E701" i="5"/>
  <c r="E865" i="5"/>
  <c r="E149" i="5"/>
  <c r="E542" i="5"/>
  <c r="E925" i="5"/>
  <c r="E488" i="5"/>
  <c r="E619" i="5"/>
  <c r="E1117" i="5"/>
  <c r="E534" i="5"/>
  <c r="E118" i="5"/>
  <c r="E677" i="5"/>
  <c r="E480" i="5"/>
  <c r="E264" i="5"/>
  <c r="E490" i="5"/>
  <c r="E1519" i="5"/>
  <c r="E1274" i="5"/>
  <c r="E400" i="5"/>
  <c r="E924" i="5"/>
  <c r="E986" i="5"/>
  <c r="E223" i="5"/>
  <c r="E1120" i="5"/>
  <c r="E1309" i="5"/>
  <c r="E783" i="5"/>
  <c r="E698" i="5"/>
  <c r="E1178" i="5"/>
  <c r="E1167" i="5"/>
  <c r="E1179" i="5"/>
  <c r="E271" i="5"/>
  <c r="E224" i="5"/>
  <c r="E974" i="5"/>
  <c r="E218" i="5"/>
  <c r="E564" i="5"/>
  <c r="E700" i="5"/>
  <c r="E259" i="5"/>
  <c r="E1440" i="5"/>
  <c r="E1028" i="5"/>
  <c r="E866" i="5"/>
  <c r="E81" i="5"/>
  <c r="E908" i="5"/>
  <c r="E775" i="5"/>
  <c r="E52" i="5"/>
  <c r="E785" i="5"/>
  <c r="E146" i="5"/>
  <c r="E104" i="5"/>
  <c r="E839" i="5"/>
  <c r="E632" i="5"/>
  <c r="E613" i="5"/>
  <c r="E182" i="5"/>
  <c r="E56" i="5"/>
  <c r="E786" i="5"/>
  <c r="E225" i="5"/>
  <c r="E691" i="5"/>
  <c r="E913" i="5"/>
  <c r="E563" i="5"/>
  <c r="E258" i="5"/>
  <c r="E634" i="5"/>
  <c r="E703" i="5"/>
  <c r="E628" i="5"/>
  <c r="E920" i="5"/>
  <c r="E782" i="5"/>
  <c r="E1108" i="5"/>
  <c r="E1104" i="5"/>
  <c r="E321" i="5"/>
  <c r="E680" i="5"/>
  <c r="E558" i="5"/>
  <c r="E787" i="5"/>
  <c r="E388" i="5"/>
  <c r="E193" i="5"/>
  <c r="E1180" i="5"/>
  <c r="E1046" i="5"/>
  <c r="E612" i="5"/>
  <c r="E1490" i="5"/>
  <c r="E1435" i="5"/>
  <c r="E788" i="5"/>
  <c r="E636" i="5"/>
  <c r="E482" i="5"/>
  <c r="E987" i="5"/>
  <c r="E1557" i="5"/>
  <c r="E1407" i="5"/>
  <c r="E1367" i="5"/>
  <c r="E408" i="5"/>
  <c r="E1114" i="5"/>
  <c r="E387" i="5"/>
  <c r="E1661" i="5"/>
  <c r="E208" i="5"/>
  <c r="E1436" i="5"/>
  <c r="E1029" i="5"/>
  <c r="E607" i="5"/>
  <c r="E1122" i="5"/>
  <c r="E486" i="5"/>
  <c r="E1115" i="5"/>
  <c r="E19" i="5"/>
  <c r="E543" i="5"/>
  <c r="E683" i="5"/>
  <c r="E1095" i="5"/>
  <c r="E1520" i="5"/>
  <c r="E148" i="5"/>
  <c r="E536" i="5"/>
  <c r="E559" i="5"/>
  <c r="E1491" i="5"/>
  <c r="E219" i="5"/>
  <c r="E1684" i="5"/>
  <c r="E1022" i="5"/>
  <c r="E1047" i="5"/>
  <c r="E1442" i="5"/>
  <c r="E1666" i="5"/>
  <c r="E1369" i="5"/>
  <c r="E491" i="5"/>
  <c r="E394" i="5"/>
  <c r="E119" i="5"/>
  <c r="E566" i="5"/>
  <c r="E776" i="5"/>
  <c r="E761" i="5"/>
  <c r="E704" i="5"/>
  <c r="E1624" i="5"/>
  <c r="E844" i="5"/>
  <c r="E975" i="5"/>
  <c r="E930" i="5"/>
  <c r="E777" i="5"/>
  <c r="E931" i="5"/>
  <c r="E1238" i="5"/>
  <c r="E555" i="5"/>
  <c r="E1271" i="5"/>
  <c r="E254" i="5"/>
  <c r="E921" i="5"/>
  <c r="E158" i="5"/>
  <c r="E1318" i="5"/>
  <c r="E1272" i="5"/>
  <c r="E758" i="5"/>
  <c r="E1235" i="5"/>
  <c r="E710" i="5"/>
  <c r="E1270" i="5"/>
  <c r="E932" i="5"/>
  <c r="E265" i="5"/>
  <c r="E789" i="5"/>
  <c r="E1437" i="5"/>
  <c r="E338" i="5"/>
  <c r="E1163" i="5"/>
  <c r="E492" i="5"/>
  <c r="E1176" i="5"/>
  <c r="E711" i="5"/>
  <c r="E620" i="5"/>
  <c r="E213" i="5"/>
  <c r="E341" i="5"/>
  <c r="E266" i="5"/>
  <c r="E342" i="5"/>
  <c r="E1048" i="5"/>
  <c r="E790" i="5"/>
  <c r="E1041" i="5"/>
  <c r="E120" i="5"/>
  <c r="E1023" i="5"/>
  <c r="E1027" i="5"/>
  <c r="E478" i="5"/>
  <c r="E544" i="5"/>
  <c r="E690" i="5"/>
  <c r="E862" i="5"/>
  <c r="E1102" i="5"/>
  <c r="E1166" i="5"/>
  <c r="E627" i="5"/>
  <c r="E226" i="5"/>
  <c r="E409" i="5"/>
  <c r="E1370" i="5"/>
  <c r="E933" i="5"/>
  <c r="E1038" i="5"/>
  <c r="E1100" i="5"/>
  <c r="E1512" i="5"/>
  <c r="E410" i="5"/>
  <c r="E1266" i="5"/>
  <c r="E317" i="5"/>
  <c r="E227" i="5"/>
  <c r="E411" i="5"/>
  <c r="E1306" i="5"/>
  <c r="E216" i="5"/>
  <c r="E1492" i="5"/>
  <c r="E1711" i="5"/>
  <c r="E863" i="5"/>
  <c r="E322" i="5"/>
  <c r="E1275" i="5"/>
  <c r="E57" i="5"/>
  <c r="E791" i="5"/>
  <c r="E977" i="5"/>
  <c r="E339" i="5"/>
  <c r="E1633" i="5"/>
  <c r="E567" i="5"/>
  <c r="E853" i="5"/>
  <c r="E121" i="5"/>
  <c r="E909" i="5"/>
  <c r="E1634" i="5"/>
  <c r="E759" i="5"/>
  <c r="E473" i="5"/>
  <c r="E474" i="5"/>
  <c r="E1124" i="5"/>
  <c r="E770" i="5"/>
  <c r="E760" i="5"/>
  <c r="E857" i="5"/>
  <c r="E978" i="5"/>
  <c r="E712" i="5"/>
  <c r="E412" i="5"/>
  <c r="E1228" i="5"/>
  <c r="E988" i="5"/>
  <c r="E867" i="5"/>
  <c r="E934" i="5"/>
  <c r="E713" i="5"/>
  <c r="E1438" i="5"/>
  <c r="E72" i="5"/>
  <c r="E194" i="5"/>
  <c r="E37" i="5"/>
  <c r="E1443" i="5"/>
  <c r="E1168" i="5"/>
  <c r="E1125" i="5"/>
  <c r="E1109" i="5"/>
  <c r="E771" i="5"/>
  <c r="E489" i="5"/>
  <c r="E1231" i="5"/>
  <c r="E682" i="5"/>
  <c r="E935" i="5"/>
  <c r="E1482" i="5"/>
  <c r="E868" i="5"/>
  <c r="E707" i="5"/>
  <c r="E792" i="5"/>
  <c r="E1667" i="5"/>
  <c r="E1239" i="5"/>
  <c r="E981" i="5"/>
  <c r="E1049" i="5"/>
  <c r="E1229" i="5"/>
  <c r="E780" i="5"/>
  <c r="E869" i="5"/>
  <c r="E989" i="5"/>
  <c r="E1319" i="5"/>
  <c r="E793" i="5"/>
  <c r="E115" i="5"/>
  <c r="E1126" i="5"/>
  <c r="E1110" i="5"/>
  <c r="E1408" i="5"/>
  <c r="E794" i="5"/>
  <c r="E766" i="5"/>
  <c r="E1181" i="5"/>
  <c r="E80" i="5"/>
  <c r="E1030" i="5"/>
  <c r="E1127" i="5"/>
  <c r="E268" i="5"/>
  <c r="E568" i="5"/>
  <c r="E53" i="5"/>
  <c r="E936" i="5"/>
  <c r="E537" i="5"/>
  <c r="E1516" i="5"/>
  <c r="E533" i="5"/>
  <c r="E1310" i="5"/>
  <c r="E1521" i="5"/>
  <c r="E220" i="5"/>
  <c r="E841" i="5"/>
  <c r="E615" i="5"/>
  <c r="E1050" i="5"/>
  <c r="E1515" i="5"/>
  <c r="E402" i="5"/>
  <c r="E1662" i="5"/>
  <c r="E1182" i="5"/>
  <c r="E1024" i="5"/>
  <c r="E1363" i="5"/>
  <c r="E714" i="5"/>
  <c r="E413" i="5"/>
  <c r="E1409" i="5"/>
  <c r="E1371" i="5"/>
  <c r="E715" i="5"/>
  <c r="E1169" i="5"/>
  <c r="E556" i="5"/>
  <c r="E629" i="5"/>
  <c r="E1031" i="5"/>
  <c r="E1545" i="5"/>
  <c r="E1365" i="5"/>
  <c r="E1568" i="5"/>
  <c r="E914" i="5"/>
  <c r="E414" i="5"/>
  <c r="E1128" i="5"/>
  <c r="E1051" i="5"/>
  <c r="E1444" i="5"/>
  <c r="E1410" i="5"/>
  <c r="E320" i="5"/>
  <c r="E1183" i="5"/>
  <c r="E215" i="5"/>
  <c r="E569" i="5"/>
  <c r="E1052" i="5"/>
  <c r="E1315" i="5"/>
  <c r="E560" i="5"/>
  <c r="E774" i="5"/>
  <c r="E1308" i="5"/>
  <c r="E1053" i="5"/>
  <c r="E870" i="5"/>
  <c r="E195" i="5"/>
  <c r="E1037" i="5"/>
  <c r="E1397" i="5"/>
  <c r="E637" i="5"/>
  <c r="E716" i="5"/>
  <c r="E717" i="5"/>
  <c r="E1366" i="5"/>
  <c r="E990" i="5"/>
  <c r="E1372" i="5"/>
  <c r="E763" i="5"/>
  <c r="E767" i="5"/>
  <c r="E842" i="5"/>
  <c r="E1697" i="5"/>
  <c r="E565" i="5"/>
  <c r="E25" i="5"/>
  <c r="E1040" i="5"/>
  <c r="E1276" i="5"/>
  <c r="E1184" i="5"/>
  <c r="E1042" i="5"/>
  <c r="E1360" i="5"/>
  <c r="E609" i="5"/>
  <c r="E1170" i="5"/>
  <c r="E718" i="5"/>
  <c r="E1398" i="5"/>
  <c r="E1118" i="5"/>
  <c r="E1129" i="5"/>
  <c r="E468" i="5"/>
  <c r="E1396" i="5"/>
  <c r="E1441" i="5"/>
  <c r="E397" i="5"/>
  <c r="E1240" i="5"/>
  <c r="E272" i="5"/>
  <c r="E1277" i="5"/>
  <c r="E854" i="5"/>
  <c r="E1241" i="5"/>
  <c r="E545" i="5"/>
  <c r="E469" i="5"/>
  <c r="E1445" i="5"/>
  <c r="E415" i="5"/>
  <c r="E1584" i="5"/>
  <c r="E1320" i="5"/>
  <c r="E871" i="5"/>
  <c r="E108" i="5"/>
  <c r="E719" i="5"/>
  <c r="E398" i="5"/>
  <c r="E1304" i="5"/>
  <c r="E466" i="5"/>
  <c r="E915" i="5"/>
  <c r="E1121" i="5"/>
  <c r="E416" i="5"/>
  <c r="E697" i="5"/>
  <c r="E24" i="5"/>
  <c r="E541" i="5"/>
  <c r="E1373" i="5"/>
  <c r="E1025" i="5"/>
  <c r="E343" i="5"/>
  <c r="E618" i="5"/>
  <c r="E621" i="5"/>
  <c r="E762" i="5"/>
  <c r="E633" i="5"/>
  <c r="E859" i="5"/>
  <c r="E1446" i="5"/>
  <c r="E1399" i="5"/>
  <c r="E159" i="5"/>
  <c r="E906" i="5"/>
  <c r="E1267" i="5"/>
  <c r="E417" i="5"/>
  <c r="E720" i="5"/>
  <c r="E1546" i="5"/>
  <c r="E705" i="5"/>
  <c r="E979" i="5"/>
  <c r="E872" i="5"/>
  <c r="E937" i="5"/>
  <c r="E228" i="5"/>
  <c r="E778" i="5"/>
  <c r="E721" i="5"/>
  <c r="E1164" i="5"/>
  <c r="E692" i="5"/>
  <c r="E1232" i="5"/>
  <c r="E418" i="5"/>
  <c r="E991" i="5"/>
  <c r="E1185" i="5"/>
  <c r="E708" i="5"/>
  <c r="E1616" i="5"/>
  <c r="E210" i="5"/>
  <c r="E1569" i="5"/>
  <c r="E1119" i="5"/>
  <c r="E992" i="5"/>
  <c r="E419" i="5"/>
  <c r="E487" i="5"/>
  <c r="E117" i="5"/>
  <c r="E392" i="5"/>
  <c r="E1165" i="5"/>
  <c r="E684" i="5"/>
  <c r="E938" i="5"/>
  <c r="E622" i="5"/>
  <c r="E1321" i="5"/>
  <c r="E1374" i="5"/>
  <c r="E689" i="5"/>
  <c r="E976" i="5"/>
  <c r="E1032" i="5"/>
  <c r="E1447" i="5"/>
  <c r="E1479" i="5"/>
  <c r="E982" i="5"/>
  <c r="E855" i="5"/>
  <c r="E623" i="5"/>
  <c r="E1607" i="5"/>
  <c r="E323" i="5"/>
  <c r="E939" i="5"/>
  <c r="E630" i="5"/>
  <c r="E1483" i="5"/>
  <c r="E38" i="5"/>
  <c r="E685" i="5"/>
  <c r="E686" i="5"/>
  <c r="E1547" i="5"/>
  <c r="E75" i="5"/>
  <c r="E570" i="5"/>
  <c r="E1405" i="5"/>
  <c r="E795" i="5"/>
  <c r="E1368" i="5"/>
  <c r="E983" i="5"/>
  <c r="E1171" i="5"/>
  <c r="E155" i="5"/>
  <c r="E493" i="5"/>
  <c r="E1300" i="5"/>
  <c r="E1448" i="5"/>
  <c r="E1406" i="5"/>
  <c r="E160" i="5"/>
  <c r="E873" i="5"/>
  <c r="E1317" i="5"/>
  <c r="E494" i="5"/>
  <c r="E1411" i="5"/>
  <c r="E910" i="5"/>
  <c r="E638" i="5"/>
  <c r="E111" i="5"/>
  <c r="E1322" i="5"/>
  <c r="E161" i="5"/>
  <c r="E571" i="5"/>
  <c r="E572" i="5"/>
  <c r="E253" i="5"/>
  <c r="E1480" i="5"/>
  <c r="E860" i="5"/>
  <c r="E911" i="5"/>
  <c r="E1481" i="5"/>
  <c r="E420" i="5"/>
  <c r="E764" i="5"/>
  <c r="E546" i="5"/>
  <c r="E722" i="5"/>
  <c r="E1097" i="5"/>
  <c r="E1054" i="5"/>
  <c r="E1648" i="5"/>
  <c r="E1364" i="5"/>
  <c r="E693" i="5"/>
  <c r="E940" i="5"/>
  <c r="E1493" i="5"/>
  <c r="E723" i="5"/>
  <c r="E162" i="5"/>
  <c r="E1116" i="5"/>
  <c r="E495" i="5"/>
  <c r="E1635" i="5"/>
  <c r="E993" i="5"/>
  <c r="E1130" i="5"/>
  <c r="E1131" i="5"/>
  <c r="E1567" i="5"/>
  <c r="E389" i="5"/>
  <c r="E1494" i="5"/>
  <c r="E1186" i="5"/>
  <c r="E1105" i="5"/>
  <c r="E573" i="5"/>
  <c r="E547" i="5"/>
  <c r="E1242" i="5"/>
  <c r="E1605" i="5"/>
  <c r="E1375" i="5"/>
  <c r="E229" i="5"/>
  <c r="E1043" i="5"/>
  <c r="E1585" i="5"/>
  <c r="E1243" i="5"/>
  <c r="E187" i="5"/>
  <c r="E1522" i="5"/>
  <c r="E496" i="5"/>
  <c r="E639" i="5"/>
  <c r="E994" i="5"/>
  <c r="E845" i="5"/>
  <c r="E1649" i="5"/>
  <c r="E483" i="5"/>
  <c r="E1556" i="5"/>
  <c r="E151" i="5"/>
  <c r="E1630" i="5"/>
  <c r="E1376" i="5"/>
  <c r="E995" i="5"/>
  <c r="E941" i="5"/>
  <c r="E1614" i="5"/>
  <c r="E1548" i="5"/>
  <c r="E1636" i="5"/>
  <c r="E796" i="5"/>
  <c r="E874" i="5"/>
  <c r="E1617" i="5"/>
  <c r="E1449" i="5"/>
  <c r="E548" i="5"/>
  <c r="E344" i="5"/>
  <c r="E421" i="5"/>
  <c r="E1450" i="5"/>
  <c r="E640" i="5"/>
  <c r="E724" i="5"/>
  <c r="E531" i="5"/>
  <c r="E610" i="5"/>
  <c r="E996" i="5"/>
  <c r="E1233" i="5"/>
  <c r="E256" i="5"/>
  <c r="E875" i="5"/>
  <c r="E1269" i="5"/>
  <c r="E156" i="5"/>
  <c r="E1495" i="5"/>
  <c r="E122" i="5"/>
  <c r="E706" i="5"/>
  <c r="E337" i="5"/>
  <c r="E1132" i="5"/>
  <c r="E608" i="5"/>
  <c r="E1055" i="5"/>
  <c r="E1039" i="5"/>
  <c r="E163" i="5"/>
  <c r="E1230" i="5"/>
  <c r="E557" i="5"/>
  <c r="E1172" i="5"/>
  <c r="E273" i="5"/>
  <c r="E274" i="5"/>
  <c r="E1278" i="5"/>
  <c r="E1301" i="5"/>
  <c r="E1187" i="5"/>
  <c r="E846" i="5"/>
  <c r="E725" i="5"/>
  <c r="E1188" i="5"/>
  <c r="E574" i="5"/>
  <c r="E1451" i="5"/>
  <c r="E1123" i="5"/>
  <c r="E1133" i="5"/>
  <c r="E1663" i="5"/>
  <c r="E984" i="5"/>
  <c r="E1311" i="5"/>
  <c r="E1236" i="5"/>
  <c r="E1056" i="5"/>
  <c r="E1189" i="5"/>
  <c r="E1111" i="5"/>
  <c r="E345" i="5"/>
  <c r="E1323" i="5"/>
  <c r="E1484" i="5"/>
  <c r="E997" i="5"/>
  <c r="E386" i="5"/>
  <c r="E183" i="5"/>
  <c r="E1570" i="5"/>
  <c r="E1134" i="5"/>
  <c r="E1377" i="5"/>
  <c r="E876" i="5"/>
  <c r="E1190" i="5"/>
  <c r="E1496" i="5"/>
  <c r="E18" i="5"/>
  <c r="E481" i="5"/>
  <c r="E1452" i="5"/>
  <c r="E877" i="5"/>
  <c r="E1558" i="5"/>
  <c r="E797" i="5"/>
  <c r="E1453" i="5"/>
  <c r="E798" i="5"/>
  <c r="E1302" i="5"/>
  <c r="E399" i="5"/>
  <c r="E11" i="5"/>
  <c r="E726" i="5"/>
  <c r="E927" i="5"/>
  <c r="E998" i="5"/>
  <c r="E1378" i="5"/>
  <c r="E1324" i="5"/>
  <c r="E497" i="5"/>
  <c r="E942" i="5"/>
  <c r="E1668" i="5"/>
  <c r="E1191" i="5"/>
  <c r="E260" i="5"/>
  <c r="E943" i="5"/>
  <c r="E727" i="5"/>
  <c r="E616" i="5"/>
  <c r="E1057" i="5"/>
  <c r="E1312" i="5"/>
  <c r="E575" i="5"/>
  <c r="E944" i="5"/>
  <c r="E422" i="5"/>
  <c r="E1058" i="5"/>
  <c r="E318" i="5"/>
  <c r="E191" i="5"/>
  <c r="E275" i="5"/>
  <c r="E325" i="5"/>
  <c r="E498" i="5"/>
  <c r="E1135" i="5"/>
  <c r="E1192" i="5"/>
  <c r="E1101" i="5"/>
  <c r="E403" i="5"/>
  <c r="E1244" i="5"/>
  <c r="E123" i="5"/>
  <c r="E1412" i="5"/>
  <c r="E164" i="5"/>
  <c r="E276" i="5"/>
  <c r="E124" i="5"/>
  <c r="E423" i="5"/>
  <c r="E1709" i="5"/>
  <c r="E728" i="5"/>
  <c r="E1606" i="5"/>
  <c r="E799" i="5"/>
  <c r="E840" i="5"/>
  <c r="E641" i="5"/>
  <c r="E499" i="5"/>
  <c r="E346" i="5"/>
  <c r="E230" i="5"/>
  <c r="E1680" i="5"/>
  <c r="E165" i="5"/>
  <c r="E1400" i="5"/>
  <c r="E1193" i="5"/>
  <c r="E1497" i="5"/>
  <c r="E1325" i="5"/>
  <c r="E79" i="5"/>
  <c r="E1173" i="5"/>
  <c r="E945" i="5"/>
  <c r="E1454" i="5"/>
  <c r="E1413" i="5"/>
  <c r="E189" i="5"/>
  <c r="E772" i="5"/>
  <c r="E1594" i="5"/>
  <c r="E467" i="5"/>
  <c r="E1523" i="5"/>
  <c r="E475" i="5"/>
  <c r="E1637" i="5"/>
  <c r="E549" i="5"/>
  <c r="E1571" i="5"/>
  <c r="E1059" i="5"/>
  <c r="E1572" i="5"/>
  <c r="E9" i="5"/>
  <c r="E800" i="5"/>
  <c r="E347" i="5"/>
  <c r="E1326" i="5"/>
  <c r="E1573" i="5"/>
  <c r="E550" i="5"/>
  <c r="E1136" i="5"/>
  <c r="E1414" i="5"/>
  <c r="E878" i="5"/>
  <c r="E1524" i="5"/>
  <c r="E190" i="5"/>
  <c r="E1559" i="5"/>
  <c r="E348" i="5"/>
  <c r="E1194" i="5"/>
  <c r="E1174" i="5"/>
  <c r="E847" i="5"/>
  <c r="E624" i="5"/>
  <c r="E1574" i="5"/>
  <c r="E1313" i="5"/>
  <c r="E801" i="5"/>
  <c r="E912" i="5"/>
  <c r="E1415" i="5"/>
  <c r="E1327" i="5"/>
  <c r="E32" i="5"/>
  <c r="E261" i="5"/>
  <c r="E184" i="5"/>
  <c r="E1195" i="5"/>
  <c r="E1106" i="5"/>
  <c r="E112" i="5"/>
  <c r="E500" i="5"/>
  <c r="E217" i="5"/>
  <c r="E879" i="5"/>
  <c r="E576" i="5"/>
  <c r="E687" i="5"/>
  <c r="E802" i="5"/>
  <c r="E1416" i="5"/>
  <c r="E1137" i="5"/>
  <c r="E1625" i="5"/>
  <c r="E1060" i="5"/>
  <c r="E1498" i="5"/>
  <c r="E145" i="5"/>
  <c r="E538" i="5"/>
  <c r="E1138" i="5"/>
  <c r="E642" i="5"/>
  <c r="E1314" i="5"/>
  <c r="E277" i="5"/>
  <c r="E1582" i="5"/>
  <c r="E532" i="5"/>
  <c r="E1401" i="5"/>
  <c r="E58" i="5"/>
  <c r="E1499" i="5"/>
  <c r="E1328" i="5"/>
  <c r="E729" i="5"/>
  <c r="E1417" i="5"/>
  <c r="E922" i="5"/>
  <c r="E1329" i="5"/>
  <c r="E946" i="5"/>
  <c r="E1485" i="5"/>
  <c r="E577" i="5"/>
  <c r="E166" i="5"/>
  <c r="E694" i="5"/>
  <c r="E1685" i="5"/>
  <c r="E1673" i="5"/>
  <c r="E472" i="5"/>
  <c r="E501" i="5"/>
  <c r="E167" i="5"/>
  <c r="E578" i="5"/>
  <c r="E1237" i="5"/>
  <c r="E1330" i="5"/>
  <c r="E947" i="5"/>
  <c r="E730" i="5"/>
  <c r="E1686" i="5"/>
  <c r="E1331" i="5"/>
  <c r="E1455" i="5"/>
  <c r="E907" i="5"/>
  <c r="E1196" i="5"/>
  <c r="E1418" i="5"/>
  <c r="E1419" i="5"/>
  <c r="E1543" i="5"/>
  <c r="E551" i="5"/>
  <c r="E880" i="5"/>
  <c r="E1197" i="5"/>
  <c r="E1583" i="5"/>
  <c r="E1362" i="5"/>
  <c r="E424" i="5"/>
  <c r="E1638" i="5"/>
  <c r="E1544" i="5"/>
  <c r="E1639" i="5"/>
  <c r="E484" i="5"/>
  <c r="E278" i="5"/>
  <c r="E59" i="5"/>
  <c r="E425" i="5"/>
  <c r="E757" i="5"/>
  <c r="E803" i="5"/>
  <c r="E502" i="5"/>
  <c r="E765" i="5"/>
  <c r="E999" i="5"/>
  <c r="E1177" i="5"/>
  <c r="E781" i="5"/>
  <c r="E864" i="5"/>
  <c r="E881" i="5"/>
  <c r="E279" i="5"/>
  <c r="E1525" i="5"/>
  <c r="E916" i="5"/>
  <c r="E1420" i="5"/>
  <c r="E1332" i="5"/>
  <c r="E1702" i="5"/>
  <c r="E643" i="5"/>
  <c r="E1526" i="5"/>
  <c r="E848" i="5"/>
  <c r="E849" i="5"/>
  <c r="E116" i="5"/>
  <c r="E349" i="5"/>
  <c r="E695" i="5"/>
  <c r="E1333" i="5"/>
  <c r="E1595" i="5"/>
  <c r="E1245" i="5"/>
  <c r="E1198" i="5"/>
  <c r="E768" i="5"/>
  <c r="E1654" i="5"/>
  <c r="E1640" i="5"/>
  <c r="E1000" i="5"/>
  <c r="E60" i="5"/>
  <c r="E1061" i="5"/>
  <c r="E948" i="5"/>
  <c r="E850" i="5"/>
  <c r="E231" i="5"/>
  <c r="E391" i="5"/>
  <c r="E1575" i="5"/>
  <c r="E1596" i="5"/>
  <c r="E1062" i="5"/>
  <c r="E350" i="5"/>
  <c r="E1246" i="5"/>
  <c r="E1247" i="5"/>
  <c r="E1586" i="5"/>
  <c r="E426" i="5"/>
  <c r="E617" i="5"/>
  <c r="E1279" i="5"/>
  <c r="E105" i="5"/>
  <c r="E125" i="5"/>
  <c r="E1707" i="5"/>
  <c r="E1248" i="5"/>
  <c r="E427" i="5"/>
  <c r="E1421" i="5"/>
  <c r="E1199" i="5"/>
  <c r="E949" i="5"/>
  <c r="E42" i="5"/>
  <c r="E1402" i="5"/>
  <c r="E476" i="5"/>
  <c r="E644" i="5"/>
  <c r="E168" i="5"/>
  <c r="E1379" i="5"/>
  <c r="E950" i="5"/>
  <c r="E804" i="5"/>
  <c r="E1655" i="5"/>
  <c r="E1033" i="5"/>
  <c r="E805" i="5"/>
  <c r="E882" i="5"/>
  <c r="E1112" i="5"/>
  <c r="E1518" i="5"/>
  <c r="E1456" i="5"/>
  <c r="E5" i="5"/>
  <c r="E858" i="5"/>
  <c r="E1486" i="5"/>
  <c r="E428" i="5"/>
  <c r="E1549" i="5"/>
  <c r="E883" i="5"/>
  <c r="E152" i="5"/>
  <c r="E1650" i="5"/>
  <c r="E1249" i="5"/>
  <c r="E1487" i="5"/>
  <c r="E1273" i="5"/>
  <c r="E731" i="5"/>
  <c r="E1139" i="5"/>
  <c r="E1063" i="5"/>
  <c r="E951" i="5"/>
  <c r="E1626" i="5"/>
  <c r="E1064" i="5"/>
  <c r="E1672" i="5"/>
  <c r="E1703" i="5"/>
  <c r="E1550" i="5"/>
  <c r="E1439" i="5"/>
  <c r="E212" i="5"/>
  <c r="E196" i="5"/>
  <c r="E1065" i="5"/>
  <c r="E395" i="5"/>
  <c r="E429" i="5"/>
  <c r="E280" i="5"/>
  <c r="E1560" i="5"/>
  <c r="E169" i="5"/>
  <c r="E503" i="5"/>
  <c r="E1608" i="5"/>
  <c r="E430" i="5"/>
  <c r="E170" i="5"/>
  <c r="E1001" i="5"/>
  <c r="E1380" i="5"/>
  <c r="E1280" i="5"/>
  <c r="E1669" i="5"/>
  <c r="E126" i="5"/>
  <c r="E696" i="5"/>
  <c r="E952" i="5"/>
  <c r="E1281" i="5"/>
  <c r="E579" i="5"/>
  <c r="E1140" i="5"/>
  <c r="E985" i="5"/>
  <c r="E884" i="5"/>
  <c r="E1693" i="5"/>
  <c r="E262" i="5"/>
  <c r="E1656" i="5"/>
  <c r="E645" i="5"/>
  <c r="E1488" i="5"/>
  <c r="E1457" i="5"/>
  <c r="E806" i="5"/>
  <c r="E1250" i="5"/>
  <c r="E1334" i="5"/>
  <c r="E1500" i="5"/>
  <c r="E779" i="5"/>
  <c r="E1403" i="5"/>
  <c r="E1551" i="5"/>
  <c r="E625" i="5"/>
  <c r="E1587" i="5"/>
  <c r="E1381" i="5"/>
  <c r="E351" i="5"/>
  <c r="E646" i="5"/>
  <c r="E1674" i="5"/>
  <c r="E281" i="5"/>
  <c r="E352" i="5"/>
  <c r="E209" i="5"/>
  <c r="E1200" i="5"/>
  <c r="E1002" i="5"/>
  <c r="E647" i="5"/>
  <c r="E807" i="5"/>
  <c r="E26" i="5"/>
  <c r="E1113" i="5"/>
  <c r="E1234" i="5"/>
  <c r="E1141" i="5"/>
  <c r="E43" i="5"/>
  <c r="E1335" i="5"/>
  <c r="E1527" i="5"/>
  <c r="E1251" i="5"/>
  <c r="E1003" i="5"/>
  <c r="E1336" i="5"/>
  <c r="E282" i="5"/>
  <c r="E1517" i="5"/>
  <c r="E1694" i="5"/>
  <c r="E1252" i="5"/>
  <c r="E808" i="5"/>
  <c r="E1670" i="5"/>
  <c r="E283" i="5"/>
  <c r="E1698" i="5"/>
  <c r="E885" i="5"/>
  <c r="E1641" i="5"/>
  <c r="E856" i="5"/>
  <c r="E580" i="5"/>
  <c r="E353" i="5"/>
  <c r="E1307" i="5"/>
  <c r="E431" i="5"/>
  <c r="E232" i="5"/>
  <c r="E33" i="5"/>
  <c r="E1422" i="5"/>
  <c r="E1687" i="5"/>
  <c r="E1576" i="5"/>
  <c r="E1066" i="5"/>
  <c r="E1561" i="5"/>
  <c r="E1623" i="5"/>
  <c r="E284" i="5"/>
  <c r="E1337" i="5"/>
  <c r="E285" i="5"/>
  <c r="E1201" i="5"/>
  <c r="E432" i="5"/>
  <c r="E1142" i="5"/>
  <c r="E581" i="5"/>
  <c r="E286" i="5"/>
  <c r="E1704" i="5"/>
  <c r="E354" i="5"/>
  <c r="E1618" i="5"/>
  <c r="E1004" i="5"/>
  <c r="E233" i="5"/>
  <c r="E396" i="5"/>
  <c r="E1609" i="5"/>
  <c r="E1202" i="5"/>
  <c r="E732" i="5"/>
  <c r="E582" i="5"/>
  <c r="E51" i="5"/>
  <c r="E1005" i="5"/>
  <c r="E433" i="5"/>
  <c r="E886" i="5"/>
  <c r="E1458" i="5"/>
  <c r="E809" i="5"/>
  <c r="E1006" i="5"/>
  <c r="E1282" i="5"/>
  <c r="E76" i="5"/>
  <c r="E583" i="5"/>
  <c r="E1361" i="5"/>
  <c r="E733" i="5"/>
  <c r="E1642" i="5"/>
  <c r="E188" i="5"/>
  <c r="E561" i="5"/>
  <c r="E1597" i="5"/>
  <c r="E434" i="5"/>
  <c r="E263" i="5"/>
  <c r="E1577" i="5"/>
  <c r="E1651" i="5"/>
  <c r="E1143" i="5"/>
  <c r="E810" i="5"/>
  <c r="E1528" i="5"/>
  <c r="E1643" i="5"/>
  <c r="E1588" i="5"/>
  <c r="E887" i="5"/>
  <c r="E1382" i="5"/>
  <c r="E214" i="5"/>
  <c r="E1562" i="5"/>
  <c r="E1144" i="5"/>
  <c r="E1610" i="5"/>
  <c r="E1034" i="5"/>
  <c r="E1598" i="5"/>
  <c r="E1007" i="5"/>
  <c r="E326" i="5"/>
  <c r="E504" i="5"/>
  <c r="E562" i="5"/>
  <c r="E1338" i="5"/>
  <c r="E1705" i="5"/>
  <c r="E1423" i="5"/>
  <c r="E1529" i="5"/>
  <c r="E287" i="5"/>
  <c r="E838" i="5"/>
  <c r="E1404" i="5"/>
  <c r="E1563" i="5"/>
  <c r="E1339" i="5"/>
  <c r="E127" i="5"/>
  <c r="E1459" i="5"/>
  <c r="E679" i="5"/>
  <c r="E1460" i="5"/>
  <c r="E1340" i="5"/>
  <c r="E811" i="5"/>
  <c r="E1008" i="5"/>
  <c r="E435" i="5"/>
  <c r="E539" i="5"/>
  <c r="E1461" i="5"/>
  <c r="E953" i="5"/>
  <c r="E14" i="5"/>
  <c r="E888" i="5"/>
  <c r="E505" i="5"/>
  <c r="E1009" i="5"/>
  <c r="E1067" i="5"/>
  <c r="E1530" i="5"/>
  <c r="E1316" i="5"/>
  <c r="E1203" i="5"/>
  <c r="E1283" i="5"/>
  <c r="E171" i="5"/>
  <c r="E172" i="5"/>
  <c r="E1383" i="5"/>
  <c r="E1531" i="5"/>
  <c r="E470" i="5"/>
  <c r="E889" i="5"/>
  <c r="E1145" i="5"/>
  <c r="E506" i="5"/>
  <c r="E1068" i="5"/>
  <c r="E1619" i="5"/>
  <c r="E436" i="5"/>
  <c r="E1424" i="5"/>
  <c r="E153" i="5"/>
  <c r="E1107" i="5"/>
  <c r="E1657" i="5"/>
  <c r="E812" i="5"/>
  <c r="E355" i="5"/>
  <c r="E954" i="5"/>
  <c r="E584" i="5"/>
  <c r="E234" i="5"/>
  <c r="E1204" i="5"/>
  <c r="E1069" i="5"/>
  <c r="E82" i="5"/>
  <c r="E1644" i="5"/>
  <c r="E1070" i="5"/>
  <c r="E1205" i="5"/>
  <c r="E1284" i="5"/>
  <c r="E1341" i="5"/>
  <c r="E83" i="5"/>
  <c r="E1513" i="5"/>
  <c r="E1253" i="5"/>
  <c r="E1035" i="5"/>
  <c r="E15" i="5"/>
  <c r="E890" i="5"/>
  <c r="E923" i="5"/>
  <c r="E1146" i="5"/>
  <c r="E1254" i="5"/>
  <c r="E1342" i="5"/>
  <c r="E1071" i="5"/>
  <c r="E1206" i="5"/>
  <c r="E356" i="5"/>
  <c r="E235" i="5"/>
  <c r="E1207" i="5"/>
  <c r="E34" i="5"/>
  <c r="E1532" i="5"/>
  <c r="E734" i="5"/>
  <c r="E1425" i="5"/>
  <c r="E1533" i="5"/>
  <c r="E61" i="5"/>
  <c r="E735" i="5"/>
  <c r="E891" i="5"/>
  <c r="E648" i="5"/>
  <c r="E928" i="5"/>
  <c r="E27" i="5"/>
  <c r="E437" i="5"/>
  <c r="E44" i="5"/>
  <c r="F21" i="5" s="1"/>
  <c r="E357" i="5"/>
  <c r="E813" i="5"/>
  <c r="E477" i="5"/>
  <c r="E1615" i="5"/>
  <c r="E649" i="5"/>
  <c r="E955" i="5"/>
  <c r="E1426" i="5"/>
  <c r="E1627" i="5"/>
  <c r="E84" i="5"/>
  <c r="E1208" i="5"/>
  <c r="E62" i="5"/>
  <c r="E626" i="5"/>
  <c r="E650" i="5"/>
  <c r="E1427" i="5"/>
  <c r="E736" i="5"/>
  <c r="E892" i="5"/>
  <c r="E438" i="5"/>
  <c r="E1285" i="5"/>
  <c r="E1072" i="5"/>
  <c r="E333" i="5"/>
  <c r="E702" i="5"/>
  <c r="E439" i="5"/>
  <c r="E358" i="5"/>
  <c r="E440" i="5"/>
  <c r="E85" i="5"/>
  <c r="E359" i="5"/>
  <c r="E114" i="5"/>
  <c r="E956" i="5"/>
  <c r="E236" i="5"/>
  <c r="E288" i="5"/>
  <c r="E185" i="5"/>
  <c r="E360" i="5"/>
  <c r="E1599" i="5"/>
  <c r="E86" i="5"/>
  <c r="E173" i="5"/>
  <c r="E1147" i="5"/>
  <c r="E585" i="5"/>
  <c r="E289" i="5"/>
  <c r="E1600" i="5"/>
  <c r="E174" i="5"/>
  <c r="E957" i="5"/>
  <c r="E586" i="5"/>
  <c r="E1462" i="5"/>
  <c r="E237" i="5"/>
  <c r="E327" i="5"/>
  <c r="E1463" i="5"/>
  <c r="E87" i="5"/>
  <c r="E1428" i="5"/>
  <c r="E1010" i="5"/>
  <c r="E1534" i="5"/>
  <c r="E587" i="5"/>
  <c r="E1255" i="5"/>
  <c r="E893" i="5"/>
  <c r="E441" i="5"/>
  <c r="E1384" i="5"/>
  <c r="E1148" i="5"/>
  <c r="E814" i="5"/>
  <c r="E737" i="5"/>
  <c r="E917" i="5"/>
  <c r="E1044" i="5"/>
  <c r="E175" i="5"/>
  <c r="E815" i="5"/>
  <c r="E1256" i="5"/>
  <c r="E1073" i="5"/>
  <c r="E507" i="5"/>
  <c r="E588" i="5"/>
  <c r="E1343" i="5"/>
  <c r="E816" i="5"/>
  <c r="E1385" i="5"/>
  <c r="E1501" i="5"/>
  <c r="E1286" i="5"/>
  <c r="E1209" i="5"/>
  <c r="E1210" i="5"/>
  <c r="E651" i="5"/>
  <c r="E1074" i="5"/>
  <c r="E1211" i="5"/>
  <c r="E1303" i="5"/>
  <c r="E1212" i="5"/>
  <c r="E197" i="5"/>
  <c r="E361" i="5"/>
  <c r="E442" i="5"/>
  <c r="E817" i="5"/>
  <c r="E1386" i="5"/>
  <c r="E1502" i="5"/>
  <c r="E652" i="5"/>
  <c r="E3" i="5"/>
  <c r="E1075" i="5"/>
  <c r="E1257" i="5"/>
  <c r="E88" i="5"/>
  <c r="E1344" i="5"/>
  <c r="E653" i="5"/>
  <c r="E1645" i="5"/>
  <c r="E894" i="5"/>
  <c r="E443" i="5"/>
  <c r="E1387" i="5"/>
  <c r="E738" i="5"/>
  <c r="E362" i="5"/>
  <c r="E1345" i="5"/>
  <c r="E1688" i="5"/>
  <c r="E1578" i="5"/>
  <c r="E1503" i="5"/>
  <c r="E552" i="5"/>
  <c r="E1287" i="5"/>
  <c r="E818" i="5"/>
  <c r="E290" i="5"/>
  <c r="E1464" i="5"/>
  <c r="E1288" i="5"/>
  <c r="E980" i="5"/>
  <c r="E739" i="5"/>
  <c r="E238" i="5"/>
  <c r="E1011" i="5"/>
  <c r="E740" i="5"/>
  <c r="E1689" i="5"/>
  <c r="E1675" i="5"/>
  <c r="E1388" i="5"/>
  <c r="E1213" i="5"/>
  <c r="E1589" i="5"/>
  <c r="E1658" i="5"/>
  <c r="E1076" i="5"/>
  <c r="E654" i="5"/>
  <c r="E655" i="5"/>
  <c r="E1611" i="5"/>
  <c r="E128" i="5"/>
  <c r="E508" i="5"/>
  <c r="E741" i="5"/>
  <c r="E257" i="5"/>
  <c r="E77" i="5"/>
  <c r="E1564" i="5"/>
  <c r="E444" i="5"/>
  <c r="E819" i="5"/>
  <c r="E742" i="5"/>
  <c r="E1077" i="5"/>
  <c r="E1012" i="5"/>
  <c r="E239" i="5"/>
  <c r="E1631" i="5"/>
  <c r="E820" i="5"/>
  <c r="E821" i="5"/>
  <c r="E1289" i="5"/>
  <c r="E509" i="5"/>
  <c r="E1552" i="5"/>
  <c r="E822" i="5"/>
  <c r="E1714" i="5"/>
  <c r="E291" i="5"/>
  <c r="E45" i="5"/>
  <c r="E46" i="5"/>
  <c r="E1676" i="5"/>
  <c r="E129" i="5"/>
  <c r="E1346" i="5"/>
  <c r="E1504" i="5"/>
  <c r="E1078" i="5"/>
  <c r="E589" i="5"/>
  <c r="E1347" i="5"/>
  <c r="E130" i="5"/>
  <c r="E958" i="5"/>
  <c r="E681" i="5"/>
  <c r="E1465" i="5"/>
  <c r="E240" i="5"/>
  <c r="E363" i="5"/>
  <c r="E292" i="5"/>
  <c r="E150" i="5"/>
  <c r="E89" i="5"/>
  <c r="E113" i="5"/>
  <c r="E823" i="5"/>
  <c r="E895" i="5"/>
  <c r="E1348" i="5"/>
  <c r="E590" i="5"/>
  <c r="E1389" i="5"/>
  <c r="E1149" i="5"/>
  <c r="E896" i="5"/>
  <c r="E107" i="5"/>
  <c r="E1466" i="5"/>
  <c r="E510" i="5"/>
  <c r="E824" i="5"/>
  <c r="E656" i="5"/>
  <c r="E1359" i="5"/>
  <c r="E1150" i="5"/>
  <c r="E1151" i="5"/>
  <c r="E1695" i="5"/>
  <c r="E471" i="5"/>
  <c r="E35" i="5"/>
  <c r="E293" i="5"/>
  <c r="E1677" i="5"/>
  <c r="E401" i="5"/>
  <c r="E591" i="5"/>
  <c r="E1652" i="5"/>
  <c r="E364" i="5"/>
  <c r="E131" i="5"/>
  <c r="E851" i="5"/>
  <c r="E1013" i="5"/>
  <c r="E825" i="5"/>
  <c r="E959" i="5"/>
  <c r="E1268" i="5"/>
  <c r="E176" i="5"/>
  <c r="E826" i="5"/>
  <c r="E960" i="5"/>
  <c r="E1712" i="5"/>
  <c r="E365" i="5"/>
  <c r="E657" i="5"/>
  <c r="E1214" i="5"/>
  <c r="E1152" i="5"/>
  <c r="E511" i="5"/>
  <c r="E445" i="5"/>
  <c r="E897" i="5"/>
  <c r="E1349" i="5"/>
  <c r="E961" i="5"/>
  <c r="E592" i="5"/>
  <c r="E1671" i="5"/>
  <c r="E90" i="5"/>
  <c r="E743" i="5"/>
  <c r="E512" i="5"/>
  <c r="E294" i="5"/>
  <c r="E91" i="5"/>
  <c r="E20" i="5"/>
  <c r="E63" i="5"/>
  <c r="E132" i="5"/>
  <c r="E962" i="5"/>
  <c r="E513" i="5"/>
  <c r="E1701" i="5"/>
  <c r="E1079" i="5"/>
  <c r="E92" i="5"/>
  <c r="E1505" i="5"/>
  <c r="E446" i="5"/>
  <c r="E1215" i="5"/>
  <c r="E366" i="5"/>
  <c r="E1390" i="5"/>
  <c r="E198" i="5"/>
  <c r="E241" i="5"/>
  <c r="E1601" i="5"/>
  <c r="E1535" i="5"/>
  <c r="E328" i="5"/>
  <c r="E1467" i="5"/>
  <c r="E340" i="5"/>
  <c r="E295" i="5"/>
  <c r="E1258" i="5"/>
  <c r="E1664" i="5"/>
  <c r="E1290" i="5"/>
  <c r="E1014" i="5"/>
  <c r="E1590" i="5"/>
  <c r="E367" i="5"/>
  <c r="E368" i="5"/>
  <c r="E369" i="5"/>
  <c r="E1350" i="5"/>
  <c r="E744" i="5"/>
  <c r="E47" i="5"/>
  <c r="E658" i="5"/>
  <c r="E745" i="5"/>
  <c r="E1489" i="5"/>
  <c r="E296" i="5"/>
  <c r="E1080" i="5"/>
  <c r="E1468" i="5"/>
  <c r="E133" i="5"/>
  <c r="E242" i="5"/>
  <c r="E514" i="5"/>
  <c r="E1514" i="5"/>
  <c r="E1620" i="5"/>
  <c r="E134" i="5"/>
  <c r="E593" i="5"/>
  <c r="E243" i="5"/>
  <c r="E1553" i="5"/>
  <c r="E1506" i="5"/>
  <c r="E1036" i="5"/>
  <c r="E199" i="5"/>
  <c r="E1536" i="5"/>
  <c r="E1554" i="5"/>
  <c r="E297" i="5"/>
  <c r="E898" i="5"/>
  <c r="E1351" i="5"/>
  <c r="E244" i="5"/>
  <c r="E1612" i="5"/>
  <c r="E1469" i="5"/>
  <c r="E1565" i="5"/>
  <c r="E1665" i="5"/>
  <c r="E1015" i="5"/>
  <c r="E963" i="5"/>
  <c r="E1507" i="5"/>
  <c r="E515" i="5"/>
  <c r="E1081" i="5"/>
  <c r="E1216" i="5"/>
  <c r="E516" i="5"/>
  <c r="E93" i="5"/>
  <c r="E1470" i="5"/>
  <c r="E447" i="5"/>
  <c r="E746" i="5"/>
  <c r="E298" i="5"/>
  <c r="E594" i="5"/>
  <c r="E899" i="5"/>
  <c r="E370" i="5"/>
  <c r="E773" i="5"/>
  <c r="E371" i="5"/>
  <c r="E245" i="5"/>
  <c r="E918" i="5"/>
  <c r="E1690" i="5"/>
  <c r="E200" i="5"/>
  <c r="E659" i="5"/>
  <c r="E299" i="5"/>
  <c r="E1217" i="5"/>
  <c r="E300" i="5"/>
  <c r="E64" i="5"/>
  <c r="E595" i="5"/>
  <c r="E827" i="5"/>
  <c r="E246" i="5"/>
  <c r="E1218" i="5"/>
  <c r="E1082" i="5"/>
  <c r="E660" i="5"/>
  <c r="E1352" i="5"/>
  <c r="E828" i="5"/>
  <c r="E372" i="5"/>
  <c r="E1653" i="5"/>
  <c r="E1628" i="5"/>
  <c r="E1219" i="5"/>
  <c r="E1566" i="5"/>
  <c r="E747" i="5"/>
  <c r="E661" i="5"/>
  <c r="E1708" i="5"/>
  <c r="E1259" i="5"/>
  <c r="E517" i="5"/>
  <c r="E518" i="5"/>
  <c r="E6" i="5"/>
  <c r="E1579" i="5"/>
  <c r="E448" i="5"/>
  <c r="E748" i="5"/>
  <c r="E964" i="5"/>
  <c r="E94" i="5"/>
  <c r="E449" i="5"/>
  <c r="E95" i="5"/>
  <c r="E829" i="5"/>
  <c r="E1083" i="5"/>
  <c r="E1508" i="5"/>
  <c r="E73" i="5"/>
  <c r="E1153" i="5"/>
  <c r="E596" i="5"/>
  <c r="E450" i="5"/>
  <c r="E597" i="5"/>
  <c r="E373" i="5"/>
  <c r="E519" i="5"/>
  <c r="E65" i="5"/>
  <c r="E1154" i="5"/>
  <c r="E598" i="5"/>
  <c r="E1659" i="5"/>
  <c r="E919" i="5"/>
  <c r="E21" i="5"/>
  <c r="E1509" i="5"/>
  <c r="E599" i="5"/>
  <c r="E451" i="5"/>
  <c r="E830" i="5"/>
  <c r="E900" i="5"/>
  <c r="E1591" i="5"/>
  <c r="E135" i="5"/>
  <c r="E831" i="5"/>
  <c r="E7" i="5"/>
  <c r="E374" i="5"/>
  <c r="E177" i="5"/>
  <c r="E1291" i="5"/>
  <c r="E1429" i="5"/>
  <c r="E1220" i="5"/>
  <c r="E1629" i="5"/>
  <c r="E1221" i="5"/>
  <c r="E1699" i="5"/>
  <c r="E1692" i="5"/>
  <c r="E832" i="5"/>
  <c r="E452" i="5"/>
  <c r="E520" i="5"/>
  <c r="E1621" i="5"/>
  <c r="E1471" i="5"/>
  <c r="E1472" i="5"/>
  <c r="E375" i="5"/>
  <c r="E1430" i="5"/>
  <c r="E521" i="5"/>
  <c r="E965" i="5"/>
  <c r="E1084" i="5"/>
  <c r="E1473" i="5"/>
  <c r="E1474" i="5"/>
  <c r="E1646" i="5"/>
  <c r="E662" i="5"/>
  <c r="E1710" i="5"/>
  <c r="E1260" i="5"/>
  <c r="E1016" i="5"/>
  <c r="E833" i="5"/>
  <c r="E16" i="5"/>
  <c r="E1475" i="5"/>
  <c r="E329" i="5"/>
  <c r="E522" i="5"/>
  <c r="E1222" i="5"/>
  <c r="E301" i="5"/>
  <c r="E1537" i="5"/>
  <c r="E1602" i="5"/>
  <c r="E663" i="5"/>
  <c r="E453" i="5"/>
  <c r="E136" i="5"/>
  <c r="E376" i="5"/>
  <c r="E137" i="5"/>
  <c r="E1292" i="5"/>
  <c r="E377" i="5"/>
  <c r="E1017" i="5"/>
  <c r="E1223" i="5"/>
  <c r="E1538" i="5"/>
  <c r="E96" i="5"/>
  <c r="E1660" i="5"/>
  <c r="E1592" i="5"/>
  <c r="E1224" i="5"/>
  <c r="E1155" i="5"/>
  <c r="E28" i="5"/>
  <c r="E138" i="5"/>
  <c r="E302" i="5"/>
  <c r="E664" i="5"/>
  <c r="E1391" i="5"/>
  <c r="E1539" i="5"/>
  <c r="E523" i="5"/>
  <c r="E139" i="5"/>
  <c r="E1392" i="5"/>
  <c r="E631" i="5"/>
  <c r="E66" i="5"/>
  <c r="E303" i="5"/>
  <c r="E304" i="5"/>
  <c r="E201" i="5"/>
  <c r="E1085" i="5"/>
  <c r="E1293" i="5"/>
  <c r="E36" i="5"/>
  <c r="E1691" i="5"/>
  <c r="E524" i="5"/>
  <c r="E29" i="5"/>
  <c r="E1603" i="5"/>
  <c r="E454" i="5"/>
  <c r="E665" i="5"/>
  <c r="E1261" i="5"/>
  <c r="E749" i="5"/>
  <c r="E750" i="5"/>
  <c r="E67" i="5"/>
  <c r="E1393" i="5"/>
  <c r="E97" i="5"/>
  <c r="E751" i="5"/>
  <c r="E1294" i="5"/>
  <c r="E1622" i="5"/>
  <c r="E1681" i="5"/>
  <c r="E1682" i="5"/>
  <c r="E378" i="5"/>
  <c r="E455" i="5"/>
  <c r="E1262" i="5"/>
  <c r="E305" i="5"/>
  <c r="E1353" i="5"/>
  <c r="E600" i="5"/>
  <c r="E247" i="5"/>
  <c r="E248" i="5"/>
  <c r="E1476" i="5"/>
  <c r="E1431" i="5"/>
  <c r="E666" i="5"/>
  <c r="E966" i="5"/>
  <c r="E967" i="5"/>
  <c r="E601" i="5"/>
  <c r="E68" i="5"/>
  <c r="E525" i="5"/>
  <c r="E306" i="5"/>
  <c r="E307" i="5"/>
  <c r="E1432" i="5"/>
  <c r="E379" i="5"/>
  <c r="E602" i="5"/>
  <c r="E48" i="5"/>
  <c r="E667" i="5"/>
  <c r="E1263" i="5"/>
  <c r="E308" i="5"/>
  <c r="E1018" i="5"/>
  <c r="E4" i="5"/>
  <c r="E834" i="5"/>
  <c r="E968" i="5"/>
  <c r="E668" i="5"/>
  <c r="E669" i="5"/>
  <c r="E380" i="5"/>
  <c r="E1696" i="5"/>
  <c r="E98" i="5"/>
  <c r="E670" i="5"/>
  <c r="E752" i="5"/>
  <c r="E526" i="5"/>
  <c r="E202" i="5"/>
  <c r="E835" i="5"/>
  <c r="E1019" i="5"/>
  <c r="E1295" i="5"/>
  <c r="E836" i="5"/>
  <c r="E1156" i="5"/>
  <c r="E49" i="5"/>
  <c r="E1157" i="5"/>
  <c r="E1086" i="5"/>
  <c r="E309" i="5"/>
  <c r="E603" i="5"/>
  <c r="E1225" i="5"/>
  <c r="E1087" i="5"/>
  <c r="E140" i="5"/>
  <c r="E671" i="5"/>
  <c r="E1296" i="5"/>
  <c r="E1555" i="5"/>
  <c r="E456" i="5"/>
  <c r="E1683" i="5"/>
  <c r="E1158" i="5"/>
  <c r="E203" i="5"/>
  <c r="E1020" i="5"/>
  <c r="E310" i="5"/>
  <c r="E311" i="5"/>
  <c r="E204" i="5"/>
  <c r="E99" i="5"/>
  <c r="E457" i="5"/>
  <c r="E312" i="5"/>
  <c r="E313" i="5"/>
  <c r="E458" i="5"/>
  <c r="E672" i="5"/>
  <c r="E205" i="5"/>
  <c r="E1088" i="5"/>
  <c r="E22" i="5"/>
  <c r="E100" i="5"/>
  <c r="E249" i="5"/>
  <c r="E141" i="5"/>
  <c r="E1354" i="5"/>
  <c r="E1175" i="5"/>
  <c r="E604" i="5"/>
  <c r="E1089" i="5"/>
  <c r="E1394" i="5"/>
  <c r="E527" i="5"/>
  <c r="E1433" i="5"/>
  <c r="E673" i="5"/>
  <c r="E1706" i="5"/>
  <c r="E1540" i="5"/>
  <c r="E1700" i="5"/>
  <c r="E1355" i="5"/>
  <c r="E1510" i="5"/>
  <c r="E1678" i="5"/>
  <c r="E1159" i="5"/>
  <c r="E1580" i="5"/>
  <c r="E381" i="5"/>
  <c r="E23" i="5"/>
  <c r="E1297" i="5"/>
  <c r="E50" i="5"/>
  <c r="E901" i="5"/>
  <c r="E852" i="5"/>
  <c r="E1160" i="5"/>
  <c r="E1356" i="5"/>
  <c r="E12" i="5"/>
  <c r="E178" i="5"/>
  <c r="F178" i="5" s="1"/>
  <c r="E1541" i="5"/>
  <c r="E528" i="5"/>
  <c r="E969" i="5"/>
  <c r="E1511" i="5"/>
  <c r="E314" i="5"/>
  <c r="E69" i="5"/>
  <c r="E902" i="5"/>
  <c r="E30" i="5"/>
  <c r="E1090" i="5"/>
  <c r="E753" i="5"/>
  <c r="E1613" i="5"/>
  <c r="E1091" i="5"/>
  <c r="E1226" i="5"/>
  <c r="E382" i="5"/>
  <c r="E142" i="5"/>
  <c r="E206" i="5"/>
  <c r="F206" i="5" s="1"/>
  <c r="E605" i="5"/>
  <c r="E1161" i="5"/>
  <c r="E250" i="5"/>
  <c r="E1162" i="5"/>
  <c r="E1477" i="5"/>
  <c r="E2" i="5"/>
  <c r="F112" i="5" s="1"/>
  <c r="E1264" i="5"/>
  <c r="E1092" i="5"/>
  <c r="E903" i="5"/>
  <c r="E1604" i="5"/>
  <c r="E1679" i="5"/>
  <c r="E1713" i="5"/>
  <c r="E1298" i="5"/>
  <c r="E1227" i="5"/>
  <c r="E383" i="5"/>
  <c r="E1021" i="5"/>
  <c r="F1021" i="5" s="1"/>
  <c r="E101" i="5"/>
  <c r="E179" i="5"/>
  <c r="E970" i="5"/>
  <c r="E315" i="5"/>
  <c r="E1542" i="5"/>
  <c r="E529" i="5"/>
  <c r="E971" i="5"/>
  <c r="E1093" i="5"/>
  <c r="E70" i="5"/>
  <c r="E1593" i="5"/>
  <c r="E754" i="5"/>
  <c r="E530" i="5"/>
  <c r="E755" i="5"/>
  <c r="E1581" i="5"/>
  <c r="E904" i="5"/>
  <c r="E837" i="5"/>
  <c r="F837" i="5" s="1"/>
  <c r="E674" i="5"/>
  <c r="E459" i="5"/>
  <c r="E675" i="5"/>
  <c r="E384" i="5"/>
  <c r="E180" i="5"/>
  <c r="E460" i="5"/>
  <c r="E676" i="5"/>
  <c r="E316" i="5"/>
  <c r="E102" i="5"/>
  <c r="E31" i="5"/>
  <c r="E8" i="5"/>
  <c r="E103" i="5"/>
  <c r="E461" i="5"/>
  <c r="E1395" i="5"/>
  <c r="E207" i="5"/>
  <c r="E385" i="5"/>
  <c r="F385" i="5" s="1"/>
  <c r="E1434" i="5"/>
  <c r="E1299" i="5"/>
  <c r="E1632" i="5"/>
  <c r="E462" i="5"/>
  <c r="E463" i="5"/>
  <c r="E606" i="5"/>
  <c r="E143" i="5"/>
  <c r="E1478" i="5"/>
  <c r="E1357" i="5"/>
  <c r="E1358" i="5"/>
  <c r="E972" i="5"/>
  <c r="E251" i="5"/>
  <c r="E1094" i="5"/>
  <c r="E756" i="5"/>
  <c r="E144" i="5"/>
  <c r="E1647" i="5"/>
  <c r="F1647" i="5" s="1"/>
  <c r="E181" i="5"/>
  <c r="E905" i="5"/>
  <c r="E464" i="5"/>
  <c r="E973" i="5"/>
  <c r="E40" i="5"/>
  <c r="H5" i="4" a="1"/>
  <c r="H5" i="4" s="1"/>
  <c r="H18" i="4" a="1"/>
  <c r="H18" i="4" s="1"/>
  <c r="H4" i="4" a="1"/>
  <c r="H4" i="4" s="1"/>
  <c r="H3" i="4" a="1"/>
  <c r="H3" i="4" s="1"/>
  <c r="H21" i="4" a="1"/>
  <c r="H21" i="4" s="1"/>
  <c r="H22" i="4" a="1"/>
  <c r="H22" i="4" s="1"/>
  <c r="H23" i="4" a="1"/>
  <c r="H23" i="4" s="1"/>
  <c r="H8" i="4" a="1"/>
  <c r="H8" i="4" s="1"/>
  <c r="H7" i="4" a="1"/>
  <c r="H7" i="4" s="1"/>
  <c r="H24" i="4" a="1"/>
  <c r="H24" i="4" s="1"/>
  <c r="H9" i="4" a="1"/>
  <c r="H9" i="4" s="1"/>
  <c r="H14" i="4" a="1"/>
  <c r="H14" i="4" s="1"/>
  <c r="H19" i="4" a="1"/>
  <c r="H19" i="4" s="1"/>
  <c r="H6" i="4" a="1"/>
  <c r="H6" i="4" s="1"/>
  <c r="H25" i="4" a="1"/>
  <c r="H25" i="4" s="1"/>
  <c r="H15" i="4" a="1"/>
  <c r="H15" i="4" s="1"/>
  <c r="H26" i="4" a="1"/>
  <c r="H26" i="4" s="1"/>
  <c r="H10" i="4" a="1"/>
  <c r="H10" i="4" s="1"/>
  <c r="H27" i="4" a="1"/>
  <c r="H27" i="4" s="1"/>
  <c r="H11" i="4" a="1"/>
  <c r="H11" i="4" s="1"/>
  <c r="H16" i="4" a="1"/>
  <c r="H16" i="4" s="1"/>
  <c r="H12" i="4" a="1"/>
  <c r="H12" i="4" s="1"/>
  <c r="H13" i="4" a="1"/>
  <c r="H13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20" i="4" a="1"/>
  <c r="H20" i="4" s="1"/>
  <c r="H35" i="4" a="1"/>
  <c r="H35" i="4" s="1"/>
  <c r="H17" i="4" a="1"/>
  <c r="H17" i="4" s="1"/>
  <c r="H2" i="4" a="1"/>
  <c r="H2" i="4" s="1"/>
  <c r="G2" i="4" a="1"/>
  <c r="G2" i="4" s="1"/>
  <c r="G5" i="4" a="1"/>
  <c r="G5" i="4" s="1"/>
  <c r="G18" i="4" a="1"/>
  <c r="G18" i="4" s="1"/>
  <c r="G4" i="4" a="1"/>
  <c r="G4" i="4" s="1"/>
  <c r="G3" i="4" a="1"/>
  <c r="G3" i="4" s="1"/>
  <c r="G21" i="4" a="1"/>
  <c r="G21" i="4" s="1"/>
  <c r="G22" i="4" a="1"/>
  <c r="G22" i="4" s="1"/>
  <c r="G23" i="4" a="1"/>
  <c r="G23" i="4" s="1"/>
  <c r="G8" i="4" a="1"/>
  <c r="G8" i="4" s="1"/>
  <c r="G7" i="4" a="1"/>
  <c r="G7" i="4" s="1"/>
  <c r="G24" i="4" a="1"/>
  <c r="G24" i="4" s="1"/>
  <c r="G9" i="4" a="1"/>
  <c r="G9" i="4" s="1"/>
  <c r="G14" i="4" a="1"/>
  <c r="G14" i="4" s="1"/>
  <c r="G19" i="4" a="1"/>
  <c r="G19" i="4" s="1"/>
  <c r="G6" i="4" a="1"/>
  <c r="G6" i="4" s="1"/>
  <c r="G25" i="4" a="1"/>
  <c r="G25" i="4" s="1"/>
  <c r="G15" i="4" a="1"/>
  <c r="G15" i="4" s="1"/>
  <c r="G26" i="4" a="1"/>
  <c r="G26" i="4" s="1"/>
  <c r="G10" i="4" a="1"/>
  <c r="G10" i="4" s="1"/>
  <c r="G27" i="4" a="1"/>
  <c r="G27" i="4" s="1"/>
  <c r="G11" i="4" a="1"/>
  <c r="G11" i="4" s="1"/>
  <c r="G16" i="4" a="1"/>
  <c r="G16" i="4" s="1"/>
  <c r="G12" i="4" a="1"/>
  <c r="G12" i="4" s="1"/>
  <c r="G13" i="4" a="1"/>
  <c r="G13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20" i="4" a="1"/>
  <c r="G20" i="4" s="1"/>
  <c r="G35" i="4" a="1"/>
  <c r="G35" i="4" s="1"/>
  <c r="G17" i="4" a="1"/>
  <c r="G17" i="4" s="1"/>
  <c r="F2" i="4"/>
  <c r="F5" i="4"/>
  <c r="F18" i="4"/>
  <c r="F4" i="4"/>
  <c r="F3" i="4"/>
  <c r="F21" i="4"/>
  <c r="F22" i="4"/>
  <c r="F23" i="4"/>
  <c r="F8" i="4"/>
  <c r="F7" i="4"/>
  <c r="F24" i="4"/>
  <c r="F9" i="4"/>
  <c r="F14" i="4"/>
  <c r="F19" i="4"/>
  <c r="F6" i="4"/>
  <c r="F25" i="4"/>
  <c r="F15" i="4"/>
  <c r="F26" i="4"/>
  <c r="F10" i="4"/>
  <c r="F27" i="4"/>
  <c r="F11" i="4"/>
  <c r="F16" i="4"/>
  <c r="F12" i="4"/>
  <c r="F13" i="4"/>
  <c r="F28" i="4"/>
  <c r="F29" i="4"/>
  <c r="F30" i="4"/>
  <c r="F31" i="4"/>
  <c r="F32" i="4"/>
  <c r="F33" i="4"/>
  <c r="F34" i="4"/>
  <c r="F20" i="4"/>
  <c r="F35" i="4"/>
  <c r="F17" i="4"/>
  <c r="E5" i="4"/>
  <c r="E18" i="4"/>
  <c r="E4" i="4"/>
  <c r="E3" i="4"/>
  <c r="E21" i="4"/>
  <c r="E22" i="4"/>
  <c r="E23" i="4"/>
  <c r="E8" i="4"/>
  <c r="E7" i="4"/>
  <c r="E24" i="4"/>
  <c r="E9" i="4"/>
  <c r="E14" i="4"/>
  <c r="E19" i="4"/>
  <c r="E6" i="4"/>
  <c r="E25" i="4"/>
  <c r="E15" i="4"/>
  <c r="E26" i="4"/>
  <c r="E10" i="4"/>
  <c r="E27" i="4"/>
  <c r="E11" i="4"/>
  <c r="E16" i="4"/>
  <c r="E12" i="4"/>
  <c r="E13" i="4"/>
  <c r="E28" i="4"/>
  <c r="E29" i="4"/>
  <c r="E30" i="4"/>
  <c r="E31" i="4"/>
  <c r="E32" i="4"/>
  <c r="E33" i="4"/>
  <c r="E34" i="4"/>
  <c r="E20" i="4"/>
  <c r="E35" i="4"/>
  <c r="E17" i="4"/>
  <c r="E2" i="4"/>
  <c r="G3" i="3"/>
  <c r="F3" i="3"/>
  <c r="E3" i="3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2" i="2" a="1"/>
  <c r="L2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2" i="2" a="1"/>
  <c r="K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2" i="2" a="1"/>
  <c r="J2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2" i="2" a="1"/>
  <c r="I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2" i="2" a="1"/>
  <c r="H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2" i="2" a="1"/>
  <c r="G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2" i="2"/>
  <c r="F137" i="5" l="1"/>
  <c r="F1076" i="5"/>
  <c r="F285" i="5"/>
  <c r="F166" i="5"/>
  <c r="F1368" i="5"/>
  <c r="F1027" i="5"/>
  <c r="F1490" i="5"/>
  <c r="F55" i="5"/>
  <c r="F383" i="5"/>
  <c r="F1692" i="5"/>
  <c r="F1287" i="5"/>
  <c r="F1641" i="5"/>
  <c r="F642" i="5"/>
  <c r="F982" i="5"/>
  <c r="F1266" i="5"/>
  <c r="F607" i="5"/>
  <c r="F1103" i="5"/>
  <c r="F1706" i="5"/>
  <c r="F454" i="5"/>
  <c r="F1536" i="5"/>
  <c r="F1631" i="5"/>
  <c r="F1253" i="5"/>
  <c r="F625" i="5"/>
  <c r="F425" i="5"/>
  <c r="F1302" i="5"/>
  <c r="F1322" i="5"/>
  <c r="F215" i="5"/>
  <c r="F935" i="5"/>
  <c r="F567" i="5"/>
  <c r="F931" i="5"/>
  <c r="F634" i="5"/>
  <c r="F698" i="5"/>
  <c r="F211" i="5"/>
  <c r="F324" i="5"/>
  <c r="F904" i="5"/>
  <c r="F12" i="5"/>
  <c r="F140" i="5"/>
  <c r="F1432" i="5"/>
  <c r="F1262" i="5"/>
  <c r="F1391" i="5"/>
  <c r="F662" i="5"/>
  <c r="F1509" i="5"/>
  <c r="F1219" i="5"/>
  <c r="F1216" i="5"/>
  <c r="F745" i="5"/>
  <c r="F756" i="5"/>
  <c r="F1540" i="5"/>
  <c r="F1710" i="5"/>
  <c r="F1489" i="5"/>
  <c r="F1075" i="5"/>
  <c r="F1657" i="5"/>
  <c r="F1140" i="5"/>
  <c r="F1196" i="5"/>
  <c r="F386" i="5"/>
  <c r="F992" i="5"/>
  <c r="F1310" i="5"/>
  <c r="F988" i="5"/>
  <c r="F1437" i="5"/>
  <c r="F1047" i="5"/>
  <c r="F775" i="5"/>
  <c r="F1117" i="5"/>
  <c r="F144" i="5"/>
  <c r="F207" i="5"/>
  <c r="F142" i="5"/>
  <c r="F458" i="5"/>
  <c r="F670" i="5"/>
  <c r="F1603" i="5"/>
  <c r="F376" i="5"/>
  <c r="F1699" i="5"/>
  <c r="F829" i="5"/>
  <c r="F659" i="5"/>
  <c r="F199" i="5"/>
  <c r="F328" i="5"/>
  <c r="F95" i="5"/>
  <c r="F1395" i="5"/>
  <c r="F1227" i="5"/>
  <c r="F382" i="5"/>
  <c r="F1356" i="5"/>
  <c r="F673" i="5"/>
  <c r="F313" i="5"/>
  <c r="F1087" i="5"/>
  <c r="F98" i="5"/>
  <c r="F307" i="5"/>
  <c r="F455" i="5"/>
  <c r="F29" i="5"/>
  <c r="F664" i="5"/>
  <c r="F136" i="5"/>
  <c r="F1646" i="5"/>
  <c r="F1221" i="5"/>
  <c r="F320" i="5"/>
  <c r="F1628" i="5"/>
  <c r="F469" i="5"/>
  <c r="F712" i="5"/>
  <c r="F200" i="5"/>
  <c r="F1081" i="5"/>
  <c r="F369" i="5"/>
  <c r="F1358" i="5"/>
  <c r="F31" i="5"/>
  <c r="F1593" i="5"/>
  <c r="F1604" i="5"/>
  <c r="F753" i="5"/>
  <c r="F50" i="5"/>
  <c r="F1089" i="5"/>
  <c r="F204" i="5"/>
  <c r="F1086" i="5"/>
  <c r="F668" i="5"/>
  <c r="F601" i="5"/>
  <c r="F1622" i="5"/>
  <c r="F1293" i="5"/>
  <c r="F1155" i="5"/>
  <c r="F1537" i="5"/>
  <c r="F965" i="5"/>
  <c r="F1291" i="5"/>
  <c r="F1154" i="5"/>
  <c r="F748" i="5"/>
  <c r="F1352" i="5"/>
  <c r="F371" i="5"/>
  <c r="F1015" i="5"/>
  <c r="F593" i="5"/>
  <c r="F1390" i="5"/>
  <c r="F743" i="5"/>
  <c r="F176" i="5"/>
  <c r="F356" i="5"/>
  <c r="F1576" i="5"/>
  <c r="F1185" i="5"/>
  <c r="F1627" i="5"/>
  <c r="F379" i="5"/>
  <c r="F516" i="5"/>
  <c r="F589" i="5"/>
  <c r="F1425" i="5"/>
  <c r="F1141" i="5"/>
  <c r="F1061" i="5"/>
  <c r="F1057" i="5"/>
  <c r="F1364" i="5"/>
  <c r="F715" i="5"/>
  <c r="F1090" i="5"/>
  <c r="F968" i="5"/>
  <c r="F177" i="5"/>
  <c r="F1665" i="5"/>
  <c r="F150" i="5"/>
  <c r="F361" i="5"/>
  <c r="F1644" i="5"/>
  <c r="F1004" i="5"/>
  <c r="F1280" i="5"/>
  <c r="F881" i="5"/>
  <c r="F1573" i="5"/>
  <c r="F1056" i="5"/>
  <c r="F993" i="5"/>
  <c r="F906" i="5"/>
  <c r="F1182" i="5"/>
  <c r="F770" i="5"/>
  <c r="F558" i="5"/>
  <c r="F701" i="5"/>
  <c r="F405" i="5"/>
  <c r="F757" i="5"/>
  <c r="F23" i="5"/>
  <c r="F751" i="5"/>
  <c r="F374" i="5"/>
  <c r="F1565" i="5"/>
  <c r="F1359" i="5"/>
  <c r="F197" i="5"/>
  <c r="F1071" i="5"/>
  <c r="F1588" i="5"/>
  <c r="F1457" i="5"/>
  <c r="F1595" i="5"/>
  <c r="F801" i="5"/>
  <c r="F497" i="5"/>
  <c r="F1614" i="5"/>
  <c r="F1585" i="5"/>
  <c r="F1635" i="5"/>
  <c r="F1481" i="5"/>
  <c r="F160" i="5"/>
  <c r="F38" i="5"/>
  <c r="F622" i="5"/>
  <c r="F418" i="5"/>
  <c r="F159" i="5"/>
  <c r="F915" i="5"/>
  <c r="F272" i="5"/>
  <c r="F1040" i="5"/>
  <c r="F870" i="5"/>
  <c r="F914" i="5"/>
  <c r="F1662" i="5"/>
  <c r="F1127" i="5"/>
  <c r="F1049" i="5"/>
  <c r="F1443" i="5"/>
  <c r="F1124" i="5"/>
  <c r="F863" i="5"/>
  <c r="F226" i="5"/>
  <c r="F341" i="5"/>
  <c r="F1272" i="5"/>
  <c r="F776" i="5"/>
  <c r="F1520" i="5"/>
  <c r="F1367" i="5"/>
  <c r="F680" i="5"/>
  <c r="F182" i="5"/>
  <c r="F564" i="5"/>
  <c r="F1274" i="5"/>
  <c r="F614" i="5"/>
  <c r="F947" i="5"/>
  <c r="F672" i="5"/>
  <c r="F1083" i="5"/>
  <c r="F132" i="5"/>
  <c r="F1384" i="5"/>
  <c r="F679" i="5"/>
  <c r="F1273" i="5"/>
  <c r="F1637" i="5"/>
  <c r="F344" i="5"/>
  <c r="F1584" i="5"/>
  <c r="F70" i="5"/>
  <c r="F311" i="5"/>
  <c r="F1224" i="5"/>
  <c r="F773" i="5"/>
  <c r="F90" i="5"/>
  <c r="F738" i="5"/>
  <c r="F892" i="5"/>
  <c r="F887" i="5"/>
  <c r="F806" i="5"/>
  <c r="F1245" i="5"/>
  <c r="F1137" i="5"/>
  <c r="F481" i="5"/>
  <c r="F1243" i="5"/>
  <c r="F991" i="5"/>
  <c r="F1168" i="5"/>
  <c r="F761" i="5"/>
  <c r="F400" i="5"/>
  <c r="F1093" i="5"/>
  <c r="F310" i="5"/>
  <c r="F1592" i="5"/>
  <c r="F1579" i="5"/>
  <c r="F1215" i="5"/>
  <c r="F1011" i="5"/>
  <c r="F437" i="5"/>
  <c r="F1618" i="5"/>
  <c r="F1380" i="5"/>
  <c r="F864" i="5"/>
  <c r="F1326" i="5"/>
  <c r="F1236" i="5"/>
  <c r="F676" i="5"/>
  <c r="F902" i="5"/>
  <c r="F381" i="5"/>
  <c r="F1354" i="5"/>
  <c r="F1020" i="5"/>
  <c r="F1156" i="5"/>
  <c r="F4" i="5"/>
  <c r="F666" i="5"/>
  <c r="F97" i="5"/>
  <c r="F304" i="5"/>
  <c r="F1660" i="5"/>
  <c r="F522" i="5"/>
  <c r="F375" i="5"/>
  <c r="F7" i="5"/>
  <c r="F373" i="5"/>
  <c r="F6" i="5"/>
  <c r="F1218" i="5"/>
  <c r="F899" i="5"/>
  <c r="F1469" i="5"/>
  <c r="F1514" i="5"/>
  <c r="F1590" i="5"/>
  <c r="F446" i="5"/>
  <c r="F592" i="5"/>
  <c r="F825" i="5"/>
  <c r="F656" i="5"/>
  <c r="F363" i="5"/>
  <c r="F1714" i="5"/>
  <c r="F257" i="5"/>
  <c r="F238" i="5"/>
  <c r="F443" i="5"/>
  <c r="F1212" i="5"/>
  <c r="F1401" i="5"/>
  <c r="F1539" i="5"/>
  <c r="F401" i="5"/>
  <c r="F358" i="5"/>
  <c r="F434" i="5"/>
  <c r="F643" i="5"/>
  <c r="F123" i="5"/>
  <c r="F1105" i="5"/>
  <c r="F990" i="5"/>
  <c r="F903" i="5"/>
  <c r="F967" i="5"/>
  <c r="F521" i="5"/>
  <c r="F134" i="5"/>
  <c r="F1150" i="5"/>
  <c r="F1073" i="5"/>
  <c r="F1206" i="5"/>
  <c r="F583" i="5"/>
  <c r="F1550" i="5"/>
  <c r="F424" i="5"/>
  <c r="F1413" i="5"/>
  <c r="F420" i="5"/>
  <c r="F1121" i="5"/>
  <c r="F414" i="5"/>
  <c r="F322" i="5"/>
  <c r="F148" i="5"/>
  <c r="F154" i="5"/>
  <c r="F1092" i="5"/>
  <c r="F834" i="5"/>
  <c r="F1222" i="5"/>
  <c r="F1082" i="5"/>
  <c r="F959" i="5"/>
  <c r="F1387" i="5"/>
  <c r="F736" i="5"/>
  <c r="F953" i="5"/>
  <c r="F1517" i="5"/>
  <c r="F1402" i="5"/>
  <c r="F1328" i="5"/>
  <c r="F275" i="5"/>
  <c r="F143" i="5"/>
  <c r="F460" i="5"/>
  <c r="F1580" i="5"/>
  <c r="F1018" i="5"/>
  <c r="F96" i="5"/>
  <c r="F597" i="5"/>
  <c r="F1612" i="5"/>
  <c r="F961" i="5"/>
  <c r="F240" i="5"/>
  <c r="F894" i="5"/>
  <c r="F236" i="5"/>
  <c r="F1204" i="5"/>
  <c r="F1528" i="5"/>
  <c r="F1336" i="5"/>
  <c r="F170" i="5"/>
  <c r="F1064" i="5"/>
  <c r="F5" i="5"/>
  <c r="F949" i="5"/>
  <c r="F1596" i="5"/>
  <c r="F695" i="5"/>
  <c r="F1177" i="5"/>
  <c r="F1197" i="5"/>
  <c r="F167" i="5"/>
  <c r="F58" i="5"/>
  <c r="F687" i="5"/>
  <c r="F1574" i="5"/>
  <c r="F800" i="5"/>
  <c r="F1173" i="5"/>
  <c r="F1709" i="5"/>
  <c r="F318" i="5"/>
  <c r="F1378" i="5"/>
  <c r="F1190" i="5"/>
  <c r="F984" i="5"/>
  <c r="F1230" i="5"/>
  <c r="F119" i="5"/>
  <c r="F305" i="5"/>
  <c r="F299" i="5"/>
  <c r="F1389" i="5"/>
  <c r="F1426" i="5"/>
  <c r="F51" i="5"/>
  <c r="F125" i="5"/>
  <c r="F165" i="5"/>
  <c r="F1649" i="5"/>
  <c r="F343" i="5"/>
  <c r="F102" i="5"/>
  <c r="F604" i="5"/>
  <c r="F1085" i="5"/>
  <c r="F448" i="5"/>
  <c r="F366" i="5"/>
  <c r="F1564" i="5"/>
  <c r="F360" i="5"/>
  <c r="F14" i="5"/>
  <c r="F1694" i="5"/>
  <c r="F428" i="5"/>
  <c r="F1330" i="5"/>
  <c r="F325" i="5"/>
  <c r="F273" i="5"/>
  <c r="F873" i="5"/>
  <c r="F1276" i="5"/>
  <c r="F1229" i="5"/>
  <c r="F758" i="5"/>
  <c r="F700" i="5"/>
  <c r="F316" i="5"/>
  <c r="F49" i="5"/>
  <c r="F370" i="5"/>
  <c r="F1671" i="5"/>
  <c r="F77" i="5"/>
  <c r="F185" i="5"/>
  <c r="F1529" i="5"/>
  <c r="F209" i="5"/>
  <c r="F350" i="5"/>
  <c r="F1416" i="5"/>
  <c r="F18" i="5"/>
  <c r="F971" i="5"/>
  <c r="F317" i="5"/>
  <c r="F1005" i="5"/>
  <c r="F810" i="5"/>
  <c r="F1283" i="5"/>
  <c r="F842" i="5"/>
  <c r="F234" i="5"/>
  <c r="F956" i="5"/>
  <c r="F876" i="5"/>
  <c r="F1152" i="5"/>
  <c r="F1668" i="5"/>
  <c r="F836" i="5"/>
  <c r="F303" i="5"/>
  <c r="F831" i="5"/>
  <c r="F594" i="5"/>
  <c r="F1505" i="5"/>
  <c r="F822" i="5"/>
  <c r="F1303" i="5"/>
  <c r="F650" i="5"/>
  <c r="F470" i="5"/>
  <c r="F1006" i="5"/>
  <c r="F281" i="5"/>
  <c r="F1542" i="5"/>
  <c r="F1159" i="5"/>
  <c r="F1295" i="5"/>
  <c r="F67" i="5"/>
  <c r="F1475" i="5"/>
  <c r="F1471" i="5"/>
  <c r="F135" i="5"/>
  <c r="F450" i="5"/>
  <c r="F517" i="5"/>
  <c r="F827" i="5"/>
  <c r="F298" i="5"/>
  <c r="F244" i="5"/>
  <c r="F242" i="5"/>
  <c r="F1290" i="5"/>
  <c r="F92" i="5"/>
  <c r="F1349" i="5"/>
  <c r="F851" i="5"/>
  <c r="F1465" i="5"/>
  <c r="F1645" i="5"/>
  <c r="F1003" i="5"/>
  <c r="F1626" i="5"/>
  <c r="F349" i="5"/>
  <c r="F79" i="5"/>
  <c r="F1376" i="5"/>
  <c r="F1300" i="5"/>
  <c r="F110" i="5"/>
  <c r="F550" i="5"/>
  <c r="F1581" i="5"/>
  <c r="F752" i="5"/>
  <c r="F1566" i="5"/>
  <c r="F1214" i="5"/>
  <c r="F1600" i="5"/>
  <c r="F1598" i="5"/>
  <c r="F280" i="5"/>
  <c r="F1106" i="5"/>
  <c r="F1188" i="5"/>
  <c r="F872" i="5"/>
  <c r="F1126" i="5"/>
  <c r="F1297" i="5"/>
  <c r="F1294" i="5"/>
  <c r="F65" i="5"/>
  <c r="F368" i="5"/>
  <c r="F45" i="5"/>
  <c r="F1428" i="5"/>
  <c r="F506" i="5"/>
  <c r="F1687" i="5"/>
  <c r="F476" i="5"/>
  <c r="F729" i="5"/>
  <c r="F799" i="5"/>
  <c r="F256" i="5"/>
  <c r="F685" i="5"/>
  <c r="F1277" i="5"/>
  <c r="F268" i="5"/>
  <c r="F266" i="5"/>
  <c r="F56" i="5"/>
  <c r="F1478" i="5"/>
  <c r="F1175" i="5"/>
  <c r="F201" i="5"/>
  <c r="F519" i="5"/>
  <c r="F367" i="5"/>
  <c r="F291" i="5"/>
  <c r="F87" i="5"/>
  <c r="F1145" i="5"/>
  <c r="F1422" i="5"/>
  <c r="F1486" i="5"/>
  <c r="F1237" i="5"/>
  <c r="F1606" i="5"/>
  <c r="F1233" i="5"/>
  <c r="F606" i="5"/>
  <c r="F69" i="5"/>
  <c r="F203" i="5"/>
  <c r="F1393" i="5"/>
  <c r="F1472" i="5"/>
  <c r="F246" i="5"/>
  <c r="F1014" i="5"/>
  <c r="F824" i="5"/>
  <c r="F739" i="5"/>
  <c r="F327" i="5"/>
  <c r="F1254" i="5"/>
  <c r="F1705" i="5"/>
  <c r="F232" i="5"/>
  <c r="F40" i="5"/>
  <c r="F180" i="5"/>
  <c r="F314" i="5"/>
  <c r="F1158" i="5"/>
  <c r="F1476" i="5"/>
  <c r="F66" i="5"/>
  <c r="F462" i="5"/>
  <c r="F315" i="5"/>
  <c r="F1511" i="5"/>
  <c r="F100" i="5"/>
  <c r="F1019" i="5"/>
  <c r="F248" i="5"/>
  <c r="F631" i="5"/>
  <c r="F16" i="5"/>
  <c r="F1591" i="5"/>
  <c r="F1259" i="5"/>
  <c r="F595" i="5"/>
  <c r="F746" i="5"/>
  <c r="F1351" i="5"/>
  <c r="F133" i="5"/>
  <c r="F615" i="5"/>
  <c r="F1176" i="5"/>
  <c r="F1412" i="5"/>
  <c r="F671" i="5"/>
  <c r="F599" i="5"/>
  <c r="F1467" i="5"/>
  <c r="F1286" i="5"/>
  <c r="F1203" i="5"/>
  <c r="F1033" i="5"/>
  <c r="F1559" i="5"/>
  <c r="F337" i="5"/>
  <c r="F1398" i="5"/>
  <c r="F1357" i="5"/>
  <c r="F1157" i="5"/>
  <c r="F301" i="5"/>
  <c r="F660" i="5"/>
  <c r="F1268" i="5"/>
  <c r="F740" i="5"/>
  <c r="F44" i="5"/>
  <c r="F287" i="5"/>
  <c r="F1200" i="5"/>
  <c r="F1246" i="5"/>
  <c r="F912" i="5"/>
  <c r="F942" i="5"/>
  <c r="F1548" i="5"/>
  <c r="F1321" i="5"/>
  <c r="F195" i="5"/>
  <c r="F409" i="5"/>
  <c r="F408" i="5"/>
  <c r="F1045" i="5"/>
  <c r="F30" i="5"/>
  <c r="F966" i="5"/>
  <c r="F1430" i="5"/>
  <c r="F1620" i="5"/>
  <c r="F292" i="5"/>
  <c r="F1256" i="5"/>
  <c r="F82" i="5"/>
  <c r="F76" i="5"/>
  <c r="F1703" i="5"/>
  <c r="F1362" i="5"/>
  <c r="F1454" i="5"/>
  <c r="F1172" i="5"/>
  <c r="F1264" i="5"/>
  <c r="F529" i="5"/>
  <c r="F141" i="5"/>
  <c r="F1431" i="5"/>
  <c r="F329" i="5"/>
  <c r="F518" i="5"/>
  <c r="F514" i="5"/>
  <c r="F1013" i="5"/>
  <c r="F741" i="5"/>
  <c r="F175" i="5"/>
  <c r="F928" i="5"/>
  <c r="F539" i="5"/>
  <c r="F1704" i="5"/>
  <c r="F645" i="5"/>
  <c r="F463" i="5"/>
  <c r="F1477" i="5"/>
  <c r="F249" i="5"/>
  <c r="F308" i="5"/>
  <c r="F1538" i="5"/>
  <c r="F973" i="5"/>
  <c r="F384" i="5"/>
  <c r="F1162" i="5"/>
  <c r="F1678" i="5"/>
  <c r="F1683" i="5"/>
  <c r="F1263" i="5"/>
  <c r="F750" i="5"/>
  <c r="F1223" i="5"/>
  <c r="F1621" i="5"/>
  <c r="F596" i="5"/>
  <c r="F464" i="5"/>
  <c r="F1632" i="5"/>
  <c r="F675" i="5"/>
  <c r="F970" i="5"/>
  <c r="F250" i="5"/>
  <c r="F762" i="5"/>
  <c r="F969" i="5"/>
  <c r="F1510" i="5"/>
  <c r="F22" i="5"/>
  <c r="F456" i="5"/>
  <c r="F835" i="5"/>
  <c r="F667" i="5"/>
  <c r="F247" i="5"/>
  <c r="F749" i="5"/>
  <c r="F1392" i="5"/>
  <c r="F1017" i="5"/>
  <c r="F833" i="5"/>
  <c r="F520" i="5"/>
  <c r="F900" i="5"/>
  <c r="F1153" i="5"/>
  <c r="F1708" i="5"/>
  <c r="F64" i="5"/>
  <c r="F447" i="5"/>
  <c r="F898" i="5"/>
  <c r="F1468" i="5"/>
  <c r="F1258" i="5"/>
  <c r="F1701" i="5"/>
  <c r="F445" i="5"/>
  <c r="F1179" i="5"/>
  <c r="F905" i="5"/>
  <c r="F1299" i="5"/>
  <c r="F459" i="5"/>
  <c r="F179" i="5"/>
  <c r="F1161" i="5"/>
  <c r="F528" i="5"/>
  <c r="F1355" i="5"/>
  <c r="F1088" i="5"/>
  <c r="F1555" i="5"/>
  <c r="F202" i="5"/>
  <c r="F48" i="5"/>
  <c r="F600" i="5"/>
  <c r="F1261" i="5"/>
  <c r="F139" i="5"/>
  <c r="F377" i="5"/>
  <c r="F1016" i="5"/>
  <c r="F452" i="5"/>
  <c r="F830" i="5"/>
  <c r="F73" i="5"/>
  <c r="F661" i="5"/>
  <c r="F300" i="5"/>
  <c r="F1470" i="5"/>
  <c r="F297" i="5"/>
  <c r="F1080" i="5"/>
  <c r="F295" i="5"/>
  <c r="F513" i="5"/>
  <c r="F511" i="5"/>
  <c r="F1652" i="5"/>
  <c r="F896" i="5"/>
  <c r="F130" i="5"/>
  <c r="F821" i="5"/>
  <c r="F655" i="5"/>
  <c r="F290" i="5"/>
  <c r="F88" i="5"/>
  <c r="F181" i="5"/>
  <c r="F1434" i="5"/>
  <c r="F674" i="5"/>
  <c r="F101" i="5"/>
  <c r="F605" i="5"/>
  <c r="F1541" i="5"/>
  <c r="F1700" i="5"/>
  <c r="F205" i="5"/>
  <c r="F1296" i="5"/>
  <c r="F526" i="5"/>
  <c r="F602" i="5"/>
  <c r="F1353" i="5"/>
  <c r="F665" i="5"/>
  <c r="F523" i="5"/>
  <c r="F1292" i="5"/>
  <c r="F1260" i="5"/>
  <c r="F832" i="5"/>
  <c r="F451" i="5"/>
  <c r="F1508" i="5"/>
  <c r="F747" i="5"/>
  <c r="F1217" i="5"/>
  <c r="F93" i="5"/>
  <c r="F1554" i="5"/>
  <c r="F296" i="5"/>
  <c r="F340" i="5"/>
  <c r="F820" i="5"/>
  <c r="F1209" i="5"/>
  <c r="F1587" i="5"/>
  <c r="F805" i="5"/>
  <c r="F574" i="5"/>
  <c r="F573" i="5"/>
  <c r="F855" i="5"/>
  <c r="F63" i="5"/>
  <c r="F657" i="5"/>
  <c r="F1677" i="5"/>
  <c r="F590" i="5"/>
  <c r="F1078" i="5"/>
  <c r="F239" i="5"/>
  <c r="F1658" i="5"/>
  <c r="F552" i="5"/>
  <c r="F3" i="5"/>
  <c r="F1501" i="5"/>
  <c r="F441" i="5"/>
  <c r="F289" i="5"/>
  <c r="F439" i="5"/>
  <c r="F955" i="5"/>
  <c r="F734" i="5"/>
  <c r="F1513" i="5"/>
  <c r="F1107" i="5"/>
  <c r="F1316" i="5"/>
  <c r="F1459" i="5"/>
  <c r="F1034" i="5"/>
  <c r="F1597" i="5"/>
  <c r="F582" i="5"/>
  <c r="F1337" i="5"/>
  <c r="F885" i="5"/>
  <c r="F1234" i="5"/>
  <c r="F1551" i="5"/>
  <c r="F579" i="5"/>
  <c r="F429" i="5"/>
  <c r="F1487" i="5"/>
  <c r="F1655" i="5"/>
  <c r="F105" i="5"/>
  <c r="F60" i="5"/>
  <c r="F1702" i="5"/>
  <c r="F59" i="5"/>
  <c r="F907" i="5"/>
  <c r="F577" i="5"/>
  <c r="F1138" i="5"/>
  <c r="F1195" i="5"/>
  <c r="F190" i="5"/>
  <c r="F475" i="5"/>
  <c r="F1680" i="5"/>
  <c r="F1244" i="5"/>
  <c r="F616" i="5"/>
  <c r="F798" i="5"/>
  <c r="F997" i="5"/>
  <c r="F725" i="5"/>
  <c r="F706" i="5"/>
  <c r="F548" i="5"/>
  <c r="F845" i="5"/>
  <c r="F1186" i="5"/>
  <c r="F1648" i="5"/>
  <c r="F111" i="5"/>
  <c r="F795" i="5"/>
  <c r="F1479" i="5"/>
  <c r="F1119" i="5"/>
  <c r="F979" i="5"/>
  <c r="F1025" i="5"/>
  <c r="F415" i="5"/>
  <c r="F718" i="5"/>
  <c r="F1366" i="5"/>
  <c r="F1183" i="5"/>
  <c r="F1371" i="5"/>
  <c r="F533" i="5"/>
  <c r="F115" i="5"/>
  <c r="F682" i="5"/>
  <c r="F1228" i="5"/>
  <c r="F1633" i="5"/>
  <c r="F410" i="5"/>
  <c r="F1023" i="5"/>
  <c r="F789" i="5"/>
  <c r="F777" i="5"/>
  <c r="F1022" i="5"/>
  <c r="F1029" i="5"/>
  <c r="F612" i="5"/>
  <c r="F258" i="5"/>
  <c r="F908" i="5"/>
  <c r="F783" i="5"/>
  <c r="F619" i="5"/>
  <c r="F41" i="5"/>
  <c r="F17" i="5"/>
  <c r="F535" i="5"/>
  <c r="F267" i="5"/>
  <c r="F658" i="5"/>
  <c r="F293" i="5"/>
  <c r="F1348" i="5"/>
  <c r="F1504" i="5"/>
  <c r="F1012" i="5"/>
  <c r="F1589" i="5"/>
  <c r="F1503" i="5"/>
  <c r="F652" i="5"/>
  <c r="F1385" i="5"/>
  <c r="F893" i="5"/>
  <c r="F585" i="5"/>
  <c r="F702" i="5"/>
  <c r="F649" i="5"/>
  <c r="F1532" i="5"/>
  <c r="F83" i="5"/>
  <c r="F153" i="5"/>
  <c r="F1530" i="5"/>
  <c r="F127" i="5"/>
  <c r="F1610" i="5"/>
  <c r="F561" i="5"/>
  <c r="F732" i="5"/>
  <c r="F284" i="5"/>
  <c r="F1698" i="5"/>
  <c r="F1113" i="5"/>
  <c r="F1403" i="5"/>
  <c r="F1281" i="5"/>
  <c r="F395" i="5"/>
  <c r="F1249" i="5"/>
  <c r="F804" i="5"/>
  <c r="F1279" i="5"/>
  <c r="F1000" i="5"/>
  <c r="F1332" i="5"/>
  <c r="F278" i="5"/>
  <c r="F1455" i="5"/>
  <c r="F1485" i="5"/>
  <c r="F538" i="5"/>
  <c r="F184" i="5"/>
  <c r="F1524" i="5"/>
  <c r="F1523" i="5"/>
  <c r="F230" i="5"/>
  <c r="F403" i="5"/>
  <c r="F727" i="5"/>
  <c r="F1453" i="5"/>
  <c r="F1484" i="5"/>
  <c r="F846" i="5"/>
  <c r="F122" i="5"/>
  <c r="F1449" i="5"/>
  <c r="F994" i="5"/>
  <c r="F1494" i="5"/>
  <c r="F1054" i="5"/>
  <c r="F638" i="5"/>
  <c r="F1405" i="5"/>
  <c r="F1447" i="5"/>
  <c r="F1569" i="5"/>
  <c r="F705" i="5"/>
  <c r="F1373" i="5"/>
  <c r="F1445" i="5"/>
  <c r="F1170" i="5"/>
  <c r="F717" i="5"/>
  <c r="F1409" i="5"/>
  <c r="F1516" i="5"/>
  <c r="F793" i="5"/>
  <c r="F1231" i="5"/>
  <c r="F412" i="5"/>
  <c r="F339" i="5"/>
  <c r="F1512" i="5"/>
  <c r="F120" i="5"/>
  <c r="F265" i="5"/>
  <c r="F930" i="5"/>
  <c r="F1684" i="5"/>
  <c r="F1436" i="5"/>
  <c r="F1046" i="5"/>
  <c r="F563" i="5"/>
  <c r="F81" i="5"/>
  <c r="F1309" i="5"/>
  <c r="F488" i="5"/>
  <c r="F147" i="5"/>
  <c r="F485" i="5"/>
  <c r="F699" i="5"/>
  <c r="F252" i="5"/>
  <c r="F1535" i="5"/>
  <c r="F1094" i="5"/>
  <c r="F1298" i="5"/>
  <c r="F1433" i="5"/>
  <c r="F1696" i="5"/>
  <c r="F524" i="5"/>
  <c r="F1474" i="5"/>
  <c r="F449" i="5"/>
  <c r="F515" i="5"/>
  <c r="F1601" i="5"/>
  <c r="F35" i="5"/>
  <c r="F1077" i="5"/>
  <c r="F1502" i="5"/>
  <c r="F1147" i="5"/>
  <c r="F34" i="5"/>
  <c r="F1424" i="5"/>
  <c r="F1067" i="5"/>
  <c r="F1339" i="5"/>
  <c r="F1144" i="5"/>
  <c r="F188" i="5"/>
  <c r="F1202" i="5"/>
  <c r="F1623" i="5"/>
  <c r="F283" i="5"/>
  <c r="F26" i="5"/>
  <c r="F779" i="5"/>
  <c r="F952" i="5"/>
  <c r="F1065" i="5"/>
  <c r="F1650" i="5"/>
  <c r="F950" i="5"/>
  <c r="F617" i="5"/>
  <c r="F1640" i="5"/>
  <c r="F1420" i="5"/>
  <c r="F484" i="5"/>
  <c r="F1331" i="5"/>
  <c r="F946" i="5"/>
  <c r="F145" i="5"/>
  <c r="F261" i="5"/>
  <c r="F878" i="5"/>
  <c r="F467" i="5"/>
  <c r="F346" i="5"/>
  <c r="F1101" i="5"/>
  <c r="F943" i="5"/>
  <c r="F797" i="5"/>
  <c r="F1323" i="5"/>
  <c r="F1187" i="5"/>
  <c r="F1495" i="5"/>
  <c r="F1617" i="5"/>
  <c r="F639" i="5"/>
  <c r="F389" i="5"/>
  <c r="F1097" i="5"/>
  <c r="F910" i="5"/>
  <c r="F570" i="5"/>
  <c r="F1032" i="5"/>
  <c r="F210" i="5"/>
  <c r="F1546" i="5"/>
  <c r="F541" i="5"/>
  <c r="F609" i="5"/>
  <c r="F716" i="5"/>
  <c r="F1410" i="5"/>
  <c r="F413" i="5"/>
  <c r="F537" i="5"/>
  <c r="F1319" i="5"/>
  <c r="F489" i="5"/>
  <c r="F977" i="5"/>
  <c r="F1100" i="5"/>
  <c r="F1041" i="5"/>
  <c r="F932" i="5"/>
  <c r="F975" i="5"/>
  <c r="F219" i="5"/>
  <c r="F208" i="5"/>
  <c r="F1180" i="5"/>
  <c r="F913" i="5"/>
  <c r="F866" i="5"/>
  <c r="F1120" i="5"/>
  <c r="F925" i="5"/>
  <c r="F1305" i="5"/>
  <c r="F221" i="5"/>
  <c r="F222" i="5"/>
  <c r="F319" i="5"/>
  <c r="F20" i="5"/>
  <c r="F461" i="5"/>
  <c r="F1226" i="5"/>
  <c r="F312" i="5"/>
  <c r="F306" i="5"/>
  <c r="F302" i="5"/>
  <c r="F919" i="5"/>
  <c r="F1690" i="5"/>
  <c r="F47" i="5"/>
  <c r="F1712" i="5"/>
  <c r="F1346" i="5"/>
  <c r="F1578" i="5"/>
  <c r="F1255" i="5"/>
  <c r="F1615" i="5"/>
  <c r="F251" i="5"/>
  <c r="F530" i="5"/>
  <c r="F1091" i="5"/>
  <c r="F527" i="5"/>
  <c r="F603" i="5"/>
  <c r="F525" i="5"/>
  <c r="F1691" i="5"/>
  <c r="F663" i="5"/>
  <c r="F1220" i="5"/>
  <c r="F94" i="5"/>
  <c r="F918" i="5"/>
  <c r="F1553" i="5"/>
  <c r="F241" i="5"/>
  <c r="F960" i="5"/>
  <c r="F823" i="5"/>
  <c r="F1388" i="5"/>
  <c r="F1386" i="5"/>
  <c r="F587" i="5"/>
  <c r="F1072" i="5"/>
  <c r="F1207" i="5"/>
  <c r="F436" i="5"/>
  <c r="F1563" i="5"/>
  <c r="F1642" i="5"/>
  <c r="F1561" i="5"/>
  <c r="F807" i="5"/>
  <c r="F696" i="5"/>
  <c r="F152" i="5"/>
  <c r="F426" i="5"/>
  <c r="F916" i="5"/>
  <c r="F1686" i="5"/>
  <c r="F1498" i="5"/>
  <c r="F1414" i="5"/>
  <c r="F499" i="5"/>
  <c r="F260" i="5"/>
  <c r="F345" i="5"/>
  <c r="F156" i="5"/>
  <c r="F496" i="5"/>
  <c r="F722" i="5"/>
  <c r="F75" i="5"/>
  <c r="F1616" i="5"/>
  <c r="F720" i="5"/>
  <c r="F24" i="5"/>
  <c r="F545" i="5"/>
  <c r="F1360" i="5"/>
  <c r="F637" i="5"/>
  <c r="F1444" i="5"/>
  <c r="F714" i="5"/>
  <c r="F936" i="5"/>
  <c r="F989" i="5"/>
  <c r="F771" i="5"/>
  <c r="F978" i="5"/>
  <c r="F791" i="5"/>
  <c r="F1038" i="5"/>
  <c r="F790" i="5"/>
  <c r="F1270" i="5"/>
  <c r="F844" i="5"/>
  <c r="F1491" i="5"/>
  <c r="F1661" i="5"/>
  <c r="F193" i="5"/>
  <c r="F691" i="5"/>
  <c r="F1028" i="5"/>
  <c r="F223" i="5"/>
  <c r="F542" i="5"/>
  <c r="F929" i="5"/>
  <c r="F1026" i="5"/>
  <c r="F861" i="5"/>
  <c r="F393" i="5"/>
  <c r="F1036" i="5"/>
  <c r="F365" i="5"/>
  <c r="F755" i="5"/>
  <c r="F1160" i="5"/>
  <c r="F1225" i="5"/>
  <c r="F378" i="5"/>
  <c r="F453" i="5"/>
  <c r="F1629" i="5"/>
  <c r="F1653" i="5"/>
  <c r="F1506" i="5"/>
  <c r="F91" i="5"/>
  <c r="F895" i="5"/>
  <c r="F1213" i="5"/>
  <c r="F816" i="5"/>
  <c r="F333" i="5"/>
  <c r="F1341" i="5"/>
  <c r="F103" i="5"/>
  <c r="F1713" i="5"/>
  <c r="F852" i="5"/>
  <c r="F457" i="5"/>
  <c r="F380" i="5"/>
  <c r="F1682" i="5"/>
  <c r="F138" i="5"/>
  <c r="F1473" i="5"/>
  <c r="F1659" i="5"/>
  <c r="F372" i="5"/>
  <c r="F1507" i="5"/>
  <c r="F744" i="5"/>
  <c r="F294" i="5"/>
  <c r="F471" i="5"/>
  <c r="F129" i="5"/>
  <c r="F742" i="5"/>
  <c r="F1688" i="5"/>
  <c r="F1343" i="5"/>
  <c r="F173" i="5"/>
  <c r="F477" i="5"/>
  <c r="F1284" i="5"/>
  <c r="F1009" i="5"/>
  <c r="F1562" i="5"/>
  <c r="F1609" i="5"/>
  <c r="F1670" i="5"/>
  <c r="F1500" i="5"/>
  <c r="F196" i="5"/>
  <c r="F1379" i="5"/>
  <c r="F1654" i="5"/>
  <c r="F1639" i="5"/>
  <c r="F1329" i="5"/>
  <c r="F32" i="5"/>
  <c r="F1594" i="5"/>
  <c r="F1192" i="5"/>
  <c r="F1558" i="5"/>
  <c r="F1301" i="5"/>
  <c r="F874" i="5"/>
  <c r="F1567" i="5"/>
  <c r="F1411" i="5"/>
  <c r="F976" i="5"/>
  <c r="F972" i="5"/>
  <c r="F8" i="5"/>
  <c r="F754" i="5"/>
  <c r="F1679" i="5"/>
  <c r="F1613" i="5"/>
  <c r="F901" i="5"/>
  <c r="F1394" i="5"/>
  <c r="F99" i="5"/>
  <c r="F309" i="5"/>
  <c r="F669" i="5"/>
  <c r="F68" i="5"/>
  <c r="F1681" i="5"/>
  <c r="F36" i="5"/>
  <c r="F28" i="5"/>
  <c r="F1602" i="5"/>
  <c r="F1084" i="5"/>
  <c r="F1429" i="5"/>
  <c r="F598" i="5"/>
  <c r="F964" i="5"/>
  <c r="F828" i="5"/>
  <c r="F245" i="5"/>
  <c r="F963" i="5"/>
  <c r="F243" i="5"/>
  <c r="F1350" i="5"/>
  <c r="F198" i="5"/>
  <c r="F1151" i="5"/>
  <c r="F89" i="5"/>
  <c r="F46" i="5"/>
  <c r="F444" i="5"/>
  <c r="F1689" i="5"/>
  <c r="F362" i="5"/>
  <c r="F442" i="5"/>
  <c r="F507" i="5"/>
  <c r="F1010" i="5"/>
  <c r="F1599" i="5"/>
  <c r="F438" i="5"/>
  <c r="F357" i="5"/>
  <c r="F1070" i="5"/>
  <c r="F1068" i="5"/>
  <c r="F888" i="5"/>
  <c r="F838" i="5"/>
  <c r="F1382" i="5"/>
  <c r="F1361" i="5"/>
  <c r="F233" i="5"/>
  <c r="F1252" i="5"/>
  <c r="F1002" i="5"/>
  <c r="F1250" i="5"/>
  <c r="F1669" i="5"/>
  <c r="F1439" i="5"/>
  <c r="F1549" i="5"/>
  <c r="F644" i="5"/>
  <c r="F1247" i="5"/>
  <c r="F1198" i="5"/>
  <c r="F279" i="5"/>
  <c r="F1638" i="5"/>
  <c r="F1417" i="5"/>
  <c r="F1625" i="5"/>
  <c r="F1415" i="5"/>
  <c r="F189" i="5"/>
  <c r="F840" i="5"/>
  <c r="F498" i="5"/>
  <c r="F1452" i="5"/>
  <c r="F1189" i="5"/>
  <c r="F274" i="5"/>
  <c r="F875" i="5"/>
  <c r="F1636" i="5"/>
  <c r="F187" i="5"/>
  <c r="F1130" i="5"/>
  <c r="F764" i="5"/>
  <c r="F1317" i="5"/>
  <c r="F686" i="5"/>
  <c r="F1374" i="5"/>
  <c r="F1267" i="5"/>
  <c r="F416" i="5"/>
  <c r="F854" i="5"/>
  <c r="F1184" i="5"/>
  <c r="F1037" i="5"/>
  <c r="F1128" i="5"/>
  <c r="F1024" i="5"/>
  <c r="F568" i="5"/>
  <c r="F780" i="5"/>
  <c r="F1125" i="5"/>
  <c r="F760" i="5"/>
  <c r="F1275" i="5"/>
  <c r="F1370" i="5"/>
  <c r="F342" i="5"/>
  <c r="F1235" i="5"/>
  <c r="F704" i="5"/>
  <c r="F536" i="5"/>
  <c r="F1114" i="5"/>
  <c r="F787" i="5"/>
  <c r="F786" i="5"/>
  <c r="F259" i="5"/>
  <c r="F924" i="5"/>
  <c r="F865" i="5"/>
  <c r="F406" i="5"/>
  <c r="F270" i="5"/>
  <c r="F192" i="5"/>
  <c r="F54" i="5"/>
  <c r="F512" i="5"/>
  <c r="F826" i="5"/>
  <c r="F1695" i="5"/>
  <c r="F113" i="5"/>
  <c r="F1676" i="5"/>
  <c r="F819" i="5"/>
  <c r="F1675" i="5"/>
  <c r="F1345" i="5"/>
  <c r="F817" i="5"/>
  <c r="F588" i="5"/>
  <c r="F1534" i="5"/>
  <c r="F86" i="5"/>
  <c r="F1285" i="5"/>
  <c r="F813" i="5"/>
  <c r="F235" i="5"/>
  <c r="F1205" i="5"/>
  <c r="F1619" i="5"/>
  <c r="F505" i="5"/>
  <c r="F1404" i="5"/>
  <c r="F214" i="5"/>
  <c r="F733" i="5"/>
  <c r="F396" i="5"/>
  <c r="F1066" i="5"/>
  <c r="F808" i="5"/>
  <c r="F647" i="5"/>
  <c r="F1334" i="5"/>
  <c r="F126" i="5"/>
  <c r="F212" i="5"/>
  <c r="F883" i="5"/>
  <c r="F168" i="5"/>
  <c r="F1586" i="5"/>
  <c r="F768" i="5"/>
  <c r="F1525" i="5"/>
  <c r="F1544" i="5"/>
  <c r="F730" i="5"/>
  <c r="F922" i="5"/>
  <c r="F1060" i="5"/>
  <c r="F1327" i="5"/>
  <c r="F1136" i="5"/>
  <c r="F772" i="5"/>
  <c r="F641" i="5"/>
  <c r="F1135" i="5"/>
  <c r="F1191" i="5"/>
  <c r="F877" i="5"/>
  <c r="F1111" i="5"/>
  <c r="F1278" i="5"/>
  <c r="F1269" i="5"/>
  <c r="F796" i="5"/>
  <c r="F1522" i="5"/>
  <c r="F1131" i="5"/>
  <c r="F546" i="5"/>
  <c r="F494" i="5"/>
  <c r="F1547" i="5"/>
  <c r="F689" i="5"/>
  <c r="F708" i="5"/>
  <c r="F417" i="5"/>
  <c r="F697" i="5"/>
  <c r="F1241" i="5"/>
  <c r="F1042" i="5"/>
  <c r="F1397" i="5"/>
  <c r="F1051" i="5"/>
  <c r="F1363" i="5"/>
  <c r="F53" i="5"/>
  <c r="F869" i="5"/>
  <c r="F1109" i="5"/>
  <c r="F857" i="5"/>
  <c r="F57" i="5"/>
  <c r="F933" i="5"/>
  <c r="F1048" i="5"/>
  <c r="F710" i="5"/>
  <c r="F1624" i="5"/>
  <c r="F559" i="5"/>
  <c r="F387" i="5"/>
  <c r="F388" i="5"/>
  <c r="F225" i="5"/>
  <c r="F1440" i="5"/>
  <c r="F986" i="5"/>
  <c r="F149" i="5"/>
  <c r="F255" i="5"/>
  <c r="F815" i="5"/>
  <c r="F1463" i="5"/>
  <c r="F288" i="5"/>
  <c r="F1427" i="5"/>
  <c r="F27" i="5"/>
  <c r="F1342" i="5"/>
  <c r="F1069" i="5"/>
  <c r="F889" i="5"/>
  <c r="F1461" i="5"/>
  <c r="F1423" i="5"/>
  <c r="F1643" i="5"/>
  <c r="F1282" i="5"/>
  <c r="F354" i="5"/>
  <c r="F33" i="5"/>
  <c r="F282" i="5"/>
  <c r="F352" i="5"/>
  <c r="F1488" i="5"/>
  <c r="F1001" i="5"/>
  <c r="F1672" i="5"/>
  <c r="F858" i="5"/>
  <c r="F42" i="5"/>
  <c r="F1062" i="5"/>
  <c r="F1333" i="5"/>
  <c r="F781" i="5"/>
  <c r="F1583" i="5"/>
  <c r="F578" i="5"/>
  <c r="F1499" i="5"/>
  <c r="F802" i="5"/>
  <c r="F1313" i="5"/>
  <c r="F347" i="5"/>
  <c r="F945" i="5"/>
  <c r="F728" i="5"/>
  <c r="F191" i="5"/>
  <c r="F1324" i="5"/>
  <c r="F1496" i="5"/>
  <c r="F1311" i="5"/>
  <c r="F557" i="5"/>
  <c r="F996" i="5"/>
  <c r="F941" i="5"/>
  <c r="F1043" i="5"/>
  <c r="F495" i="5"/>
  <c r="F911" i="5"/>
  <c r="F1406" i="5"/>
  <c r="F1483" i="5"/>
  <c r="F938" i="5"/>
  <c r="F1232" i="5"/>
  <c r="F1399" i="5"/>
  <c r="F466" i="5"/>
  <c r="F1240" i="5"/>
  <c r="F25" i="5"/>
  <c r="F1053" i="5"/>
  <c r="F1568" i="5"/>
  <c r="F402" i="5"/>
  <c r="F1030" i="5"/>
  <c r="F981" i="5"/>
  <c r="F37" i="5"/>
  <c r="F474" i="5"/>
  <c r="F1711" i="5"/>
  <c r="F627" i="5"/>
  <c r="F213" i="5"/>
  <c r="F1318" i="5"/>
  <c r="F566" i="5"/>
  <c r="F1095" i="5"/>
  <c r="F1407" i="5"/>
  <c r="F321" i="5"/>
  <c r="F613" i="5"/>
  <c r="F218" i="5"/>
  <c r="F1519" i="5"/>
  <c r="F784" i="5"/>
  <c r="F610" i="5"/>
  <c r="F995" i="5"/>
  <c r="F229" i="5"/>
  <c r="F1116" i="5"/>
  <c r="F860" i="5"/>
  <c r="F1448" i="5"/>
  <c r="F630" i="5"/>
  <c r="F684" i="5"/>
  <c r="F692" i="5"/>
  <c r="F1446" i="5"/>
  <c r="F1304" i="5"/>
  <c r="F397" i="5"/>
  <c r="F565" i="5"/>
  <c r="F1308" i="5"/>
  <c r="F1365" i="5"/>
  <c r="F1515" i="5"/>
  <c r="F80" i="5"/>
  <c r="F1239" i="5"/>
  <c r="F194" i="5"/>
  <c r="F473" i="5"/>
  <c r="F1492" i="5"/>
  <c r="F1166" i="5"/>
  <c r="F620" i="5"/>
  <c r="F158" i="5"/>
  <c r="F683" i="5"/>
  <c r="F1557" i="5"/>
  <c r="F1104" i="5"/>
  <c r="F632" i="5"/>
  <c r="F974" i="5"/>
  <c r="F490" i="5"/>
  <c r="F407" i="5"/>
  <c r="F334" i="5"/>
  <c r="F336" i="5"/>
  <c r="F1098" i="5"/>
  <c r="F157" i="5"/>
  <c r="F510" i="5"/>
  <c r="F1552" i="5"/>
  <c r="F508" i="5"/>
  <c r="F980" i="5"/>
  <c r="F1211" i="5"/>
  <c r="F1044" i="5"/>
  <c r="F237" i="5"/>
  <c r="F626" i="5"/>
  <c r="F648" i="5"/>
  <c r="F1146" i="5"/>
  <c r="F1531" i="5"/>
  <c r="F435" i="5"/>
  <c r="F1338" i="5"/>
  <c r="F809" i="5"/>
  <c r="F286" i="5"/>
  <c r="F431" i="5"/>
  <c r="F1674" i="5"/>
  <c r="F1656" i="5"/>
  <c r="F430" i="5"/>
  <c r="F1456" i="5"/>
  <c r="F1199" i="5"/>
  <c r="F1575" i="5"/>
  <c r="F999" i="5"/>
  <c r="F880" i="5"/>
  <c r="F501" i="5"/>
  <c r="F576" i="5"/>
  <c r="F624" i="5"/>
  <c r="F9" i="5"/>
  <c r="F423" i="5"/>
  <c r="F1058" i="5"/>
  <c r="F998" i="5"/>
  <c r="F1663" i="5"/>
  <c r="F163" i="5"/>
  <c r="F531" i="5"/>
  <c r="F1375" i="5"/>
  <c r="F162" i="5"/>
  <c r="F1480" i="5"/>
  <c r="F939" i="5"/>
  <c r="F1165" i="5"/>
  <c r="F1164" i="5"/>
  <c r="F859" i="5"/>
  <c r="F398" i="5"/>
  <c r="F1441" i="5"/>
  <c r="F1697" i="5"/>
  <c r="F774" i="5"/>
  <c r="F1545" i="5"/>
  <c r="F1050" i="5"/>
  <c r="F1181" i="5"/>
  <c r="F1667" i="5"/>
  <c r="F72" i="5"/>
  <c r="F759" i="5"/>
  <c r="F216" i="5"/>
  <c r="F1102" i="5"/>
  <c r="F711" i="5"/>
  <c r="F921" i="5"/>
  <c r="F394" i="5"/>
  <c r="F543" i="5"/>
  <c r="F987" i="5"/>
  <c r="F1108" i="5"/>
  <c r="F839" i="5"/>
  <c r="F224" i="5"/>
  <c r="F264" i="5"/>
  <c r="F926" i="5"/>
  <c r="F186" i="5"/>
  <c r="F390" i="5"/>
  <c r="F1664" i="5"/>
  <c r="F1079" i="5"/>
  <c r="F897" i="5"/>
  <c r="F131" i="5"/>
  <c r="F1466" i="5"/>
  <c r="F681" i="5"/>
  <c r="F509" i="5"/>
  <c r="F128" i="5"/>
  <c r="F1288" i="5"/>
  <c r="F653" i="5"/>
  <c r="F1074" i="5"/>
  <c r="F917" i="5"/>
  <c r="F1462" i="5"/>
  <c r="F114" i="5"/>
  <c r="F62" i="5"/>
  <c r="F891" i="5"/>
  <c r="F923" i="5"/>
  <c r="F584" i="5"/>
  <c r="F1383" i="5"/>
  <c r="F1008" i="5"/>
  <c r="F562" i="5"/>
  <c r="F1143" i="5"/>
  <c r="F1458" i="5"/>
  <c r="F581" i="5"/>
  <c r="F1307" i="5"/>
  <c r="F1251" i="5"/>
  <c r="F646" i="5"/>
  <c r="F262" i="5"/>
  <c r="F1608" i="5"/>
  <c r="F951" i="5"/>
  <c r="F1518" i="5"/>
  <c r="F1421" i="5"/>
  <c r="F391" i="5"/>
  <c r="F116" i="5"/>
  <c r="F765" i="5"/>
  <c r="F551" i="5"/>
  <c r="F472" i="5"/>
  <c r="F532" i="5"/>
  <c r="F879" i="5"/>
  <c r="F847" i="5"/>
  <c r="F1572" i="5"/>
  <c r="F1325" i="5"/>
  <c r="F124" i="5"/>
  <c r="F422" i="5"/>
  <c r="F927" i="5"/>
  <c r="F1377" i="5"/>
  <c r="F1133" i="5"/>
  <c r="F1039" i="5"/>
  <c r="F724" i="5"/>
  <c r="F1630" i="5"/>
  <c r="F1605" i="5"/>
  <c r="F723" i="5"/>
  <c r="F253" i="5"/>
  <c r="F493" i="5"/>
  <c r="F323" i="5"/>
  <c r="F392" i="5"/>
  <c r="F721" i="5"/>
  <c r="F633" i="5"/>
  <c r="F719" i="5"/>
  <c r="F1396" i="5"/>
  <c r="F560" i="5"/>
  <c r="F1031" i="5"/>
  <c r="F766" i="5"/>
  <c r="F792" i="5"/>
  <c r="F1438" i="5"/>
  <c r="F1634" i="5"/>
  <c r="F1306" i="5"/>
  <c r="F862" i="5"/>
  <c r="F254" i="5"/>
  <c r="F491" i="5"/>
  <c r="F19" i="5"/>
  <c r="F482" i="5"/>
  <c r="F782" i="5"/>
  <c r="F104" i="5"/>
  <c r="F271" i="5"/>
  <c r="F480" i="5"/>
  <c r="F74" i="5"/>
  <c r="F611" i="5"/>
  <c r="F269" i="5"/>
  <c r="F331" i="5"/>
  <c r="F364" i="5"/>
  <c r="F107" i="5"/>
  <c r="F958" i="5"/>
  <c r="F1289" i="5"/>
  <c r="F1611" i="5"/>
  <c r="F1464" i="5"/>
  <c r="F1344" i="5"/>
  <c r="F651" i="5"/>
  <c r="F737" i="5"/>
  <c r="F586" i="5"/>
  <c r="F359" i="5"/>
  <c r="F1208" i="5"/>
  <c r="F735" i="5"/>
  <c r="F890" i="5"/>
  <c r="F954" i="5"/>
  <c r="F172" i="5"/>
  <c r="F811" i="5"/>
  <c r="F504" i="5"/>
  <c r="F1651" i="5"/>
  <c r="F886" i="5"/>
  <c r="F1142" i="5"/>
  <c r="F353" i="5"/>
  <c r="F1527" i="5"/>
  <c r="F351" i="5"/>
  <c r="F1693" i="5"/>
  <c r="F503" i="5"/>
  <c r="F1063" i="5"/>
  <c r="F1112" i="5"/>
  <c r="F427" i="5"/>
  <c r="F231" i="5"/>
  <c r="F849" i="5"/>
  <c r="F502" i="5"/>
  <c r="F1543" i="5"/>
  <c r="F1673" i="5"/>
  <c r="F1582" i="5"/>
  <c r="F217" i="5"/>
  <c r="F1174" i="5"/>
  <c r="F1059" i="5"/>
  <c r="F1497" i="5"/>
  <c r="F276" i="5"/>
  <c r="F944" i="5"/>
  <c r="F726" i="5"/>
  <c r="F1134" i="5"/>
  <c r="F1123" i="5"/>
  <c r="F1055" i="5"/>
  <c r="F640" i="5"/>
  <c r="F151" i="5"/>
  <c r="F1242" i="5"/>
  <c r="F1493" i="5"/>
  <c r="F572" i="5"/>
  <c r="F155" i="5"/>
  <c r="F1607" i="5"/>
  <c r="F117" i="5"/>
  <c r="F778" i="5"/>
  <c r="F108" i="5"/>
  <c r="F468" i="5"/>
  <c r="F767" i="5"/>
  <c r="F1315" i="5"/>
  <c r="F629" i="5"/>
  <c r="F841" i="5"/>
  <c r="F794" i="5"/>
  <c r="F707" i="5"/>
  <c r="F713" i="5"/>
  <c r="F909" i="5"/>
  <c r="F411" i="5"/>
  <c r="F690" i="5"/>
  <c r="F492" i="5"/>
  <c r="F1271" i="5"/>
  <c r="F1369" i="5"/>
  <c r="F1115" i="5"/>
  <c r="F636" i="5"/>
  <c r="F920" i="5"/>
  <c r="F146" i="5"/>
  <c r="F677" i="5"/>
  <c r="F332" i="5"/>
  <c r="F1265" i="5"/>
  <c r="F1096" i="5"/>
  <c r="F109" i="5"/>
  <c r="F1210" i="5"/>
  <c r="F814" i="5"/>
  <c r="F957" i="5"/>
  <c r="F85" i="5"/>
  <c r="F84" i="5"/>
  <c r="F61" i="5"/>
  <c r="F15" i="5"/>
  <c r="F355" i="5"/>
  <c r="F171" i="5"/>
  <c r="F1340" i="5"/>
  <c r="F326" i="5"/>
  <c r="F1577" i="5"/>
  <c r="F433" i="5"/>
  <c r="F432" i="5"/>
  <c r="F580" i="5"/>
  <c r="F1335" i="5"/>
  <c r="F1381" i="5"/>
  <c r="F884" i="5"/>
  <c r="F169" i="5"/>
  <c r="F1139" i="5"/>
  <c r="F882" i="5"/>
  <c r="F1248" i="5"/>
  <c r="F850" i="5"/>
  <c r="F848" i="5"/>
  <c r="F803" i="5"/>
  <c r="F1419" i="5"/>
  <c r="F1685" i="5"/>
  <c r="F277" i="5"/>
  <c r="F500" i="5"/>
  <c r="F1194" i="5"/>
  <c r="F1571" i="5"/>
  <c r="F1193" i="5"/>
  <c r="F164" i="5"/>
  <c r="F575" i="5"/>
  <c r="F11" i="5"/>
  <c r="F1570" i="5"/>
  <c r="F1451" i="5"/>
  <c r="F608" i="5"/>
  <c r="F1450" i="5"/>
  <c r="F1556" i="5"/>
  <c r="F547" i="5"/>
  <c r="F940" i="5"/>
  <c r="F571" i="5"/>
  <c r="F1171" i="5"/>
  <c r="F623" i="5"/>
  <c r="F487" i="5"/>
  <c r="F228" i="5"/>
  <c r="F621" i="5"/>
  <c r="F871" i="5"/>
  <c r="F1129" i="5"/>
  <c r="F763" i="5"/>
  <c r="F1052" i="5"/>
  <c r="F556" i="5"/>
  <c r="F220" i="5"/>
  <c r="F1408" i="5"/>
  <c r="F868" i="5"/>
  <c r="F934" i="5"/>
  <c r="F121" i="5"/>
  <c r="F227" i="5"/>
  <c r="F544" i="5"/>
  <c r="F1163" i="5"/>
  <c r="F555" i="5"/>
  <c r="F1666" i="5"/>
  <c r="F486" i="5"/>
  <c r="F788" i="5"/>
  <c r="F628" i="5"/>
  <c r="F785" i="5"/>
  <c r="F1167" i="5"/>
  <c r="F118" i="5"/>
  <c r="F769" i="5"/>
  <c r="F962" i="5"/>
  <c r="F591" i="5"/>
  <c r="F1149" i="5"/>
  <c r="F1347" i="5"/>
  <c r="F654" i="5"/>
  <c r="F818" i="5"/>
  <c r="F1257" i="5"/>
  <c r="F1148" i="5"/>
  <c r="F174" i="5"/>
  <c r="F440" i="5"/>
  <c r="F1533" i="5"/>
  <c r="F1035" i="5"/>
  <c r="F812" i="5"/>
  <c r="F1460" i="5"/>
  <c r="F1007" i="5"/>
  <c r="F263" i="5"/>
  <c r="F1201" i="5"/>
  <c r="F856" i="5"/>
  <c r="F43" i="5"/>
  <c r="F985" i="5"/>
  <c r="F1560" i="5"/>
  <c r="F731" i="5"/>
  <c r="F1707" i="5"/>
  <c r="F948" i="5"/>
  <c r="F1526" i="5"/>
  <c r="F1418" i="5"/>
  <c r="F694" i="5"/>
  <c r="F1314" i="5"/>
  <c r="F348" i="5"/>
  <c r="F549" i="5"/>
  <c r="F1400" i="5"/>
  <c r="F1312" i="5"/>
  <c r="F399" i="5"/>
  <c r="F183" i="5"/>
  <c r="F1132" i="5"/>
  <c r="F421" i="5"/>
  <c r="F483" i="5"/>
  <c r="F693" i="5"/>
  <c r="F161" i="5"/>
  <c r="F983" i="5"/>
  <c r="F419" i="5"/>
  <c r="F937" i="5"/>
  <c r="F618" i="5"/>
  <c r="F1320" i="5"/>
  <c r="F1118" i="5"/>
  <c r="F1372" i="5"/>
  <c r="F569" i="5"/>
  <c r="F1169" i="5"/>
  <c r="F1521" i="5"/>
  <c r="F1110" i="5"/>
  <c r="F1482" i="5"/>
  <c r="F867" i="5"/>
  <c r="F853" i="5"/>
  <c r="F478" i="5"/>
  <c r="F338" i="5"/>
  <c r="F1238" i="5"/>
  <c r="F1442" i="5"/>
  <c r="F1122" i="5"/>
  <c r="F1435" i="5"/>
  <c r="F703" i="5"/>
  <c r="F52" i="5"/>
  <c r="F1178" i="5"/>
  <c r="F534" i="5"/>
  <c r="F71" i="5"/>
  <c r="F335" i="5"/>
  <c r="F635" i="5"/>
  <c r="F709" i="5"/>
  <c r="F554" i="5"/>
  <c r="F479" i="5"/>
  <c r="F39" i="5"/>
  <c r="F540" i="5"/>
  <c r="F1099" i="5"/>
  <c r="F330" i="5"/>
  <c r="F688" i="5"/>
  <c r="F78" i="5"/>
  <c r="F678" i="5"/>
  <c r="F553" i="5"/>
  <c r="F404" i="5"/>
  <c r="F10" i="5"/>
  <c r="F465" i="5"/>
  <c r="F106" i="5"/>
  <c r="F13" i="5"/>
  <c r="F843" i="5"/>
  <c r="F5" i="6"/>
  <c r="F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<sst xmlns="http://schemas.openxmlformats.org/spreadsheetml/2006/main" count="62898" uniqueCount="9723">
  <si>
    <t>color</t>
  </si>
  <si>
    <t>director_name</t>
  </si>
  <si>
    <t>num_critic_for_reviews</t>
  </si>
  <si>
    <t>duration</t>
  </si>
  <si>
    <t>gross</t>
  </si>
  <si>
    <t>genres</t>
  </si>
  <si>
    <t>actor_1_name</t>
  </si>
  <si>
    <t>movie_title</t>
  </si>
  <si>
    <t>num_voted_users</t>
  </si>
  <si>
    <t>actor_3_name</t>
  </si>
  <si>
    <t>facenumber_in_poster</t>
  </si>
  <si>
    <t>num_user_for_reviews</t>
  </si>
  <si>
    <t>language</t>
  </si>
  <si>
    <t>country</t>
  </si>
  <si>
    <t>content_rating</t>
  </si>
  <si>
    <t>budget</t>
  </si>
  <si>
    <t>title_year</t>
  </si>
  <si>
    <t>imdb_score</t>
  </si>
  <si>
    <t>aspect_ratio</t>
  </si>
  <si>
    <t>Color</t>
  </si>
  <si>
    <t>James Cameron</t>
  </si>
  <si>
    <t>Joel David Moore</t>
  </si>
  <si>
    <t>Action|Adventure|Fantasy|Sci-Fi</t>
  </si>
  <si>
    <t>CCH Pounder</t>
  </si>
  <si>
    <t>Wes Studi</t>
  </si>
  <si>
    <t>English</t>
  </si>
  <si>
    <t>USA</t>
  </si>
  <si>
    <t>PG-13</t>
  </si>
  <si>
    <t>Gore Verbinski</t>
  </si>
  <si>
    <t>Orlando Bloom</t>
  </si>
  <si>
    <t>Action|Adventure|Fantasy</t>
  </si>
  <si>
    <t>Johnny Depp</t>
  </si>
  <si>
    <t>Jack Davenport</t>
  </si>
  <si>
    <t>Sam Mendes</t>
  </si>
  <si>
    <t>Rory Kinnear</t>
  </si>
  <si>
    <t>Action|Adventure|Thriller</t>
  </si>
  <si>
    <t>Christoph Waltz</t>
  </si>
  <si>
    <t>Stephanie Sigman</t>
  </si>
  <si>
    <t>UK</t>
  </si>
  <si>
    <t>Christopher Nolan</t>
  </si>
  <si>
    <t>Christian Bale</t>
  </si>
  <si>
    <t>Action|Thriller</t>
  </si>
  <si>
    <t>Tom Hardy</t>
  </si>
  <si>
    <t>Joseph Gordon-Levitt</t>
  </si>
  <si>
    <t>Documentary</t>
  </si>
  <si>
    <t>Andrew Stanton</t>
  </si>
  <si>
    <t>Samantha Morton</t>
  </si>
  <si>
    <t>Action|Adventure|Sci-Fi</t>
  </si>
  <si>
    <t>Daryl Sabara</t>
  </si>
  <si>
    <t>Polly Walker</t>
  </si>
  <si>
    <t>Sam Raimi</t>
  </si>
  <si>
    <t>James Franco</t>
  </si>
  <si>
    <t>Action|Adventure|Romance</t>
  </si>
  <si>
    <t>J.K. Simmons</t>
  </si>
  <si>
    <t>Kirsten Dunst</t>
  </si>
  <si>
    <t>Nathan Greno</t>
  </si>
  <si>
    <t>Adventure|Animation|Comedy|Family|Fantasy|Musical|Romance</t>
  </si>
  <si>
    <t>Brad Garrett</t>
  </si>
  <si>
    <t>M.C. Gainey</t>
  </si>
  <si>
    <t>PG</t>
  </si>
  <si>
    <t>Joss Whedon</t>
  </si>
  <si>
    <t>Robert Downey Jr.</t>
  </si>
  <si>
    <t>Chris Hemsworth</t>
  </si>
  <si>
    <t>Scarlett Johansson</t>
  </si>
  <si>
    <t>David Yates</t>
  </si>
  <si>
    <t>Daniel Radcliffe</t>
  </si>
  <si>
    <t>Adventure|Family|Fantasy|Mystery</t>
  </si>
  <si>
    <t>Alan Rickman</t>
  </si>
  <si>
    <t>Rupert Grint</t>
  </si>
  <si>
    <t>Zack Snyder</t>
  </si>
  <si>
    <t>Lauren Cohan</t>
  </si>
  <si>
    <t>Henry Cavill</t>
  </si>
  <si>
    <t>Alan D. Purwin</t>
  </si>
  <si>
    <t>Bryan Singer</t>
  </si>
  <si>
    <t>Marlon Brando</t>
  </si>
  <si>
    <t>Kevin Spacey</t>
  </si>
  <si>
    <t>Frank Langella</t>
  </si>
  <si>
    <t>Marc Forster</t>
  </si>
  <si>
    <t>Mathieu Amalric</t>
  </si>
  <si>
    <t>Action|Adventure</t>
  </si>
  <si>
    <t>Giancarlo Giannini</t>
  </si>
  <si>
    <t>Action|Adventure|Western</t>
  </si>
  <si>
    <t>Tom Wilkinson</t>
  </si>
  <si>
    <t>Christopher Meloni</t>
  </si>
  <si>
    <t>Harry Lennix</t>
  </si>
  <si>
    <t>Andrew Adamson</t>
  </si>
  <si>
    <t>Action|Adventure|Family|Fantasy</t>
  </si>
  <si>
    <t>Peter Dinklage</t>
  </si>
  <si>
    <t>DamiÃ¡n AlcÃ¡zar</t>
  </si>
  <si>
    <t>Rob Marshall</t>
  </si>
  <si>
    <t>Sam Claflin</t>
  </si>
  <si>
    <t>Stephen Graham</t>
  </si>
  <si>
    <t>Barry Sonnenfeld</t>
  </si>
  <si>
    <t>Michael Stuhlbarg</t>
  </si>
  <si>
    <t>Action|Adventure|Comedy|Family|Fantasy|Sci-Fi</t>
  </si>
  <si>
    <t>Will Smith</t>
  </si>
  <si>
    <t>Nicole Scherzinger</t>
  </si>
  <si>
    <t>Peter Jackson</t>
  </si>
  <si>
    <t>Adventure|Fantasy</t>
  </si>
  <si>
    <t>Aidan Turner</t>
  </si>
  <si>
    <t>James Nesbitt</t>
  </si>
  <si>
    <t>New Zealand</t>
  </si>
  <si>
    <t>Marc Webb</t>
  </si>
  <si>
    <t>Andrew Garfield</t>
  </si>
  <si>
    <t>Emma Stone</t>
  </si>
  <si>
    <t>Chris Zylka</t>
  </si>
  <si>
    <t>Ridley Scott</t>
  </si>
  <si>
    <t>William Hurt</t>
  </si>
  <si>
    <t>Action|Adventure|Drama|History</t>
  </si>
  <si>
    <t>Mark Addy</t>
  </si>
  <si>
    <t>Scott Grimes</t>
  </si>
  <si>
    <t>Chris Weitz</t>
  </si>
  <si>
    <t>Eva Green</t>
  </si>
  <si>
    <t>Adventure|Family|Fantasy</t>
  </si>
  <si>
    <t>Christopher Lee</t>
  </si>
  <si>
    <t>Kristin Scott Thomas</t>
  </si>
  <si>
    <t>Thomas Kretschmann</t>
  </si>
  <si>
    <t>Action|Adventure|Drama|Romance</t>
  </si>
  <si>
    <t>Naomi Watts</t>
  </si>
  <si>
    <t>Evan Parke</t>
  </si>
  <si>
    <t>Kate Winslet</t>
  </si>
  <si>
    <t>Drama|Romance</t>
  </si>
  <si>
    <t>Leonardo DiCaprio</t>
  </si>
  <si>
    <t>Gloria Stuart</t>
  </si>
  <si>
    <t>Anthony Russo</t>
  </si>
  <si>
    <t>Chris Evans</t>
  </si>
  <si>
    <t>Peter Berg</t>
  </si>
  <si>
    <t>Alexander SkarsgÃ¥rd</t>
  </si>
  <si>
    <t>Action|Adventure|Sci-Fi|Thriller</t>
  </si>
  <si>
    <t>Liam Neeson</t>
  </si>
  <si>
    <t>Tadanobu Asano</t>
  </si>
  <si>
    <t>Colin Trevorrow</t>
  </si>
  <si>
    <t>Judy Greer</t>
  </si>
  <si>
    <t>Bryce Dallas Howard</t>
  </si>
  <si>
    <t>Omar Sy</t>
  </si>
  <si>
    <t>Helen McCrory</t>
  </si>
  <si>
    <t>Albert Finney</t>
  </si>
  <si>
    <t>Action|Adventure|Fantasy|Romance</t>
  </si>
  <si>
    <t>Shane Black</t>
  </si>
  <si>
    <t>Jon Favreau</t>
  </si>
  <si>
    <t>Don Cheadle</t>
  </si>
  <si>
    <t>Tim Burton</t>
  </si>
  <si>
    <t>Anne Hathaway</t>
  </si>
  <si>
    <t>Brett Ratner</t>
  </si>
  <si>
    <t>Kelsey Grammer</t>
  </si>
  <si>
    <t>Action|Adventure|Fantasy|Sci-Fi|Thriller</t>
  </si>
  <si>
    <t>Hugh Jackman</t>
  </si>
  <si>
    <t>Daniel Cudmore</t>
  </si>
  <si>
    <t>Canada</t>
  </si>
  <si>
    <t>Dan Scanlon</t>
  </si>
  <si>
    <t>Tyler Labine</t>
  </si>
  <si>
    <t>Adventure|Animation|Comedy|Family|Fantasy</t>
  </si>
  <si>
    <t>Steve Buscemi</t>
  </si>
  <si>
    <t>Sean Hayes</t>
  </si>
  <si>
    <t>G</t>
  </si>
  <si>
    <t>Michael Bay</t>
  </si>
  <si>
    <t>Kevin Dunn</t>
  </si>
  <si>
    <t>Glenn Morshower</t>
  </si>
  <si>
    <t>Ramon Rodriguez</t>
  </si>
  <si>
    <t>Sophia Myles</t>
  </si>
  <si>
    <t>Bingbing Li</t>
  </si>
  <si>
    <t>Mila Kunis</t>
  </si>
  <si>
    <t>Tim Holmes</t>
  </si>
  <si>
    <t>B.J. Novak</t>
  </si>
  <si>
    <t>Joseph Kosinski</t>
  </si>
  <si>
    <t>Olivia Wilde</t>
  </si>
  <si>
    <t>Jeff Bridges</t>
  </si>
  <si>
    <t>James Frain</t>
  </si>
  <si>
    <t>John Lasseter</t>
  </si>
  <si>
    <t>Adventure|Animation|Comedy|Family|Sport</t>
  </si>
  <si>
    <t>Joe Mantegna</t>
  </si>
  <si>
    <t>Eddie Izzard</t>
  </si>
  <si>
    <t>Martin Campbell</t>
  </si>
  <si>
    <t>Ryan Reynolds</t>
  </si>
  <si>
    <t>Taika Waititi</t>
  </si>
  <si>
    <t>Lee Unkrich</t>
  </si>
  <si>
    <t>John Ratzenberger</t>
  </si>
  <si>
    <t>Tom Hanks</t>
  </si>
  <si>
    <t>Don Rickles</t>
  </si>
  <si>
    <t>McG</t>
  </si>
  <si>
    <t>Common</t>
  </si>
  <si>
    <t>James Wan</t>
  </si>
  <si>
    <t>Paul Walker</t>
  </si>
  <si>
    <t>Action|Crime|Thriller</t>
  </si>
  <si>
    <t>Jason Statham</t>
  </si>
  <si>
    <t>Vin Diesel</t>
  </si>
  <si>
    <t>Brad Pitt</t>
  </si>
  <si>
    <t>Action|Adventure|Horror|Sci-Fi|Thriller</t>
  </si>
  <si>
    <t>Peter Capaldi</t>
  </si>
  <si>
    <t>Mireille Enos</t>
  </si>
  <si>
    <t>Jennifer Lawrence</t>
  </si>
  <si>
    <t>J.J. Abrams</t>
  </si>
  <si>
    <t>Bruce Greenwood</t>
  </si>
  <si>
    <t>Benedict Cumberbatch</t>
  </si>
  <si>
    <t>Noel Clarke</t>
  </si>
  <si>
    <t>Ewen Bremner</t>
  </si>
  <si>
    <t>Eddie Marsan</t>
  </si>
  <si>
    <t>Ralph Brown</t>
  </si>
  <si>
    <t>Baz Luhrmann</t>
  </si>
  <si>
    <t>Steve Bisley</t>
  </si>
  <si>
    <t>Australia</t>
  </si>
  <si>
    <t>Mike Newell</t>
  </si>
  <si>
    <t>Richard Coyle</t>
  </si>
  <si>
    <t>Jake Gyllenhaal</t>
  </si>
  <si>
    <t>Reece Ritchie</t>
  </si>
  <si>
    <t>Guillermo del Toro</t>
  </si>
  <si>
    <t>Clifton Collins Jr.</t>
  </si>
  <si>
    <t>Charlie Hunnam</t>
  </si>
  <si>
    <t>Larry Joe Campbell</t>
  </si>
  <si>
    <t>Steven Spielberg</t>
  </si>
  <si>
    <t>Ray Winstone</t>
  </si>
  <si>
    <t>Harrison Ford</t>
  </si>
  <si>
    <t>Jim Broadbent</t>
  </si>
  <si>
    <t>A.J. Buckley</t>
  </si>
  <si>
    <t>Mark Andrews</t>
  </si>
  <si>
    <t>Kelly Macdonald</t>
  </si>
  <si>
    <t>Julie Walters</t>
  </si>
  <si>
    <t>Justin Lin</t>
  </si>
  <si>
    <t>Sofia Boutella</t>
  </si>
  <si>
    <t>Lydia Wilson</t>
  </si>
  <si>
    <t>Fred Willard</t>
  </si>
  <si>
    <t>Adventure|Animation|Family|Sci-Fi</t>
  </si>
  <si>
    <t>Jeff Garlin</t>
  </si>
  <si>
    <t>Dana Ivey</t>
  </si>
  <si>
    <t>Action|Comedy|Crime|Thriller</t>
  </si>
  <si>
    <t>Tzi Ma</t>
  </si>
  <si>
    <t>NoÃ©mie Lenoir</t>
  </si>
  <si>
    <t>Roland Emmerich</t>
  </si>
  <si>
    <t>Oliver Platt</t>
  </si>
  <si>
    <t>Tom McCarthy</t>
  </si>
  <si>
    <t>Robert Zemeckis</t>
  </si>
  <si>
    <t>Colin Firth</t>
  </si>
  <si>
    <t>Animation|Drama|Family|Fantasy</t>
  </si>
  <si>
    <t>Robin Wright</t>
  </si>
  <si>
    <t>Gary Oldman</t>
  </si>
  <si>
    <t>Lana Wachowski</t>
  </si>
  <si>
    <t>Channing Tatum</t>
  </si>
  <si>
    <t>Eddie Redmayne</t>
  </si>
  <si>
    <t>Casper Crump</t>
  </si>
  <si>
    <t>Shane Rangi</t>
  </si>
  <si>
    <t>Michael Fassbender</t>
  </si>
  <si>
    <t>Tye Sheridan</t>
  </si>
  <si>
    <t>Heath Ledger</t>
  </si>
  <si>
    <t>Action|Crime|Drama|Thriller</t>
  </si>
  <si>
    <t>Morgan Freeman</t>
  </si>
  <si>
    <t>Pete Docter</t>
  </si>
  <si>
    <t>Delroy Lindo</t>
  </si>
  <si>
    <t>Adventure|Animation|Comedy|Family</t>
  </si>
  <si>
    <t>Jess Harnell</t>
  </si>
  <si>
    <t>Rob Letterman</t>
  </si>
  <si>
    <t>Rainn Wilson</t>
  </si>
  <si>
    <t>Action|Adventure|Animation|Comedy|Family|Sci-Fi</t>
  </si>
  <si>
    <t>Amy Poehler</t>
  </si>
  <si>
    <t>Stephen Colbert</t>
  </si>
  <si>
    <t>Martin Scorsese</t>
  </si>
  <si>
    <t>Adventure|Drama|Family|Mystery</t>
  </si>
  <si>
    <t>ChloÃ« Grace Moretz</t>
  </si>
  <si>
    <t>Salma Hayek</t>
  </si>
  <si>
    <t>Action|Comedy|Sci-Fi|Western</t>
  </si>
  <si>
    <t>Bai Ling</t>
  </si>
  <si>
    <t>Rob Cohen</t>
  </si>
  <si>
    <t>Brendan Fraser</t>
  </si>
  <si>
    <t>Action|Adventure|Fantasy|Horror|Thriller</t>
  </si>
  <si>
    <t>Jet Li</t>
  </si>
  <si>
    <t>Russell Wong</t>
  </si>
  <si>
    <t>David Ayer</t>
  </si>
  <si>
    <t>Robin Atkin Downes</t>
  </si>
  <si>
    <t>Action|Adventure|Comedy|Sci-Fi</t>
  </si>
  <si>
    <t>Ike Barinholtz</t>
  </si>
  <si>
    <t>Tom Shadyac</t>
  </si>
  <si>
    <t>Comedy|Family|Fantasy</t>
  </si>
  <si>
    <t>Jimmy Bennett</t>
  </si>
  <si>
    <t>Steve Carell</t>
  </si>
  <si>
    <t>Doug Liman</t>
  </si>
  <si>
    <t>Tom Cruise</t>
  </si>
  <si>
    <t>Noah Taylor</t>
  </si>
  <si>
    <t>Kevin Reynolds</t>
  </si>
  <si>
    <t>Jeanne Tripplehorn</t>
  </si>
  <si>
    <t>Zakes Mokae</t>
  </si>
  <si>
    <t>Stephen Sommers</t>
  </si>
  <si>
    <t>Dennis Quaid</t>
  </si>
  <si>
    <t>Leo Howard</t>
  </si>
  <si>
    <t>Mindy Kaling</t>
  </si>
  <si>
    <t>Adventure|Animation|Comedy|Drama|Family|Fantasy</t>
  </si>
  <si>
    <t>Phyllis Smith</t>
  </si>
  <si>
    <t>Bill Murray</t>
  </si>
  <si>
    <t>Adventure|Drama|Family|Fantasy</t>
  </si>
  <si>
    <t>Garry Shandling</t>
  </si>
  <si>
    <t>Rupert Sanders</t>
  </si>
  <si>
    <t>Kristen Stewart</t>
  </si>
  <si>
    <t>Action|Adventure|Drama|Fantasy</t>
  </si>
  <si>
    <t>Robert Stromberg</t>
  </si>
  <si>
    <t>Sharlto Copley</t>
  </si>
  <si>
    <t>Action|Adventure|Family|Fantasy|Romance</t>
  </si>
  <si>
    <t>Angelina Jolie Pitt</t>
  </si>
  <si>
    <t>Sam Riley</t>
  </si>
  <si>
    <t>Matt Reeves</t>
  </si>
  <si>
    <t>Action|Adventure|Drama|Sci-Fi</t>
  </si>
  <si>
    <t>Kodi Smit-McPhee</t>
  </si>
  <si>
    <t>Roland JoffÃ©</t>
  </si>
  <si>
    <t>Action|Adventure|Romance|Sci-Fi</t>
  </si>
  <si>
    <t>Belgium</t>
  </si>
  <si>
    <t>R</t>
  </si>
  <si>
    <t>Carl Rinsch</t>
  </si>
  <si>
    <t>Cary-Hiroyuki Tagawa</t>
  </si>
  <si>
    <t>Keanu Reeves</t>
  </si>
  <si>
    <t>Jin Akanishi</t>
  </si>
  <si>
    <t>Hayley Atwell</t>
  </si>
  <si>
    <t>Mike Mitchell</t>
  </si>
  <si>
    <t>Jon Hamm</t>
  </si>
  <si>
    <t>Mary Kay Place</t>
  </si>
  <si>
    <t>Brad Bird</t>
  </si>
  <si>
    <t>Chris Bauer</t>
  </si>
  <si>
    <t>Action|Adventure|Family|Mystery|Sci-Fi</t>
  </si>
  <si>
    <t>Thomas Robinson</t>
  </si>
  <si>
    <t>Don Hall</t>
  </si>
  <si>
    <t>Action|Adventure|Animation|Comedy|Drama|Family|Sci-Fi</t>
  </si>
  <si>
    <t>Damon Wayans Jr.</t>
  </si>
  <si>
    <t>Abraham Benrubi</t>
  </si>
  <si>
    <t>Rich Moore</t>
  </si>
  <si>
    <t>Sarah Silverman</t>
  </si>
  <si>
    <t>Adventure|Animation|Comedy|Family|Sci-Fi</t>
  </si>
  <si>
    <t>Jack McBrayer</t>
  </si>
  <si>
    <t>Joe Lo Truglio</t>
  </si>
  <si>
    <t>Eddie Deezen</t>
  </si>
  <si>
    <t>Adventure|Animation|Family|Fantasy</t>
  </si>
  <si>
    <t>Peter Scolari</t>
  </si>
  <si>
    <t>Sela Ward</t>
  </si>
  <si>
    <t>Vivica A. Fox</t>
  </si>
  <si>
    <t>Judd Hirsch</t>
  </si>
  <si>
    <t>Dean DeBlois</t>
  </si>
  <si>
    <t>America Ferrera</t>
  </si>
  <si>
    <t>Gerard Butler</t>
  </si>
  <si>
    <t>Craig Ferguson</t>
  </si>
  <si>
    <t>Jonathan Mostow</t>
  </si>
  <si>
    <t>Action|Sci-Fi</t>
  </si>
  <si>
    <t>Nick Stahl</t>
  </si>
  <si>
    <t>Carolyn Hennesy</t>
  </si>
  <si>
    <t>James Gunn</t>
  </si>
  <si>
    <t>Bradley Cooper</t>
  </si>
  <si>
    <t>Djimon Hounsou</t>
  </si>
  <si>
    <t>Adventure|Drama|Sci-Fi</t>
  </si>
  <si>
    <t>Matthew McConaughey</t>
  </si>
  <si>
    <t>Mackenzie Foy</t>
  </si>
  <si>
    <t>Japanese</t>
  </si>
  <si>
    <t>Japan</t>
  </si>
  <si>
    <t>Jordana Brewster</t>
  </si>
  <si>
    <t>David Fincher</t>
  </si>
  <si>
    <t>Jason Flemyng</t>
  </si>
  <si>
    <t>Drama|Fantasy|Romance</t>
  </si>
  <si>
    <t>Julia Ormond</t>
  </si>
  <si>
    <t>Matthew Vaughn</t>
  </si>
  <si>
    <t>Francis Lawrence</t>
  </si>
  <si>
    <t>Philip Seymour Hoffman</t>
  </si>
  <si>
    <t>Adventure|Sci-Fi</t>
  </si>
  <si>
    <t>Josh Hutcherson</t>
  </si>
  <si>
    <t>Jon Turteltaub</t>
  </si>
  <si>
    <t>Omar Benson Miller</t>
  </si>
  <si>
    <t>Nicolas Cage</t>
  </si>
  <si>
    <t>Robert Capron</t>
  </si>
  <si>
    <t>Wolfgang Petersen</t>
  </si>
  <si>
    <t>Mike Vogel</t>
  </si>
  <si>
    <t>Action|Adventure|Drama|Thriller</t>
  </si>
  <si>
    <t>Andre Braugher</t>
  </si>
  <si>
    <t>James Bobin</t>
  </si>
  <si>
    <t>Chris Miller</t>
  </si>
  <si>
    <t>Eric Idle</t>
  </si>
  <si>
    <t>Justin Timberlake</t>
  </si>
  <si>
    <t>Rupert Everett</t>
  </si>
  <si>
    <t>Duncan Jones</t>
  </si>
  <si>
    <t>Callum Rennie</t>
  </si>
  <si>
    <t>Dominic Cooper</t>
  </si>
  <si>
    <t>Ruth Negga</t>
  </si>
  <si>
    <t>Alan Taylor</t>
  </si>
  <si>
    <t>Matt Smith</t>
  </si>
  <si>
    <t>Michael Apted</t>
  </si>
  <si>
    <t>Bruce Spence</t>
  </si>
  <si>
    <t>Laura Brent</t>
  </si>
  <si>
    <t xml:space="preserve"> Black and White</t>
  </si>
  <si>
    <t>Jaime King</t>
  </si>
  <si>
    <t>Action|Drama|History|Romance|War</t>
  </si>
  <si>
    <t>Jennifer Garner</t>
  </si>
  <si>
    <t>Mako</t>
  </si>
  <si>
    <t>Michael O'Neill</t>
  </si>
  <si>
    <t>Zack Ward</t>
  </si>
  <si>
    <t>Oliver Stone</t>
  </si>
  <si>
    <t>Action|Adventure|Biography|Drama|History|Romance|War</t>
  </si>
  <si>
    <t>Anthony Hopkins</t>
  </si>
  <si>
    <t>Brian Blessed</t>
  </si>
  <si>
    <t>Germany</t>
  </si>
  <si>
    <t>Robert Pattinson</t>
  </si>
  <si>
    <t>Fiona Shaw</t>
  </si>
  <si>
    <t>Charlize Theron</t>
  </si>
  <si>
    <t>Action|Drama</t>
  </si>
  <si>
    <t>Alice Braga</t>
  </si>
  <si>
    <t>Drama|Horror|Sci-Fi</t>
  </si>
  <si>
    <t>Willow Smith</t>
  </si>
  <si>
    <t>Adventure|Comedy|Family|Fantasy</t>
  </si>
  <si>
    <t>David Kelly</t>
  </si>
  <si>
    <t>Animation|Comedy|Family|Fantasy</t>
  </si>
  <si>
    <t>Janeane Garofalo</t>
  </si>
  <si>
    <t>Brian Dennehy</t>
  </si>
  <si>
    <t>Eric Darnell</t>
  </si>
  <si>
    <t>Jada Pinkett Smith</t>
  </si>
  <si>
    <t>Action|Adventure|Animation|Comedy|Family</t>
  </si>
  <si>
    <t>Bernie Mac</t>
  </si>
  <si>
    <t>Cedric the Entertainer</t>
  </si>
  <si>
    <t>Shawn Levy</t>
  </si>
  <si>
    <t>Rami Malek</t>
  </si>
  <si>
    <t>Robin Williams</t>
  </si>
  <si>
    <t>Steve Coogan</t>
  </si>
  <si>
    <t>Gavin Hood</t>
  </si>
  <si>
    <t>Dominic Monaghan</t>
  </si>
  <si>
    <t>Essie Davis</t>
  </si>
  <si>
    <t>Nona Gaye</t>
  </si>
  <si>
    <t>Chris Buck</t>
  </si>
  <si>
    <t>Maurice LaMarche</t>
  </si>
  <si>
    <t>Adventure|Animation|Comedy|Family|Fantasy|Musical</t>
  </si>
  <si>
    <t>Josh Gad</t>
  </si>
  <si>
    <t>Livvy Stubenrauch</t>
  </si>
  <si>
    <t>Steve Bastoni</t>
  </si>
  <si>
    <t>Helmut Bakaitis</t>
  </si>
  <si>
    <t>Natalie Portman</t>
  </si>
  <si>
    <t>George Miller</t>
  </si>
  <si>
    <t>ZoÃ« Kravitz</t>
  </si>
  <si>
    <t>Ron Howard</t>
  </si>
  <si>
    <t>Ayelet Zurer</t>
  </si>
  <si>
    <t>Mystery|Thriller</t>
  </si>
  <si>
    <t>Armin Mueller-Stahl</t>
  </si>
  <si>
    <t>Kenneth Branagh</t>
  </si>
  <si>
    <t>Byron Howard</t>
  </si>
  <si>
    <t>Diedrich Bader</t>
  </si>
  <si>
    <t>Adventure|Animation|Comedy|Drama|Family</t>
  </si>
  <si>
    <t>James Lipton</t>
  </si>
  <si>
    <t>Hoyt Yeatman</t>
  </si>
  <si>
    <t>Action|Adventure|Animation|Comedy|Family|Fantasy|Sci-Fi</t>
  </si>
  <si>
    <t>Kelli Garner</t>
  </si>
  <si>
    <t>Niecy Nash</t>
  </si>
  <si>
    <t>Jonathan Liebesman</t>
  </si>
  <si>
    <t>Edgar RamÃ­rez</t>
  </si>
  <si>
    <t>Lily James</t>
  </si>
  <si>
    <t>Comedy|Fantasy|Horror</t>
  </si>
  <si>
    <t>Christopher McQuarrie</t>
  </si>
  <si>
    <t>Jeremy Renner</t>
  </si>
  <si>
    <t>Sean Harris</t>
  </si>
  <si>
    <t>China</t>
  </si>
  <si>
    <t>Joe Johnston</t>
  </si>
  <si>
    <t>Drama|Fantasy|Horror|Thriller</t>
  </si>
  <si>
    <t>Art Malik</t>
  </si>
  <si>
    <t>Steve Hickner</t>
  </si>
  <si>
    <t>Oprah Winfrey</t>
  </si>
  <si>
    <t>Matthew Broderick</t>
  </si>
  <si>
    <t>Rip Torn</t>
  </si>
  <si>
    <t>Jennifer Yuh Nelson</t>
  </si>
  <si>
    <t>Mike Bell</t>
  </si>
  <si>
    <t>M. Night Shyamalan</t>
  </si>
  <si>
    <t>Seychelle Gabriel</t>
  </si>
  <si>
    <t>Aasif Mandvi</t>
  </si>
  <si>
    <t>Jake Weber</t>
  </si>
  <si>
    <t>Action|Drama|Thriller</t>
  </si>
  <si>
    <t>Matt Craven</t>
  </si>
  <si>
    <t>Simon Wells</t>
  </si>
  <si>
    <t>Dan Fogler</t>
  </si>
  <si>
    <t>Elisabeth Harnois</t>
  </si>
  <si>
    <t>Tom Everett Scott</t>
  </si>
  <si>
    <t>David Bowers</t>
  </si>
  <si>
    <t>David Suchet</t>
  </si>
  <si>
    <t>Joe Wright</t>
  </si>
  <si>
    <t>Nonso Anozie</t>
  </si>
  <si>
    <t>Rob Minkoff</t>
  </si>
  <si>
    <t>Ty Burrell</t>
  </si>
  <si>
    <t>Karan Brar</t>
  </si>
  <si>
    <t>Adventure</t>
  </si>
  <si>
    <t>Julian Glover</t>
  </si>
  <si>
    <t>Martin Short</t>
  </si>
  <si>
    <t>Lee Tamahori</t>
  </si>
  <si>
    <t>Colin Salmon</t>
  </si>
  <si>
    <t>Toby Stephens</t>
  </si>
  <si>
    <t>Rick Yune</t>
  </si>
  <si>
    <t>Paul Feig</t>
  </si>
  <si>
    <t>Action|Comedy|Fantasy|Sci-Fi</t>
  </si>
  <si>
    <t>Ed Begley Jr.</t>
  </si>
  <si>
    <t>Zach Woods</t>
  </si>
  <si>
    <t>Bruce Willis</t>
  </si>
  <si>
    <t>Will Patton</t>
  </si>
  <si>
    <t>Rosario Dawson</t>
  </si>
  <si>
    <t>Action|Adventure|Comedy|Family|Fantasy|Mystery|Sci-Fi</t>
  </si>
  <si>
    <t>Action|Adventure|Animation|Fantasy</t>
  </si>
  <si>
    <t>Sebastian RochÃ©</t>
  </si>
  <si>
    <t>Alessandro Carloni</t>
  </si>
  <si>
    <t>Wayne Knight</t>
  </si>
  <si>
    <t>Michael Nyqvist</t>
  </si>
  <si>
    <t>Peter Ramsey</t>
  </si>
  <si>
    <t>Khamani Griffin</t>
  </si>
  <si>
    <t>Dean Parisot</t>
  </si>
  <si>
    <t>Richard Burgi</t>
  </si>
  <si>
    <t>Comedy|Crime</t>
  </si>
  <si>
    <t>John Michael Higgins</t>
  </si>
  <si>
    <t>David Herman</t>
  </si>
  <si>
    <t>Edward Zwick</t>
  </si>
  <si>
    <t>Tony Goldwyn</t>
  </si>
  <si>
    <t>Action|Drama|History|War</t>
  </si>
  <si>
    <t>Chad Lindberg</t>
  </si>
  <si>
    <t>Action|Adventure|Drama</t>
  </si>
  <si>
    <t>Ben Mendelsohn</t>
  </si>
  <si>
    <t>Leonard Nimoy</t>
  </si>
  <si>
    <t>Action|Adventure|Animation|Comedy|Family|Fantasy</t>
  </si>
  <si>
    <t>Alex Proyas</t>
  </si>
  <si>
    <t>Elodie Yung</t>
  </si>
  <si>
    <t>Bryan Brown</t>
  </si>
  <si>
    <t>Joe Morton</t>
  </si>
  <si>
    <t>Sam Shepard</t>
  </si>
  <si>
    <t>Richard Roxburgh</t>
  </si>
  <si>
    <t>Billy Crudup</t>
  </si>
  <si>
    <t>Action|Drama|Mystery|Sci-Fi</t>
  </si>
  <si>
    <t>Matt Frewer</t>
  </si>
  <si>
    <t>Stephen McHattie</t>
  </si>
  <si>
    <t>Richard Donner</t>
  </si>
  <si>
    <t>Rene Russo</t>
  </si>
  <si>
    <t>Darlene Love</t>
  </si>
  <si>
    <t>Ang Lee</t>
  </si>
  <si>
    <t>Kevin Rankin</t>
  </si>
  <si>
    <t>Celia Weston</t>
  </si>
  <si>
    <t>Jon M. Chu</t>
  </si>
  <si>
    <t>Dwayne Johnson</t>
  </si>
  <si>
    <t>Breck Eisner</t>
  </si>
  <si>
    <t>Action|Adventure|Comedy|Thriller</t>
  </si>
  <si>
    <t>Hironobu Sakaguchi</t>
  </si>
  <si>
    <t>Ming-Na Wen</t>
  </si>
  <si>
    <t>Action|Adventure|Animation|Fantasy|Romance|Sci-Fi</t>
  </si>
  <si>
    <t>Jean Simmons</t>
  </si>
  <si>
    <t>Desmond Llewelyn</t>
  </si>
  <si>
    <t>Peter Weir</t>
  </si>
  <si>
    <t>Action|Adventure|Drama|History|War</t>
  </si>
  <si>
    <t>James D'Arcy</t>
  </si>
  <si>
    <t>David Threlfall</t>
  </si>
  <si>
    <t>Bill Condon</t>
  </si>
  <si>
    <t>Adventure|Drama|Fantasy|Romance</t>
  </si>
  <si>
    <t>Taylor Lautner</t>
  </si>
  <si>
    <t>Animation|Comedy|Family|Musical</t>
  </si>
  <si>
    <t>Louis Leterrier</t>
  </si>
  <si>
    <t>Peter Mensah</t>
  </si>
  <si>
    <t>Action|Crime|Drama|Mystery|Thriller</t>
  </si>
  <si>
    <t>Don Johnson</t>
  </si>
  <si>
    <t>Penelope Wilton</t>
  </si>
  <si>
    <t>Mark Rylance</t>
  </si>
  <si>
    <t>Rafe Spall</t>
  </si>
  <si>
    <t>Alejandro G. IÃ±Ã¡rritu</t>
  </si>
  <si>
    <t>Adventure|Drama|Thriller|Western</t>
  </si>
  <si>
    <t>Lukas Haas</t>
  </si>
  <si>
    <t>David Soren</t>
  </si>
  <si>
    <t>Snoop Dogg</t>
  </si>
  <si>
    <t>Ben Schwartz</t>
  </si>
  <si>
    <t>Adventure|Animation|Comedy|Family|Western</t>
  </si>
  <si>
    <t>Stephen Root</t>
  </si>
  <si>
    <t>Andy Richter</t>
  </si>
  <si>
    <t>Paul Greengrass</t>
  </si>
  <si>
    <t>Action|Mystery|Thriller</t>
  </si>
  <si>
    <t>Matt Damon</t>
  </si>
  <si>
    <t>Mark Osborne</t>
  </si>
  <si>
    <t>Peyton Reed</t>
  </si>
  <si>
    <t>T.I.</t>
  </si>
  <si>
    <t>Adventure|Sci-Fi|Thriller</t>
  </si>
  <si>
    <t>Sandra Ellis Lafferty</t>
  </si>
  <si>
    <t>Tim Johnson</t>
  </si>
  <si>
    <t>Adventure|Animation|Comedy|Family|Fantasy|Sci-Fi</t>
  </si>
  <si>
    <t>Jim Parsons</t>
  </si>
  <si>
    <t>April Winchell</t>
  </si>
  <si>
    <t>Lisa Ann Walter</t>
  </si>
  <si>
    <t>Rick Gonzalez</t>
  </si>
  <si>
    <t>Jordi MollÃ </t>
  </si>
  <si>
    <t>Amy Sedaris</t>
  </si>
  <si>
    <t>Phillip Noyce</t>
  </si>
  <si>
    <t>Action|Crime|Mystery|Thriller</t>
  </si>
  <si>
    <t>August Diehl</t>
  </si>
  <si>
    <t>Darren Aronofsky</t>
  </si>
  <si>
    <t>Emma Watson</t>
  </si>
  <si>
    <t>Logan Lerman</t>
  </si>
  <si>
    <t>Mackenzie Crook</t>
  </si>
  <si>
    <t>Action|Adventure|Family|Mystery</t>
  </si>
  <si>
    <t>Toby Jones</t>
  </si>
  <si>
    <t>Tony Curran</t>
  </si>
  <si>
    <t>Alfonso CuarÃ³n</t>
  </si>
  <si>
    <t>Adventure|Drama|Romance|War</t>
  </si>
  <si>
    <t>Eddie Baroo</t>
  </si>
  <si>
    <t>Eric Leighton</t>
  </si>
  <si>
    <t>D.B. Sweeney</t>
  </si>
  <si>
    <t>Adventure|Animation|Family|Thriller</t>
  </si>
  <si>
    <t>Alfre Woodard</t>
  </si>
  <si>
    <t>Della Reese</t>
  </si>
  <si>
    <t>Action|Fantasy</t>
  </si>
  <si>
    <t>Ralph Ineson</t>
  </si>
  <si>
    <t>Tom McGrath</t>
  </si>
  <si>
    <t>Action|Animation|Comedy|Family|Sci-Fi</t>
  </si>
  <si>
    <t>Will Ferrell</t>
  </si>
  <si>
    <t>Chris Columbus</t>
  </si>
  <si>
    <t>Verne Troyer</t>
  </si>
  <si>
    <t>Robert Schwentke</t>
  </si>
  <si>
    <t>Action|Comedy|Fantasy</t>
  </si>
  <si>
    <t>Stephanie Szostak</t>
  </si>
  <si>
    <t>Fantasy</t>
  </si>
  <si>
    <t>JÃ¼rgen Prochnow</t>
  </si>
  <si>
    <t>Carlos Saldanha</t>
  </si>
  <si>
    <t>Adventure|Animation|Comedy|Family|Musical</t>
  </si>
  <si>
    <t>Miguel Ferrer</t>
  </si>
  <si>
    <t>Jeffrey Garcia</t>
  </si>
  <si>
    <t>Bruce Davison</t>
  </si>
  <si>
    <t>Aaron Stanford</t>
  </si>
  <si>
    <t>Guy Ritchie</t>
  </si>
  <si>
    <t>Action|Adventure|Crime|Mystery|Thriller</t>
  </si>
  <si>
    <t>Paul Anderson</t>
  </si>
  <si>
    <t>Alexa Davalos</t>
  </si>
  <si>
    <t>Paul Verhoeven</t>
  </si>
  <si>
    <t>Ronny Cox</t>
  </si>
  <si>
    <t>Marshall Bell</t>
  </si>
  <si>
    <t>John McTiernan</t>
  </si>
  <si>
    <t>Action|Adventure|History</t>
  </si>
  <si>
    <t>Clive Russell</t>
  </si>
  <si>
    <t>Tony Gilroy</t>
  </si>
  <si>
    <t>Scott Glenn</t>
  </si>
  <si>
    <t>Stacy Keach</t>
  </si>
  <si>
    <t>Joel Schumacher</t>
  </si>
  <si>
    <t>Action</t>
  </si>
  <si>
    <t>Michael Gough</t>
  </si>
  <si>
    <t>John Glover</t>
  </si>
  <si>
    <t>T.J. Thyne</t>
  </si>
  <si>
    <t>Clint Howard</t>
  </si>
  <si>
    <t>Molly Shannon</t>
  </si>
  <si>
    <t>John Woo</t>
  </si>
  <si>
    <t>Dougray Scott</t>
  </si>
  <si>
    <t>Mary Elizabeth Mastrantonio</t>
  </si>
  <si>
    <t>Karen Allen</t>
  </si>
  <si>
    <t>Bob Gunton</t>
  </si>
  <si>
    <t>Tim Story</t>
  </si>
  <si>
    <t>Ioan Gruffudd</t>
  </si>
  <si>
    <t>Adventure|Drama|Fantasy</t>
  </si>
  <si>
    <t>Suraj Sharma</t>
  </si>
  <si>
    <t>Tabu</t>
  </si>
  <si>
    <t>Mark Steven Johnson</t>
  </si>
  <si>
    <t>Action|Fantasy|Thriller</t>
  </si>
  <si>
    <t>Peter Fonda</t>
  </si>
  <si>
    <t>Ato Essandoh</t>
  </si>
  <si>
    <t>Action|Adventure|Comedy|Crime</t>
  </si>
  <si>
    <t>Demi Moore</t>
  </si>
  <si>
    <t>Justin Theroux</t>
  </si>
  <si>
    <t>Adventure|Mystery|Sci-Fi</t>
  </si>
  <si>
    <t>Nathan Lane</t>
  </si>
  <si>
    <t>Melanie Griffith</t>
  </si>
  <si>
    <t>Neill Blomkamp</t>
  </si>
  <si>
    <t>Action|Drama|Sci-Fi|Thriller</t>
  </si>
  <si>
    <t>David Twohy</t>
  </si>
  <si>
    <t>Christina Cox</t>
  </si>
  <si>
    <t>JosÃ© Padilha</t>
  </si>
  <si>
    <t>Abbie Cornish</t>
  </si>
  <si>
    <t>Action|Crime|Sci-Fi|Thriller</t>
  </si>
  <si>
    <t>Jennifer Ehle</t>
  </si>
  <si>
    <t>Action|Family|Sport</t>
  </si>
  <si>
    <t>Scott Porter</t>
  </si>
  <si>
    <t>Nicholas Elia</t>
  </si>
  <si>
    <t>James L. Brooks</t>
  </si>
  <si>
    <t>Comedy|Drama|Romance</t>
  </si>
  <si>
    <t>Shelley Conn</t>
  </si>
  <si>
    <t>Teyonah Parris</t>
  </si>
  <si>
    <t>James Mangold</t>
  </si>
  <si>
    <t>Marc Blucas</t>
  </si>
  <si>
    <t>Action|Comedy|Romance</t>
  </si>
  <si>
    <t>Action|Adventure|Mystery|Sci-Fi</t>
  </si>
  <si>
    <t>ZoÃ« Bell</t>
  </si>
  <si>
    <t>George Lucas</t>
  </si>
  <si>
    <t>Hayden Christensen</t>
  </si>
  <si>
    <t>James Coburn</t>
  </si>
  <si>
    <t>Rila Fukushima</t>
  </si>
  <si>
    <t>Ian McDiarmid</t>
  </si>
  <si>
    <t>Kirk De Micco</t>
  </si>
  <si>
    <t>French</t>
  </si>
  <si>
    <t>France</t>
  </si>
  <si>
    <t>Roger Willie</t>
  </si>
  <si>
    <t>Action|Drama|War</t>
  </si>
  <si>
    <t>Noah Emmerich</t>
  </si>
  <si>
    <t>Cedric Nicolas-Troyan</t>
  </si>
  <si>
    <t>Danny Woodburn</t>
  </si>
  <si>
    <t>Noel Fisher</t>
  </si>
  <si>
    <t>Jeremy Howard</t>
  </si>
  <si>
    <t>Adventure|Drama|Sci-Fi|Thriller</t>
  </si>
  <si>
    <t>Phaldut Sharma</t>
  </si>
  <si>
    <t>Amy Warren</t>
  </si>
  <si>
    <t>Roger Donaldson</t>
  </si>
  <si>
    <t>Grant Heslov</t>
  </si>
  <si>
    <t>Jamie RenÃ©e Smith</t>
  </si>
  <si>
    <t>Dave Green</t>
  </si>
  <si>
    <t>Josh Trank</t>
  </si>
  <si>
    <t>Reg E. Cathey</t>
  </si>
  <si>
    <t>Tim Blake Nelson</t>
  </si>
  <si>
    <t>Tim Heidecker</t>
  </si>
  <si>
    <t>Action|Adventure|Comedy|Family|Fantasy</t>
  </si>
  <si>
    <t>Brad Peyton</t>
  </si>
  <si>
    <t>Archie Panjabi</t>
  </si>
  <si>
    <t>Roger Spottiswoode</t>
  </si>
  <si>
    <t>Vincent Schiavelli</t>
  </si>
  <si>
    <t>Joe Don Baker</t>
  </si>
  <si>
    <t>Adam Baldwin</t>
  </si>
  <si>
    <t>Steven Soderbergh</t>
  </si>
  <si>
    <t>Julia Roberts</t>
  </si>
  <si>
    <t>Crime|Thriller</t>
  </si>
  <si>
    <t>Mini Anden</t>
  </si>
  <si>
    <t>Action|Comedy|Crime|Romance|Thriller</t>
  </si>
  <si>
    <t>Stephanie March</t>
  </si>
  <si>
    <t>Theo James</t>
  </si>
  <si>
    <t>Mekhi Phifer</t>
  </si>
  <si>
    <t>Adam Scott</t>
  </si>
  <si>
    <t>Biography|Drama</t>
  </si>
  <si>
    <t>Frances Conroy</t>
  </si>
  <si>
    <t>James Corden</t>
  </si>
  <si>
    <t>Olly Alexander</t>
  </si>
  <si>
    <t>Michel Gondry</t>
  </si>
  <si>
    <t>Action|Comedy|Crime|Sci-Fi|Thriller</t>
  </si>
  <si>
    <t>Chad L. Coleman</t>
  </si>
  <si>
    <t>Noam Murro</t>
  </si>
  <si>
    <t>Sullivan Stapleton</t>
  </si>
  <si>
    <t>Action|Drama|Fantasy|War</t>
  </si>
  <si>
    <t>Raja Gosnell</t>
  </si>
  <si>
    <t>Mahadeo Shivraj</t>
  </si>
  <si>
    <t>Madison McKinley</t>
  </si>
  <si>
    <t>Will Finn</t>
  </si>
  <si>
    <t>Animation|Comedy|Family|Music|Western</t>
  </si>
  <si>
    <t>G.W. Bailey</t>
  </si>
  <si>
    <t>Action|Adventure|Mystery|Sci-Fi|Thriller</t>
  </si>
  <si>
    <t>Action|Drama|Sci-Fi|Sport</t>
  </si>
  <si>
    <t>Olga Fonda</t>
  </si>
  <si>
    <t>Nancy O'Dell</t>
  </si>
  <si>
    <t>Jacob Tremblay</t>
  </si>
  <si>
    <t>Vanessa Matsui</t>
  </si>
  <si>
    <t>Jan de Bont</t>
  </si>
  <si>
    <t>Action|Crime|Romance|Thriller</t>
  </si>
  <si>
    <t>Jason Patric</t>
  </si>
  <si>
    <t>Lois Chiles</t>
  </si>
  <si>
    <t>Moises Arias</t>
  </si>
  <si>
    <t>Aramis Knight</t>
  </si>
  <si>
    <t>Len Wiseman</t>
  </si>
  <si>
    <t>Jonathan Sadowski</t>
  </si>
  <si>
    <t>Cyril Raffaelli</t>
  </si>
  <si>
    <t>Billy Boyd</t>
  </si>
  <si>
    <t>Frank Coraci</t>
  </si>
  <si>
    <t>Action|Adventure|Comedy</t>
  </si>
  <si>
    <t>CÃ©cile De France</t>
  </si>
  <si>
    <t>Michael Mann</t>
  </si>
  <si>
    <t>Biography|Drama|Sport</t>
  </si>
  <si>
    <t>Bo Welch</t>
  </si>
  <si>
    <t>Kelly Preston</t>
  </si>
  <si>
    <t>Spencer Breslin</t>
  </si>
  <si>
    <t>Action|Mystery|Sci-Fi|Thriller</t>
  </si>
  <si>
    <t>Chi McBride</t>
  </si>
  <si>
    <t>Philip Glenister</t>
  </si>
  <si>
    <t>Chazz Palminteri</t>
  </si>
  <si>
    <t>Jeffrey Jones</t>
  </si>
  <si>
    <t>Ron Clements</t>
  </si>
  <si>
    <t>Jenifer Lewis</t>
  </si>
  <si>
    <t>Animation|Family|Fantasy|Musical|Romance</t>
  </si>
  <si>
    <t>Anika Noni Rose</t>
  </si>
  <si>
    <t>Donald Glover</t>
  </si>
  <si>
    <t>Benedict Wong</t>
  </si>
  <si>
    <t>Comedy</t>
  </si>
  <si>
    <t>Action|Adventure|Romance|Sci-Fi|Thriller</t>
  </si>
  <si>
    <t>Peter Chelsom</t>
  </si>
  <si>
    <t>Warren Beatty</t>
  </si>
  <si>
    <t>Comedy|Romance</t>
  </si>
  <si>
    <t>Del Zamora</t>
  </si>
  <si>
    <t>New Line</t>
  </si>
  <si>
    <t>Dominic Sena</t>
  </si>
  <si>
    <t>Robert Duvall</t>
  </si>
  <si>
    <t>Connie Nielsen</t>
  </si>
  <si>
    <t>Action|Drama|Romance</t>
  </si>
  <si>
    <t>Oliver Reed</t>
  </si>
  <si>
    <t>Frank Grillo</t>
  </si>
  <si>
    <t>Jessica Capshaw</t>
  </si>
  <si>
    <t>Ivana Milicevic</t>
  </si>
  <si>
    <t>Estella Warren</t>
  </si>
  <si>
    <t>Erick Avari</t>
  </si>
  <si>
    <t>Jenette Goldstein</t>
  </si>
  <si>
    <t>S. Epatha Merkerson</t>
  </si>
  <si>
    <t>Biography|Crime|Drama|History|Romance</t>
  </si>
  <si>
    <t>Ruby Dee</t>
  </si>
  <si>
    <t>Biography|Crime|Drama</t>
  </si>
  <si>
    <t>Denzel Washington</t>
  </si>
  <si>
    <t>RZA</t>
  </si>
  <si>
    <t>Tia Carrere</t>
  </si>
  <si>
    <t>Action|Comedy|Thriller</t>
  </si>
  <si>
    <t>Jamie Lee Curtis</t>
  </si>
  <si>
    <t>Tom Arnold</t>
  </si>
  <si>
    <t>Tony Scott</t>
  </si>
  <si>
    <t>Michael Rispoli</t>
  </si>
  <si>
    <t>Paul Weitz</t>
  </si>
  <si>
    <t>Blythe Danner</t>
  </si>
  <si>
    <t>Robert De Niro</t>
  </si>
  <si>
    <t>Teri Polo</t>
  </si>
  <si>
    <t>Adam McKay</t>
  </si>
  <si>
    <t>Action|Comedy|Crime</t>
  </si>
  <si>
    <t>Derek Jeter</t>
  </si>
  <si>
    <t>Chuck Russell</t>
  </si>
  <si>
    <t>Action|Drama|Mystery|Thriller</t>
  </si>
  <si>
    <t>Vanessa Williams</t>
  </si>
  <si>
    <t>Roma Maffia</t>
  </si>
  <si>
    <t>Quentin Tarantino</t>
  </si>
  <si>
    <t>Drama|Western</t>
  </si>
  <si>
    <t>Gary Trousdale</t>
  </si>
  <si>
    <t>Jason Alexander</t>
  </si>
  <si>
    <t>Animation|Drama|Family|Musical|Romance</t>
  </si>
  <si>
    <t>Bill Fagerbakke</t>
  </si>
  <si>
    <t>Mark Dindal</t>
  </si>
  <si>
    <t>Wendie Malick</t>
  </si>
  <si>
    <t>Eartha Kitt</t>
  </si>
  <si>
    <t>John Fiedler</t>
  </si>
  <si>
    <t>Simon West</t>
  </si>
  <si>
    <t>Sylvester Stallone</t>
  </si>
  <si>
    <t>Armando Riesco</t>
  </si>
  <si>
    <t>Action|Adventure|Comedy|Family|Mystery</t>
  </si>
  <si>
    <t>Annie Parisse</t>
  </si>
  <si>
    <t>Stefen Fangmeier</t>
  </si>
  <si>
    <t>Gary Lewis</t>
  </si>
  <si>
    <t>Spike Jonze</t>
  </si>
  <si>
    <t>Catherine O'Hara</t>
  </si>
  <si>
    <t>Max Records</t>
  </si>
  <si>
    <t>Chris Wedge</t>
  </si>
  <si>
    <t>Troy Evans</t>
  </si>
  <si>
    <t>Florian Henckel von Donnersmarck</t>
  </si>
  <si>
    <t>Action|Romance|Thriller</t>
  </si>
  <si>
    <t>Rufus Sewell</t>
  </si>
  <si>
    <t>Peter Hyams</t>
  </si>
  <si>
    <t>Mark Margolis</t>
  </si>
  <si>
    <t>Action|Fantasy|Horror|Mystery</t>
  </si>
  <si>
    <t>Udo Kier</t>
  </si>
  <si>
    <t>Adventure|Drama|Thriller</t>
  </si>
  <si>
    <t>Stephen Collins</t>
  </si>
  <si>
    <t>Biography|Comedy|Crime|Drama</t>
  </si>
  <si>
    <t>Debi Mazar</t>
  </si>
  <si>
    <t>Action|Sci-Fi|War</t>
  </si>
  <si>
    <t>Jake Busey</t>
  </si>
  <si>
    <t>Seth Gilliam</t>
  </si>
  <si>
    <t>Tom Tykwer</t>
  </si>
  <si>
    <t>Jim Sturgess</t>
  </si>
  <si>
    <t>Drama|Sci-Fi</t>
  </si>
  <si>
    <t>Action|Adventure|Animation|Family|Fantasy</t>
  </si>
  <si>
    <t>Anthony LaPaglia</t>
  </si>
  <si>
    <t>Pitof</t>
  </si>
  <si>
    <t>Action|Crime|Fantasy|Romance|Thriller</t>
  </si>
  <si>
    <t>Alex Borstein</t>
  </si>
  <si>
    <t>Ingrid BolsÃ¸ Berdal</t>
  </si>
  <si>
    <t>Michael Wincott</t>
  </si>
  <si>
    <t>Brad Silberling</t>
  </si>
  <si>
    <t>Anna Friel</t>
  </si>
  <si>
    <t>Adventure|Comedy|Sci-Fi</t>
  </si>
  <si>
    <t>Bobb'e J. Thompson</t>
  </si>
  <si>
    <t>Patrick Hughes</t>
  </si>
  <si>
    <t>Ericson Core</t>
  </si>
  <si>
    <t>Action|Crime|Sport|Thriller</t>
  </si>
  <si>
    <t>Lawrence Guterman</t>
  </si>
  <si>
    <t>Traylor Howard</t>
  </si>
  <si>
    <t>Jamie Kennedy</t>
  </si>
  <si>
    <t>Ben Stein</t>
  </si>
  <si>
    <t>Benjamin Walker</t>
  </si>
  <si>
    <t>Action|Adventure|Biography|Drama|History|Thriller</t>
  </si>
  <si>
    <t>Frank Dillane</t>
  </si>
  <si>
    <t>Ron Underwood</t>
  </si>
  <si>
    <t>Randy Quaid</t>
  </si>
  <si>
    <t>Action|Comedy|Sci-Fi</t>
  </si>
  <si>
    <t>Burt Young</t>
  </si>
  <si>
    <t>Action|Drama|Thriller|War</t>
  </si>
  <si>
    <t>Igal Naor</t>
  </si>
  <si>
    <t>Steve Martino</t>
  </si>
  <si>
    <t>Francesca Capaldi</t>
  </si>
  <si>
    <t>Bill Melendez</t>
  </si>
  <si>
    <t>David Mamet</t>
  </si>
  <si>
    <t>Drama|Mystery|Thriller</t>
  </si>
  <si>
    <t>Ben Gazzara</t>
  </si>
  <si>
    <t>Campbell Scott</t>
  </si>
  <si>
    <t>Action|Adventure|Fantasy|Thriller</t>
  </si>
  <si>
    <t>Patricia Velasquez</t>
  </si>
  <si>
    <t>Crime|Drama</t>
  </si>
  <si>
    <t>Yimou Zhang</t>
  </si>
  <si>
    <t>Drama|History|Romance|War</t>
  </si>
  <si>
    <t>Shigeo Kobayashi</t>
  </si>
  <si>
    <t>Mandarin</t>
  </si>
  <si>
    <t>Ash Brannon</t>
  </si>
  <si>
    <t>Zooey Deschanel</t>
  </si>
  <si>
    <t>Animation|Comedy|Family|Sport</t>
  </si>
  <si>
    <t>Jon Heder</t>
  </si>
  <si>
    <t>Frank Oz</t>
  </si>
  <si>
    <t>Comedy|Sci-Fi|Thriller</t>
  </si>
  <si>
    <t>Jon Lovitz</t>
  </si>
  <si>
    <t>Roger Bart</t>
  </si>
  <si>
    <t>Drama|History|War</t>
  </si>
  <si>
    <t>Jay Roach</t>
  </si>
  <si>
    <t>Katherine LaNasa</t>
  </si>
  <si>
    <t>Luc Besson</t>
  </si>
  <si>
    <t>Milla Jovovich</t>
  </si>
  <si>
    <t>Michael Patrick King</t>
  </si>
  <si>
    <t>Chris Noth</t>
  </si>
  <si>
    <t>Kristin Davis</t>
  </si>
  <si>
    <t>Bibo Bergeron</t>
  </si>
  <si>
    <t>Rosie Perez</t>
  </si>
  <si>
    <t>Adventure|Animation|Comedy|Family|Romance</t>
  </si>
  <si>
    <t>Frank Welker</t>
  </si>
  <si>
    <t>Elton John</t>
  </si>
  <si>
    <t>Drake</t>
  </si>
  <si>
    <t>Derek Jacobi</t>
  </si>
  <si>
    <t>Drama|Family|Fantasy|Romance</t>
  </si>
  <si>
    <t>Drama|Fantasy|Thriller</t>
  </si>
  <si>
    <t>Michael Imperioli</t>
  </si>
  <si>
    <t>Alexander Gould</t>
  </si>
  <si>
    <t>Bernard Hill</t>
  </si>
  <si>
    <t>Sergey Bodrov</t>
  </si>
  <si>
    <t>Olivia Williams</t>
  </si>
  <si>
    <t>Chris Barrie</t>
  </si>
  <si>
    <t>Wally Pfister</t>
  </si>
  <si>
    <t>Drama|Mystery|Romance|Sci-Fi|Thriller</t>
  </si>
  <si>
    <t>Trevor Morgan</t>
  </si>
  <si>
    <t>Michael Jeter</t>
  </si>
  <si>
    <t>Alessandro Nivola</t>
  </si>
  <si>
    <t>Rupert Wyatt</t>
  </si>
  <si>
    <t>David Oyelowo</t>
  </si>
  <si>
    <t>Mark Waters</t>
  </si>
  <si>
    <t>Joan Plowright</t>
  </si>
  <si>
    <t>John Moore</t>
  </si>
  <si>
    <t>Cole Hauser</t>
  </si>
  <si>
    <t>Megalyn Echikunwoke</t>
  </si>
  <si>
    <t>John Lee Hancock</t>
  </si>
  <si>
    <t>Drama|History|War|Western</t>
  </si>
  <si>
    <t>Craig T. Nelson</t>
  </si>
  <si>
    <t>Action|Adventure|Animation|Family</t>
  </si>
  <si>
    <t>Holly Hunter</t>
  </si>
  <si>
    <t>Lou Romano</t>
  </si>
  <si>
    <t>Renny Harlin</t>
  </si>
  <si>
    <t>Christopher Masterson</t>
  </si>
  <si>
    <t>Matthew Modine</t>
  </si>
  <si>
    <t>Adventure|Comedy|Family|Mystery|Sci-Fi</t>
  </si>
  <si>
    <t>Linda Fiorentino</t>
  </si>
  <si>
    <t>Ethan Suplee</t>
  </si>
  <si>
    <t>Mei MelanÃ§on</t>
  </si>
  <si>
    <t>Harris Yulin</t>
  </si>
  <si>
    <t>Amber Valletta</t>
  </si>
  <si>
    <t>Drama|Fantasy|Horror|Mystery|Thriller</t>
  </si>
  <si>
    <t>Miranda Otto</t>
  </si>
  <si>
    <t>Phil Lord</t>
  </si>
  <si>
    <t>Animation|Comedy|Family|Sci-Fi</t>
  </si>
  <si>
    <t>Will Forte</t>
  </si>
  <si>
    <t>Al Roker</t>
  </si>
  <si>
    <t>Denis Leary</t>
  </si>
  <si>
    <t>Kelly Keaton</t>
  </si>
  <si>
    <t>Ben Stiller</t>
  </si>
  <si>
    <t>Adrian Martinez</t>
  </si>
  <si>
    <t>Adventure|Comedy|Drama|Fantasy|Romance</t>
  </si>
  <si>
    <t>Joey Slotnick</t>
  </si>
  <si>
    <t>LL Cool J</t>
  </si>
  <si>
    <t>Action|Adventure|Comedy|Crime|Thriller</t>
  </si>
  <si>
    <t>Kelly Lynch</t>
  </si>
  <si>
    <t>Crime|Drama|Thriller</t>
  </si>
  <si>
    <t>Tony Bancroft</t>
  </si>
  <si>
    <t>Harvey Fierstein</t>
  </si>
  <si>
    <t>Adventure|Animation|Family|Fantasy|Musical|War</t>
  </si>
  <si>
    <t>June Foray</t>
  </si>
  <si>
    <t>Action|Comedy</t>
  </si>
  <si>
    <t>Brandon T. Jackson</t>
  </si>
  <si>
    <t>Goran Visnjic</t>
  </si>
  <si>
    <t>Crime|Drama|Mystery|Thriller</t>
  </si>
  <si>
    <t>Joely Richardson</t>
  </si>
  <si>
    <t>Aldis Hodge</t>
  </si>
  <si>
    <t>Kevin Chamberlin</t>
  </si>
  <si>
    <t>Robert Maillet</t>
  </si>
  <si>
    <t>Timur Bekmambetov</t>
  </si>
  <si>
    <t>Adventure|Drama|History</t>
  </si>
  <si>
    <t>Jim Varney</t>
  </si>
  <si>
    <t>Action|Adventure|Animation|Family|Fantasy|Sci-Fi</t>
  </si>
  <si>
    <t>Cree Summer</t>
  </si>
  <si>
    <t>Walt Becker</t>
  </si>
  <si>
    <t>Adventure|Animation|Comedy|Family|Fantasy|Music</t>
  </si>
  <si>
    <t>Bella Thorne</t>
  </si>
  <si>
    <t>Jesse McCartney</t>
  </si>
  <si>
    <t>Drama|History|Thriller|War</t>
  </si>
  <si>
    <t>Dennis Dugan</t>
  </si>
  <si>
    <t>Sayed Badreya</t>
  </si>
  <si>
    <t>Adam Sandler</t>
  </si>
  <si>
    <t>Kevin Nealon</t>
  </si>
  <si>
    <t>Action|Animation|Comedy|Sci-Fi</t>
  </si>
  <si>
    <t>Haley Joel Osment</t>
  </si>
  <si>
    <t>Kevin Sussman</t>
  </si>
  <si>
    <t>Rachael Harris</t>
  </si>
  <si>
    <t>Comedy|Family|Fantasy|Horror|Mystery</t>
  </si>
  <si>
    <t>Marsha Thomason</t>
  </si>
  <si>
    <t>Marc John Jefferies</t>
  </si>
  <si>
    <t>Tom Skerritt</t>
  </si>
  <si>
    <t>Drama|Mystery|Sci-Fi|Thriller</t>
  </si>
  <si>
    <t>Larry King</t>
  </si>
  <si>
    <t>Kim Dickens</t>
  </si>
  <si>
    <t>Action|Horror|Sci-Fi|Thriller</t>
  </si>
  <si>
    <t>Greg Grunberg</t>
  </si>
  <si>
    <t>Sydney Pollack</t>
  </si>
  <si>
    <t>George Harris</t>
  </si>
  <si>
    <t>Crime|Mystery|Thriller</t>
  </si>
  <si>
    <t>Curtiss Cook</t>
  </si>
  <si>
    <t>Michael Wright</t>
  </si>
  <si>
    <t>Aboriginal</t>
  </si>
  <si>
    <t>Thor Freudenthal</t>
  </si>
  <si>
    <t>Leven Rambin</t>
  </si>
  <si>
    <t>Action|Adventure|Comedy|Crime|Mystery|Thriller</t>
  </si>
  <si>
    <t>Sanaa Lathan</t>
  </si>
  <si>
    <t>Alun Armstrong</t>
  </si>
  <si>
    <t>Velibor Topic</t>
  </si>
  <si>
    <t>Stephen Dillane</t>
  </si>
  <si>
    <t>Catherine McCormack</t>
  </si>
  <si>
    <t>Brian De Palma</t>
  </si>
  <si>
    <t>Kim Delaney</t>
  </si>
  <si>
    <t>Wanda Sykes</t>
  </si>
  <si>
    <t>Will.i.am</t>
  </si>
  <si>
    <t>Comedy|Drama|Sci-Fi</t>
  </si>
  <si>
    <t>Mick Jackson</t>
  </si>
  <si>
    <t>Anne Heche</t>
  </si>
  <si>
    <t>Gaby Hoffmann</t>
  </si>
  <si>
    <t>Alan J. Pakula</t>
  </si>
  <si>
    <t>Natascha McElhone</t>
  </si>
  <si>
    <t>Kathryn Bigelow</t>
  </si>
  <si>
    <t>Lex Shrapnel</t>
  </si>
  <si>
    <t>John Milius</t>
  </si>
  <si>
    <t>William Smith</t>
  </si>
  <si>
    <t>Sandahl Bergman</t>
  </si>
  <si>
    <t>Bruce McGill</t>
  </si>
  <si>
    <t>Paddy Considine</t>
  </si>
  <si>
    <t>Rosemarie DeWitt</t>
  </si>
  <si>
    <t>Andrey Konchalovskiy</t>
  </si>
  <si>
    <t>Action|Family|Fantasy|Musical</t>
  </si>
  <si>
    <t>Shirley Henderson</t>
  </si>
  <si>
    <t>Richard E. Grant</t>
  </si>
  <si>
    <t>Gary Ross</t>
  </si>
  <si>
    <t>Michael Angarano</t>
  </si>
  <si>
    <t>Drama|History|Sport</t>
  </si>
  <si>
    <t>Alan Ruck</t>
  </si>
  <si>
    <t>Jami Gertz</t>
  </si>
  <si>
    <t>Paul Sanchez</t>
  </si>
  <si>
    <t>Adventure|Drama|Romance</t>
  </si>
  <si>
    <t>Nick Searcy</t>
  </si>
  <si>
    <t>Animation|Comedy|Family|Music|Romance</t>
  </si>
  <si>
    <t>Elizabeth Daily</t>
  </si>
  <si>
    <t>Joan Allen</t>
  </si>
  <si>
    <t>Oksana Akinshina</t>
  </si>
  <si>
    <t>Dean Stockwell</t>
  </si>
  <si>
    <t>Elliott Gould</t>
  </si>
  <si>
    <t>Paul W.S. Anderson</t>
  </si>
  <si>
    <t>Genndy Tartakovsky</t>
  </si>
  <si>
    <t>Kevin Lima</t>
  </si>
  <si>
    <t>Animation|Comedy|Family|Fantasy|Musical|Romance</t>
  </si>
  <si>
    <t>Jeff Bennett</t>
  </si>
  <si>
    <t>Fred Tatasciore</t>
  </si>
  <si>
    <t>Crime|Drama|Horror|Mystery|Thriller</t>
  </si>
  <si>
    <t>Caroline Dhavernas</t>
  </si>
  <si>
    <t>Daniel Espinosa</t>
  </si>
  <si>
    <t>Adventure|Comedy|Family</t>
  </si>
  <si>
    <t>Jim Carter</t>
  </si>
  <si>
    <t>Nancy Meyers</t>
  </si>
  <si>
    <t>Sarah Parish</t>
  </si>
  <si>
    <t>Lisa Bonet</t>
  </si>
  <si>
    <t>Hunter Parrish</t>
  </si>
  <si>
    <t>Meryl Streep</t>
  </si>
  <si>
    <t>Zoe Kazan</t>
  </si>
  <si>
    <t>Al Pacino</t>
  </si>
  <si>
    <t>Roger Allers</t>
  </si>
  <si>
    <t>Debra Messing</t>
  </si>
  <si>
    <t>Jane Krakowski</t>
  </si>
  <si>
    <t>Neil Burger</t>
  </si>
  <si>
    <t>Jean-Jacques Annaud</t>
  </si>
  <si>
    <t>Bob Hoskins</t>
  </si>
  <si>
    <t>Clemens Schick</t>
  </si>
  <si>
    <t>Action|Adventure|Comedy|Fantasy</t>
  </si>
  <si>
    <t>F. Murray Abraham</t>
  </si>
  <si>
    <t>Li Gong</t>
  </si>
  <si>
    <t>Karl Yune</t>
  </si>
  <si>
    <t>Amber Stevens West</t>
  </si>
  <si>
    <t>Nikki Griffin</t>
  </si>
  <si>
    <t>Sarah Smith</t>
  </si>
  <si>
    <t>Imelda Staunton</t>
  </si>
  <si>
    <t>Michael Palin</t>
  </si>
  <si>
    <t>Martin Brest</t>
  </si>
  <si>
    <t>Andrew Davis</t>
  </si>
  <si>
    <t>Raymond Cruz</t>
  </si>
  <si>
    <t>Jsu Garcia</t>
  </si>
  <si>
    <t>Comedy|Drama|Music|Musical</t>
  </si>
  <si>
    <t>Roy Scheider</t>
  </si>
  <si>
    <t>Tarsem Singh</t>
  </si>
  <si>
    <t>Adventure|Comedy|Drama|Family|Fantasy</t>
  </si>
  <si>
    <t>Edgar Wright</t>
  </si>
  <si>
    <t>Kieran Culkin</t>
  </si>
  <si>
    <t>Action|Comedy|Fantasy|Romance</t>
  </si>
  <si>
    <t>Anna Kendrick</t>
  </si>
  <si>
    <t>Ellen Wong</t>
  </si>
  <si>
    <t>Jon Amiel</t>
  </si>
  <si>
    <t>TchÃ©ky Karyo</t>
  </si>
  <si>
    <t>Rekha Sharma</t>
  </si>
  <si>
    <t>Peter Segal</t>
  </si>
  <si>
    <t>Janet Jackson</t>
  </si>
  <si>
    <t>Comedy|Romance|Sci-Fi</t>
  </si>
  <si>
    <t>Larry Miller</t>
  </si>
  <si>
    <t>Chris Elliott</t>
  </si>
  <si>
    <t>Linda Cardellini</t>
  </si>
  <si>
    <t>Adventure|Comedy|Mystery</t>
  </si>
  <si>
    <t>Sarah Michelle Gellar</t>
  </si>
  <si>
    <t>Miguel A. NÃºÃ±ez Jr.</t>
  </si>
  <si>
    <t>Pete Travis</t>
  </si>
  <si>
    <t>Jason Cope</t>
  </si>
  <si>
    <t>Wood Harris</t>
  </si>
  <si>
    <t>Rakie Ayola</t>
  </si>
  <si>
    <t>Cameron Monaghan</t>
  </si>
  <si>
    <t>Comedy|Drama|Fantasy|Romance</t>
  </si>
  <si>
    <t>Julie Kavner</t>
  </si>
  <si>
    <t>George A. Romero</t>
  </si>
  <si>
    <t>Hal Holbrook</t>
  </si>
  <si>
    <t>Ted Danson</t>
  </si>
  <si>
    <t>Action|Comedy|Family|Fantasy</t>
  </si>
  <si>
    <t>Katt Williams</t>
  </si>
  <si>
    <t>Tom Hulce</t>
  </si>
  <si>
    <t>Action|Adventure|Fantasy|Horror|Sci-Fi</t>
  </si>
  <si>
    <t>Seth MacFarlane</t>
  </si>
  <si>
    <t>Brian Steele</t>
  </si>
  <si>
    <t>Crime|Drama|History|Mystery|Thriller</t>
  </si>
  <si>
    <t>Anthony Edwards</t>
  </si>
  <si>
    <t>Michael Rapaport</t>
  </si>
  <si>
    <t>Comedy|Drama</t>
  </si>
  <si>
    <t>Vanessa Redgrave</t>
  </si>
  <si>
    <t>Anthony Reynolds</t>
  </si>
  <si>
    <t>Todd Phillips</t>
  </si>
  <si>
    <t>Mike Tyson</t>
  </si>
  <si>
    <t>Andrew Bryniarski</t>
  </si>
  <si>
    <t>Jason Scott Lee</t>
  </si>
  <si>
    <t>Adventure|Animation|Comedy|Drama|Family|Fantasy|Sci-Fi</t>
  </si>
  <si>
    <t>David Ogden Stiers</t>
  </si>
  <si>
    <t>Gary Winick</t>
  </si>
  <si>
    <t>Mimi Leder</t>
  </si>
  <si>
    <t>Action|Drama|Romance|Sci-Fi|Thriller</t>
  </si>
  <si>
    <t>Garrick Hagon</t>
  </si>
  <si>
    <t>Comedy|Crime|Sport</t>
  </si>
  <si>
    <t>Dalip Singh</t>
  </si>
  <si>
    <t>Lauren Gottlieb</t>
  </si>
  <si>
    <t>Paul Michael Glaser</t>
  </si>
  <si>
    <t>Nellie Sciutto</t>
  </si>
  <si>
    <t>Seth Gordon</t>
  </si>
  <si>
    <t>Katy Mixon</t>
  </si>
  <si>
    <t>Paula Abdul</t>
  </si>
  <si>
    <t>Adam Shankman</t>
  </si>
  <si>
    <t>Carmen Electra</t>
  </si>
  <si>
    <t>Comedy|Family|Fantasy|Romance</t>
  </si>
  <si>
    <t>Kathryn Joosten</t>
  </si>
  <si>
    <t>Jennifer Jason Leigh</t>
  </si>
  <si>
    <t>Liam Aiken</t>
  </si>
  <si>
    <t>Bailee Madison</t>
  </si>
  <si>
    <t>Elden Henson</t>
  </si>
  <si>
    <t>Monica Potter</t>
  </si>
  <si>
    <t>Dave Chappelle</t>
  </si>
  <si>
    <t>D.J. Caruso</t>
  </si>
  <si>
    <t>Ethan Embry</t>
  </si>
  <si>
    <t>Cameron Boyce</t>
  </si>
  <si>
    <t>Anthony Minghella</t>
  </si>
  <si>
    <t>Adventure|Drama|History|Romance|War</t>
  </si>
  <si>
    <t>Albert Hughes</t>
  </si>
  <si>
    <t>Les Mayfield</t>
  </si>
  <si>
    <t>Comedy|Family|Sci-Fi</t>
  </si>
  <si>
    <t>Sam Lloyd</t>
  </si>
  <si>
    <t>Lili Taylor</t>
  </si>
  <si>
    <t>Fantasy|Horror|Mystery|Thriller</t>
  </si>
  <si>
    <t>Virginia Madsen</t>
  </si>
  <si>
    <t>Joe Pytka</t>
  </si>
  <si>
    <t>Adventure|Animation|Comedy|Family|Fantasy|Sci-Fi|Sport</t>
  </si>
  <si>
    <t>Michael Jordan</t>
  </si>
  <si>
    <t>Henry Czerny</t>
  </si>
  <si>
    <t>Adventure|Comedy|Crime|Family|Mystery</t>
  </si>
  <si>
    <t>Roger Rees</t>
  </si>
  <si>
    <t>William Abadie</t>
  </si>
  <si>
    <t>Scott Derrickson</t>
  </si>
  <si>
    <t>Drama|Sci-Fi|Thriller</t>
  </si>
  <si>
    <t>Juan Riedinger</t>
  </si>
  <si>
    <t>Action|Crime|Mystery|Romance|Thriller</t>
  </si>
  <si>
    <t>Michael Potts</t>
  </si>
  <si>
    <t>Jim Parrack</t>
  </si>
  <si>
    <t>Ivan Reitman</t>
  </si>
  <si>
    <t>Action|Adventure|Comedy|Romance</t>
  </si>
  <si>
    <t>Eric Brevig</t>
  </si>
  <si>
    <t>Josh Robert Thompson</t>
  </si>
  <si>
    <t>Kelly Asbury</t>
  </si>
  <si>
    <t>Charles Napier</t>
  </si>
  <si>
    <t>Adventure|Animation|Family|Western</t>
  </si>
  <si>
    <t>Zahn McClarnon</t>
  </si>
  <si>
    <t>Leslie Bibb</t>
  </si>
  <si>
    <t>Comedy|Family|Romance</t>
  </si>
  <si>
    <t>Nicholas Turturro</t>
  </si>
  <si>
    <t>Stephen Hopkins</t>
  </si>
  <si>
    <t>Action|Adventure|Family|Sci-Fi|Thriller</t>
  </si>
  <si>
    <t>June Lockhart</t>
  </si>
  <si>
    <t>Jonathan Demme</t>
  </si>
  <si>
    <t>Dorian Missick</t>
  </si>
  <si>
    <t>Jose Pablo Cantillo</t>
  </si>
  <si>
    <t>Fran Drescher</t>
  </si>
  <si>
    <t>James Algar</t>
  </si>
  <si>
    <t>Animation|Family|Fantasy|Music</t>
  </si>
  <si>
    <t>Quincy Jones</t>
  </si>
  <si>
    <t>Russi Taylor</t>
  </si>
  <si>
    <t>Josh Stamberg</t>
  </si>
  <si>
    <t>Action|Adventure|Family|Fantasy|Thriller</t>
  </si>
  <si>
    <t>David Paymer</t>
  </si>
  <si>
    <t>Nick Chinlund</t>
  </si>
  <si>
    <t>Michael Emerson</t>
  </si>
  <si>
    <t>Adrian Alonso</t>
  </si>
  <si>
    <t>Spanish</t>
  </si>
  <si>
    <t>Vincent Ward</t>
  </si>
  <si>
    <t>Annabella Sciorra</t>
  </si>
  <si>
    <t>Rosalind Chao</t>
  </si>
  <si>
    <t>Steven Brill</t>
  </si>
  <si>
    <t>Comedy|Fantasy</t>
  </si>
  <si>
    <t>Michael McKean</t>
  </si>
  <si>
    <t>Terry Gilliam</t>
  </si>
  <si>
    <t>Action|Adventure|Comedy|Fantasy|Thriller</t>
  </si>
  <si>
    <t>Harold Perrineau</t>
  </si>
  <si>
    <t>Devin Ratray</t>
  </si>
  <si>
    <t>Action|Sci-Fi|Thriller</t>
  </si>
  <si>
    <t>Boris Kodjoe</t>
  </si>
  <si>
    <t>Drama|History|Thriller</t>
  </si>
  <si>
    <t>Bruce Thomas</t>
  </si>
  <si>
    <t>Viggo Mortensen</t>
  </si>
  <si>
    <t>Amy Brenneman</t>
  </si>
  <si>
    <t>Barry Cook</t>
  </si>
  <si>
    <t>Adventure|Animation|Family</t>
  </si>
  <si>
    <t>Charlie Rowe</t>
  </si>
  <si>
    <t>Madison Rothschild</t>
  </si>
  <si>
    <t>Roger Christian</t>
  </si>
  <si>
    <t>Richard Tyson</t>
  </si>
  <si>
    <t>John Topor</t>
  </si>
  <si>
    <t>Joe Dante</t>
  </si>
  <si>
    <t>Heather Locklear</t>
  </si>
  <si>
    <t>Drama|Musical|Romance</t>
  </si>
  <si>
    <t>Fergie</t>
  </si>
  <si>
    <t>Andrea Di Stefano</t>
  </si>
  <si>
    <t>Kevin Costner</t>
  </si>
  <si>
    <t>Larenz Tate</t>
  </si>
  <si>
    <t>Adam Goldberg</t>
  </si>
  <si>
    <t>Glenne Headly</t>
  </si>
  <si>
    <t>Joseph Gilgun</t>
  </si>
  <si>
    <t>Lotte Verbeek</t>
  </si>
  <si>
    <t>Antony Hoffman</t>
  </si>
  <si>
    <t>Bob Neill</t>
  </si>
  <si>
    <t>Tom Sizemore</t>
  </si>
  <si>
    <t>Adam LeFevre</t>
  </si>
  <si>
    <t>Mia Farrow</t>
  </si>
  <si>
    <t>Penny Balfour</t>
  </si>
  <si>
    <t>Jacques Perrin</t>
  </si>
  <si>
    <t>Documentary|Drama</t>
  </si>
  <si>
    <t>Pedro ArmendÃ¡riz Jr.</t>
  </si>
  <si>
    <t>Rie Miyazawa</t>
  </si>
  <si>
    <t>Jemima Rooper</t>
  </si>
  <si>
    <t>Action|Adventure|Drama|History|Romance</t>
  </si>
  <si>
    <t>Sasha Roiz</t>
  </si>
  <si>
    <t>Dylan Schombing</t>
  </si>
  <si>
    <t>Mexico</t>
  </si>
  <si>
    <t>Austin Pendleton</t>
  </si>
  <si>
    <t>Adventure|Animation|Drama|Family|Musical</t>
  </si>
  <si>
    <t>Niketa Calame</t>
  </si>
  <si>
    <t>Cody Cameron</t>
  </si>
  <si>
    <t>Animation|Comedy|Family|Fantasy|Sci-Fi</t>
  </si>
  <si>
    <t>Melissa Sturm</t>
  </si>
  <si>
    <t>Emily Watson</t>
  </si>
  <si>
    <t>Tim Meadows</t>
  </si>
  <si>
    <t>John Singleton</t>
  </si>
  <si>
    <t>Mo Gallini</t>
  </si>
  <si>
    <t>Adventure|Animation|Drama|Family|Fantasy</t>
  </si>
  <si>
    <t>Oliver Hirschbiegel</t>
  </si>
  <si>
    <t>Sci-Fi|Thriller</t>
  </si>
  <si>
    <t>Jeremy Northam</t>
  </si>
  <si>
    <t>Des McAnuff</t>
  </si>
  <si>
    <t>Jonathan Winters</t>
  </si>
  <si>
    <t>Yarrow Cheney</t>
  </si>
  <si>
    <t>Animation|Comedy|Family</t>
  </si>
  <si>
    <t>Albert Brooks</t>
  </si>
  <si>
    <t>Stephen Norrington</t>
  </si>
  <si>
    <t>Max Ryan</t>
  </si>
  <si>
    <t>Pierre Coffin</t>
  </si>
  <si>
    <t>Miranda Cosgrove</t>
  </si>
  <si>
    <t>Mary McDonnell</t>
  </si>
  <si>
    <t>Richard Schiff</t>
  </si>
  <si>
    <t>Ariana Richards</t>
  </si>
  <si>
    <t>Vanessa Lee Chester</t>
  </si>
  <si>
    <t>Danny Huston</t>
  </si>
  <si>
    <t>Rita Davies</t>
  </si>
  <si>
    <t>Action|Crime|Fantasy|Thriller</t>
  </si>
  <si>
    <t>Michael Biehn</t>
  </si>
  <si>
    <t>Bokeem Woodbine</t>
  </si>
  <si>
    <t>Jay Leno</t>
  </si>
  <si>
    <t>Peter Dante</t>
  </si>
  <si>
    <t>Allen Covert</t>
  </si>
  <si>
    <t>Comedy|Drama|Family|Music|Musical|Romance</t>
  </si>
  <si>
    <t>Jerry Stiller</t>
  </si>
  <si>
    <t>Paul Dooley</t>
  </si>
  <si>
    <t>Alan Ford</t>
  </si>
  <si>
    <t>Horror|Mystery|Thriller</t>
  </si>
  <si>
    <t>Izabella Scorupco</t>
  </si>
  <si>
    <t>David Kellogg</t>
  </si>
  <si>
    <t>Action|Adventure|Comedy|Family|Sci-Fi</t>
  </si>
  <si>
    <t>Michael Kelly</t>
  </si>
  <si>
    <t>Barry Shabaka Henley</t>
  </si>
  <si>
    <t>Kevin Dillon</t>
  </si>
  <si>
    <t>Comedy|Family</t>
  </si>
  <si>
    <t>Yvette Nicole Brown</t>
  </si>
  <si>
    <t>Nicholas Lea</t>
  </si>
  <si>
    <t>Mike Nichols</t>
  </si>
  <si>
    <t>Biography|Comedy|Drama|History</t>
  </si>
  <si>
    <t>Jud Tylor</t>
  </si>
  <si>
    <t>Jennifer Hudson</t>
  </si>
  <si>
    <t>Drama|Music|Musical</t>
  </si>
  <si>
    <t>Loretta Devine</t>
  </si>
  <si>
    <t>Crime|Drama|Mystery</t>
  </si>
  <si>
    <t>Adam Arkin</t>
  </si>
  <si>
    <t>F. Gary Gray</t>
  </si>
  <si>
    <t>Christina Milian</t>
  </si>
  <si>
    <t>Comedy|Crime|Music</t>
  </si>
  <si>
    <t>Moritz Bleibtreu</t>
  </si>
  <si>
    <t>Antoine Fuqua</t>
  </si>
  <si>
    <t>Robert Luketic</t>
  </si>
  <si>
    <t>Action|Comedy|Romance|Thriller</t>
  </si>
  <si>
    <t>Tom Selleck</t>
  </si>
  <si>
    <t>Christian Berkel</t>
  </si>
  <si>
    <t>Sarah Steele</t>
  </si>
  <si>
    <t>Gil Kenan</t>
  </si>
  <si>
    <t>Animation|Comedy|Family|Fantasy|Mystery</t>
  </si>
  <si>
    <t>Barry Levinson</t>
  </si>
  <si>
    <t>Comedy|Crime|Drama|Romance</t>
  </si>
  <si>
    <t>Azura Skye</t>
  </si>
  <si>
    <t>Jerry Zucker</t>
  </si>
  <si>
    <t>Action|Adventure|Romance|Thriller</t>
  </si>
  <si>
    <t>John Gielgud</t>
  </si>
  <si>
    <t>Andy Tennant</t>
  </si>
  <si>
    <t>Drama|History|Romance</t>
  </si>
  <si>
    <t>Randall Duk Kim</t>
  </si>
  <si>
    <t>Daniel Sharman</t>
  </si>
  <si>
    <t>Action|Drama|Fantasy|Romance</t>
  </si>
  <si>
    <t>Steve Byers</t>
  </si>
  <si>
    <t>Florent-Emilio Siri</t>
  </si>
  <si>
    <t>Ransford Doherty</t>
  </si>
  <si>
    <t>Don Bluth</t>
  </si>
  <si>
    <t>Action|Adventure|Animation|Family|Sci-Fi</t>
  </si>
  <si>
    <t>Ron Shelton</t>
  </si>
  <si>
    <t>Lena Olin</t>
  </si>
  <si>
    <t>Sean Pertwee</t>
  </si>
  <si>
    <t>Action|Drama|Sci-Fi</t>
  </si>
  <si>
    <t>Drama|Horror|Sci-Fi|Thriller</t>
  </si>
  <si>
    <t>Lou Taylor Pucci</t>
  </si>
  <si>
    <t>Henry Selick</t>
  </si>
  <si>
    <t>Bridget Fonda</t>
  </si>
  <si>
    <t>Animation|Comedy|Fantasy</t>
  </si>
  <si>
    <t>Megan Mullally</t>
  </si>
  <si>
    <t>Kyle Balda</t>
  </si>
  <si>
    <t>Mike Starr</t>
  </si>
  <si>
    <t>John Heard</t>
  </si>
  <si>
    <t>Peter Coyote</t>
  </si>
  <si>
    <t>Huey Lewis</t>
  </si>
  <si>
    <t>Clay Kaytis</t>
  </si>
  <si>
    <t>Action|Animation|Comedy|Family</t>
  </si>
  <si>
    <t>Keegan-Michael Key</t>
  </si>
  <si>
    <t>Action|Adventure|Comedy|Romance|Thriller</t>
  </si>
  <si>
    <t>Alexis Dziena</t>
  </si>
  <si>
    <t>Judd Apatow</t>
  </si>
  <si>
    <t>Maude Apatow</t>
  </si>
  <si>
    <t>Frances Fisher</t>
  </si>
  <si>
    <t>Tim McGraw</t>
  </si>
  <si>
    <t>Action|Comedy|Sport</t>
  </si>
  <si>
    <t>Gary Cole</t>
  </si>
  <si>
    <t>Steve Carr</t>
  </si>
  <si>
    <t>Raven-SymonÃ©</t>
  </si>
  <si>
    <t>Kevin Pollak</t>
  </si>
  <si>
    <t>Mel Gibson</t>
  </si>
  <si>
    <t>Biography|Drama|History|War</t>
  </si>
  <si>
    <t>Mhairi Calvey</t>
  </si>
  <si>
    <t>James Robinson</t>
  </si>
  <si>
    <t>Brian Geraghty</t>
  </si>
  <si>
    <t>James Morrison</t>
  </si>
  <si>
    <t>David Silverman</t>
  </si>
  <si>
    <t>Adventure|Animation|Comedy</t>
  </si>
  <si>
    <t>Marcia Wallace</t>
  </si>
  <si>
    <t>Frank Darabont</t>
  </si>
  <si>
    <t>Martin Landau</t>
  </si>
  <si>
    <t>Jeffrey DeMunn</t>
  </si>
  <si>
    <t>Action|Drama|Sport</t>
  </si>
  <si>
    <t>CristiÃ¡n de la Fuente</t>
  </si>
  <si>
    <t>Adventure|Drama|Family</t>
  </si>
  <si>
    <t>David Gant</t>
  </si>
  <si>
    <t>Oanh Nguyen</t>
  </si>
  <si>
    <t>Drama|Mystery|Romance|Thriller</t>
  </si>
  <si>
    <t>Betty Thomas</t>
  </si>
  <si>
    <t>Peter Boyle</t>
  </si>
  <si>
    <t>Merritt Wever</t>
  </si>
  <si>
    <t>Rory Culkin</t>
  </si>
  <si>
    <t>Cherry Jones</t>
  </si>
  <si>
    <t>Jennifer Saunders</t>
  </si>
  <si>
    <t>Adventure|Animation|Comedy|Family|Fantasy|Romance</t>
  </si>
  <si>
    <t>Conrad Vernon</t>
  </si>
  <si>
    <t>Cheech Marin</t>
  </si>
  <si>
    <t>George Carlin</t>
  </si>
  <si>
    <t>Garry Marshall</t>
  </si>
  <si>
    <t>Hector Elizondo</t>
  </si>
  <si>
    <t>Leila Arcieri</t>
  </si>
  <si>
    <t>Paul Tibbitt</t>
  </si>
  <si>
    <t>Tim Conway</t>
  </si>
  <si>
    <t>Adventure|Drama|War</t>
  </si>
  <si>
    <t>John Amos</t>
  </si>
  <si>
    <t>Franco Nero</t>
  </si>
  <si>
    <t>Clark Johnson</t>
  </si>
  <si>
    <t>Josh Charles</t>
  </si>
  <si>
    <t>Action|Adventure|Crime|Thriller</t>
  </si>
  <si>
    <t>Nicole Beharie</t>
  </si>
  <si>
    <t>Cameron Crowe</t>
  </si>
  <si>
    <t>Fantasy|Mystery|Romance|Sci-Fi|Thriller</t>
  </si>
  <si>
    <t>Drama|Fantasy|Mystery|Thriller</t>
  </si>
  <si>
    <t>Bob Balaban</t>
  </si>
  <si>
    <t>Raoul Bova</t>
  </si>
  <si>
    <t>Animation|Comedy|Family|Fantasy|Music</t>
  </si>
  <si>
    <t>Randall Wallace</t>
  </si>
  <si>
    <t>Chris Klein</t>
  </si>
  <si>
    <t>Radha Mitchell</t>
  </si>
  <si>
    <t>Jonathan Frakes</t>
  </si>
  <si>
    <t>LeVar Burton</t>
  </si>
  <si>
    <t>Michael Dorn</t>
  </si>
  <si>
    <t>Alison Lohman</t>
  </si>
  <si>
    <t>Peter Gerety</t>
  </si>
  <si>
    <t>Drama|Horror|Romance|Thriller</t>
  </si>
  <si>
    <t>David Hyde Pierce</t>
  </si>
  <si>
    <t>Ron Rifkin</t>
  </si>
  <si>
    <t>Drama|War</t>
  </si>
  <si>
    <t>Jeremy Irvine</t>
  </si>
  <si>
    <t>George Clooney</t>
  </si>
  <si>
    <t>Todd Graff</t>
  </si>
  <si>
    <t>Drama</t>
  </si>
  <si>
    <t>John Buffalo Mailer</t>
  </si>
  <si>
    <t>Gary Shore</t>
  </si>
  <si>
    <t>Sarah Gadon</t>
  </si>
  <si>
    <t>Action|Drama|Fantasy|Horror|War</t>
  </si>
  <si>
    <t>Zach McGowan</t>
  </si>
  <si>
    <t>Mark Valley</t>
  </si>
  <si>
    <t>Adventure|Family|Fantasy|Romance</t>
  </si>
  <si>
    <t>Nathaniel Parker</t>
  </si>
  <si>
    <t>Adventure|Biography|Drama|History|War</t>
  </si>
  <si>
    <t>Victor Wong</t>
  </si>
  <si>
    <t>Chelcie Ross</t>
  </si>
  <si>
    <t>Brooke Smith</t>
  </si>
  <si>
    <t>Garcelle Beauvais</t>
  </si>
  <si>
    <t>Andrzej Bartkowiak</t>
  </si>
  <si>
    <t>Action|Adventure|Horror|Sci-Fi</t>
  </si>
  <si>
    <t>Dexter Fletcher</t>
  </si>
  <si>
    <t>Tate Taylor</t>
  </si>
  <si>
    <t>MÃ¥ns MÃ¥rlind</t>
  </si>
  <si>
    <t>Stephen Rea</t>
  </si>
  <si>
    <t>Action|Fantasy|Horror</t>
  </si>
  <si>
    <t>Sandrine Holt</t>
  </si>
  <si>
    <t>Comedy|Drama|Musical|Romance</t>
  </si>
  <si>
    <t>James Martin Kelly</t>
  </si>
  <si>
    <t>Celina Beach</t>
  </si>
  <si>
    <t>Gregory Hoblit</t>
  </si>
  <si>
    <t>Rory Cochrane</t>
  </si>
  <si>
    <t>Gary McKendry</t>
  </si>
  <si>
    <t>Action|Sci-Fi|Sport</t>
  </si>
  <si>
    <t>Wych Kaosayananda</t>
  </si>
  <si>
    <t>Talisa Soto</t>
  </si>
  <si>
    <t>Gregg Henry</t>
  </si>
  <si>
    <t>Mikael Salomon</t>
  </si>
  <si>
    <t>Minnie Driver</t>
  </si>
  <si>
    <t>Bobby Farrelly</t>
  </si>
  <si>
    <t>Action|Adventure|Animation|Comedy|Crime|Family|Fantasy</t>
  </si>
  <si>
    <t>Lea Michele</t>
  </si>
  <si>
    <t>Jim Belushi</t>
  </si>
  <si>
    <t>Brandon Molale</t>
  </si>
  <si>
    <t>Kerry Conran</t>
  </si>
  <si>
    <t>Laurence Olivier</t>
  </si>
  <si>
    <t>Michael Caton-Jones</t>
  </si>
  <si>
    <t>Indira Varma</t>
  </si>
  <si>
    <t>Charlotte Rampling</t>
  </si>
  <si>
    <t>Neil Maskell</t>
  </si>
  <si>
    <t>Mikael HÃ¥fstrÃ¶m</t>
  </si>
  <si>
    <t>50 Cent</t>
  </si>
  <si>
    <t>Action|Crime|Mystery|Sci-Fi|Thriller</t>
  </si>
  <si>
    <t>Matt Gerald</t>
  </si>
  <si>
    <t>Luke Newberry</t>
  </si>
  <si>
    <t>Roxanne McKee</t>
  </si>
  <si>
    <t>Gaia Weiss</t>
  </si>
  <si>
    <t>Phil Alden Robinson</t>
  </si>
  <si>
    <t>Philip Baker Hall</t>
  </si>
  <si>
    <t>David Slade</t>
  </si>
  <si>
    <t>Gary Farmer</t>
  </si>
  <si>
    <t>Joseph Ruben</t>
  </si>
  <si>
    <t>Action|Comedy|Crime|Drama|Thriller</t>
  </si>
  <si>
    <t>Vincent Pastore</t>
  </si>
  <si>
    <t>Aida Turturro</t>
  </si>
  <si>
    <t>Alejandro AmenÃ¡bar</t>
  </si>
  <si>
    <t>Adventure|Drama|History|Romance</t>
  </si>
  <si>
    <t>Max Minghella</t>
  </si>
  <si>
    <t>Rupert Evans</t>
  </si>
  <si>
    <t>Spain</t>
  </si>
  <si>
    <t>Kinka Usher</t>
  </si>
  <si>
    <t>Jenna Fischer</t>
  </si>
  <si>
    <t>Stephen Merchant</t>
  </si>
  <si>
    <t>Biography|Drama|Thriller</t>
  </si>
  <si>
    <t>Craig Gillespie</t>
  </si>
  <si>
    <t>Graham McTavish</t>
  </si>
  <si>
    <t>Simon McBurney</t>
  </si>
  <si>
    <t>Michael Gaston</t>
  </si>
  <si>
    <t>Kevin McNally</t>
  </si>
  <si>
    <t>Maury Chaykin</t>
  </si>
  <si>
    <t>Kaitlyn Dever</t>
  </si>
  <si>
    <t>Rob Bowman</t>
  </si>
  <si>
    <t>Mitch Pileggi</t>
  </si>
  <si>
    <t>Doug Lefler</t>
  </si>
  <si>
    <t>Action|Adventure|Fantasy|War</t>
  </si>
  <si>
    <t>Owen Teale</t>
  </si>
  <si>
    <t>Scott Waugh</t>
  </si>
  <si>
    <t>Lisa Edelstein</t>
  </si>
  <si>
    <t>Comedy|Fantasy|Romance</t>
  </si>
  <si>
    <t>Lawrence Kasdan</t>
  </si>
  <si>
    <t>Reece Thompson</t>
  </si>
  <si>
    <t>Gloria Foster</t>
  </si>
  <si>
    <t>Miko Hughes</t>
  </si>
  <si>
    <t>Kathleen Quinlan</t>
  </si>
  <si>
    <t>Michael Lembeck</t>
  </si>
  <si>
    <t>Aisha Tyler</t>
  </si>
  <si>
    <t>Judge Reinhold</t>
  </si>
  <si>
    <t>Eric Lloyd</t>
  </si>
  <si>
    <t>Tom Hooper</t>
  </si>
  <si>
    <t>Nora Ephron</t>
  </si>
  <si>
    <t>Andrea Savage</t>
  </si>
  <si>
    <t>Action|Adventure|Comedy|Romance|Thriller|Western</t>
  </si>
  <si>
    <t>Stuart Wilson</t>
  </si>
  <si>
    <t>Matt Walsh</t>
  </si>
  <si>
    <t>Jack O'Connell</t>
  </si>
  <si>
    <t>Biography|Drama|Sport|War</t>
  </si>
  <si>
    <t>Finn Wittrock</t>
  </si>
  <si>
    <t>Alex Russell</t>
  </si>
  <si>
    <t>Clint Eastwood</t>
  </si>
  <si>
    <t>Courtney B. Vance</t>
  </si>
  <si>
    <t>William Devane</t>
  </si>
  <si>
    <t>Leon</t>
  </si>
  <si>
    <t>Janine Turner</t>
  </si>
  <si>
    <t>Samantha Mathis</t>
  </si>
  <si>
    <t>Lily Tomlin</t>
  </si>
  <si>
    <t>Daniel von Bargen</t>
  </si>
  <si>
    <t>Jay Hernandez</t>
  </si>
  <si>
    <t>Marian Seldes</t>
  </si>
  <si>
    <t>Larry Charles</t>
  </si>
  <si>
    <t>Horatio Sanz</t>
  </si>
  <si>
    <t>Stanley Kubrick</t>
  </si>
  <si>
    <t>Vinessa Shaw</t>
  </si>
  <si>
    <t>Will Gluck</t>
  </si>
  <si>
    <t>Comedy|Drama|Family|Musical</t>
  </si>
  <si>
    <t>QuvenzhanÃ© Wallis</t>
  </si>
  <si>
    <t>David Zayas</t>
  </si>
  <si>
    <t>Glenn Ficarra</t>
  </si>
  <si>
    <t>Gerald McRaney</t>
  </si>
  <si>
    <t>Warren Christie</t>
  </si>
  <si>
    <t>David S. Goyer</t>
  </si>
  <si>
    <t>Natasha Lyonne</t>
  </si>
  <si>
    <t>Action|Adventure|Fantasy|Horror|Sci-Fi|Thriller</t>
  </si>
  <si>
    <t>Lea Thompson</t>
  </si>
  <si>
    <t>Maura Tierney</t>
  </si>
  <si>
    <t>Paul Guilfoyle</t>
  </si>
  <si>
    <t>Melina Kanakaredes</t>
  </si>
  <si>
    <t>Yvonne Zima</t>
  </si>
  <si>
    <t>Taylor Hackford</t>
  </si>
  <si>
    <t>Pamela Reed</t>
  </si>
  <si>
    <t>Michael Kitchen</t>
  </si>
  <si>
    <t>Jonah Bobo</t>
  </si>
  <si>
    <t>Meat Loaf</t>
  </si>
  <si>
    <t>Eugenie Bondurant</t>
  </si>
  <si>
    <t>Kimberly Williams-Paisley</t>
  </si>
  <si>
    <t>Drama|Sport</t>
  </si>
  <si>
    <t>Michael Lehmann</t>
  </si>
  <si>
    <t>Michael Moore</t>
  </si>
  <si>
    <t>Stuart Beattie</t>
  </si>
  <si>
    <t>Kevin Grevioux</t>
  </si>
  <si>
    <t>Action|Fantasy|Sci-Fi|Thriller</t>
  </si>
  <si>
    <t>Caitlin Stasey</t>
  </si>
  <si>
    <t>Roman Polanski</t>
  </si>
  <si>
    <t>Ian McNeice</t>
  </si>
  <si>
    <t>Tony Noble</t>
  </si>
  <si>
    <t>Frank Miller</t>
  </si>
  <si>
    <t>Drama|Mystery|Romance</t>
  </si>
  <si>
    <t>Bill Cobbs</t>
  </si>
  <si>
    <t>Baltasar KormÃ¡kur</t>
  </si>
  <si>
    <t>Martin Henderson</t>
  </si>
  <si>
    <t>Adventure|Biography|Drama|History|Sport|Thriller</t>
  </si>
  <si>
    <t>Tom Goodman-Hill</t>
  </si>
  <si>
    <t>Crime|Drama|Fantasy</t>
  </si>
  <si>
    <t>Michael Smiley</t>
  </si>
  <si>
    <t>Simon Chandler</t>
  </si>
  <si>
    <t>Robert Wagner</t>
  </si>
  <si>
    <t>Dee Bradley Baker</t>
  </si>
  <si>
    <t>Hong Kong</t>
  </si>
  <si>
    <t>Bob Peck</t>
  </si>
  <si>
    <t>Adventure|Biography|Crime|Drama|Western</t>
  </si>
  <si>
    <t>Isabella Rossellini</t>
  </si>
  <si>
    <t>Daniel Lee</t>
  </si>
  <si>
    <t>Si Won Choi</t>
  </si>
  <si>
    <t>Sung-jun Yoo</t>
  </si>
  <si>
    <t>Keenen Ivory Wayans</t>
  </si>
  <si>
    <t>Brittany Daniel</t>
  </si>
  <si>
    <t>John Witherspoon</t>
  </si>
  <si>
    <t>Action|War</t>
  </si>
  <si>
    <t>David Keith</t>
  </si>
  <si>
    <t>Rob Reiner</t>
  </si>
  <si>
    <t>Shawna Waldron</t>
  </si>
  <si>
    <t>Marco Schnabel</t>
  </si>
  <si>
    <t>Romany Malco</t>
  </si>
  <si>
    <t>Comedy|Romance|Sport</t>
  </si>
  <si>
    <t>Demian Lichtenstein</t>
  </si>
  <si>
    <t>Ice-T</t>
  </si>
  <si>
    <t>Crime|Drama|Mystery|Thriller|Western</t>
  </si>
  <si>
    <t>Craig Stark</t>
  </si>
  <si>
    <t>Josh Gordon</t>
  </si>
  <si>
    <t>Comedy|Sport</t>
  </si>
  <si>
    <t>Tim Hill</t>
  </si>
  <si>
    <t>Elizabeth Perkins</t>
  </si>
  <si>
    <t>Chelsea Handler</t>
  </si>
  <si>
    <t>Vincent Regan</t>
  </si>
  <si>
    <t>David Frankel</t>
  </si>
  <si>
    <t>Kathleen Turner</t>
  </si>
  <si>
    <t>Comedy|Drama|Family</t>
  </si>
  <si>
    <t>Eric Dane</t>
  </si>
  <si>
    <t>Haley Bennett</t>
  </si>
  <si>
    <t>Crime|Drama|Fantasy|Mystery</t>
  </si>
  <si>
    <t>Tichina Arnold</t>
  </si>
  <si>
    <t>Patrick Fugit</t>
  </si>
  <si>
    <t>Emily Ratajkowski</t>
  </si>
  <si>
    <t>Nicky NaudÃ©</t>
  </si>
  <si>
    <t>Timothy Hutton</t>
  </si>
  <si>
    <t>Clarence Williams III</t>
  </si>
  <si>
    <t>Peter Krause</t>
  </si>
  <si>
    <t>Brenda Chapman</t>
  </si>
  <si>
    <t>Adventure|Animation|Biography|Drama|Family|Fantasy|Musical</t>
  </si>
  <si>
    <t>Eden Riegel</t>
  </si>
  <si>
    <t>Anjelica Huston</t>
  </si>
  <si>
    <t>Patrick Fischler</t>
  </si>
  <si>
    <t>Fred Ward</t>
  </si>
  <si>
    <t>Carol Ann Susi</t>
  </si>
  <si>
    <t>Miriam Margolyes</t>
  </si>
  <si>
    <t>Jimmy Shubert</t>
  </si>
  <si>
    <t>Marc Lawrence</t>
  </si>
  <si>
    <t>Alicia Witt</t>
  </si>
  <si>
    <t>Woody Allen</t>
  </si>
  <si>
    <t>Anne Bancroft</t>
  </si>
  <si>
    <t>Peter Billingsley</t>
  </si>
  <si>
    <t>Tasha Smith</t>
  </si>
  <si>
    <t>Tom Welling</t>
  </si>
  <si>
    <t>Alyson Stoner</t>
  </si>
  <si>
    <t>Wes Ball</t>
  </si>
  <si>
    <t>Ki Hong Lee</t>
  </si>
  <si>
    <t>Rosa Salazar</t>
  </si>
  <si>
    <t>Ryan Murphy</t>
  </si>
  <si>
    <t>Jaqueline Fleming</t>
  </si>
  <si>
    <t>Robert Redford</t>
  </si>
  <si>
    <t>Drama|Romance|Western</t>
  </si>
  <si>
    <t>Jessalyn Gilsig</t>
  </si>
  <si>
    <t>Jay Russell</t>
  </si>
  <si>
    <t>Billy Burke</t>
  </si>
  <si>
    <t>Jacinda Barrett</t>
  </si>
  <si>
    <t>Saffron Burrows</t>
  </si>
  <si>
    <t>Kenny Ortega</t>
  </si>
  <si>
    <t>Documentary|Music</t>
  </si>
  <si>
    <t>Misha Gabriel Hamilton</t>
  </si>
  <si>
    <t>Judith Hill</t>
  </si>
  <si>
    <t>Monique Gabriela Curnen</t>
  </si>
  <si>
    <t>Drama|Thriller</t>
  </si>
  <si>
    <t>Griffin Kane</t>
  </si>
  <si>
    <t>David McNally</t>
  </si>
  <si>
    <t>Dyan Cannon</t>
  </si>
  <si>
    <t>Bill Hunter</t>
  </si>
  <si>
    <t>Animation|Family|Fantasy</t>
  </si>
  <si>
    <t>John Hodgman</t>
  </si>
  <si>
    <t>Kristen Connolly</t>
  </si>
  <si>
    <t>Brian Robbins</t>
  </si>
  <si>
    <t>Fred Williamson</t>
  </si>
  <si>
    <t>Brian Levant</t>
  </si>
  <si>
    <t>Harvey Korman</t>
  </si>
  <si>
    <t>Jake Lloyd</t>
  </si>
  <si>
    <t>Action|Fantasy|Horror|Sci-Fi</t>
  </si>
  <si>
    <t>James Babson</t>
  </si>
  <si>
    <t>Steven Zaillian</t>
  </si>
  <si>
    <t>Chris Butler</t>
  </si>
  <si>
    <t>Elaine Stritch</t>
  </si>
  <si>
    <t>Sophie Okonedo</t>
  </si>
  <si>
    <t>Jon Avnet</t>
  </si>
  <si>
    <t>Stockard Channing</t>
  </si>
  <si>
    <t>Sam Fell</t>
  </si>
  <si>
    <t>Oliver Hudson</t>
  </si>
  <si>
    <t>Bianca Kajlich</t>
  </si>
  <si>
    <t>Kevin Donovan</t>
  </si>
  <si>
    <t>Ritchie Coster</t>
  </si>
  <si>
    <t>Geoff Murphy</t>
  </si>
  <si>
    <t>Peter Greene</t>
  </si>
  <si>
    <t>Patrick Kilpatrick</t>
  </si>
  <si>
    <t>Colm Feore</t>
  </si>
  <si>
    <t>Gemma Chan</t>
  </si>
  <si>
    <t>David O. Russell</t>
  </si>
  <si>
    <t>Biography|Comedy|Drama</t>
  </si>
  <si>
    <t>Babak Najafi</t>
  </si>
  <si>
    <t>Julian Kostov</t>
  </si>
  <si>
    <t>Jean-Pierre Jeunet</t>
  </si>
  <si>
    <t>Action|Horror|Sci-Fi</t>
  </si>
  <si>
    <t>Gary Dourdan</t>
  </si>
  <si>
    <t>Ned Beatty</t>
  </si>
  <si>
    <t>Tate Donovan</t>
  </si>
  <si>
    <t>Louis Ferreira</t>
  </si>
  <si>
    <t>Graham Annable</t>
  </si>
  <si>
    <t>Isaac Hempstead Wright</t>
  </si>
  <si>
    <t>Tracy Morgan</t>
  </si>
  <si>
    <t>Griffin Dunne</t>
  </si>
  <si>
    <t>Dianne Wiest</t>
  </si>
  <si>
    <t>Alison Brie</t>
  </si>
  <si>
    <t>John Pasquin</t>
  </si>
  <si>
    <t>Eileen Brennan</t>
  </si>
  <si>
    <t>Treat Williams</t>
  </si>
  <si>
    <t>Ruben Fleischer</t>
  </si>
  <si>
    <t>Ryan Gosling</t>
  </si>
  <si>
    <t>Wade Williams</t>
  </si>
  <si>
    <t>Harold Ramis</t>
  </si>
  <si>
    <t>Adventure|Comedy</t>
  </si>
  <si>
    <t>Xander Berkeley</t>
  </si>
  <si>
    <t>Biography|Drama|History|Sport</t>
  </si>
  <si>
    <t>Leleti Khumalo</t>
  </si>
  <si>
    <t>Kevin Macdonald</t>
  </si>
  <si>
    <t>Michael Weston</t>
  </si>
  <si>
    <t>Comedy|Crime|Romance|Thriller</t>
  </si>
  <si>
    <t>Denis O'Hare</t>
  </si>
  <si>
    <t>Donald Petrie</t>
  </si>
  <si>
    <t>Ray Walston</t>
  </si>
  <si>
    <t>Steven Anthony Lawrence</t>
  </si>
  <si>
    <t>Michael Lerner</t>
  </si>
  <si>
    <t>Blair Brown</t>
  </si>
  <si>
    <t>Martin Donovan</t>
  </si>
  <si>
    <t>Jorge Blanco</t>
  </si>
  <si>
    <t>Stuart Baird</t>
  </si>
  <si>
    <t>Joel Coen</t>
  </si>
  <si>
    <t>Comedy|Crime|Romance</t>
  </si>
  <si>
    <t>Julia Duffy</t>
  </si>
  <si>
    <t>Ed Lauter</t>
  </si>
  <si>
    <t>Bojana Novakovic</t>
  </si>
  <si>
    <t>Penelope Ann Miller</t>
  </si>
  <si>
    <t>Horror|Mystery|Sci-Fi|Thriller</t>
  </si>
  <si>
    <t>John Kapelos</t>
  </si>
  <si>
    <t>Chi Muoi Lo</t>
  </si>
  <si>
    <t>Cathy Moriarty</t>
  </si>
  <si>
    <t>Joe Viterelli</t>
  </si>
  <si>
    <t>Harold Becker</t>
  </si>
  <si>
    <t>Carrie Preston</t>
  </si>
  <si>
    <t>Biography|Drama|Music</t>
  </si>
  <si>
    <t>Drama|Fantasy|Sport</t>
  </si>
  <si>
    <t>Adventure|Comedy|Drama|Music</t>
  </si>
  <si>
    <t>Ben Falcone</t>
  </si>
  <si>
    <t>Sunny Mabrey</t>
  </si>
  <si>
    <t>Xzibit</t>
  </si>
  <si>
    <t>Scott Stewart</t>
  </si>
  <si>
    <t>Action|Fantasy|Horror|Sci-Fi|Thriller</t>
  </si>
  <si>
    <t>Josh Wingate</t>
  </si>
  <si>
    <t>Jacob Hopkins</t>
  </si>
  <si>
    <t>Patrick Gilmore</t>
  </si>
  <si>
    <t>Adventure|Animation|Comedy|Drama|Family|Fantasy|Romance</t>
  </si>
  <si>
    <t>Timothy West</t>
  </si>
  <si>
    <t>Horror|Sci-Fi|Thriller</t>
  </si>
  <si>
    <t>Drama|Fantasy|Mystery|Romance|Thriller</t>
  </si>
  <si>
    <t>Mia Kirshner</t>
  </si>
  <si>
    <t>Tony Bill</t>
  </si>
  <si>
    <t>Action|Adventure|Drama|History|Romance|War</t>
  </si>
  <si>
    <t>Philip Winchester</t>
  </si>
  <si>
    <t>Rod Lurie</t>
  </si>
  <si>
    <t>Michael Irby</t>
  </si>
  <si>
    <t>Walter Hill</t>
  </si>
  <si>
    <t>Robert Forster</t>
  </si>
  <si>
    <t>Vanessa Marshall</t>
  </si>
  <si>
    <t>Akiva Goldsman</t>
  </si>
  <si>
    <t>Drama|Fantasy|Mystery|Romance</t>
  </si>
  <si>
    <t>Matt Bomer</t>
  </si>
  <si>
    <t>Kevin Corrigan</t>
  </si>
  <si>
    <t>Harald Zwart</t>
  </si>
  <si>
    <t>Kevin Zegers</t>
  </si>
  <si>
    <t>Fantasy|Horror|Mystery|Romance</t>
  </si>
  <si>
    <t>Adventure|Comedy|Family|Romance|Sci-Fi</t>
  </si>
  <si>
    <t>Shawn Christian</t>
  </si>
  <si>
    <t>Walter Salles</t>
  </si>
  <si>
    <t>Drama|Horror|Thriller</t>
  </si>
  <si>
    <t>Ariel Gade</t>
  </si>
  <si>
    <t>Iain Softley</t>
  </si>
  <si>
    <t>Jamie Foreman</t>
  </si>
  <si>
    <t>Louis Lombardi</t>
  </si>
  <si>
    <t>David Koepp</t>
  </si>
  <si>
    <t>Olivia Munn</t>
  </si>
  <si>
    <t>Action|Comedy|Mystery|Romance</t>
  </si>
  <si>
    <t>Ulrich Thomsen</t>
  </si>
  <si>
    <t>Uwe Boll</t>
  </si>
  <si>
    <t>Mike Dopud</t>
  </si>
  <si>
    <t>Tania Saulnier</t>
  </si>
  <si>
    <t>John Dahl</t>
  </si>
  <si>
    <t>Paolo Montalban</t>
  </si>
  <si>
    <t>Filipino</t>
  </si>
  <si>
    <t>Tim Miller</t>
  </si>
  <si>
    <t>Ed Skrein</t>
  </si>
  <si>
    <t>Action|Adventure|Comedy|Romance|Sci-Fi</t>
  </si>
  <si>
    <t>Stefan Kapicic</t>
  </si>
  <si>
    <t>Stephen Herek</t>
  </si>
  <si>
    <t>Eric McCormack</t>
  </si>
  <si>
    <t>Leonard Roberts</t>
  </si>
  <si>
    <t>Action|Biography|Drama|History|Thriller|War</t>
  </si>
  <si>
    <t>Keir O'Donnell</t>
  </si>
  <si>
    <t>Dylan Minnette</t>
  </si>
  <si>
    <t>Adventure|Comedy|Family|Fantasy|Horror</t>
  </si>
  <si>
    <t>Odeya Rush</t>
  </si>
  <si>
    <t>Ken Marino</t>
  </si>
  <si>
    <t>Willie Garson</t>
  </si>
  <si>
    <t>Comedy|Family|Romance|Sci-Fi</t>
  </si>
  <si>
    <t>Taylor Negron</t>
  </si>
  <si>
    <t>Peter MacDonald</t>
  </si>
  <si>
    <t>Kurtwood Smith</t>
  </si>
  <si>
    <t>Action|Adventure|Thriller|War</t>
  </si>
  <si>
    <t>Richard Crenna</t>
  </si>
  <si>
    <t>Comedy|Drama|Romance|Sport</t>
  </si>
  <si>
    <t>Robert Baker</t>
  </si>
  <si>
    <t>Matt Bushell</t>
  </si>
  <si>
    <t>Comedy|Western</t>
  </si>
  <si>
    <t>Kevin Brown</t>
  </si>
  <si>
    <t>Jessica Szohr</t>
  </si>
  <si>
    <t>Rob Riggle</t>
  </si>
  <si>
    <t>Shawn Roberts</t>
  </si>
  <si>
    <t>Anthony Hemingway</t>
  </si>
  <si>
    <t>Nate Parker</t>
  </si>
  <si>
    <t>Tristan Mack Wilds</t>
  </si>
  <si>
    <t>Cynthia Nixon</t>
  </si>
  <si>
    <t>Sean Anders</t>
  </si>
  <si>
    <t>Leighton Meester</t>
  </si>
  <si>
    <t>Brian Thompson</t>
  </si>
  <si>
    <t>Terry O'Neill</t>
  </si>
  <si>
    <t>Action|Comedy|Crime|Drama</t>
  </si>
  <si>
    <t>Chris Penn</t>
  </si>
  <si>
    <t>Mark Neveldine</t>
  </si>
  <si>
    <t>Christopher Lambert</t>
  </si>
  <si>
    <t>John Madden</t>
  </si>
  <si>
    <t>Drama|Music|Romance|War</t>
  </si>
  <si>
    <t>Mihalis Giannatos</t>
  </si>
  <si>
    <t>Barry Corbin</t>
  </si>
  <si>
    <t>Action|Comedy|Drama|Family|Thriller</t>
  </si>
  <si>
    <t>Kevin Bray</t>
  </si>
  <si>
    <t>Ashley Scott</t>
  </si>
  <si>
    <t>Action|Crime</t>
  </si>
  <si>
    <t>Michael Bowen</t>
  </si>
  <si>
    <t>Siobhan Fallon Hogan</t>
  </si>
  <si>
    <t>Sam Anderson</t>
  </si>
  <si>
    <t>Matthew Gray Gubler</t>
  </si>
  <si>
    <t>Mike Gabriel</t>
  </si>
  <si>
    <t>Adventure|Animation|Drama|Family|History|Musical|Romance</t>
  </si>
  <si>
    <t>Irene Bedard</t>
  </si>
  <si>
    <t>Margot Kidder</t>
  </si>
  <si>
    <t>Action|Adventure|Drama|Romance|Sci-Fi</t>
  </si>
  <si>
    <t>Sam Weisman</t>
  </si>
  <si>
    <t>Action|Adventure|Comedy|Family|Romance</t>
  </si>
  <si>
    <t>Holland Taylor</t>
  </si>
  <si>
    <t>Jesse Dylan</t>
  </si>
  <si>
    <t>Alyson Hannigan</t>
  </si>
  <si>
    <t>Chris Mulkey</t>
  </si>
  <si>
    <t>Michael Chernus</t>
  </si>
  <si>
    <t>James Wilcox</t>
  </si>
  <si>
    <t>Wayne Wang</t>
  </si>
  <si>
    <t>Natasha Richardson</t>
  </si>
  <si>
    <t>Ricky Schroder</t>
  </si>
  <si>
    <t>Gabriele Muccino</t>
  </si>
  <si>
    <t>Kurt Fuller</t>
  </si>
  <si>
    <t>James Karen</t>
  </si>
  <si>
    <t>Erika Christensen</t>
  </si>
  <si>
    <t>Haley Ramm</t>
  </si>
  <si>
    <t>Dylan Baker</t>
  </si>
  <si>
    <t>David Carradine</t>
  </si>
  <si>
    <t>Chiaki Kuriyama</t>
  </si>
  <si>
    <t>Michael Parks</t>
  </si>
  <si>
    <t>Jack Palance</t>
  </si>
  <si>
    <t>Brion James</t>
  </si>
  <si>
    <t>Tom Dey</t>
  </si>
  <si>
    <t>Action|Adventure|Comedy|Western</t>
  </si>
  <si>
    <t>Kate Luyben</t>
  </si>
  <si>
    <t>J.T. Walsh</t>
  </si>
  <si>
    <t>Madeline Carroll</t>
  </si>
  <si>
    <t>Thomas McDonell</t>
  </si>
  <si>
    <t>Jimmy Hayward</t>
  </si>
  <si>
    <t>Carlos Ponce</t>
  </si>
  <si>
    <t>Charles S. Dutton</t>
  </si>
  <si>
    <t>Paul McGann</t>
  </si>
  <si>
    <t>Alan Parker</t>
  </si>
  <si>
    <t>Biography|Drama|History|Musical</t>
  </si>
  <si>
    <t>Andrea Corr</t>
  </si>
  <si>
    <t>Peter Polycarpou</t>
  </si>
  <si>
    <t>John Frankenheimer</t>
  </si>
  <si>
    <t>Michael Lonsdale</t>
  </si>
  <si>
    <t>Adventure|Drama|Horror|Thriller</t>
  </si>
  <si>
    <t>Om Puri</t>
  </si>
  <si>
    <t>Paul King</t>
  </si>
  <si>
    <t>Matt Lucas</t>
  </si>
  <si>
    <t>Sally Hawkins</t>
  </si>
  <si>
    <t>Akiva Schaffer</t>
  </si>
  <si>
    <t>Nicholas Braun</t>
  </si>
  <si>
    <t>William Friedkin</t>
  </si>
  <si>
    <t>Rex Linn</t>
  </si>
  <si>
    <t>John Ashton</t>
  </si>
  <si>
    <t>Seymour Cassel</t>
  </si>
  <si>
    <t>Kent Alterman</t>
  </si>
  <si>
    <t>Peter Lord</t>
  </si>
  <si>
    <t>Action|Drama|Sport|Thriller</t>
  </si>
  <si>
    <t>Ellen Barkin</t>
  </si>
  <si>
    <t>Drama|Musical|Romance|Thriller</t>
  </si>
  <si>
    <t>Miranda Richardson</t>
  </si>
  <si>
    <t>Shekhar Kapur</t>
  </si>
  <si>
    <t>Karyn Kusama</t>
  </si>
  <si>
    <t>Paterson Joseph</t>
  </si>
  <si>
    <t>Ron Maxwell</t>
  </si>
  <si>
    <t>Billy Campbell</t>
  </si>
  <si>
    <t>John Castle</t>
  </si>
  <si>
    <t>Robert Butler</t>
  </si>
  <si>
    <t>Lauren Holly</t>
  </si>
  <si>
    <t>Karey Kirkpatrick</t>
  </si>
  <si>
    <t>Comedy|Drama|Family|Fantasy</t>
  </si>
  <si>
    <t>Tina Fey</t>
  </si>
  <si>
    <t>Adventure|Comedy|Crime|Family|Musical</t>
  </si>
  <si>
    <t>Hugh Bonneville</t>
  </si>
  <si>
    <t>Brady Corbet</t>
  </si>
  <si>
    <t>Steve Antin</t>
  </si>
  <si>
    <t>Peter Gallagher</t>
  </si>
  <si>
    <t>Drama|Music|Musical|Romance</t>
  </si>
  <si>
    <t>David Walton</t>
  </si>
  <si>
    <t>AndrÃ© Dussollier</t>
  </si>
  <si>
    <t>Drama|Mystery|Romance|War</t>
  </si>
  <si>
    <t>Denis Lavant</t>
  </si>
  <si>
    <t>Albert Dupontel</t>
  </si>
  <si>
    <t>Crime|Drama|Romance</t>
  </si>
  <si>
    <t>Lois Maxwell</t>
  </si>
  <si>
    <t>Not Rated</t>
  </si>
  <si>
    <t>Jim Gillespie</t>
  </si>
  <si>
    <t>Tom Berenger</t>
  </si>
  <si>
    <t>Crime|Horror|Mystery|Thriller</t>
  </si>
  <si>
    <t>Norman Reedus</t>
  </si>
  <si>
    <t>Madison Pettis</t>
  </si>
  <si>
    <t>Jon Seda</t>
  </si>
  <si>
    <t>Francis Ford Coppola</t>
  </si>
  <si>
    <t>Todd Stashwick</t>
  </si>
  <si>
    <t>Amanda Detmer</t>
  </si>
  <si>
    <t>Richard Lester</t>
  </si>
  <si>
    <t>Jackie Cooper</t>
  </si>
  <si>
    <t>Todd Giebenhain</t>
  </si>
  <si>
    <t>David Backus</t>
  </si>
  <si>
    <t>Adventure|Animation|Drama|Family|Fantasy|Musical|Mystery|Romance</t>
  </si>
  <si>
    <t>Bernadette Peters</t>
  </si>
  <si>
    <t>Kylie Minogue</t>
  </si>
  <si>
    <t>Matt O'Leary</t>
  </si>
  <si>
    <t>Scott Cooper</t>
  </si>
  <si>
    <t>Robert Rodriguez</t>
  </si>
  <si>
    <t>Action|Horror|Thriller</t>
  </si>
  <si>
    <t>Kimberly Elise</t>
  </si>
  <si>
    <t>Drama|History|Horror</t>
  </si>
  <si>
    <t>Hill Harper</t>
  </si>
  <si>
    <t>Curtis Hanson</t>
  </si>
  <si>
    <t>Drama|Romance|Sport</t>
  </si>
  <si>
    <t>Kelvin Han Yee</t>
  </si>
  <si>
    <t>Parker Sawyers</t>
  </si>
  <si>
    <t>Ann-Margret</t>
  </si>
  <si>
    <t>Phyllida Lloyd</t>
  </si>
  <si>
    <t>Comedy|Family|Musical|Romance</t>
  </si>
  <si>
    <t>Jay Chandrasekhar</t>
  </si>
  <si>
    <t>Jessica Simpson</t>
  </si>
  <si>
    <t>Alice Greczyn</t>
  </si>
  <si>
    <t>Terrence Malick</t>
  </si>
  <si>
    <t>Dash Mihok</t>
  </si>
  <si>
    <t>David Dobkin</t>
  </si>
  <si>
    <t>Mircea Monroe</t>
  </si>
  <si>
    <t>Milos Forman</t>
  </si>
  <si>
    <t>Matt Price</t>
  </si>
  <si>
    <t>Tom Dreesen</t>
  </si>
  <si>
    <t>Pierre Morel</t>
  </si>
  <si>
    <t>Kasia Smutniak</t>
  </si>
  <si>
    <t>Rebecca Dayan</t>
  </si>
  <si>
    <t>Paul Hunter</t>
  </si>
  <si>
    <t>Victoria Smurfit</t>
  </si>
  <si>
    <t>Tony Cox</t>
  </si>
  <si>
    <t>Rob Moran</t>
  </si>
  <si>
    <t>Steve Oedekerk</t>
  </si>
  <si>
    <t>Rob Paulsen</t>
  </si>
  <si>
    <t>John Whitesell</t>
  </si>
  <si>
    <t>Alia Shawkat</t>
  </si>
  <si>
    <t>Kathleen Freeman</t>
  </si>
  <si>
    <t>Bobby Block</t>
  </si>
  <si>
    <t>George Nolfi</t>
  </si>
  <si>
    <t>Romance|Sci-Fi|Thriller</t>
  </si>
  <si>
    <t>Jon Stewart</t>
  </si>
  <si>
    <t>Bonnie Hunt</t>
  </si>
  <si>
    <t>Lupe Ontiveros</t>
  </si>
  <si>
    <t>Shirley Knight</t>
  </si>
  <si>
    <t>Biography|Comedy|Drama|Romance</t>
  </si>
  <si>
    <t>Mystery|Sci-Fi|Thriller</t>
  </si>
  <si>
    <t>Joel Courtney</t>
  </si>
  <si>
    <t>Zach Mills</t>
  </si>
  <si>
    <t>Conchata Ferrell</t>
  </si>
  <si>
    <t>Thomas Lennon</t>
  </si>
  <si>
    <t>Craig Roberts</t>
  </si>
  <si>
    <t>Neil Jordan</t>
  </si>
  <si>
    <t>Drama|Fantasy|Horror</t>
  </si>
  <si>
    <t>Danny Masterson</t>
  </si>
  <si>
    <t>Rawson Marshall Thurber</t>
  </si>
  <si>
    <t>Megan Park</t>
  </si>
  <si>
    <t>Herbert Russell</t>
  </si>
  <si>
    <t>Mark L. Young</t>
  </si>
  <si>
    <t>Adventure|Comedy|Drama|Fantasy|Musical</t>
  </si>
  <si>
    <t>Spike Lee</t>
  </si>
  <si>
    <t>James Ransone</t>
  </si>
  <si>
    <t>Brian Helgeland</t>
  </si>
  <si>
    <t>Deborah Kara Unger</t>
  </si>
  <si>
    <t>Bill Duke</t>
  </si>
  <si>
    <t>Frank Marshall</t>
  </si>
  <si>
    <t>Dylan Walsh</t>
  </si>
  <si>
    <t>Chandler Canterbury</t>
  </si>
  <si>
    <t>Horror|Mystery</t>
  </si>
  <si>
    <t>Sissy Spacek</t>
  </si>
  <si>
    <t>Peter Hewitt</t>
  </si>
  <si>
    <t>Michael Monks</t>
  </si>
  <si>
    <t>Joe Roth</t>
  </si>
  <si>
    <t>Bennett Miller</t>
  </si>
  <si>
    <t>Jaume Collet-Serra</t>
  </si>
  <si>
    <t>Scoot McNairy</t>
  </si>
  <si>
    <t>Andy Fickman</t>
  </si>
  <si>
    <t>Action|Adventure|Family|Fantasy|Sci-Fi|Thriller</t>
  </si>
  <si>
    <t>James McTeigue</t>
  </si>
  <si>
    <t>Rupert Graves</t>
  </si>
  <si>
    <t>Fann Wong</t>
  </si>
  <si>
    <t>Georgina Chapman</t>
  </si>
  <si>
    <t>Matthew O'Callaghan</t>
  </si>
  <si>
    <t>Angela Robinson</t>
  </si>
  <si>
    <t>Adventure|Comedy|Family|Fantasy|Romance|Sport</t>
  </si>
  <si>
    <t>Cheryl Hines</t>
  </si>
  <si>
    <t>Gary Fleder</t>
  </si>
  <si>
    <t>Jennifer Esposito</t>
  </si>
  <si>
    <t>Conrad Goode</t>
  </si>
  <si>
    <t>Tommy Wirkola</t>
  </si>
  <si>
    <t>Derek Mears</t>
  </si>
  <si>
    <t>Adrian Lyne</t>
  </si>
  <si>
    <t>Olivier Martinez</t>
  </si>
  <si>
    <t>Chad Lowe</t>
  </si>
  <si>
    <t>Alex Pettyfer</t>
  </si>
  <si>
    <t>Reuben Langdon</t>
  </si>
  <si>
    <t>Stephen Gaghan</t>
  </si>
  <si>
    <t>Amr Waked</t>
  </si>
  <si>
    <t>Kayvan Novak</t>
  </si>
  <si>
    <t>James Badge Dale</t>
  </si>
  <si>
    <t>David Costabile</t>
  </si>
  <si>
    <t>Jorge R. GutiÃ©rrez</t>
  </si>
  <si>
    <t>Ana de la Reguera</t>
  </si>
  <si>
    <t>Richard Loncraine</t>
  </si>
  <si>
    <t>Mary Lynn Rajskub</t>
  </si>
  <si>
    <t>Charles Martinet</t>
  </si>
  <si>
    <t>Christophe Gans</t>
  </si>
  <si>
    <t>Adventure|Horror|Mystery</t>
  </si>
  <si>
    <t>Alice Krige</t>
  </si>
  <si>
    <t>Howard Deutch</t>
  </si>
  <si>
    <t>Faizon Love</t>
  </si>
  <si>
    <t>Jon Hurwitz</t>
  </si>
  <si>
    <t>Dania Ramirez</t>
  </si>
  <si>
    <t>Steven Quale</t>
  </si>
  <si>
    <t>Scott Lawrence</t>
  </si>
  <si>
    <t>John Landis</t>
  </si>
  <si>
    <t>Gilbert R. Hill</t>
  </si>
  <si>
    <t>Robert Picardo</t>
  </si>
  <si>
    <t>Phoebe Cates</t>
  </si>
  <si>
    <t>Marcel Iures</t>
  </si>
  <si>
    <t>Alexander Witt</t>
  </si>
  <si>
    <t>Mike Epps</t>
  </si>
  <si>
    <t>Beeban Kidron</t>
  </si>
  <si>
    <t>Celia Imrie</t>
  </si>
  <si>
    <t>Carl Franklin</t>
  </si>
  <si>
    <t>Crime|Drama|Romance|Thriller</t>
  </si>
  <si>
    <t>John Billingsley</t>
  </si>
  <si>
    <t>Steven Seagal</t>
  </si>
  <si>
    <t>Joan Chen</t>
  </si>
  <si>
    <t>Sven-Ole Thorsen</t>
  </si>
  <si>
    <t>Taylor Dooley</t>
  </si>
  <si>
    <t>Danny Boyle</t>
  </si>
  <si>
    <t>Virginie Ledoyen</t>
  </si>
  <si>
    <t>Peter Youngblood Hills</t>
  </si>
  <si>
    <t>ShÃ´ Kosugi</t>
  </si>
  <si>
    <t>Rain</t>
  </si>
  <si>
    <t>Carmine Giovinazzo</t>
  </si>
  <si>
    <t>Andrew Bergman</t>
  </si>
  <si>
    <t>Rumer Willis</t>
  </si>
  <si>
    <t>Comedy|Crime|Drama|Thriller</t>
  </si>
  <si>
    <t>Jay Mohr</t>
  </si>
  <si>
    <t>Drama|Fantasy</t>
  </si>
  <si>
    <t>Barbet Schroeder</t>
  </si>
  <si>
    <t>Agnes Bruckner</t>
  </si>
  <si>
    <t>Muse Watson</t>
  </si>
  <si>
    <t>Kelly Rowan</t>
  </si>
  <si>
    <t>Peter Webber</t>
  </si>
  <si>
    <t>Richard Brake</t>
  </si>
  <si>
    <t>Tim Matheson</t>
  </si>
  <si>
    <t>Rita Wilson</t>
  </si>
  <si>
    <t>Andrew Niccol</t>
  </si>
  <si>
    <t>J.D. Evermore</t>
  </si>
  <si>
    <t>Rachel Roberts</t>
  </si>
  <si>
    <t>Harry Connick Jr.</t>
  </si>
  <si>
    <t>Tim Daly</t>
  </si>
  <si>
    <t>Rick Hoffman</t>
  </si>
  <si>
    <t>John Carpenter</t>
  </si>
  <si>
    <t>Valeria Golino</t>
  </si>
  <si>
    <t>Michelle Forbes</t>
  </si>
  <si>
    <t>M. Emmet Walsh</t>
  </si>
  <si>
    <t>Wes Anderson</t>
  </si>
  <si>
    <t>Adventure|Comedy|Drama</t>
  </si>
  <si>
    <t>Action|Biography|Drama|History|War</t>
  </si>
  <si>
    <t>Jessica Collins</t>
  </si>
  <si>
    <t>Vanessa Ferlito</t>
  </si>
  <si>
    <t>David Cronenberg</t>
  </si>
  <si>
    <t>Raza Jaffrey</t>
  </si>
  <si>
    <t>John Stockwell</t>
  </si>
  <si>
    <t>Paul Brooke</t>
  </si>
  <si>
    <t>Rab Affleck</t>
  </si>
  <si>
    <t>David Gordon Green</t>
  </si>
  <si>
    <t>Adventure|Comedy|Fantasy</t>
  </si>
  <si>
    <t>Jim Sheridan</t>
  </si>
  <si>
    <t>Gregory Smith</t>
  </si>
  <si>
    <t>Costa-Gavras</t>
  </si>
  <si>
    <t>William Atherton</t>
  </si>
  <si>
    <t>Patrick Read Johnson</t>
  </si>
  <si>
    <t>Adventure|Comedy|Crime|Drama|Family</t>
  </si>
  <si>
    <t>Julie Benz</t>
  </si>
  <si>
    <t>Mo'Nique</t>
  </si>
  <si>
    <t>Action|Biography|Crime|Drama|Thriller</t>
  </si>
  <si>
    <t>Ian Ziering</t>
  </si>
  <si>
    <t>Richard LaGravenese</t>
  </si>
  <si>
    <t>Alden Ehrenreich</t>
  </si>
  <si>
    <t>Pruitt Taylor Vince</t>
  </si>
  <si>
    <t>Danny DeVito</t>
  </si>
  <si>
    <t>George Armitage</t>
  </si>
  <si>
    <t>Andrew Wilson</t>
  </si>
  <si>
    <t>Willie Nelson</t>
  </si>
  <si>
    <t>Comedy|Sci-Fi</t>
  </si>
  <si>
    <t>Patrick Lussier</t>
  </si>
  <si>
    <t>Robin Shou</t>
  </si>
  <si>
    <t>Josie Ho</t>
  </si>
  <si>
    <t>James Wong</t>
  </si>
  <si>
    <t>Drama|Romance|Sci-Fi</t>
  </si>
  <si>
    <t>Action|Adventure|Comedy|Crime|Music|Mystery</t>
  </si>
  <si>
    <t>David Patrick Kelly</t>
  </si>
  <si>
    <t>Richard Curtis</t>
  </si>
  <si>
    <t>Comedy|Drama|Music</t>
  </si>
  <si>
    <t>Jacob Vargas</t>
  </si>
  <si>
    <t>James Lew</t>
  </si>
  <si>
    <t>Alison Doody</t>
  </si>
  <si>
    <t>Action|Crime|Drama|Sci-Fi|Thriller</t>
  </si>
  <si>
    <t>Leland Orser</t>
  </si>
  <si>
    <t>Dwight Yoakam</t>
  </si>
  <si>
    <t>Mel Rodriguez</t>
  </si>
  <si>
    <t>Lochlyn Munro</t>
  </si>
  <si>
    <t>Horror|Thriller</t>
  </si>
  <si>
    <t>P.J. Soles</t>
  </si>
  <si>
    <t>Action|Adventure|Comedy|Drama|War</t>
  </si>
  <si>
    <t>Mykelti Williamson</t>
  </si>
  <si>
    <t>Michael Nardone</t>
  </si>
  <si>
    <t>Czech Republic</t>
  </si>
  <si>
    <t>Corinna Harney</t>
  </si>
  <si>
    <t>Vince Vieluf</t>
  </si>
  <si>
    <t>Drama|Mystery|Sci-Fi</t>
  </si>
  <si>
    <t>Bradley Whitford</t>
  </si>
  <si>
    <t>Brian Doyle-Murray</t>
  </si>
  <si>
    <t>Crime|Drama|Music</t>
  </si>
  <si>
    <t>Fred Gwynne</t>
  </si>
  <si>
    <t>Adventure|Crime|Drama|Western</t>
  </si>
  <si>
    <t>Gretchen Mol</t>
  </si>
  <si>
    <t>Olivier Megaton</t>
  </si>
  <si>
    <t>Jon Gries</t>
  </si>
  <si>
    <t>Keith Hudson</t>
  </si>
  <si>
    <t>Comedy|Drama|Thriller</t>
  </si>
  <si>
    <t>Andy Dick</t>
  </si>
  <si>
    <t>Drama|Romance|War</t>
  </si>
  <si>
    <t>Hindi</t>
  </si>
  <si>
    <t>India</t>
  </si>
  <si>
    <t>Unrated</t>
  </si>
  <si>
    <t>Action|Comedy|Crime|Music|Romance|Thriller</t>
  </si>
  <si>
    <t>Charlie Korsmo</t>
  </si>
  <si>
    <t>Faye Dunaway</t>
  </si>
  <si>
    <t>Crime|Romance|Thriller</t>
  </si>
  <si>
    <t>Penny Marshall</t>
  </si>
  <si>
    <t>Adam Garcia</t>
  </si>
  <si>
    <t>Alissa Dean</t>
  </si>
  <si>
    <t>Russian</t>
  </si>
  <si>
    <t>Paul Bolger</t>
  </si>
  <si>
    <t>Stephen Frears</t>
  </si>
  <si>
    <t>George Cole</t>
  </si>
  <si>
    <t>P.J. Hogan</t>
  </si>
  <si>
    <t>Crystal Lowe</t>
  </si>
  <si>
    <t>Action|Adventure|Drama|Sci-Fi|Thriller</t>
  </si>
  <si>
    <t>Action|Drama|Fantasy|Thriller|Western</t>
  </si>
  <si>
    <t>Julia Jones</t>
  </si>
  <si>
    <t>Action|Drama|Mystery|Thriller|War</t>
  </si>
  <si>
    <t>Swoosie Kurtz</t>
  </si>
  <si>
    <t>Randall 'Tex' Cobb</t>
  </si>
  <si>
    <t>Brad Furman</t>
  </si>
  <si>
    <t>Amy Ryan</t>
  </si>
  <si>
    <t>Biography|Crime|Drama|Thriller</t>
  </si>
  <si>
    <t>Olympia Dukakis</t>
  </si>
  <si>
    <t>Terence Young</t>
  </si>
  <si>
    <t>Jacqueline Bisset</t>
  </si>
  <si>
    <t>South Korea</t>
  </si>
  <si>
    <t>Luke Grimes</t>
  </si>
  <si>
    <t>David Zucker</t>
  </si>
  <si>
    <t>Regina Hall</t>
  </si>
  <si>
    <t>Jenny McCarthy</t>
  </si>
  <si>
    <t>Action|Comedy|Crime|Romance</t>
  </si>
  <si>
    <t>Candice Bergen</t>
  </si>
  <si>
    <t>Heather Burns</t>
  </si>
  <si>
    <t>Action|Adventure|Family|Fantasy|Sci-Fi</t>
  </si>
  <si>
    <t>Anita Briem</t>
  </si>
  <si>
    <t>Brad Renfro</t>
  </si>
  <si>
    <t>Noel Gugliemi</t>
  </si>
  <si>
    <t>Patrick Bergin</t>
  </si>
  <si>
    <t>Jane Fonda</t>
  </si>
  <si>
    <t>Denis Villeneuve</t>
  </si>
  <si>
    <t>Robin Sachs</t>
  </si>
  <si>
    <t>Adventure|Comedy|Family|Musical</t>
  </si>
  <si>
    <t>Steve Whitmire</t>
  </si>
  <si>
    <t>Traci Lords</t>
  </si>
  <si>
    <t>Action|Horror</t>
  </si>
  <si>
    <t>Thomas Carter</t>
  </si>
  <si>
    <t>Robert Ri'chard</t>
  </si>
  <si>
    <t>Roger Michell</t>
  </si>
  <si>
    <t>Bruce Altman</t>
  </si>
  <si>
    <t>Luis Llosa</t>
  </si>
  <si>
    <t>Eric Stoltz</t>
  </si>
  <si>
    <t>Action|Adventure|Horror|Thriller</t>
  </si>
  <si>
    <t>Kari Wuhrer</t>
  </si>
  <si>
    <t>Comedy|Drama|Music|Romance</t>
  </si>
  <si>
    <t>Izabella Miko</t>
  </si>
  <si>
    <t>Kris Marshall</t>
  </si>
  <si>
    <t>Madeline Kahn</t>
  </si>
  <si>
    <t>Ian Richardson</t>
  </si>
  <si>
    <t>Rod Steiger</t>
  </si>
  <si>
    <t>Action|Crime|Drama|Romance|Thriller</t>
  </si>
  <si>
    <t>Emilio Estefan Jr.</t>
  </si>
  <si>
    <t>Peru</t>
  </si>
  <si>
    <t>Tom Bosley</t>
  </si>
  <si>
    <t>Comedy|Family|Romance|Sport</t>
  </si>
  <si>
    <t>Garth Jennings</t>
  </si>
  <si>
    <t>Joel Zwick</t>
  </si>
  <si>
    <t>Russell Mulcahy</t>
  </si>
  <si>
    <t>James Tumminia</t>
  </si>
  <si>
    <t>Joel McHale</t>
  </si>
  <si>
    <t>William Lucking</t>
  </si>
  <si>
    <t>Drama|Family|Fantasy</t>
  </si>
  <si>
    <t>Shea Whigham</t>
  </si>
  <si>
    <t>DemiÃ¡n Bichir</t>
  </si>
  <si>
    <t>Gary Stretch</t>
  </si>
  <si>
    <t>David R. Ellis</t>
  </si>
  <si>
    <t>Will Beinbrink</t>
  </si>
  <si>
    <t>Peter Howitt</t>
  </si>
  <si>
    <t>Ben Miller</t>
  </si>
  <si>
    <t>John A. Davis</t>
  </si>
  <si>
    <t>David Lynch</t>
  </si>
  <si>
    <t>JosÃ© Ferrer</t>
  </si>
  <si>
    <t>Julie Taymor</t>
  </si>
  <si>
    <t>Drama|Fantasy|Musical|Romance</t>
  </si>
  <si>
    <t>Robert Clohessy</t>
  </si>
  <si>
    <t>Joe Komara</t>
  </si>
  <si>
    <t>Mathieu Kassovitz</t>
  </si>
  <si>
    <t>David Belle</t>
  </si>
  <si>
    <t>John Gray</t>
  </si>
  <si>
    <t>Alexa PenaVega</t>
  </si>
  <si>
    <t>John de Lancie</t>
  </si>
  <si>
    <t>Obba BabatundÃ©</t>
  </si>
  <si>
    <t>John Schultz</t>
  </si>
  <si>
    <t>Adventure|Comedy|Family|Fantasy|Sci-Fi</t>
  </si>
  <si>
    <t>Malese Jow</t>
  </si>
  <si>
    <t>Sean Penn</t>
  </si>
  <si>
    <t>Costas Mandylor</t>
  </si>
  <si>
    <t>Nels Lennarson</t>
  </si>
  <si>
    <t>Susan Stroman</t>
  </si>
  <si>
    <t>Comedy|Musical</t>
  </si>
  <si>
    <t>Simon Wincer</t>
  </si>
  <si>
    <t>Kristy Swanson</t>
  </si>
  <si>
    <t>Billy Bob Thornton</t>
  </si>
  <si>
    <t>Henry Thomas</t>
  </si>
  <si>
    <t>Biography|Drama|History</t>
  </si>
  <si>
    <t>Omari Hardwick</t>
  </si>
  <si>
    <t>Action|Crime|Drama|Thriller|War</t>
  </si>
  <si>
    <t>Laz Alonso</t>
  </si>
  <si>
    <t>Ye Liu</t>
  </si>
  <si>
    <t>Man Li</t>
  </si>
  <si>
    <t>Danny Pang</t>
  </si>
  <si>
    <t>James With</t>
  </si>
  <si>
    <t>Comedy|Crime|Thriller</t>
  </si>
  <si>
    <t>Omar Epps</t>
  </si>
  <si>
    <t>Marcela Mar</t>
  </si>
  <si>
    <t>Unax Ugalde</t>
  </si>
  <si>
    <t>Drama|Fantasy|Horror|Mystery</t>
  </si>
  <si>
    <t>Pierre Perrier</t>
  </si>
  <si>
    <t>George P. Cosmatos</t>
  </si>
  <si>
    <t>Sam Waterston</t>
  </si>
  <si>
    <t>Oliver Parker</t>
  </si>
  <si>
    <t>Tim McInnerny</t>
  </si>
  <si>
    <t>Daniel Kaluuya</t>
  </si>
  <si>
    <t>Togo Igawa</t>
  </si>
  <si>
    <t>Ben Affleck</t>
  </si>
  <si>
    <t>Biography|Drama|History|Thriller</t>
  </si>
  <si>
    <t>Clea DuVall</t>
  </si>
  <si>
    <t>Daniel Roebuck</t>
  </si>
  <si>
    <t>Action|Adventure|Crime|Drama|Mystery|Thriller</t>
  </si>
  <si>
    <t>Martin Kove</t>
  </si>
  <si>
    <t>Brian Gibson</t>
  </si>
  <si>
    <t>Norman Ferguson</t>
  </si>
  <si>
    <t>Animation|Family|Fantasy|Musical</t>
  </si>
  <si>
    <t>Mel Blanc</t>
  </si>
  <si>
    <t>Cliff Edwards</t>
  </si>
  <si>
    <t>Approved</t>
  </si>
  <si>
    <t>Michael Cimino</t>
  </si>
  <si>
    <t>Adventure|Drama|Western</t>
  </si>
  <si>
    <t>Isabelle Huppert</t>
  </si>
  <si>
    <t>Paul McGuigan</t>
  </si>
  <si>
    <t>Daniel Mays</t>
  </si>
  <si>
    <t>Gus Van Sant</t>
  </si>
  <si>
    <t>Michael Nouri</t>
  </si>
  <si>
    <t>Roger Kumble</t>
  </si>
  <si>
    <t>Judith Chapman</t>
  </si>
  <si>
    <t>Chelsea Bond</t>
  </si>
  <si>
    <t>Wilford Brimley</t>
  </si>
  <si>
    <t>Burr Steers</t>
  </si>
  <si>
    <t>Augustus Prew</t>
  </si>
  <si>
    <t>Valerie Tian</t>
  </si>
  <si>
    <t>Dax Flame</t>
  </si>
  <si>
    <t>Clarke Peters</t>
  </si>
  <si>
    <t>Dylan Moran</t>
  </si>
  <si>
    <t>Julia Sawalha</t>
  </si>
  <si>
    <t>John Hamburg</t>
  </si>
  <si>
    <t>Masi Oka</t>
  </si>
  <si>
    <t>Reginald Hudlin</t>
  </si>
  <si>
    <t>Geoffrey Holder</t>
  </si>
  <si>
    <t>Joseph L. Mankiewicz</t>
  </si>
  <si>
    <t>Richard Burton</t>
  </si>
  <si>
    <t>Biography|Drama|History|Romance</t>
  </si>
  <si>
    <t>Roddy McDowall</t>
  </si>
  <si>
    <t>Reggie Lee</t>
  </si>
  <si>
    <t>Charice</t>
  </si>
  <si>
    <t>Barbra Streisand</t>
  </si>
  <si>
    <t>Mimi Rogers</t>
  </si>
  <si>
    <t>Mark Pellington</t>
  </si>
  <si>
    <t>Drama|Horror|Mystery|Thriller</t>
  </si>
  <si>
    <t>David Eigenberg</t>
  </si>
  <si>
    <t>Bono</t>
  </si>
  <si>
    <t>Slash</t>
  </si>
  <si>
    <t>John Glen</t>
  </si>
  <si>
    <t>Robert Davi</t>
  </si>
  <si>
    <t>Anthony Zerbe</t>
  </si>
  <si>
    <t>Catherine Hardwicke</t>
  </si>
  <si>
    <t>John Herzfeld</t>
  </si>
  <si>
    <t>Annabel Jankel</t>
  </si>
  <si>
    <t>Fisher Stevens</t>
  </si>
  <si>
    <t>Jeremy Crutchley</t>
  </si>
  <si>
    <t>Jared Burke</t>
  </si>
  <si>
    <t>Tony Chiu Wai Leung</t>
  </si>
  <si>
    <t>Maggie Cheung</t>
  </si>
  <si>
    <t>Julie Anne Robinson</t>
  </si>
  <si>
    <t>Debbie Reynolds</t>
  </si>
  <si>
    <t>Evan Goldberg</t>
  </si>
  <si>
    <t>Randall Park</t>
  </si>
  <si>
    <t>Anders Holm</t>
  </si>
  <si>
    <t>Sngmoo Lee</t>
  </si>
  <si>
    <t>Dong-gun Jang</t>
  </si>
  <si>
    <t>Action|Fantasy|Western</t>
  </si>
  <si>
    <t>Jed Brophy</t>
  </si>
  <si>
    <t>Gavin MacLeod</t>
  </si>
  <si>
    <t>Comedy|War</t>
  </si>
  <si>
    <t>Drama|Music</t>
  </si>
  <si>
    <t>Evan Jones</t>
  </si>
  <si>
    <t>BÃ©rÃ©nice Bejo</t>
  </si>
  <si>
    <t>Gordon Chan</t>
  </si>
  <si>
    <t>Julian Sands</t>
  </si>
  <si>
    <t>Anthony Chau-Sang Wong</t>
  </si>
  <si>
    <t>Asger Leth</t>
  </si>
  <si>
    <t>J. Smith-Cameron</t>
  </si>
  <si>
    <t>JoBeth Williams</t>
  </si>
  <si>
    <t>John G. Avildsen</t>
  </si>
  <si>
    <t>Action|Drama|Family|Sport</t>
  </si>
  <si>
    <t>William Bassett</t>
  </si>
  <si>
    <t>Anne Fletcher</t>
  </si>
  <si>
    <t>Bruce Beresford</t>
  </si>
  <si>
    <t>Bruce Campbell</t>
  </si>
  <si>
    <t>Thomas F. Wilson</t>
  </si>
  <si>
    <t>Sam Taylor-Johnson</t>
  </si>
  <si>
    <t>Scott Elrod</t>
  </si>
  <si>
    <t>Action|Biography|Drama|Thriller|War</t>
  </si>
  <si>
    <t>Jerry Ferrara</t>
  </si>
  <si>
    <t>Dan Bilzerian</t>
  </si>
  <si>
    <t>Comedy|Drama|Sport</t>
  </si>
  <si>
    <t>Rosie O'Donnell</t>
  </si>
  <si>
    <t>Javier Botet</t>
  </si>
  <si>
    <t>Marcella Lentz-Pope</t>
  </si>
  <si>
    <t>Ken Kwapis</t>
  </si>
  <si>
    <t>Carmen Perez</t>
  </si>
  <si>
    <t>Sachiko Ishida</t>
  </si>
  <si>
    <t>Beau Mirchoff</t>
  </si>
  <si>
    <t>Wes Craven</t>
  </si>
  <si>
    <t>Roger Jackson</t>
  </si>
  <si>
    <t>Kelly Rutherford</t>
  </si>
  <si>
    <t>Adventure|Comedy|Sci-Fi|Western</t>
  </si>
  <si>
    <t>Etan Cohen</t>
  </si>
  <si>
    <t>Fantasy|Horror|Romance</t>
  </si>
  <si>
    <t>Biography|Drama|Romance</t>
  </si>
  <si>
    <t>Wendy Crewson</t>
  </si>
  <si>
    <t>Nadine Velazquez</t>
  </si>
  <si>
    <t>Terry Kinney</t>
  </si>
  <si>
    <t>Action|Adventure|Drama|Romance|War</t>
  </si>
  <si>
    <t>Eric Schweig</t>
  </si>
  <si>
    <t>Curtis Armstrong</t>
  </si>
  <si>
    <t>Powers Boothe</t>
  </si>
  <si>
    <t>Jason Douglas</t>
  </si>
  <si>
    <t>Jane Curtin</t>
  </si>
  <si>
    <t>Susan Ward</t>
  </si>
  <si>
    <t>Sally Kirkland</t>
  </si>
  <si>
    <t>Cheryl Penland</t>
  </si>
  <si>
    <t>Nia Long</t>
  </si>
  <si>
    <t>Marisol Nichols</t>
  </si>
  <si>
    <t>Adventure|Comedy|Crime|Romance</t>
  </si>
  <si>
    <t>Comedy|Drama|Family|Fantasy|Romance</t>
  </si>
  <si>
    <t>Matthew Perry</t>
  </si>
  <si>
    <t>Nick Cassavetes</t>
  </si>
  <si>
    <t>David Thornton</t>
  </si>
  <si>
    <t>Andrew Fiscella</t>
  </si>
  <si>
    <t>Horror</t>
  </si>
  <si>
    <t>Krista Allen</t>
  </si>
  <si>
    <t>Shantel VanSanten</t>
  </si>
  <si>
    <t>Joaquim de Almeida</t>
  </si>
  <si>
    <t>Sam Jaeger</t>
  </si>
  <si>
    <t>Nicholas Stoller</t>
  </si>
  <si>
    <t>Comedy|Music</t>
  </si>
  <si>
    <t>Mark A.Z. DippÃ©</t>
  </si>
  <si>
    <t>Michael Jai White</t>
  </si>
  <si>
    <t>Action|Adventure|Drama|Romance|Thriller</t>
  </si>
  <si>
    <t>Aidan Quinn</t>
  </si>
  <si>
    <t>Lindsay Sloane</t>
  </si>
  <si>
    <t>Cal Brunker</t>
  </si>
  <si>
    <t>Jonathan Morgan Heit</t>
  </si>
  <si>
    <t>Rudy Youngblood</t>
  </si>
  <si>
    <t>Jonathan Brewer</t>
  </si>
  <si>
    <t>Maya</t>
  </si>
  <si>
    <t>NimrÃ³d Antal</t>
  </si>
  <si>
    <t>Topher Grace</t>
  </si>
  <si>
    <t>Debra Winger</t>
  </si>
  <si>
    <t>Roscoe Lee Browne</t>
  </si>
  <si>
    <t>Alejandro Agresti</t>
  </si>
  <si>
    <t>Ebon Moss-Bachrach</t>
  </si>
  <si>
    <t>Gena Rowlands</t>
  </si>
  <si>
    <t>Joy Bryant</t>
  </si>
  <si>
    <t>Peter Hedges</t>
  </si>
  <si>
    <t>Paul Weiland</t>
  </si>
  <si>
    <t>Busy Philipps</t>
  </si>
  <si>
    <t>Biography|Drama|Music|Musical</t>
  </si>
  <si>
    <t>Johnny Cannizzaro</t>
  </si>
  <si>
    <t>Scott Vance</t>
  </si>
  <si>
    <t>Drama|History</t>
  </si>
  <si>
    <t>Lorraine Bracco</t>
  </si>
  <si>
    <t>Sean Connery</t>
  </si>
  <si>
    <t>Colin Strause</t>
  </si>
  <si>
    <t>Johnny Lewis</t>
  </si>
  <si>
    <t>Sam Trammell</t>
  </si>
  <si>
    <t>Ian Whyte</t>
  </si>
  <si>
    <t>John Larroquette</t>
  </si>
  <si>
    <t>Macaulay Culkin</t>
  </si>
  <si>
    <t>Jonathan Hyde</t>
  </si>
  <si>
    <t>Comedy|Music|Romance</t>
  </si>
  <si>
    <t>Greg Mottola</t>
  </si>
  <si>
    <t>Bobby Lee</t>
  </si>
  <si>
    <t>Jeremy Owen</t>
  </si>
  <si>
    <t>Julene Renee</t>
  </si>
  <si>
    <t>Aimee Teegarden</t>
  </si>
  <si>
    <t>Shenae Grimes-Beech</t>
  </si>
  <si>
    <t>Anthony Heald</t>
  </si>
  <si>
    <t>Jake Kasdan</t>
  </si>
  <si>
    <t>Nat Faxon</t>
  </si>
  <si>
    <t>Diane Keaton</t>
  </si>
  <si>
    <t>Jesse James</t>
  </si>
  <si>
    <t>Emma Bell</t>
  </si>
  <si>
    <t>Kelly Makin</t>
  </si>
  <si>
    <t>Angie Dickinson</t>
  </si>
  <si>
    <t>Jimmy Fallon</t>
  </si>
  <si>
    <t>Ione Skye</t>
  </si>
  <si>
    <t>Action|Adventure|Crime|Fantasy|Mystery|Thriller</t>
  </si>
  <si>
    <t>Stephen Daldry</t>
  </si>
  <si>
    <t>Adventure|Drama|Mystery</t>
  </si>
  <si>
    <t>Stephen Henderson</t>
  </si>
  <si>
    <t>Noah Bean</t>
  </si>
  <si>
    <t>Vanessa Aspillaga</t>
  </si>
  <si>
    <t>Biography|Crime|Drama|Music</t>
  </si>
  <si>
    <t>Christian Duguay</t>
  </si>
  <si>
    <t>Anne Archer</t>
  </si>
  <si>
    <t>Jesse L. Martin</t>
  </si>
  <si>
    <t>Crime|Drama|Horror|Thriller</t>
  </si>
  <si>
    <t>Angela Bettis</t>
  </si>
  <si>
    <t>Carlease Burke</t>
  </si>
  <si>
    <t>Marco Hofschneider</t>
  </si>
  <si>
    <t>Catherine Deneuve</t>
  </si>
  <si>
    <t>Justin Chadwick</t>
  </si>
  <si>
    <t>Pat O'Connor</t>
  </si>
  <si>
    <t>William Ragsdale</t>
  </si>
  <si>
    <t>David Proval</t>
  </si>
  <si>
    <t>Cliff Robertson</t>
  </si>
  <si>
    <t>Lillo Brancato</t>
  </si>
  <si>
    <t>Jesse Borrego</t>
  </si>
  <si>
    <t>Frederik Du Chau</t>
  </si>
  <si>
    <t>Adventure|Animation|Comedy|Drama|Family|Fantasy|Musical</t>
  </si>
  <si>
    <t>John Doman</t>
  </si>
  <si>
    <t>Irwin Winkler</t>
  </si>
  <si>
    <t>Mira Sorvino</t>
  </si>
  <si>
    <t>Steven Weber</t>
  </si>
  <si>
    <t>Joseph Kahn</t>
  </si>
  <si>
    <t>Dane Cook</t>
  </si>
  <si>
    <t>Bobbie Phillips</t>
  </si>
  <si>
    <t>NC-17</t>
  </si>
  <si>
    <t>Sofia Coppola</t>
  </si>
  <si>
    <t>Stephen Kay</t>
  </si>
  <si>
    <t>Lauren Lee Smith</t>
  </si>
  <si>
    <t>J.A. Bayona</t>
  </si>
  <si>
    <t>Geraldine Chaplin</t>
  </si>
  <si>
    <t>Oaklee Pendergast</t>
  </si>
  <si>
    <t>Elaine May</t>
  </si>
  <si>
    <t>Action|Adventure|Comedy|Music|Thriller</t>
  </si>
  <si>
    <t>Carol Kane</t>
  </si>
  <si>
    <t>Isabelle Adjani</t>
  </si>
  <si>
    <t>Adventure|Animation|Comedy|Crime|Family</t>
  </si>
  <si>
    <t>James Gammon</t>
  </si>
  <si>
    <t>Comedy|Romance|Sci-Fi|Thriller</t>
  </si>
  <si>
    <t>Richard Epcar</t>
  </si>
  <si>
    <t>Patricia Heaton</t>
  </si>
  <si>
    <t>Isabelle Nanty</t>
  </si>
  <si>
    <t>Dennie Gordon</t>
  </si>
  <si>
    <t>Bob Saget</t>
  </si>
  <si>
    <t>Comedy|Crime|Family|Romance</t>
  </si>
  <si>
    <t>Mary-Kate Olsen</t>
  </si>
  <si>
    <t>Riley Smith</t>
  </si>
  <si>
    <t>Charles Shyer</t>
  </si>
  <si>
    <t>Andrew Daly</t>
  </si>
  <si>
    <t>Ulu Grosbard</t>
  </si>
  <si>
    <t>Jonathan Jackson</t>
  </si>
  <si>
    <t>William Malone</t>
  </si>
  <si>
    <t>Jeffrey Combs</t>
  </si>
  <si>
    <t>Crime|Horror|Thriller</t>
  </si>
  <si>
    <t>Malcolm D. Lee</t>
  </si>
  <si>
    <t>Jerry Jameson</t>
  </si>
  <si>
    <t>Jason Robards</t>
  </si>
  <si>
    <t>Mic Rodgers</t>
  </si>
  <si>
    <t>Christian Alvart</t>
  </si>
  <si>
    <t>Action|Horror|Mystery|Sci-Fi|Thriller</t>
  </si>
  <si>
    <t>Eddie Rouse</t>
  </si>
  <si>
    <t>Tim Guinee</t>
  </si>
  <si>
    <t>Bridgette Wilson-Sampras</t>
  </si>
  <si>
    <t>Jean-Marie PoirÃ©</t>
  </si>
  <si>
    <t>Comedy|Fantasy|Sci-Fi</t>
  </si>
  <si>
    <t>John Aylward</t>
  </si>
  <si>
    <t>Troy Garity</t>
  </si>
  <si>
    <t>John Gatins</t>
  </si>
  <si>
    <t>Greg Collins</t>
  </si>
  <si>
    <t>Marc F. Adler</t>
  </si>
  <si>
    <t>Adventure|Animation|Comedy|Fantasy|Romance</t>
  </si>
  <si>
    <t>Kelly Ripa</t>
  </si>
  <si>
    <t>Jasmine Trinca</t>
  </si>
  <si>
    <t>Geoffrey Sax</t>
  </si>
  <si>
    <t>Action|Adventure|Family|Thriller</t>
  </si>
  <si>
    <t>Ashley Walters</t>
  </si>
  <si>
    <t>Aaron Yoo</t>
  </si>
  <si>
    <t>Sarah Roemer</t>
  </si>
  <si>
    <t>Richard Shepard</t>
  </si>
  <si>
    <t>Adventure|Comedy|Drama|Romance|Thriller|War</t>
  </si>
  <si>
    <t>James Brolin</t>
  </si>
  <si>
    <t>Ljubomir Kerekes</t>
  </si>
  <si>
    <t>John Mahoney</t>
  </si>
  <si>
    <t>Peter Ho-Sun Chan</t>
  </si>
  <si>
    <t>Takeshi Kaneshiro</t>
  </si>
  <si>
    <t>Andy Lau</t>
  </si>
  <si>
    <t>Kazakh</t>
  </si>
  <si>
    <t>Joon-ho Bong</t>
  </si>
  <si>
    <t>Kang-ho Song</t>
  </si>
  <si>
    <t>FranÃ§ois Cluzet</t>
  </si>
  <si>
    <t>Action|Drama|Fantasy</t>
  </si>
  <si>
    <t>Drama|Fantasy|Romance|Sci-Fi</t>
  </si>
  <si>
    <t>Arliss Howard</t>
  </si>
  <si>
    <t>Michelle Nolden</t>
  </si>
  <si>
    <t>Animation|Comedy|Family|Horror|Sci-Fi</t>
  </si>
  <si>
    <t>Atticus Shaffer</t>
  </si>
  <si>
    <t>Michael Hitchcock</t>
  </si>
  <si>
    <t>Biography|Drama|Romance|Sport</t>
  </si>
  <si>
    <t>Robert Vaughn</t>
  </si>
  <si>
    <t>Oscar Gale</t>
  </si>
  <si>
    <t>Wei Zhao</t>
  </si>
  <si>
    <t>Courtney Gains</t>
  </si>
  <si>
    <t>Eric Winter</t>
  </si>
  <si>
    <t>Jonathan Lynn</t>
  </si>
  <si>
    <t>Max Casella</t>
  </si>
  <si>
    <t>Emily Osment</t>
  </si>
  <si>
    <t>David Carson</t>
  </si>
  <si>
    <t>Kar-Wai Wong</t>
  </si>
  <si>
    <t>Action|Biography|Drama</t>
  </si>
  <si>
    <t>Elvis Tsui</t>
  </si>
  <si>
    <t>Kristen Johnston</t>
  </si>
  <si>
    <t>Norman Jewison</t>
  </si>
  <si>
    <t>Jeff Kober</t>
  </si>
  <si>
    <t>David Mirkin</t>
  </si>
  <si>
    <t>D.B. Woodside</t>
  </si>
  <si>
    <t>Eduardo VerÃ¡stegui</t>
  </si>
  <si>
    <t>Luis Mandoki</t>
  </si>
  <si>
    <t>Sonia Braga</t>
  </si>
  <si>
    <t>Kari Matchett</t>
  </si>
  <si>
    <t>Bill Nunn</t>
  </si>
  <si>
    <t>Dagmara Dominczyk</t>
  </si>
  <si>
    <t>Beth Grant</t>
  </si>
  <si>
    <t>Matthew Glave</t>
  </si>
  <si>
    <t>Lee Daniels</t>
  </si>
  <si>
    <t>Mariah Carey</t>
  </si>
  <si>
    <t>Jason Marsden</t>
  </si>
  <si>
    <t>Adventure|Drama</t>
  </si>
  <si>
    <t>Horror|Mystery|Sci-Fi</t>
  </si>
  <si>
    <t>David Clennon</t>
  </si>
  <si>
    <t>Nolan Gerard Funk</t>
  </si>
  <si>
    <t>Jeb Stuart</t>
  </si>
  <si>
    <t>Gregory Scott Cummins</t>
  </si>
  <si>
    <t>Ted Markland</t>
  </si>
  <si>
    <t>Steve Miner</t>
  </si>
  <si>
    <t>Usher Raymond</t>
  </si>
  <si>
    <t>Action|Adventure|Drama|Thriller|Western</t>
  </si>
  <si>
    <t>Leonor Varela</t>
  </si>
  <si>
    <t>Adventure|Family|Fantasy|Sci-Fi</t>
  </si>
  <si>
    <t>Harry Treadaway</t>
  </si>
  <si>
    <t>Paul Thomas Anderson</t>
  </si>
  <si>
    <t>Mike Howard</t>
  </si>
  <si>
    <t>Bruce Goodchild</t>
  </si>
  <si>
    <t>Italy</t>
  </si>
  <si>
    <t>J Blakeson</t>
  </si>
  <si>
    <t>Nick Robinson</t>
  </si>
  <si>
    <t>Ryan Coogler</t>
  </si>
  <si>
    <t>Owen Burke</t>
  </si>
  <si>
    <t>Kirk Jones</t>
  </si>
  <si>
    <t>Ethan Coen</t>
  </si>
  <si>
    <t>Jennifer Flackett</t>
  </si>
  <si>
    <t>Christopher James Baker</t>
  </si>
  <si>
    <t>Action|Biography|Drama|Sport</t>
  </si>
  <si>
    <t>Alexandra Maria Lara</t>
  </si>
  <si>
    <t>Neil Flynn</t>
  </si>
  <si>
    <t>Patton Oswalt</t>
  </si>
  <si>
    <t>Jim Meskimen</t>
  </si>
  <si>
    <t>Kevin Smith</t>
  </si>
  <si>
    <t>Christian Ditter</t>
  </si>
  <si>
    <t>Charles Martin Smith</t>
  </si>
  <si>
    <t>Drama|Family</t>
  </si>
  <si>
    <t>Laura Harring</t>
  </si>
  <si>
    <t>Tamala Jones</t>
  </si>
  <si>
    <t>Laura-Leigh</t>
  </si>
  <si>
    <t>Russia</t>
  </si>
  <si>
    <t>Irvin Kershner</t>
  </si>
  <si>
    <t>Bernie Casey</t>
  </si>
  <si>
    <t>Barbara Carrera</t>
  </si>
  <si>
    <t>Steve Pink</t>
  </si>
  <si>
    <t>Collette Wolfe</t>
  </si>
  <si>
    <t>Charlie McDermott</t>
  </si>
  <si>
    <t>Action|Adventure|Crime|Drama|Family|Fantasy|Romance|Thriller</t>
  </si>
  <si>
    <t>Scott Hicks</t>
  </si>
  <si>
    <t>Blair Underwood</t>
  </si>
  <si>
    <t>Mason Gamble</t>
  </si>
  <si>
    <t>Biography|Comedy|Romance</t>
  </si>
  <si>
    <t>Kenan Thompson</t>
  </si>
  <si>
    <t>Omid Abtahi</t>
  </si>
  <si>
    <t>Chris Rock</t>
  </si>
  <si>
    <t>Wilson Yip</t>
  </si>
  <si>
    <t>Action|Biography|Drama|History</t>
  </si>
  <si>
    <t>Kwok-Kwan Chan</t>
  </si>
  <si>
    <t>Cantonese</t>
  </si>
  <si>
    <t>William Hootkins</t>
  </si>
  <si>
    <t>Biography|Drama|War</t>
  </si>
  <si>
    <t>Lily Cole</t>
  </si>
  <si>
    <t>Quinton Aaron</t>
  </si>
  <si>
    <t>Catherine Dyer</t>
  </si>
  <si>
    <t>Aimee Garcia</t>
  </si>
  <si>
    <t>Jon Foo</t>
  </si>
  <si>
    <t>Reginald Ballard</t>
  </si>
  <si>
    <t>Bruce Green</t>
  </si>
  <si>
    <t>Rebecca Mader</t>
  </si>
  <si>
    <t>Robert Wise</t>
  </si>
  <si>
    <t>Nichelle Nichols</t>
  </si>
  <si>
    <t>Walter Koenig</t>
  </si>
  <si>
    <t>Robert Mitchum</t>
  </si>
  <si>
    <t>Amy Schumer</t>
  </si>
  <si>
    <t>Josh Segarra</t>
  </si>
  <si>
    <t>Kevin Rodney Sullivan</t>
  </si>
  <si>
    <t>Sherri Shepherd</t>
  </si>
  <si>
    <t>Adventure|Comedy|Family|Sci-Fi</t>
  </si>
  <si>
    <t>Lauren Ambrose</t>
  </si>
  <si>
    <t>Natasha Henstridge</t>
  </si>
  <si>
    <t>Jordan Lund</t>
  </si>
  <si>
    <t>Lin Shaye</t>
  </si>
  <si>
    <t>Amanda Wyss</t>
  </si>
  <si>
    <t>X</t>
  </si>
  <si>
    <t>Judith GodrÃ¨che</t>
  </si>
  <si>
    <t>Biography|Drama|Family|History|Sport</t>
  </si>
  <si>
    <t>Kevin Munroe</t>
  </si>
  <si>
    <t>Michael Tollin</t>
  </si>
  <si>
    <t>Kiersey Clemons</t>
  </si>
  <si>
    <t>Biography|Comedy|Drama|History|Music</t>
  </si>
  <si>
    <t>Al Freeman Jr.</t>
  </si>
  <si>
    <t>Charlyne Yi</t>
  </si>
  <si>
    <t>Mackenzie Aladjem</t>
  </si>
  <si>
    <t>Patrick Tatopoulos</t>
  </si>
  <si>
    <t>Craig Parker</t>
  </si>
  <si>
    <t>Steven Mackintosh</t>
  </si>
  <si>
    <t>Christine Taylor</t>
  </si>
  <si>
    <t>Gary David Goldberg</t>
  </si>
  <si>
    <t>Tobe Hooper</t>
  </si>
  <si>
    <t>Zelda Rubinstein</t>
  </si>
  <si>
    <t>Fantasy|Horror</t>
  </si>
  <si>
    <t>Heather O'Rourke</t>
  </si>
  <si>
    <t>Beau Bridges</t>
  </si>
  <si>
    <t>Jamie Hector</t>
  </si>
  <si>
    <t>Alan Poul</t>
  </si>
  <si>
    <t>Danneel Ackles</t>
  </si>
  <si>
    <t>Luke Greenfield</t>
  </si>
  <si>
    <t>Steve Howey</t>
  </si>
  <si>
    <t>Ashley Williams</t>
  </si>
  <si>
    <t>Kirsten Day</t>
  </si>
  <si>
    <t>Logan Browning</t>
  </si>
  <si>
    <t>Gil Junger</t>
  </si>
  <si>
    <t>Michael Ritchie</t>
  </si>
  <si>
    <t>Vic Morrow</t>
  </si>
  <si>
    <t>Comedy|Drama|Family|Sport</t>
  </si>
  <si>
    <t>Steven E. de Souza</t>
  </si>
  <si>
    <t>Emilia Fox</t>
  </si>
  <si>
    <t>Ed Stoppard</t>
  </si>
  <si>
    <t>Keisha Castle-Hughes</t>
  </si>
  <si>
    <t>Shaun Toub</t>
  </si>
  <si>
    <t>Brian Van Holt</t>
  </si>
  <si>
    <t>Colin Stinton</t>
  </si>
  <si>
    <t>Alexandre Aja</t>
  </si>
  <si>
    <t>Michael Rymer</t>
  </si>
  <si>
    <t>Aaliyah</t>
  </si>
  <si>
    <t>Kevin Peter Hall</t>
  </si>
  <si>
    <t>Joseph Cross</t>
  </si>
  <si>
    <t>Hugh Wilson</t>
  </si>
  <si>
    <t>Comedy|Drama|Romance|Sci-Fi</t>
  </si>
  <si>
    <t>Douglas Smith</t>
  </si>
  <si>
    <t>Cicely Tyson</t>
  </si>
  <si>
    <t>Carmen Ejogo</t>
  </si>
  <si>
    <t>Leon Rippy</t>
  </si>
  <si>
    <t>Susanna White</t>
  </si>
  <si>
    <t>Bill Bailey</t>
  </si>
  <si>
    <t>Eros Vlahos</t>
  </si>
  <si>
    <t>Frank Whaley</t>
  </si>
  <si>
    <t>Chris Carter</t>
  </si>
  <si>
    <t>Nicki Aycox</t>
  </si>
  <si>
    <t>Tommy O'Haver</t>
  </si>
  <si>
    <t>Joanna Lumley</t>
  </si>
  <si>
    <t>Peter Landesman</t>
  </si>
  <si>
    <t>Ken Arnold</t>
  </si>
  <si>
    <t>Richard Cetrone</t>
  </si>
  <si>
    <t>Gary Chapman</t>
  </si>
  <si>
    <t>Adventure|Animation|Comedy|Family|War</t>
  </si>
  <si>
    <t>Pip Torrens</t>
  </si>
  <si>
    <t>Richard Thomas</t>
  </si>
  <si>
    <t>Craig Mazin</t>
  </si>
  <si>
    <t>Action|Comedy|Sci-Fi|Thriller</t>
  </si>
  <si>
    <t>Drake Bell</t>
  </si>
  <si>
    <t>Marion Ross</t>
  </si>
  <si>
    <t>Allen Hughes</t>
  </si>
  <si>
    <t>Alona Tal</t>
  </si>
  <si>
    <t>Michael Beach</t>
  </si>
  <si>
    <t>Portia de Rossi</t>
  </si>
  <si>
    <t>Comedy|Horror</t>
  </si>
  <si>
    <t>Shannon Elizabeth</t>
  </si>
  <si>
    <t>Richard T. Jones</t>
  </si>
  <si>
    <t>Jim Gaffigan</t>
  </si>
  <si>
    <t>Michael Mosley</t>
  </si>
  <si>
    <t>Alex Jennings</t>
  </si>
  <si>
    <t>Wendell Pierce</t>
  </si>
  <si>
    <t>Austin Nichols</t>
  </si>
  <si>
    <t>Matt Prokop</t>
  </si>
  <si>
    <t>Drama|Thriller|War</t>
  </si>
  <si>
    <t>Rosanna Arquette</t>
  </si>
  <si>
    <t>Christopher Rich</t>
  </si>
  <si>
    <t>Lasse HallstrÃ¶m</t>
  </si>
  <si>
    <t>Jason Behr</t>
  </si>
  <si>
    <t>Action|Western</t>
  </si>
  <si>
    <t>Jean-Marc VallÃ©e</t>
  </si>
  <si>
    <t>Michiel Huisman</t>
  </si>
  <si>
    <t>Bashar Rahal</t>
  </si>
  <si>
    <t>Shawn Doyle</t>
  </si>
  <si>
    <t>Hark Tsui</t>
  </si>
  <si>
    <t>Paul Sorvino</t>
  </si>
  <si>
    <t>Ray Nicholas</t>
  </si>
  <si>
    <t>Aruba</t>
  </si>
  <si>
    <t>Maurice Compte</t>
  </si>
  <si>
    <t>Benno FÃ¼rmann</t>
  </si>
  <si>
    <t>Lexi Alexander</t>
  </si>
  <si>
    <t>Action|Adventure|Family|Sci-Fi</t>
  </si>
  <si>
    <t>Adventure|Biography|Drama|Thriller</t>
  </si>
  <si>
    <t>Jade Kindar-Martin</t>
  </si>
  <si>
    <t>Ronny Yu</t>
  </si>
  <si>
    <t>Marley Shelton</t>
  </si>
  <si>
    <t>Angus Macfadyen</t>
  </si>
  <si>
    <t>Bille August</t>
  </si>
  <si>
    <t>Denmark</t>
  </si>
  <si>
    <t>Rie Rasmussen</t>
  </si>
  <si>
    <t>Jean-Paul Rappeneau</t>
  </si>
  <si>
    <t>Drama|Romance|War|Western</t>
  </si>
  <si>
    <t>Jeremy W. Auman</t>
  </si>
  <si>
    <t>Tobey Maguire</t>
  </si>
  <si>
    <t>Tony Kaye</t>
  </si>
  <si>
    <t>Beverly D'Angelo</t>
  </si>
  <si>
    <t>Jacob Latimore</t>
  </si>
  <si>
    <t>Ken Scott</t>
  </si>
  <si>
    <t>Melissa McMeekin</t>
  </si>
  <si>
    <t>Ellen Burstyn</t>
  </si>
  <si>
    <t>Hugh Johnson</t>
  </si>
  <si>
    <t>Kevin J. O'Connor</t>
  </si>
  <si>
    <t>Action|Adventure|Comedy|Drama|Thriller</t>
  </si>
  <si>
    <t>Hudson Leick</t>
  </si>
  <si>
    <t>Sami Gayle</t>
  </si>
  <si>
    <t>Hayao Miyazaki</t>
  </si>
  <si>
    <t>Rumi Hiiragi</t>
  </si>
  <si>
    <t>Yuria Nara</t>
  </si>
  <si>
    <t>George Tillman Jr.</t>
  </si>
  <si>
    <t>Tiago Riani</t>
  </si>
  <si>
    <t>Hayley Lovitt</t>
  </si>
  <si>
    <t>Rand Ravich</t>
  </si>
  <si>
    <t>Hugh Hudson</t>
  </si>
  <si>
    <t>Eva Marie Saint</t>
  </si>
  <si>
    <t>Vincent Perez</t>
  </si>
  <si>
    <t>Terry Pheto</t>
  </si>
  <si>
    <t>Tony Kgoroge</t>
  </si>
  <si>
    <t>Chris Gorak</t>
  </si>
  <si>
    <t>Dato Bakhtadze</t>
  </si>
  <si>
    <t>Scott Speer</t>
  </si>
  <si>
    <t>Drama|Music|Romance</t>
  </si>
  <si>
    <t>Ryan Guzman</t>
  </si>
  <si>
    <t>Action|Adventure|Crime|Drama|Thriller</t>
  </si>
  <si>
    <t>Rachel Blanchard</t>
  </si>
  <si>
    <t>Joe Charbanic</t>
  </si>
  <si>
    <t>Chris Ellis</t>
  </si>
  <si>
    <t>Jonathan Hensleigh</t>
  </si>
  <si>
    <t>Marco St. John</t>
  </si>
  <si>
    <t>Eddie Jemison</t>
  </si>
  <si>
    <t>Danny Cannon</t>
  </si>
  <si>
    <t>Boaz Yakin</t>
  </si>
  <si>
    <t>Robert John Burke</t>
  </si>
  <si>
    <t>Richard Marquand</t>
  </si>
  <si>
    <t>Kenny Baker</t>
  </si>
  <si>
    <t>Neil Marshall</t>
  </si>
  <si>
    <t>Ryan Kruger</t>
  </si>
  <si>
    <t>Susanne Lothar</t>
  </si>
  <si>
    <t>David Wain</t>
  </si>
  <si>
    <t>Kyra Sedgwick</t>
  </si>
  <si>
    <t>David Gallagher</t>
  </si>
  <si>
    <t>Adventure|Comedy|Family|Sport</t>
  </si>
  <si>
    <t>Comedy|Drama|Fantasy</t>
  </si>
  <si>
    <t>Jared Hess</t>
  </si>
  <si>
    <t>Comedy|Family|Sport</t>
  </si>
  <si>
    <t>HÃ©ctor JimÃ©nez</t>
  </si>
  <si>
    <t>Wendi McLendon-Covey</t>
  </si>
  <si>
    <t>Steve Bannos</t>
  </si>
  <si>
    <t>Rupert Wainwright</t>
  </si>
  <si>
    <t>John Luessenhop</t>
  </si>
  <si>
    <t>Justin Zackham</t>
  </si>
  <si>
    <t>Portia Doubleday</t>
  </si>
  <si>
    <t>Cas Anvar</t>
  </si>
  <si>
    <t>Russell Peters</t>
  </si>
  <si>
    <t>Illeana Douglas</t>
  </si>
  <si>
    <t>Michael DeLorenzo</t>
  </si>
  <si>
    <t>Julian Richings</t>
  </si>
  <si>
    <t>Action|Adventure|Drama|Family</t>
  </si>
  <si>
    <t>Judy Davis</t>
  </si>
  <si>
    <t>John Belushi</t>
  </si>
  <si>
    <t>Action|Comedy|War</t>
  </si>
  <si>
    <t>Drama|Family|Sport</t>
  </si>
  <si>
    <t>Ken Howard</t>
  </si>
  <si>
    <t>Holmes Osborne</t>
  </si>
  <si>
    <t>Kyle Schmid</t>
  </si>
  <si>
    <t>Action|Thriller|Western</t>
  </si>
  <si>
    <t>Roberts Blossom</t>
  </si>
  <si>
    <t>Nora Dunn</t>
  </si>
  <si>
    <t>Ireland</t>
  </si>
  <si>
    <t>Sonja Sohn</t>
  </si>
  <si>
    <t>Miguel Sapochnik</t>
  </si>
  <si>
    <t>Hyung-rae Shim</t>
  </si>
  <si>
    <t>Action|Drama|Fantasy|Horror|Thriller</t>
  </si>
  <si>
    <t>Andrea Martin</t>
  </si>
  <si>
    <t>Don Scardino</t>
  </si>
  <si>
    <t>Animation|Comedy|Family|Fantasy|Musical</t>
  </si>
  <si>
    <t>George Kennedy</t>
  </si>
  <si>
    <t>Tim Robbins</t>
  </si>
  <si>
    <t>Simon Callow</t>
  </si>
  <si>
    <t>Nanette Burstein</t>
  </si>
  <si>
    <t>Jean Louisa Kelly</t>
  </si>
  <si>
    <t>Ariel Vromen</t>
  </si>
  <si>
    <t>Action|Crime|Drama|Mystery|Sci-Fi|Thriller</t>
  </si>
  <si>
    <t>Doug Cockle</t>
  </si>
  <si>
    <t>Lewis Gilbert</t>
  </si>
  <si>
    <t>Adventure|Comedy|Crime|Drama</t>
  </si>
  <si>
    <t>Drama|Mystery</t>
  </si>
  <si>
    <t>Hope Davis</t>
  </si>
  <si>
    <t>Comedy|Fantasy|Horror|Thriller</t>
  </si>
  <si>
    <t>Brian McNamara</t>
  </si>
  <si>
    <t>Crime|Drama|Mystery|Sci-Fi|Thriller</t>
  </si>
  <si>
    <t>John Francis Daley</t>
  </si>
  <si>
    <t>Comedy|Crime|Musical</t>
  </si>
  <si>
    <t>Jayne Eastwood</t>
  </si>
  <si>
    <t>Joey Lauren Adams</t>
  </si>
  <si>
    <t>J.B. Rogers</t>
  </si>
  <si>
    <t>Michael Sucsy</t>
  </si>
  <si>
    <t>Dillon Casey</t>
  </si>
  <si>
    <t>Tom Vaughan</t>
  </si>
  <si>
    <t>Carel Struycken</t>
  </si>
  <si>
    <t>Heather Matarazzo</t>
  </si>
  <si>
    <t>South Africa</t>
  </si>
  <si>
    <t>Stephen Hillenburg</t>
  </si>
  <si>
    <t>Rodger Bumpass</t>
  </si>
  <si>
    <t>Tom Guiry</t>
  </si>
  <si>
    <t>Mike Colter</t>
  </si>
  <si>
    <t>Yetta Gottesman</t>
  </si>
  <si>
    <t>Comedy|Drama|Family|Music|Romance</t>
  </si>
  <si>
    <t>Stig Bergqvist</t>
  </si>
  <si>
    <t>Melinda Dillon</t>
  </si>
  <si>
    <t>Jason Reitman</t>
  </si>
  <si>
    <t>Chris Lowell</t>
  </si>
  <si>
    <t>Alexander Payne</t>
  </si>
  <si>
    <t>Howard Hesseman</t>
  </si>
  <si>
    <t>Jonathan Levine</t>
  </si>
  <si>
    <t>Comedy|Horror|Romance</t>
  </si>
  <si>
    <t>Cory Hardrict</t>
  </si>
  <si>
    <t>Daniel Rindress-Kay</t>
  </si>
  <si>
    <t>Rian Johnson</t>
  </si>
  <si>
    <t>Tracie Thoms</t>
  </si>
  <si>
    <t>Chris Noonan</t>
  </si>
  <si>
    <t>Christine Cavanaugh</t>
  </si>
  <si>
    <t>Jean Smart</t>
  </si>
  <si>
    <t>Maria Thayer</t>
  </si>
  <si>
    <t>Zach Gilford</t>
  </si>
  <si>
    <t>Tony Nappo</t>
  </si>
  <si>
    <t>Fionnula Flanagan</t>
  </si>
  <si>
    <t>Michael McCullers</t>
  </si>
  <si>
    <t>Forest Whitaker</t>
  </si>
  <si>
    <t>Antony Starr</t>
  </si>
  <si>
    <t>Bonnie Somerville</t>
  </si>
  <si>
    <t>Christa B. Allen</t>
  </si>
  <si>
    <t>Nina Arianda</t>
  </si>
  <si>
    <t>Peter Lepeniotis</t>
  </si>
  <si>
    <t>Ted Demme</t>
  </si>
  <si>
    <t>Raphael Sbarge</t>
  </si>
  <si>
    <t>William Shatner</t>
  </si>
  <si>
    <t>Comedy|Family|Fantasy|Sport</t>
  </si>
  <si>
    <t>Brenda Song</t>
  </si>
  <si>
    <t>Anne Meara</t>
  </si>
  <si>
    <t>Priscilla Presley</t>
  </si>
  <si>
    <t>Patrick Macnee</t>
  </si>
  <si>
    <t>Tanya Roberts</t>
  </si>
  <si>
    <t>Steve Box</t>
  </si>
  <si>
    <t>Animation|Comedy|Family|Mystery|Sci-Fi</t>
  </si>
  <si>
    <t>Mark Gatiss</t>
  </si>
  <si>
    <t>Peter Sallis</t>
  </si>
  <si>
    <t>Nellie McKay</t>
  </si>
  <si>
    <t>Frankie Muniz</t>
  </si>
  <si>
    <t>Brenda Blethyn</t>
  </si>
  <si>
    <t>Luisa Ranieri</t>
  </si>
  <si>
    <t>Kate Capshaw</t>
  </si>
  <si>
    <t>Larry David</t>
  </si>
  <si>
    <t>Animation|Drama|Family|Fantasy|Musical|Romance</t>
  </si>
  <si>
    <t>Derek Luke</t>
  </si>
  <si>
    <t>Edgar Arreola</t>
  </si>
  <si>
    <t>Oona Laurence</t>
  </si>
  <si>
    <t>Lee Toland Krieger</t>
  </si>
  <si>
    <t>Tim McCanlies</t>
  </si>
  <si>
    <t>Emmanuelle Vaugier</t>
  </si>
  <si>
    <t>Facundo Lombard</t>
  </si>
  <si>
    <t>Sanoe Lake</t>
  </si>
  <si>
    <t>Danny Rhodes</t>
  </si>
  <si>
    <t>Megan Franich</t>
  </si>
  <si>
    <t>Drew Goddard</t>
  </si>
  <si>
    <t>Jason Friedberg</t>
  </si>
  <si>
    <t>Method Man</t>
  </si>
  <si>
    <t>Yaphet Kotto</t>
  </si>
  <si>
    <t>Richard Dawson</t>
  </si>
  <si>
    <t>Comedy|Horror|Musical|Sci-Fi</t>
  </si>
  <si>
    <t>Tisha Campbell-Martin</t>
  </si>
  <si>
    <t>Jessica Barden</t>
  </si>
  <si>
    <t>John Macmillan</t>
  </si>
  <si>
    <t>John R. Leonetti</t>
  </si>
  <si>
    <t>Kimberly Peirce</t>
  </si>
  <si>
    <t>Liz Friedlander</t>
  </si>
  <si>
    <t>Yaya DaCosta</t>
  </si>
  <si>
    <t>Jasika Nicole</t>
  </si>
  <si>
    <t>Phil Joanou</t>
  </si>
  <si>
    <t>Jurnee Smollett-Bell</t>
  </si>
  <si>
    <t>Crime|Drama|Sport</t>
  </si>
  <si>
    <t>Shane Acker</t>
  </si>
  <si>
    <t>Alan Oppenheimer</t>
  </si>
  <si>
    <t>Action|Adventure|Animation|Drama|Mystery|Sci-Fi|Thriller</t>
  </si>
  <si>
    <t>Tom Kane</t>
  </si>
  <si>
    <t>Katie Lowes</t>
  </si>
  <si>
    <t>Stephen J. Anderson</t>
  </si>
  <si>
    <t>Huell Howser</t>
  </si>
  <si>
    <t>Troy Miller</t>
  </si>
  <si>
    <t>Cheri Oteri</t>
  </si>
  <si>
    <t>Graham Beckel</t>
  </si>
  <si>
    <t>Tika Sumpter</t>
  </si>
  <si>
    <t>Aunjanue Ellis</t>
  </si>
  <si>
    <t>Brett Leonard</t>
  </si>
  <si>
    <t>Alister Grierson</t>
  </si>
  <si>
    <t>Rhys Wakefield</t>
  </si>
  <si>
    <t>Nick Hurran</t>
  </si>
  <si>
    <t>Dave Annable</t>
  </si>
  <si>
    <t>Charles Stone III</t>
  </si>
  <si>
    <t>Paul Haggis</t>
  </si>
  <si>
    <t>Daniel Stern</t>
  </si>
  <si>
    <t>Aisha Hinds</t>
  </si>
  <si>
    <t>Kurt Wimmer</t>
  </si>
  <si>
    <t>Cameron Bright</t>
  </si>
  <si>
    <t>Jean-FranÃ§ois Richet</t>
  </si>
  <si>
    <t>Hugh Dillon</t>
  </si>
  <si>
    <t>Kevin Hooks</t>
  </si>
  <si>
    <t>Stephen Baldwin</t>
  </si>
  <si>
    <t>Action|Adventure|Crime|Drama|Romance</t>
  </si>
  <si>
    <t>Ellory Elkayem</t>
  </si>
  <si>
    <t>Doug E. Doug</t>
  </si>
  <si>
    <t>Action|Comedy|Horror</t>
  </si>
  <si>
    <t>Niki Caro</t>
  </si>
  <si>
    <t>Vincenzo Natali</t>
  </si>
  <si>
    <t>David Hewlett</t>
  </si>
  <si>
    <t>Sarah Polley</t>
  </si>
  <si>
    <t>Delphine ChanÃ©ac</t>
  </si>
  <si>
    <t>Willard Huyck</t>
  </si>
  <si>
    <t>Jordan Prentice</t>
  </si>
  <si>
    <t>Gavin O'Connor</t>
  </si>
  <si>
    <t>Bruce Hunt</t>
  </si>
  <si>
    <t>Adventure|Horror|Thriller</t>
  </si>
  <si>
    <t>Eddie Cibrian</t>
  </si>
  <si>
    <t>Robert Costanzo</t>
  </si>
  <si>
    <t>Jessica ParÃ©</t>
  </si>
  <si>
    <t>Mark Camacho</t>
  </si>
  <si>
    <t>Grace Phipps</t>
  </si>
  <si>
    <t>Sandra Vergara</t>
  </si>
  <si>
    <t>Michael Greyeyes</t>
  </si>
  <si>
    <t>Chris Roberts</t>
  </si>
  <si>
    <t>Jee-woon Kim</t>
  </si>
  <si>
    <t>Christiana Leucas</t>
  </si>
  <si>
    <t>Nick Hamm</t>
  </si>
  <si>
    <t>Munro Chambers</t>
  </si>
  <si>
    <t>Andy Cadiff</t>
  </si>
  <si>
    <t>Terence Maynard</t>
  </si>
  <si>
    <t>Mike Disa</t>
  </si>
  <si>
    <t>Phil LaMarr</t>
  </si>
  <si>
    <t>Lynda Boyd</t>
  </si>
  <si>
    <t>Adventure|Fantasy|Mystery</t>
  </si>
  <si>
    <t>Atom Egoyan</t>
  </si>
  <si>
    <t>Paul Gross</t>
  </si>
  <si>
    <t>Iceland</t>
  </si>
  <si>
    <t>Ned Bellamy</t>
  </si>
  <si>
    <t>Sergio Leone</t>
  </si>
  <si>
    <t>Niels Arden Oplev</t>
  </si>
  <si>
    <t>James Biberi</t>
  </si>
  <si>
    <t>Michael Radford</t>
  </si>
  <si>
    <t>Emir Kusturica</t>
  </si>
  <si>
    <t>Lucy Boynton</t>
  </si>
  <si>
    <t>Kaige Chen</t>
  </si>
  <si>
    <t>Nicholas Tse</t>
  </si>
  <si>
    <t>Corey Yuen</t>
  </si>
  <si>
    <t>Sarah Carter</t>
  </si>
  <si>
    <t>Andrew Dominik</t>
  </si>
  <si>
    <t>Biography|Crime|Drama|History|Western</t>
  </si>
  <si>
    <t>Li Zhang</t>
  </si>
  <si>
    <t>Jaycee Chan</t>
  </si>
  <si>
    <t>Laurent Tirard</t>
  </si>
  <si>
    <t>Action|Biography|Crime|Drama</t>
  </si>
  <si>
    <t>Kathy Baker</t>
  </si>
  <si>
    <t>German</t>
  </si>
  <si>
    <t>Adventure|Animation|Fantasy</t>
  </si>
  <si>
    <t>Konstantin Khabenskiy</t>
  </si>
  <si>
    <t>Elizabeth Banks</t>
  </si>
  <si>
    <t>Hana Mae Lee</t>
  </si>
  <si>
    <t>Dallas Roberts</t>
  </si>
  <si>
    <t>Biography|Drama|Music|Romance</t>
  </si>
  <si>
    <t>Tyler Hilton</t>
  </si>
  <si>
    <t>Amanda Schull</t>
  </si>
  <si>
    <t>Edward Norton</t>
  </si>
  <si>
    <t>Mark Williams</t>
  </si>
  <si>
    <t>Richard Attenborough</t>
  </si>
  <si>
    <t>Don Mancini</t>
  </si>
  <si>
    <t>Hannah Spearritt</t>
  </si>
  <si>
    <t>Romania</t>
  </si>
  <si>
    <t>John Maybury</t>
  </si>
  <si>
    <t>Angel Coulby</t>
  </si>
  <si>
    <t>Scott Weinger</t>
  </si>
  <si>
    <t>Biography|Crime|Drama|History|Music</t>
  </si>
  <si>
    <t>R. Marcos Taylor</t>
  </si>
  <si>
    <t>Igor Kovalyov</t>
  </si>
  <si>
    <t>Adventure|Animation|Comedy|Drama|Family|Musical</t>
  </si>
  <si>
    <t>Enrique Iglesias</t>
  </si>
  <si>
    <t>Reginald VelJohnson</t>
  </si>
  <si>
    <t>Charlie Talbert</t>
  </si>
  <si>
    <t>Demetri Martin</t>
  </si>
  <si>
    <t>Eddie Cahill</t>
  </si>
  <si>
    <t>Kenneth Mitchell</t>
  </si>
  <si>
    <t>Alex Rocco</t>
  </si>
  <si>
    <t>Rebecca De Mornay</t>
  </si>
  <si>
    <t>Topol</t>
  </si>
  <si>
    <t>Lilli Lavine</t>
  </si>
  <si>
    <t>Ann Talman</t>
  </si>
  <si>
    <t>Mia Sara</t>
  </si>
  <si>
    <t>Gloria Reuben</t>
  </si>
  <si>
    <t>Drama|Romance|Thriller</t>
  </si>
  <si>
    <t>David Lyons</t>
  </si>
  <si>
    <t>Mimi Kirkland</t>
  </si>
  <si>
    <t>Larry Bagby</t>
  </si>
  <si>
    <t>Elizabeth McGovern</t>
  </si>
  <si>
    <t>Action|Fantasy|Horror|Thriller</t>
  </si>
  <si>
    <t>Jeri Ryan</t>
  </si>
  <si>
    <t>Miguel Arteta</t>
  </si>
  <si>
    <t>Talulah Riley</t>
  </si>
  <si>
    <t>Simon Woods</t>
  </si>
  <si>
    <t>Sean Young</t>
  </si>
  <si>
    <t>Adventure|Biography</t>
  </si>
  <si>
    <t>TÃ³mas Lemarquis</t>
  </si>
  <si>
    <t>James Gray</t>
  </si>
  <si>
    <t>Antoni Corone</t>
  </si>
  <si>
    <t>Janusz Kaminski</t>
  </si>
  <si>
    <t>Bob Clendenin</t>
  </si>
  <si>
    <t>Ben Chaplin</t>
  </si>
  <si>
    <t>Samaire Armstrong</t>
  </si>
  <si>
    <t>Mary McCormack</t>
  </si>
  <si>
    <t>Ron Eldard</t>
  </si>
  <si>
    <t>Action|Comedy|Family</t>
  </si>
  <si>
    <t>George Lopez</t>
  </si>
  <si>
    <t>Mara Wilson</t>
  </si>
  <si>
    <t>Dominic Flores</t>
  </si>
  <si>
    <t>Action|Horror|Romance</t>
  </si>
  <si>
    <t>Tenzin Thuthob Tsarong</t>
  </si>
  <si>
    <t>Tencho Gyalpo</t>
  </si>
  <si>
    <t>Robert B. Weide</t>
  </si>
  <si>
    <t>Fenella Woolgar</t>
  </si>
  <si>
    <t>Jeff Wadlow</t>
  </si>
  <si>
    <t>Donald Faison</t>
  </si>
  <si>
    <t>Camille Delamarre</t>
  </si>
  <si>
    <t>Louis Jourdan</t>
  </si>
  <si>
    <t>Steven Berkoff</t>
  </si>
  <si>
    <t>Martin Starr</t>
  </si>
  <si>
    <t>Jeffrey Markle</t>
  </si>
  <si>
    <t>David Lean</t>
  </si>
  <si>
    <t>Richard Wilson</t>
  </si>
  <si>
    <t>Richard Eyre</t>
  </si>
  <si>
    <t>Phil Davis</t>
  </si>
  <si>
    <t>Shaun Parkes</t>
  </si>
  <si>
    <t>Nicholas Meyer</t>
  </si>
  <si>
    <t>Callie Khouri</t>
  </si>
  <si>
    <t>Matthew Settle</t>
  </si>
  <si>
    <t>Tatyana Ali</t>
  </si>
  <si>
    <t>Action|Comedy|Crime|Music</t>
  </si>
  <si>
    <t>Ray Charles</t>
  </si>
  <si>
    <t>Comedy|Drama|Family|Romance</t>
  </si>
  <si>
    <t>Dolly Parton</t>
  </si>
  <si>
    <t>Sharon Small</t>
  </si>
  <si>
    <t>Peter McNicholl</t>
  </si>
  <si>
    <t>Ty Olsson</t>
  </si>
  <si>
    <t>Philip Kaufman</t>
  </si>
  <si>
    <t>West Germany</t>
  </si>
  <si>
    <t>Action|Drama|Fantasy|Mystery|Sci-Fi|Thriller</t>
  </si>
  <si>
    <t>Saul Dibb</t>
  </si>
  <si>
    <t>Richard Linklater</t>
  </si>
  <si>
    <t>Lew Temple</t>
  </si>
  <si>
    <t>Action|Crime|Drama|History|Western</t>
  </si>
  <si>
    <t>Vanesa Tomasino</t>
  </si>
  <si>
    <t>E. Elias Merhige</t>
  </si>
  <si>
    <t>William Mapother</t>
  </si>
  <si>
    <t>Menno Meyjes</t>
  </si>
  <si>
    <t>Jodie Foster</t>
  </si>
  <si>
    <t>Paul Barber</t>
  </si>
  <si>
    <t>Comedy|Crime|Drama</t>
  </si>
  <si>
    <t>Eion Bailey</t>
  </si>
  <si>
    <t>John Neville</t>
  </si>
  <si>
    <t>Julie Gonzalo</t>
  </si>
  <si>
    <t>Comedy|Family|Fantasy|Music|Romance</t>
  </si>
  <si>
    <t>Gerry Bednob</t>
  </si>
  <si>
    <t>Scott Frank</t>
  </si>
  <si>
    <t>Boyd Holbrook</t>
  </si>
  <si>
    <t>David Harbour</t>
  </si>
  <si>
    <t>Jeanne Moreau</t>
  </si>
  <si>
    <t>Glenn Howerton</t>
  </si>
  <si>
    <t>Ryan O'Neal</t>
  </si>
  <si>
    <t>Wolfgang Preiss</t>
  </si>
  <si>
    <t>Robert Pine</t>
  </si>
  <si>
    <t>Suzie Plakson</t>
  </si>
  <si>
    <t>Keegan Connor Tracy</t>
  </si>
  <si>
    <t>Adventure|Comedy|Crime|Music</t>
  </si>
  <si>
    <t>Kate Walsh</t>
  </si>
  <si>
    <t>Paula GarcÃ©s</t>
  </si>
  <si>
    <t>Action|Adventure|Comedy|Sci-Fi|Thriller</t>
  </si>
  <si>
    <t>Jason George</t>
  </si>
  <si>
    <t>Action|Crime|Drama|Western</t>
  </si>
  <si>
    <t>Brad Leland</t>
  </si>
  <si>
    <t>Kevin Allen</t>
  </si>
  <si>
    <t>Action|Adventure|Comedy|Family|Romance|Sci-Fi</t>
  </si>
  <si>
    <t>Seth Meyers</t>
  </si>
  <si>
    <t>Michael Cristofer</t>
  </si>
  <si>
    <t>Jack Thompson</t>
  </si>
  <si>
    <t>Pam Ferris</t>
  </si>
  <si>
    <t>Andrew Morahan</t>
  </si>
  <si>
    <t>Action|Fantasy|Romance|Sci-Fi</t>
  </si>
  <si>
    <t>Mario Van Peebles</t>
  </si>
  <si>
    <t>Bob Rafelson</t>
  </si>
  <si>
    <t>Comedy|Crime|Mystery|Romance</t>
  </si>
  <si>
    <t>Alan Shapiro</t>
  </si>
  <si>
    <t>Adventure|Family</t>
  </si>
  <si>
    <t>Paul Hogan</t>
  </si>
  <si>
    <t>Jessica Wesson</t>
  </si>
  <si>
    <t>Fernando Meirelles</t>
  </si>
  <si>
    <t>Donald Sumpter</t>
  </si>
  <si>
    <t>Christo Jivkov</t>
  </si>
  <si>
    <t>Hristo Shopov</t>
  </si>
  <si>
    <t>Aramaic</t>
  </si>
  <si>
    <t>Matthew Lawrence</t>
  </si>
  <si>
    <t>Dreama Walker</t>
  </si>
  <si>
    <t>Ahney Her</t>
  </si>
  <si>
    <t>Michael Hoffman</t>
  </si>
  <si>
    <t>Luke Bracey</t>
  </si>
  <si>
    <t>Action|Drama|Music|Romance</t>
  </si>
  <si>
    <t>DeVaughn Nixon</t>
  </si>
  <si>
    <t>Embeth Davidtz</t>
  </si>
  <si>
    <t>Caroline Goodall</t>
  </si>
  <si>
    <t>Jamie Blackley</t>
  </si>
  <si>
    <t>Adventure|Comedy|Family|Fantasy|Horror|Mystery</t>
  </si>
  <si>
    <t>Adventure|Fantasy|Mystery|Thriller</t>
  </si>
  <si>
    <t>Jason Ritter</t>
  </si>
  <si>
    <t>Katharine Isabelle</t>
  </si>
  <si>
    <t>Michael Winterbottom</t>
  </si>
  <si>
    <t>Ben Feldman</t>
  </si>
  <si>
    <t>Liza Lapira</t>
  </si>
  <si>
    <t>Michael Pressman</t>
  </si>
  <si>
    <t>Paige Turco</t>
  </si>
  <si>
    <t>Kevin Nash</t>
  </si>
  <si>
    <t>Ernie Reyes Jr.</t>
  </si>
  <si>
    <t>Bryan Callen</t>
  </si>
  <si>
    <t>Sharon Maguire</t>
  </si>
  <si>
    <t>Hugh O'Conor</t>
  </si>
  <si>
    <t>Charles Herman-Wurmfeld</t>
  </si>
  <si>
    <t>Bob Newhart</t>
  </si>
  <si>
    <t>Dana Delany</t>
  </si>
  <si>
    <t>Action|Biography|Drama|History|Romance|Western</t>
  </si>
  <si>
    <t>Fantasy|Horror|Mystery</t>
  </si>
  <si>
    <t>Billie Whitelaw</t>
  </si>
  <si>
    <t>Chelan Simmons</t>
  </si>
  <si>
    <t>Riley Thomas Stewart</t>
  </si>
  <si>
    <t>Jay R. Ferguson</t>
  </si>
  <si>
    <t>Gabor Csupo</t>
  </si>
  <si>
    <t>Biography|Drama|Family</t>
  </si>
  <si>
    <t>Tyler Perry</t>
  </si>
  <si>
    <t>Larry the Cable Guy</t>
  </si>
  <si>
    <t>Joe Carnahan</t>
  </si>
  <si>
    <t>John Polson</t>
  </si>
  <si>
    <t>Darcy Donavan</t>
  </si>
  <si>
    <t>Action|Adventure|Comedy|Crime|Family|Romance|Thriller</t>
  </si>
  <si>
    <t>Chris Gauthier</t>
  </si>
  <si>
    <t>Rebecca Gayheart</t>
  </si>
  <si>
    <t>Bernardo Bertolucci</t>
  </si>
  <si>
    <t>Kevin Breznahan</t>
  </si>
  <si>
    <t>Cathy Malkasian</t>
  </si>
  <si>
    <t>Flea</t>
  </si>
  <si>
    <t>John Eng</t>
  </si>
  <si>
    <t>Nancy Cartwright</t>
  </si>
  <si>
    <t>Eddie Griffin</t>
  </si>
  <si>
    <t>Chris Nahon</t>
  </si>
  <si>
    <t>Fred Wolf</t>
  </si>
  <si>
    <t>Katharine McPhee</t>
  </si>
  <si>
    <t>Bille Woodruff</t>
  </si>
  <si>
    <t>Keshia Knight Pulliam</t>
  </si>
  <si>
    <t>Gregory Alan Williams</t>
  </si>
  <si>
    <t>Oliver James</t>
  </si>
  <si>
    <t>Victor Salva</t>
  </si>
  <si>
    <t>Jonathan Breck</t>
  </si>
  <si>
    <t>Billy Aaron Brown</t>
  </si>
  <si>
    <t>Mark Helfrich</t>
  </si>
  <si>
    <t>DMX</t>
  </si>
  <si>
    <t>Laura Ramsey</t>
  </si>
  <si>
    <t>Steve Bendelack</t>
  </si>
  <si>
    <t>Lily Atkinson</t>
  </si>
  <si>
    <t>Steve Pemberton</t>
  </si>
  <si>
    <t>Dwight H. Little</t>
  </si>
  <si>
    <t>Nicholas Gonzalez</t>
  </si>
  <si>
    <t>Johnny Messner</t>
  </si>
  <si>
    <t>Guillaume Canet</t>
  </si>
  <si>
    <t>Kirsten Sheridan</t>
  </si>
  <si>
    <t>Fanny Ardant</t>
  </si>
  <si>
    <t>Eric Cantona</t>
  </si>
  <si>
    <t>Comedy|Fantasy|Horror|Romance</t>
  </si>
  <si>
    <t>Alexis Arquette</t>
  </si>
  <si>
    <t>Vince Corazza</t>
  </si>
  <si>
    <t>Richard Fleischer</t>
  </si>
  <si>
    <t>Joseph Cotten</t>
  </si>
  <si>
    <t>James Whitmore</t>
  </si>
  <si>
    <t>Bob Spiers</t>
  </si>
  <si>
    <t>Richard Briers</t>
  </si>
  <si>
    <t>Comedy|Family|Music</t>
  </si>
  <si>
    <t>Victoria Beckham</t>
  </si>
  <si>
    <t>J.B. Smoove</t>
  </si>
  <si>
    <t>Ari Graynor</t>
  </si>
  <si>
    <t>Damien Dante Wayans</t>
  </si>
  <si>
    <t>Essence Atkins</t>
  </si>
  <si>
    <t>Action|Comedy|Music</t>
  </si>
  <si>
    <t>Adventure|Comedy|Crime</t>
  </si>
  <si>
    <t>Jere Burns</t>
  </si>
  <si>
    <t>Linda Kozlowski</t>
  </si>
  <si>
    <t>Griffin Cleveland</t>
  </si>
  <si>
    <t>John Wells</t>
  </si>
  <si>
    <t>Nigel Cole</t>
  </si>
  <si>
    <t>Tyrone Giordano</t>
  </si>
  <si>
    <t>James Read</t>
  </si>
  <si>
    <t>Biography|Comedy|Drama|Sport</t>
  </si>
  <si>
    <t>Jeremy Leven</t>
  </si>
  <si>
    <t>Sylvain White</t>
  </si>
  <si>
    <t>Ã“scar Jaenada</t>
  </si>
  <si>
    <t>Troy Nixey</t>
  </si>
  <si>
    <t>Fantasy|Horror|Thriller</t>
  </si>
  <si>
    <t>Philip G. Atwell</t>
  </si>
  <si>
    <t>Comedy|Drama|Romance|Thriller</t>
  </si>
  <si>
    <t>Don McManus</t>
  </si>
  <si>
    <t>Jeff Schaffer</t>
  </si>
  <si>
    <t>Scott Mechlowicz</t>
  </si>
  <si>
    <t>Jacob Pitts</t>
  </si>
  <si>
    <t>Don Michael Paul</t>
  </si>
  <si>
    <t>Claudia Christian</t>
  </si>
  <si>
    <t>Tony Plana</t>
  </si>
  <si>
    <t>Adventure|Comedy|Family|Romance</t>
  </si>
  <si>
    <t>Tyler James Williams</t>
  </si>
  <si>
    <t>James Bridges</t>
  </si>
  <si>
    <t>Steve Barron</t>
  </si>
  <si>
    <t>Adventure|Family|Fantasy|Musical</t>
  </si>
  <si>
    <t>Bebe Neuwirth</t>
  </si>
  <si>
    <t>Italian</t>
  </si>
  <si>
    <t>Bill Paxton</t>
  </si>
  <si>
    <t>Matthew Knight</t>
  </si>
  <si>
    <t>Richard Kelly</t>
  </si>
  <si>
    <t>Carter Smith</t>
  </si>
  <si>
    <t>Sergio CalderÃ³n</t>
  </si>
  <si>
    <t>John Schlesinger</t>
  </si>
  <si>
    <t>Zena Grey</t>
  </si>
  <si>
    <t>Chris Marquette</t>
  </si>
  <si>
    <t>Jacob Young</t>
  </si>
  <si>
    <t>Ringo Lam</t>
  </si>
  <si>
    <t>Paul Ben-Victor</t>
  </si>
  <si>
    <t>Bruce McCulloch</t>
  </si>
  <si>
    <t>Biography|Crime|Drama|History|Thriller</t>
  </si>
  <si>
    <t>Tara Fitzgerald</t>
  </si>
  <si>
    <t>Jorma Taccone</t>
  </si>
  <si>
    <t>Pauline McLynn</t>
  </si>
  <si>
    <t>Patrick St. Esprit</t>
  </si>
  <si>
    <t>Peter Firth</t>
  </si>
  <si>
    <t>Crime|Drama|History</t>
  </si>
  <si>
    <t>Patricia Riggen</t>
  </si>
  <si>
    <t>Marco TreviÃ±o</t>
  </si>
  <si>
    <t>Chile</t>
  </si>
  <si>
    <t>Kate Burton</t>
  </si>
  <si>
    <t>Peter Kwong</t>
  </si>
  <si>
    <t>Biography|Drama|Thriller|War</t>
  </si>
  <si>
    <t>James Patrick Stuart</t>
  </si>
  <si>
    <t>Drama|Music|Mystery|Romance|Thriller</t>
  </si>
  <si>
    <t>Jonathan Kaplan</t>
  </si>
  <si>
    <t>John Doe</t>
  </si>
  <si>
    <t>Daniel Lapaine</t>
  </si>
  <si>
    <t>Ole Bornedal</t>
  </si>
  <si>
    <t>Natasha Calis</t>
  </si>
  <si>
    <t>Richard Benjamin</t>
  </si>
  <si>
    <t>Cathryn de Prume</t>
  </si>
  <si>
    <t>Rhys Coiro</t>
  </si>
  <si>
    <t>Christopher Evan Welch</t>
  </si>
  <si>
    <t>Craig R. Baxley</t>
  </si>
  <si>
    <t>Brian Bosworth</t>
  </si>
  <si>
    <t>Richard Gant</t>
  </si>
  <si>
    <t>John Hillcoat</t>
  </si>
  <si>
    <t>Marcos Siega</t>
  </si>
  <si>
    <t>Kaylee DeFer</t>
  </si>
  <si>
    <t>Jack Plotnick</t>
  </si>
  <si>
    <t>Craig Hall</t>
  </si>
  <si>
    <t>Rachel Talalay</t>
  </si>
  <si>
    <t>Jeffrey W. Byrd</t>
  </si>
  <si>
    <t>Don McKellar</t>
  </si>
  <si>
    <t>YÃ»suke Iseya</t>
  </si>
  <si>
    <t>Action|Adventure|Fantasy|Horror</t>
  </si>
  <si>
    <t>Michael ParÃ©</t>
  </si>
  <si>
    <t>Robert Towne</t>
  </si>
  <si>
    <t>James Tupper</t>
  </si>
  <si>
    <t>Giuseppe Tornatore</t>
  </si>
  <si>
    <t>Crime|Drama|Mystery|Romance</t>
  </si>
  <si>
    <t>Liya Kebede</t>
  </si>
  <si>
    <t>Werner Herzog</t>
  </si>
  <si>
    <t>Shawn Hatosy</t>
  </si>
  <si>
    <t>Gilles Lellouche</t>
  </si>
  <si>
    <t>Scout Taylor-Compton</t>
  </si>
  <si>
    <t>Gil Birmingham</t>
  </si>
  <si>
    <t>Jack Hawkins</t>
  </si>
  <si>
    <t>Kevin Williamson</t>
  </si>
  <si>
    <t>Action|Drama|Western</t>
  </si>
  <si>
    <t>Herbert Ross</t>
  </si>
  <si>
    <t>Lori Singer</t>
  </si>
  <si>
    <t>Harry Shearer</t>
  </si>
  <si>
    <t>Jeff Anderson</t>
  </si>
  <si>
    <t>Jennifer Schwalbach Smith</t>
  </si>
  <si>
    <t>Neil LaBute</t>
  </si>
  <si>
    <t>Kathleen Wilhoite</t>
  </si>
  <si>
    <t>George Gallo</t>
  </si>
  <si>
    <t>Adventure|Comedy|Family|Fantasy|Music|Sci-Fi</t>
  </si>
  <si>
    <t>David Arquette</t>
  </si>
  <si>
    <t>Sidney Lumet</t>
  </si>
  <si>
    <t>Adventure|Family|Fantasy|Music|Musical</t>
  </si>
  <si>
    <t>Lena Horne</t>
  </si>
  <si>
    <t>Theresa Merritt</t>
  </si>
  <si>
    <t>Lolita Davidovich</t>
  </si>
  <si>
    <t>Douglas McGrath</t>
  </si>
  <si>
    <t>Richard Williams</t>
  </si>
  <si>
    <t>Action|Adventure|Animation|Comedy|Fantasy</t>
  </si>
  <si>
    <t>Donald Pleasence</t>
  </si>
  <si>
    <t>Clive Revill</t>
  </si>
  <si>
    <t>Mary McGuckian</t>
  </si>
  <si>
    <t>Adventure|Comedy|Horror|Sci-Fi</t>
  </si>
  <si>
    <t>Derek Graf</t>
  </si>
  <si>
    <t>Anthony Daniels</t>
  </si>
  <si>
    <t>Theresa Randle</t>
  </si>
  <si>
    <t>O.J. Simpson</t>
  </si>
  <si>
    <t>Brendan Fehr</t>
  </si>
  <si>
    <t>Kerr Smith</t>
  </si>
  <si>
    <t>Horror|Sci-Fi</t>
  </si>
  <si>
    <t>Catherine Dent</t>
  </si>
  <si>
    <t>Brian Johnson</t>
  </si>
  <si>
    <t>Matt Letscher</t>
  </si>
  <si>
    <t>Dell Yount</t>
  </si>
  <si>
    <t>Jonathan Newman</t>
  </si>
  <si>
    <t>Oliver Stark</t>
  </si>
  <si>
    <t>Eva Amurri Martino</t>
  </si>
  <si>
    <t>Michael Dinner</t>
  </si>
  <si>
    <t>Dan Hedaya</t>
  </si>
  <si>
    <t>Lainie Kazan</t>
  </si>
  <si>
    <t>Joseph Sargent</t>
  </si>
  <si>
    <t>Judith Barsi</t>
  </si>
  <si>
    <t>Lynn Whitfield</t>
  </si>
  <si>
    <t>Jerry Zaks</t>
  </si>
  <si>
    <t>Fred Durst</t>
  </si>
  <si>
    <t>Biography|Comedy|Drama|Family|Sport</t>
  </si>
  <si>
    <t>Garrett Morris</t>
  </si>
  <si>
    <t>James Bolam</t>
  </si>
  <si>
    <t>Action|Crime|Drama|Thriller|Western</t>
  </si>
  <si>
    <t>Anne Fontaine</t>
  </si>
  <si>
    <t>Marie Gillain</t>
  </si>
  <si>
    <t>Tom Burke</t>
  </si>
  <si>
    <t>Gaye Brown</t>
  </si>
  <si>
    <t>Mira Nair</t>
  </si>
  <si>
    <t>Romola Garai</t>
  </si>
  <si>
    <t>Lillete Dubey</t>
  </si>
  <si>
    <t>Simon Yam</t>
  </si>
  <si>
    <t>Drew Powell</t>
  </si>
  <si>
    <t>Alexandra Silber</t>
  </si>
  <si>
    <t>Mel Brooks</t>
  </si>
  <si>
    <t>Joan Rivers</t>
  </si>
  <si>
    <t>Michael Winslow</t>
  </si>
  <si>
    <t>Russell Crowe</t>
  </si>
  <si>
    <t>Cem Yilmaz</t>
  </si>
  <si>
    <t>Drama|Fantasy|Romance|Thriller</t>
  </si>
  <si>
    <t>Phil Leeds</t>
  </si>
  <si>
    <t>Angus T. Jones</t>
  </si>
  <si>
    <t>Debra Monk</t>
  </si>
  <si>
    <t>Colleen Haskell</t>
  </si>
  <si>
    <t>Manish Dayal</t>
  </si>
  <si>
    <t>Juhi Chawla</t>
  </si>
  <si>
    <t>Ray McKinnon</t>
  </si>
  <si>
    <t>Jessie Nelson</t>
  </si>
  <si>
    <t>Christopher Spencer</t>
  </si>
  <si>
    <t>Roma Downey</t>
  </si>
  <si>
    <t>Darwin Shaw</t>
  </si>
  <si>
    <t>Shane Brolly</t>
  </si>
  <si>
    <t>Julian Fellowes</t>
  </si>
  <si>
    <t>Mike Bigelow</t>
  </si>
  <si>
    <t>Charles Keating</t>
  </si>
  <si>
    <t>Jack Reynor</t>
  </si>
  <si>
    <t>Matthew Daddario</t>
  </si>
  <si>
    <t>Thriller</t>
  </si>
  <si>
    <t>Radivoje Bukvic</t>
  </si>
  <si>
    <t>Kyle Gass</t>
  </si>
  <si>
    <t>Zachary Gordon</t>
  </si>
  <si>
    <t>Jason Mewes</t>
  </si>
  <si>
    <t>Daniel Sackheim</t>
  </si>
  <si>
    <t>Bruce Dern</t>
  </si>
  <si>
    <t>Comedy|Mystery</t>
  </si>
  <si>
    <t>Harry Elfont</t>
  </si>
  <si>
    <t>Paulo Costanzo</t>
  </si>
  <si>
    <t>Aries Spears</t>
  </si>
  <si>
    <t>Uli Edel</t>
  </si>
  <si>
    <t>Fred Dekker</t>
  </si>
  <si>
    <t>Brian Trenchard-Smith</t>
  </si>
  <si>
    <t>Blake Edwards</t>
  </si>
  <si>
    <t>Vernon Dobtcheff</t>
  </si>
  <si>
    <t>Comedy|Drama|Musical|Romance|War</t>
  </si>
  <si>
    <t>Rock Hudson</t>
  </si>
  <si>
    <t>Jeremy Kemp</t>
  </si>
  <si>
    <t>Sebastian Koch</t>
  </si>
  <si>
    <t>Dutch</t>
  </si>
  <si>
    <t>Netherlands</t>
  </si>
  <si>
    <t>Christian Carion</t>
  </si>
  <si>
    <t>Drama|History|Music|Romance|War</t>
  </si>
  <si>
    <t>David Palmer</t>
  </si>
  <si>
    <t>Roger Cross</t>
  </si>
  <si>
    <t>Rowan Joffe</t>
  </si>
  <si>
    <t>Anne-Marie Duff</t>
  </si>
  <si>
    <t>John Curran</t>
  </si>
  <si>
    <t>Ludivine Sagnier</t>
  </si>
  <si>
    <t>Comedy|History</t>
  </si>
  <si>
    <t>Romain Duris</t>
  </si>
  <si>
    <t>Fabrice Luchini</t>
  </si>
  <si>
    <t>Dendrie Taylor</t>
  </si>
  <si>
    <t>Juan JosÃ© Campanella</t>
  </si>
  <si>
    <t>Ornella Muti</t>
  </si>
  <si>
    <t>Alessandra Mastronardi</t>
  </si>
  <si>
    <t>Kenneth Colley</t>
  </si>
  <si>
    <t>Trey Parker</t>
  </si>
  <si>
    <t>Animation|Comedy|Fantasy|Musical</t>
  </si>
  <si>
    <t>Stuart Gillard</t>
  </si>
  <si>
    <t>Matt Hill</t>
  </si>
  <si>
    <t>DeWayne Warren</t>
  </si>
  <si>
    <t>Qi Shu</t>
  </si>
  <si>
    <t>Matt Schulze</t>
  </si>
  <si>
    <t>Leslie Hope</t>
  </si>
  <si>
    <t>Katt Shea</t>
  </si>
  <si>
    <t>Jason London</t>
  </si>
  <si>
    <t>Eddie Kaye Thomas</t>
  </si>
  <si>
    <t>Joshua Michael Stern</t>
  </si>
  <si>
    <t>Tomas Alfredson</t>
  </si>
  <si>
    <t>John Duigan</t>
  </si>
  <si>
    <t>Elaine Hendrix</t>
  </si>
  <si>
    <t>Sarah Wynter</t>
  </si>
  <si>
    <t>Colin Higgins</t>
  </si>
  <si>
    <t>Dom DeLuise</t>
  </si>
  <si>
    <t>Teri Garr</t>
  </si>
  <si>
    <t>Jim Sonzero</t>
  </si>
  <si>
    <t>Ian Somerhalder</t>
  </si>
  <si>
    <t>Kimberly J. Brown</t>
  </si>
  <si>
    <t>Steve Harris</t>
  </si>
  <si>
    <t>Penelope Spheeris</t>
  </si>
  <si>
    <t>Jeff Tremaine</t>
  </si>
  <si>
    <t>Action|Comedy|Documentary</t>
  </si>
  <si>
    <t>Bam Margera</t>
  </si>
  <si>
    <t>Chris Pontius</t>
  </si>
  <si>
    <t>Jeannot Szwarc</t>
  </si>
  <si>
    <t>Murray Hamilton</t>
  </si>
  <si>
    <t>Joseph Mascolo</t>
  </si>
  <si>
    <t>Adventure|Comedy|Drama|Family|Romance</t>
  </si>
  <si>
    <t>Ali Hillis</t>
  </si>
  <si>
    <t>Hayley McFarland</t>
  </si>
  <si>
    <t>Mike White</t>
  </si>
  <si>
    <t>Shailene Woodley</t>
  </si>
  <si>
    <t>Adventure|Comedy|Drama|Family|Mystery</t>
  </si>
  <si>
    <t>Ski Carr</t>
  </si>
  <si>
    <t>Bobby Coleman</t>
  </si>
  <si>
    <t>Drama|Family|Music|Romance</t>
  </si>
  <si>
    <t>Melissa Ordway</t>
  </si>
  <si>
    <t>Steve McQueen</t>
  </si>
  <si>
    <t>Taran Killam</t>
  </si>
  <si>
    <t>Jason Weaver</t>
  </si>
  <si>
    <t>Fantasy|Romance</t>
  </si>
  <si>
    <t>Thea Sharrock</t>
  </si>
  <si>
    <t>Brendan Coyle</t>
  </si>
  <si>
    <t>Romeo Miller</t>
  </si>
  <si>
    <t>Jon Lucas</t>
  </si>
  <si>
    <t>Aaron Seltzer</t>
  </si>
  <si>
    <t>Robin Budd</t>
  </si>
  <si>
    <t>Ava DuVernay</t>
  </si>
  <si>
    <t>Steve Trenbirth</t>
  </si>
  <si>
    <t>Adventure|Animation|Family|Musical</t>
  </si>
  <si>
    <t>Tony Jay</t>
  </si>
  <si>
    <t>Barry Watson</t>
  </si>
  <si>
    <t>Charles Mesure</t>
  </si>
  <si>
    <t>Mennan Yapo</t>
  </si>
  <si>
    <t>Marc Macaulay</t>
  </si>
  <si>
    <t>Jun Falkenstein</t>
  </si>
  <si>
    <t>Animation|Comedy|Drama|Family|Musical</t>
  </si>
  <si>
    <t>Kath Soucie</t>
  </si>
  <si>
    <t>Ken Sansom</t>
  </si>
  <si>
    <t>Lamman Rucker</t>
  </si>
  <si>
    <t>Biography|Crime|Drama|History</t>
  </si>
  <si>
    <t>Brian d'Arcy James</t>
  </si>
  <si>
    <t>Takashi Shimizu</t>
  </si>
  <si>
    <t>Richard Lawson</t>
  </si>
  <si>
    <t>Adventure|Comedy|Fantasy|Music|Sci-Fi</t>
  </si>
  <si>
    <t>Alex Winter</t>
  </si>
  <si>
    <t>Maximilian Schell</t>
  </si>
  <si>
    <t>Anton Corbijn</t>
  </si>
  <si>
    <t>Violante Placido</t>
  </si>
  <si>
    <t>Filippo Timi</t>
  </si>
  <si>
    <t>Gregory Nava</t>
  </si>
  <si>
    <t>Dave Foley</t>
  </si>
  <si>
    <t>Anneliese van der Pol</t>
  </si>
  <si>
    <t>Dermot Crowley</t>
  </si>
  <si>
    <t>John Patrick Shanley</t>
  </si>
  <si>
    <t>Jeremy Shada</t>
  </si>
  <si>
    <t>Gunnar Hansen</t>
  </si>
  <si>
    <t>Shaun Sipos</t>
  </si>
  <si>
    <t>William McNamara</t>
  </si>
  <si>
    <t>Marisa Saks</t>
  </si>
  <si>
    <t>Lee Marvin</t>
  </si>
  <si>
    <t>Lucas Grabeel</t>
  </si>
  <si>
    <t>Action|Adventure|Drama|Mystery</t>
  </si>
  <si>
    <t>MarÃ­a Botto</t>
  </si>
  <si>
    <t>Steve Beck</t>
  </si>
  <si>
    <t>Isaiah Washington</t>
  </si>
  <si>
    <t>Francesca Rettondini</t>
  </si>
  <si>
    <t>Todd Strauss-Schulson</t>
  </si>
  <si>
    <t>John McNaughton</t>
  </si>
  <si>
    <t>Jeff Perry</t>
  </si>
  <si>
    <t>Nelson McCormick</t>
  </si>
  <si>
    <t>Skyler Samuels</t>
  </si>
  <si>
    <t>Romi Aboulafia</t>
  </si>
  <si>
    <t>Eric Valette</t>
  </si>
  <si>
    <t>Margaret Cho</t>
  </si>
  <si>
    <t>James Wolk</t>
  </si>
  <si>
    <t>Christine Lakin</t>
  </si>
  <si>
    <t>Jasper Levine</t>
  </si>
  <si>
    <t>Andrew Fleming</t>
  </si>
  <si>
    <t>Comedy|Crime|Family|Mystery|Romance|Thriller</t>
  </si>
  <si>
    <t>Kay Panabaker</t>
  </si>
  <si>
    <t>Michael Spierig</t>
  </si>
  <si>
    <t>Jay Laga'aia</t>
  </si>
  <si>
    <t>Tiffany Lamb</t>
  </si>
  <si>
    <t>Jim Field Smith</t>
  </si>
  <si>
    <t>Geoff Stults</t>
  </si>
  <si>
    <t>Thomas Bezucha</t>
  </si>
  <si>
    <t>Brett Cullen</t>
  </si>
  <si>
    <t>Hungary</t>
  </si>
  <si>
    <t>William Brent Bell</t>
  </si>
  <si>
    <t>Action|Adventure|Drama|Romance|Western</t>
  </si>
  <si>
    <t>Anthony Bell</t>
  </si>
  <si>
    <t>Toby Hemingway</t>
  </si>
  <si>
    <t>Vanessa Lengies</t>
  </si>
  <si>
    <t>Jake Short</t>
  </si>
  <si>
    <t>Henry Joost</t>
  </si>
  <si>
    <t>Ed Harris</t>
  </si>
  <si>
    <t>Crime|Drama|Western</t>
  </si>
  <si>
    <t>Sheryl Lee</t>
  </si>
  <si>
    <t>Alfred Hitchcock</t>
  </si>
  <si>
    <t>Janet Leigh</t>
  </si>
  <si>
    <t>John Gavin</t>
  </si>
  <si>
    <t>Riki Lindhome</t>
  </si>
  <si>
    <t>Shana Feste</t>
  </si>
  <si>
    <t>Steve Rash</t>
  </si>
  <si>
    <t>Billy Barty</t>
  </si>
  <si>
    <t>Adventure|Comedy|Drama|Fantasy</t>
  </si>
  <si>
    <t>Mike Binder</t>
  </si>
  <si>
    <t>Adventure|Biography|Drama</t>
  </si>
  <si>
    <t>Michael J. Bassett</t>
  </si>
  <si>
    <t>Adventure|Drama|Horror|Mystery|Thriller</t>
  </si>
  <si>
    <t>Crime|Fantasy|Horror</t>
  </si>
  <si>
    <t>Frank Nissen</t>
  </si>
  <si>
    <t>Animation|Family|Fantasy|Mystery</t>
  </si>
  <si>
    <t>Steve Guttenberg</t>
  </si>
  <si>
    <t>Stephen Chow</t>
  </si>
  <si>
    <t>Action|Comedy|Crime|Fantasy</t>
  </si>
  <si>
    <t>Shengyi Huang</t>
  </si>
  <si>
    <t>Qiu Yuen</t>
  </si>
  <si>
    <t>Mark Feuerstein</t>
  </si>
  <si>
    <t>Peter Hastings</t>
  </si>
  <si>
    <t>Comedy|Family|Music|Musical</t>
  </si>
  <si>
    <t>Mustafa Haidari</t>
  </si>
  <si>
    <t>Khalid Abdalla</t>
  </si>
  <si>
    <t>Dari</t>
  </si>
  <si>
    <t>Paul Abascal</t>
  </si>
  <si>
    <t>Tom Hollander</t>
  </si>
  <si>
    <t>Kelly Carlson</t>
  </si>
  <si>
    <t>Chris Koch</t>
  </si>
  <si>
    <t>Amy Heckerling</t>
  </si>
  <si>
    <t>Zak Orth</t>
  </si>
  <si>
    <t>George Stevens</t>
  </si>
  <si>
    <t>Billy Ray</t>
  </si>
  <si>
    <t>Joe Cole</t>
  </si>
  <si>
    <t>Lorna Raver</t>
  </si>
  <si>
    <t>Joanne Whalley</t>
  </si>
  <si>
    <t>Mark Mylod</t>
  </si>
  <si>
    <t>James Mather</t>
  </si>
  <si>
    <t>Jacky Ido</t>
  </si>
  <si>
    <t>Sam Lerner</t>
  </si>
  <si>
    <t>Michael O. Sajbel</t>
  </si>
  <si>
    <t>James Callis</t>
  </si>
  <si>
    <t>Nimrat Kaur</t>
  </si>
  <si>
    <t>Drama|Mystery|Romance|Thriller|War</t>
  </si>
  <si>
    <t>Action|Crime|Drama|Sport</t>
  </si>
  <si>
    <t>Jordan Carlos</t>
  </si>
  <si>
    <t>Taylor Cole</t>
  </si>
  <si>
    <t>Nick Gomez</t>
  </si>
  <si>
    <t>Charles T. Kanganis</t>
  </si>
  <si>
    <t>Don Stark</t>
  </si>
  <si>
    <t>Melonie Diaz</t>
  </si>
  <si>
    <t>Christopher Guest</t>
  </si>
  <si>
    <t>Comedy|Drama|Music|War</t>
  </si>
  <si>
    <t>Sarah Solemani</t>
  </si>
  <si>
    <t>Lynn Cohen</t>
  </si>
  <si>
    <t>Damon Santostefano</t>
  </si>
  <si>
    <t>David Ramsey</t>
  </si>
  <si>
    <t>Riccardo Scamarcio</t>
  </si>
  <si>
    <t>James Russo</t>
  </si>
  <si>
    <t>Comedy|Musical|Romance</t>
  </si>
  <si>
    <t>Jeff DeRocker</t>
  </si>
  <si>
    <t>Edi Gathegi</t>
  </si>
  <si>
    <t>Brendan Sexton III</t>
  </si>
  <si>
    <t>Bob Clark</t>
  </si>
  <si>
    <t>Scott Baio</t>
  </si>
  <si>
    <t>Peter Wingfield</t>
  </si>
  <si>
    <t>Gigi Rice</t>
  </si>
  <si>
    <t>Nia Vardalos</t>
  </si>
  <si>
    <t>Comedy|Crime|Drama|Mystery|Romance</t>
  </si>
  <si>
    <t>Martin Dew</t>
  </si>
  <si>
    <t>Serena Scott Thomas</t>
  </si>
  <si>
    <t>Dave Borthwick</t>
  </si>
  <si>
    <t>Benson Lee</t>
  </si>
  <si>
    <t>Chris Brown</t>
  </si>
  <si>
    <t>Scott Wolf</t>
  </si>
  <si>
    <t>Geoffrey Arend</t>
  </si>
  <si>
    <t>Chriss Anglin</t>
  </si>
  <si>
    <t>Gary Coleman</t>
  </si>
  <si>
    <t>Marko Zaror</t>
  </si>
  <si>
    <t>Glen Morgan</t>
  </si>
  <si>
    <t>Jackie Burroughs</t>
  </si>
  <si>
    <t>Kevin Alejandro</t>
  </si>
  <si>
    <t>Mike Leigh</t>
  </si>
  <si>
    <t>Biography|Comedy|Drama|History|Music|Musical</t>
  </si>
  <si>
    <t>Lesley Manville</t>
  </si>
  <si>
    <t>Alejandro Monteverde</t>
  </si>
  <si>
    <t>Animation|Drama|Mystery|Sci-Fi|Thriller</t>
  </si>
  <si>
    <t>Catherine Lough Haggquist</t>
  </si>
  <si>
    <t>Karin Konoval</t>
  </si>
  <si>
    <t>Ryan Donowho</t>
  </si>
  <si>
    <t>Jonathan Glazer</t>
  </si>
  <si>
    <t>J.C. Chandor</t>
  </si>
  <si>
    <t>Marc Abraham</t>
  </si>
  <si>
    <t>Dylan Authors</t>
  </si>
  <si>
    <t>Victoria Learn</t>
  </si>
  <si>
    <t>Todd Haynes</t>
  </si>
  <si>
    <t>Tyrone Benskin</t>
  </si>
  <si>
    <t>Mabrouk El Mechri</t>
  </si>
  <si>
    <t>Adventure|Comedy|Drama|Romance</t>
  </si>
  <si>
    <t>Nora Zehetner</t>
  </si>
  <si>
    <t>Charlie Kaufman</t>
  </si>
  <si>
    <t>Comedy|Drama|Mystery|Romance|Thriller|War</t>
  </si>
  <si>
    <t>Nancy Walker</t>
  </si>
  <si>
    <t>Biography|Comedy|Musical</t>
  </si>
  <si>
    <t>Caitlyn Jenner</t>
  </si>
  <si>
    <t>Angelo Pizzo</t>
  </si>
  <si>
    <t>Donny Boaz</t>
  </si>
  <si>
    <t>Brent Anderson</t>
  </si>
  <si>
    <t>Damon Wayans</t>
  </si>
  <si>
    <t>Matthew Walker</t>
  </si>
  <si>
    <t>Melvil Poupaud</t>
  </si>
  <si>
    <t>Katsuhiro Ã”tomo</t>
  </si>
  <si>
    <t>Action|Adventure|Animation|Family|Sci-Fi|Thriller</t>
  </si>
  <si>
    <t>Rosalind Ayres</t>
  </si>
  <si>
    <t>David Anspaugh</t>
  </si>
  <si>
    <t>Jimmy Jean-Louis</t>
  </si>
  <si>
    <t>Esai Morales</t>
  </si>
  <si>
    <t>Christian Clavier</t>
  </si>
  <si>
    <t>Action|Comedy|Crime|Fantasy|Horror|Mystery|Sci-Fi|Thriller</t>
  </si>
  <si>
    <t>Daniel Algrant</t>
  </si>
  <si>
    <t>Mark Webber</t>
  </si>
  <si>
    <t>Tom Conti</t>
  </si>
  <si>
    <t>Animation</t>
  </si>
  <si>
    <t>Alan David</t>
  </si>
  <si>
    <t>Martina Gedeck</t>
  </si>
  <si>
    <t>Mark Rosman</t>
  </si>
  <si>
    <t>Dan Byrd</t>
  </si>
  <si>
    <t>W. Earl Brown</t>
  </si>
  <si>
    <t>Shelley Duvall</t>
  </si>
  <si>
    <t>Drama|Horror</t>
  </si>
  <si>
    <t>Scatman Crothers</t>
  </si>
  <si>
    <t>J.J. Cohen</t>
  </si>
  <si>
    <t>Eric Mendenhall</t>
  </si>
  <si>
    <t>Hope Olaide Wilson</t>
  </si>
  <si>
    <t>Kelli Barrett</t>
  </si>
  <si>
    <t>David Moscow</t>
  </si>
  <si>
    <t>Mem Ferda</t>
  </si>
  <si>
    <t>Britt Allcroft</t>
  </si>
  <si>
    <t>Bunta Sugawara</t>
  </si>
  <si>
    <t>Miyu Irino</t>
  </si>
  <si>
    <t>Brian Percival</t>
  </si>
  <si>
    <t>Roger Allam</t>
  </si>
  <si>
    <t>Adventure|Comedy|Romance</t>
  </si>
  <si>
    <t>Katrina Bowden</t>
  </si>
  <si>
    <t>Anand Tucker</t>
  </si>
  <si>
    <t>Dominique McElligott</t>
  </si>
  <si>
    <t>Michael Dowse</t>
  </si>
  <si>
    <t>Daniel Barnz</t>
  </si>
  <si>
    <t>Emile Ardolino</t>
  </si>
  <si>
    <t>Family|Fantasy|Music</t>
  </si>
  <si>
    <t>Darci Kistler</t>
  </si>
  <si>
    <t>Margaret Tracey</t>
  </si>
  <si>
    <t>Robert Altman</t>
  </si>
  <si>
    <t>Crime|Drama|Music|Thriller</t>
  </si>
  <si>
    <t>Hebrew</t>
  </si>
  <si>
    <t>Andrew Douglas</t>
  </si>
  <si>
    <t>Pedro Miguel Arce</t>
  </si>
  <si>
    <t>Ricky Gervais</t>
  </si>
  <si>
    <t>Carla Gallo</t>
  </si>
  <si>
    <t>Luenell</t>
  </si>
  <si>
    <t>Chester</t>
  </si>
  <si>
    <t>Alanna Ubach</t>
  </si>
  <si>
    <t>JR Bourne</t>
  </si>
  <si>
    <t>Bree Turner</t>
  </si>
  <si>
    <t>Vic Armstrong</t>
  </si>
  <si>
    <t>Action|Drama|Fantasy|Mystery|Thriller</t>
  </si>
  <si>
    <t>Paul Schneider</t>
  </si>
  <si>
    <t>Sean Patrick Thomas</t>
  </si>
  <si>
    <t>Terry Zwigoff</t>
  </si>
  <si>
    <t>Joey Fatone</t>
  </si>
  <si>
    <t>Fran Kranz</t>
  </si>
  <si>
    <t>Carl Weathers</t>
  </si>
  <si>
    <t>Biography|Drama|History|Music</t>
  </si>
  <si>
    <t>Collins Pennie</t>
  </si>
  <si>
    <t>Audrey Wells</t>
  </si>
  <si>
    <t>Lindsay Duncan</t>
  </si>
  <si>
    <t>Mario Monicelli</t>
  </si>
  <si>
    <t>Andrew Dice Clay</t>
  </si>
  <si>
    <t>Christian Clemenson</t>
  </si>
  <si>
    <t>Susan Blommaert</t>
  </si>
  <si>
    <t>Christian Monzon</t>
  </si>
  <si>
    <t>Rick Friedberg</t>
  </si>
  <si>
    <t>Barry Bostwick</t>
  </si>
  <si>
    <t>Hulk Hogan</t>
  </si>
  <si>
    <t>Nicollette Sheridan</t>
  </si>
  <si>
    <t>Sean McNamara</t>
  </si>
  <si>
    <t>Biography|Drama|Family|Sport</t>
  </si>
  <si>
    <t>Comedy|Drama|War</t>
  </si>
  <si>
    <t>Jody Hill</t>
  </si>
  <si>
    <t>Dan Bakkedahl</t>
  </si>
  <si>
    <t>Grace Jones</t>
  </si>
  <si>
    <t>Frank Vincent</t>
  </si>
  <si>
    <t>Brandon Camp</t>
  </si>
  <si>
    <t>Sasha Alexander</t>
  </si>
  <si>
    <t>Nicholas Rowe</t>
  </si>
  <si>
    <t>Freddie Jones</t>
  </si>
  <si>
    <t>Kevin Tancharoen</t>
  </si>
  <si>
    <t>Nicholas Hytner</t>
  </si>
  <si>
    <t>Ethan Stiefel</t>
  </si>
  <si>
    <t>TimothÃ©e Chalamet</t>
  </si>
  <si>
    <t>Bart Freundlich</t>
  </si>
  <si>
    <t>Corbin Bleu</t>
  </si>
  <si>
    <t>Kevin G. Schmidt</t>
  </si>
  <si>
    <t>William A. Fraker</t>
  </si>
  <si>
    <t>Michael Horse</t>
  </si>
  <si>
    <t>John Boorman</t>
  </si>
  <si>
    <t>Nancy Allen</t>
  </si>
  <si>
    <t>Courtney Solomon</t>
  </si>
  <si>
    <t>Rebecca Budig</t>
  </si>
  <si>
    <t>Bruce Payne</t>
  </si>
  <si>
    <t>Frankie Valli</t>
  </si>
  <si>
    <t>Jeff Kanew</t>
  </si>
  <si>
    <t>Kellie Martin</t>
  </si>
  <si>
    <t>IstvÃ¡n SzabÃ³</t>
  </si>
  <si>
    <t>Shaun Evans</t>
  </si>
  <si>
    <t>Juliet Stevenson</t>
  </si>
  <si>
    <t>David Margulies</t>
  </si>
  <si>
    <t>Kim Chan</t>
  </si>
  <si>
    <t>Matthew Robbins</t>
  </si>
  <si>
    <t>Albert Salmi</t>
  </si>
  <si>
    <t>David Masterson</t>
  </si>
  <si>
    <t>Honglei Sun</t>
  </si>
  <si>
    <t>Mongolian</t>
  </si>
  <si>
    <t>Hal Needham</t>
  </si>
  <si>
    <t>Henry Silva</t>
  </si>
  <si>
    <t>Julie Christie</t>
  </si>
  <si>
    <t>Jeff Nichols</t>
  </si>
  <si>
    <t>Paul Sparks</t>
  </si>
  <si>
    <t>Greece</t>
  </si>
  <si>
    <t>Jonathan Teplitzky</t>
  </si>
  <si>
    <t>Biography|Drama|Romance|War</t>
  </si>
  <si>
    <t>Sam Reid</t>
  </si>
  <si>
    <t>Poppy Montgomery</t>
  </si>
  <si>
    <t>Michael Haneke</t>
  </si>
  <si>
    <t>Burghart KlauÃŸner</t>
  </si>
  <si>
    <t>Ulrich Tukur</t>
  </si>
  <si>
    <t>Leonie Benesch</t>
  </si>
  <si>
    <t>Mike Marvin</t>
  </si>
  <si>
    <t>Action|Horror|Romance|Sci-Fi|Thriller</t>
  </si>
  <si>
    <t>Music</t>
  </si>
  <si>
    <t>Gregor Jordan</t>
  </si>
  <si>
    <t>Lance Hool</t>
  </si>
  <si>
    <t>Action|Drama|History|Romance|War|Western</t>
  </si>
  <si>
    <t>Mark Moses</t>
  </si>
  <si>
    <t>Christian Volckman</t>
  </si>
  <si>
    <t>Action|Animation|Sci-Fi|Thriller</t>
  </si>
  <si>
    <t>Kevork Malikyan</t>
  </si>
  <si>
    <t>Rodrigo CortÃ©s</t>
  </si>
  <si>
    <t>Cassie Ventura</t>
  </si>
  <si>
    <t>Luis Rosado</t>
  </si>
  <si>
    <t>Cory Edwards</t>
  </si>
  <si>
    <t>Action|Animation|Comedy|Crime|Family</t>
  </si>
  <si>
    <t>Terry George</t>
  </si>
  <si>
    <t>Hakeem Kae-Kazim</t>
  </si>
  <si>
    <t>Xavier Gens</t>
  </si>
  <si>
    <t>Henry Ian Cusick</t>
  </si>
  <si>
    <t>Kasi Lemmons</t>
  </si>
  <si>
    <t>Drama|Family|Music|Musical</t>
  </si>
  <si>
    <t>Vondie Curtis-Hall</t>
  </si>
  <si>
    <t>Jessica Lowndes</t>
  </si>
  <si>
    <t>Matt Dillon</t>
  </si>
  <si>
    <t>Kirk Fox</t>
  </si>
  <si>
    <t>Rob Campbell</t>
  </si>
  <si>
    <t>Eric Sykes</t>
  </si>
  <si>
    <t>George Cukor</t>
  </si>
  <si>
    <t>Drama|Family|Musical|Romance</t>
  </si>
  <si>
    <t>Jeremy Brett</t>
  </si>
  <si>
    <t>Theodore Bikel</t>
  </si>
  <si>
    <t>Chris Moss</t>
  </si>
  <si>
    <t>John Hoffman</t>
  </si>
  <si>
    <t>Comedy|Drama|Family|Fantasy|Sci-Fi</t>
  </si>
  <si>
    <t>Kevin Greutert</t>
  </si>
  <si>
    <t>Betsy Russell</t>
  </si>
  <si>
    <t>John Fortenberry</t>
  </si>
  <si>
    <t>Chris Kattan</t>
  </si>
  <si>
    <t>Erik Knudsen</t>
  </si>
  <si>
    <t>Morgan Saylor</t>
  </si>
  <si>
    <t>Diana Maria Riva</t>
  </si>
  <si>
    <t>Shad Moss</t>
  </si>
  <si>
    <t>Jason Moore</t>
  </si>
  <si>
    <t>Ben Platt</t>
  </si>
  <si>
    <t>Robert Harmon</t>
  </si>
  <si>
    <t>Trent Cooper</t>
  </si>
  <si>
    <t>Megyn Price</t>
  </si>
  <si>
    <t>Gary Halvorson</t>
  </si>
  <si>
    <t>Adventure|Comedy|Family|Fantasy|Musical</t>
  </si>
  <si>
    <t>Caroll Spinney</t>
  </si>
  <si>
    <t>Fede Alvarez</t>
  </si>
  <si>
    <t>Ellen Sandweiss</t>
  </si>
  <si>
    <t>Harland Williams</t>
  </si>
  <si>
    <t>Rachel Dratch</t>
  </si>
  <si>
    <t>Sidney J. Furie</t>
  </si>
  <si>
    <t>Wayne Kramer</t>
  </si>
  <si>
    <t>Rowdy Herrington</t>
  </si>
  <si>
    <t>Jim Goddard</t>
  </si>
  <si>
    <t>Adventure|Crime|Drama|Romance</t>
  </si>
  <si>
    <t>Clyde Kusatsu</t>
  </si>
  <si>
    <t>Jake Wood</t>
  </si>
  <si>
    <t>Noel Marshall</t>
  </si>
  <si>
    <t>Tippi Hedren</t>
  </si>
  <si>
    <t>Brenda Fricker</t>
  </si>
  <si>
    <t>Gerard McSorley</t>
  </si>
  <si>
    <t>Comedy|Mystery|Sci-Fi|Thriller</t>
  </si>
  <si>
    <t>Chris Andrew Ciulla</t>
  </si>
  <si>
    <t>Jan-Michael Vincent</t>
  </si>
  <si>
    <t>Sci-Fi</t>
  </si>
  <si>
    <t>Paul Winfield</t>
  </si>
  <si>
    <t>Todd Lincoln</t>
  </si>
  <si>
    <t>Julianna Guill</t>
  </si>
  <si>
    <t>Tim Williams</t>
  </si>
  <si>
    <t>Howard Zieff</t>
  </si>
  <si>
    <t>Steven Shainberg</t>
  </si>
  <si>
    <t>Matt Servitto</t>
  </si>
  <si>
    <t>Julian Jarrold</t>
  </si>
  <si>
    <t>Laurence Fox</t>
  </si>
  <si>
    <t>Joe Nussbaum</t>
  </si>
  <si>
    <t>Danny Strong</t>
  </si>
  <si>
    <t>Samm Levine</t>
  </si>
  <si>
    <t>Vadim Perelman</t>
  </si>
  <si>
    <t>Peter Farrelly</t>
  </si>
  <si>
    <t>Bruno Kirby</t>
  </si>
  <si>
    <t>Harley Jane Kozak</t>
  </si>
  <si>
    <t>Jack Warden</t>
  </si>
  <si>
    <t>Mark Walters</t>
  </si>
  <si>
    <t>Michel Hazanavicius</t>
  </si>
  <si>
    <t>Rachel Brosnahan</t>
  </si>
  <si>
    <t>Cyrus Nowrasteh</t>
  </si>
  <si>
    <t>Finn Ireland</t>
  </si>
  <si>
    <t>Perry Andelin Blake</t>
  </si>
  <si>
    <t>Maribel VerdÃº</t>
  </si>
  <si>
    <t>Drama|Fantasy|War</t>
  </si>
  <si>
    <t>Ivana Baquero</t>
  </si>
  <si>
    <t>Sergi LÃ³pez</t>
  </si>
  <si>
    <t>Action|Comedy|Crime|Family</t>
  </si>
  <si>
    <t>Angell Conwell</t>
  </si>
  <si>
    <t>Christian E. Christiansen</t>
  </si>
  <si>
    <t>Sheldon Lettich</t>
  </si>
  <si>
    <t>Bolo Yeung</t>
  </si>
  <si>
    <t>Kamel Krifa</t>
  </si>
  <si>
    <t>Joe Cornish</t>
  </si>
  <si>
    <t>Action|Comedy|Mystery</t>
  </si>
  <si>
    <t>Diane English</t>
  </si>
  <si>
    <t>Robert Iscove</t>
  </si>
  <si>
    <t>Tsianina Joelson</t>
  </si>
  <si>
    <t>Peter Kosminsky</t>
  </si>
  <si>
    <t>Marc Donato</t>
  </si>
  <si>
    <t>Cynthia Stevenson</t>
  </si>
  <si>
    <t>Comedy|Crime|Mystery</t>
  </si>
  <si>
    <t>Tracey Walter</t>
  </si>
  <si>
    <t>Allen Coulter</t>
  </si>
  <si>
    <t>Ruby Jerins</t>
  </si>
  <si>
    <t>Clare Kilner</t>
  </si>
  <si>
    <t>Trent Ford</t>
  </si>
  <si>
    <t>Josef Rusnak</t>
  </si>
  <si>
    <t>Brad William Henke</t>
  </si>
  <si>
    <t>Farrah Fawcett</t>
  </si>
  <si>
    <t>Brian Keith</t>
  </si>
  <si>
    <t>Bruce Paltrow</t>
  </si>
  <si>
    <t>Adam Rifkin</t>
  </si>
  <si>
    <t>Shannon Tweed</t>
  </si>
  <si>
    <t>Jon Polito</t>
  </si>
  <si>
    <t>Susanne Bier</t>
  </si>
  <si>
    <t>Robin Weigert</t>
  </si>
  <si>
    <t>Kenneth Johnson</t>
  </si>
  <si>
    <t>Action|Crime|Sci-Fi</t>
  </si>
  <si>
    <t>Angela Sarafyan</t>
  </si>
  <si>
    <t>James Ivory</t>
  </si>
  <si>
    <t>Lynn Redgrave</t>
  </si>
  <si>
    <t>Tuppence Middleton</t>
  </si>
  <si>
    <t>Jessy Terrero</t>
  </si>
  <si>
    <t>Vicente Amorim</t>
  </si>
  <si>
    <t>Jodie Whittaker</t>
  </si>
  <si>
    <t>Gaspar NoÃ©</t>
  </si>
  <si>
    <t>Paz de la Huerta</t>
  </si>
  <si>
    <t>Justin Kirk</t>
  </si>
  <si>
    <t>Ivan Sergei</t>
  </si>
  <si>
    <t>Tommy Lee Jones</t>
  </si>
  <si>
    <t>Jesse Vaughan</t>
  </si>
  <si>
    <t>Norway</t>
  </si>
  <si>
    <t>Marie-JosÃ©e Croze</t>
  </si>
  <si>
    <t>Wayne Beach</t>
  </si>
  <si>
    <t>GÃ©rard Krawczyk</t>
  </si>
  <si>
    <t>Carole Bouquet</t>
  </si>
  <si>
    <t>Michel Muller</t>
  </si>
  <si>
    <t>Comedy|Horror|Sci-Fi</t>
  </si>
  <si>
    <t>Dustin Milligan</t>
  </si>
  <si>
    <t>Adrian Pasdar</t>
  </si>
  <si>
    <t>Chen Chang</t>
  </si>
  <si>
    <t>Sihung Lung</t>
  </si>
  <si>
    <t>Taiwan</t>
  </si>
  <si>
    <t>Ara Celi</t>
  </si>
  <si>
    <t>Hugh O'Brian</t>
  </si>
  <si>
    <t>Udayan Prasad</t>
  </si>
  <si>
    <t>Rae Dawn Chong</t>
  </si>
  <si>
    <t>Action|Comedy|Drama|Thriller</t>
  </si>
  <si>
    <t>Korean</t>
  </si>
  <si>
    <t>Morten Tyldum</t>
  </si>
  <si>
    <t>Allen Leech</t>
  </si>
  <si>
    <t>Levon Helm</t>
  </si>
  <si>
    <t>AndrÃ©s Muschietti</t>
  </si>
  <si>
    <t>Isabelle NÃ©lisse</t>
  </si>
  <si>
    <t>Jackson Nicoll</t>
  </si>
  <si>
    <t>Grasie Mercedes</t>
  </si>
  <si>
    <t>Glenn Shadix</t>
  </si>
  <si>
    <t>Gillian Armstrong</t>
  </si>
  <si>
    <t>Drama|Family|Romance</t>
  </si>
  <si>
    <t>James Watkins</t>
  </si>
  <si>
    <t>Jessica Raine</t>
  </si>
  <si>
    <t>Lee Majors</t>
  </si>
  <si>
    <t>Jim Fall</t>
  </si>
  <si>
    <t>Adventure|Comedy|Family|Music|Romance</t>
  </si>
  <si>
    <t>Clayton Snyder</t>
  </si>
  <si>
    <t>Ric Roman Waugh</t>
  </si>
  <si>
    <t>Michael Dougherty</t>
  </si>
  <si>
    <t>Allison Tolman</t>
  </si>
  <si>
    <t>Joel Gallen</t>
  </si>
  <si>
    <t>William Petersen</t>
  </si>
  <si>
    <t>James Marsh</t>
  </si>
  <si>
    <t>Matt Williams</t>
  </si>
  <si>
    <t>Claude Rains</t>
  </si>
  <si>
    <t>Rob Zombie</t>
  </si>
  <si>
    <t>Dennis Iliadis</t>
  </si>
  <si>
    <t>Martha MacIsaac</t>
  </si>
  <si>
    <t>Rick Rosenthal</t>
  </si>
  <si>
    <t>Comedy|Horror|Thriller</t>
  </si>
  <si>
    <t>AndrÃ© the Giant</t>
  </si>
  <si>
    <t>Nicolas Winding Refn</t>
  </si>
  <si>
    <t>Russ Tamblyn</t>
  </si>
  <si>
    <t>Sara Sugarman</t>
  </si>
  <si>
    <t>Comedy|Family|Music|Romance</t>
  </si>
  <si>
    <t>Kali Rocha</t>
  </si>
  <si>
    <t>Juan Carlos Fresnadillo</t>
  </si>
  <si>
    <t>Jessie T. Usher</t>
  </si>
  <si>
    <t>Ser'Darius Blain</t>
  </si>
  <si>
    <t>Gina Prince-Bythewood</t>
  </si>
  <si>
    <t>Mitchell Ryan</t>
  </si>
  <si>
    <t>Phil Traill</t>
  </si>
  <si>
    <t>Joe Berlinger</t>
  </si>
  <si>
    <t>Adventure|Fantasy|Horror|Mystery|Thriller</t>
  </si>
  <si>
    <t>Kim Director</t>
  </si>
  <si>
    <t>Kurt Loder</t>
  </si>
  <si>
    <t>Rachel True</t>
  </si>
  <si>
    <t>Brenda Strong</t>
  </si>
  <si>
    <t>Elizabeth Allen Rosenbaum</t>
  </si>
  <si>
    <t>Sierra McCormick</t>
  </si>
  <si>
    <t>Jason Spevack</t>
  </si>
  <si>
    <t>Nicole Ari Parker</t>
  </si>
  <si>
    <t>Nina Hartley</t>
  </si>
  <si>
    <t>Joss Ackland</t>
  </si>
  <si>
    <t>Michael Mayer</t>
  </si>
  <si>
    <t>Danny Pino</t>
  </si>
  <si>
    <t>Martin Weisz</t>
  </si>
  <si>
    <t>John Ottman</t>
  </si>
  <si>
    <t>John Bonito</t>
  </si>
  <si>
    <t>Peter Atencio</t>
  </si>
  <si>
    <t>Official site</t>
  </si>
  <si>
    <t>David Nutter</t>
  </si>
  <si>
    <t>Derek Cianfrance</t>
  </si>
  <si>
    <t>Angelo Anthony Pizza</t>
  </si>
  <si>
    <t>Stephan Elliott</t>
  </si>
  <si>
    <t>Jason Priestley</t>
  </si>
  <si>
    <t>GeneviÃ¨ve Bujold</t>
  </si>
  <si>
    <t>Mark L. Lester</t>
  </si>
  <si>
    <t>Homayoun Ershadi</t>
  </si>
  <si>
    <t>Tom Green</t>
  </si>
  <si>
    <t>Mike Nawrocki</t>
  </si>
  <si>
    <t>Yuri Lowenthal</t>
  </si>
  <si>
    <t>Phil Vischer</t>
  </si>
  <si>
    <t>Douglas Aarniokoski</t>
  </si>
  <si>
    <t>Adam Copeland</t>
  </si>
  <si>
    <t>Bryan Barber</t>
  </si>
  <si>
    <t>Crime|Drama|Musical|Romance</t>
  </si>
  <si>
    <t>Lone Scherfig</t>
  </si>
  <si>
    <t>Drew Barrymore</t>
  </si>
  <si>
    <t>Brian Koppelman</t>
  </si>
  <si>
    <t>James Foley</t>
  </si>
  <si>
    <t>Keith Allen</t>
  </si>
  <si>
    <t>Sandra Nelson</t>
  </si>
  <si>
    <t>Steve Gomer</t>
  </si>
  <si>
    <t>Shirley Douglas</t>
  </si>
  <si>
    <t>Daniel Wu</t>
  </si>
  <si>
    <t>Mark Piznarski</t>
  </si>
  <si>
    <t>Family|Music|Romance</t>
  </si>
  <si>
    <t>Nicole de Boer</t>
  </si>
  <si>
    <t>Craig Brewer</t>
  </si>
  <si>
    <t>Khandi Alexander</t>
  </si>
  <si>
    <t>Michael Michele</t>
  </si>
  <si>
    <t>Biography|Drama|History|Thriller|War</t>
  </si>
  <si>
    <t>Dan Futterman</t>
  </si>
  <si>
    <t>David Raynr</t>
  </si>
  <si>
    <t>Marla Sokoloff</t>
  </si>
  <si>
    <t>Mort Nathan</t>
  </si>
  <si>
    <t>Wil Shriner</t>
  </si>
  <si>
    <t>Martin McDonagh</t>
  </si>
  <si>
    <t>Elizabeth Berrington</t>
  </si>
  <si>
    <t>Eric Godon</t>
  </si>
  <si>
    <t>Tina Gordon Chism</t>
  </si>
  <si>
    <t>Diahann Carroll</t>
  </si>
  <si>
    <t>Peter Cattaneo</t>
  </si>
  <si>
    <t>Vicky Jenson</t>
  </si>
  <si>
    <t>Conleth Hill</t>
  </si>
  <si>
    <t>Mary Lambert</t>
  </si>
  <si>
    <t>Adventure|Crime|Drama|Mystery|Western</t>
  </si>
  <si>
    <t>Guillermo Arriaga</t>
  </si>
  <si>
    <t>Peter Kassovitz</t>
  </si>
  <si>
    <t>Corbin Bernsen</t>
  </si>
  <si>
    <t>Rodman Flender</t>
  </si>
  <si>
    <t>Mark Romanek</t>
  </si>
  <si>
    <t>Brad Anderson</t>
  </si>
  <si>
    <t>Mac McDonald</t>
  </si>
  <si>
    <t>Michael Chapman</t>
  </si>
  <si>
    <t>Mike Muscat</t>
  </si>
  <si>
    <t>Antonio Banderas</t>
  </si>
  <si>
    <t>Fritz Lang</t>
  </si>
  <si>
    <t>Brigitte Helm</t>
  </si>
  <si>
    <t>Rudolf Klein-Rogge</t>
  </si>
  <si>
    <t>Dany Verissimo-Petit</t>
  </si>
  <si>
    <t>Hsiao-Hsien Hou</t>
  </si>
  <si>
    <t>Satoshi Tsumabuki</t>
  </si>
  <si>
    <t>Comedy|Crime|Drama|Thriller|War</t>
  </si>
  <si>
    <t>Tony Jaa</t>
  </si>
  <si>
    <t>Nirut Sirichanya</t>
  </si>
  <si>
    <t>Sarunyu Wongkrachang</t>
  </si>
  <si>
    <t>Thai</t>
  </si>
  <si>
    <t>Thailand</t>
  </si>
  <si>
    <t>JJ Feild</t>
  </si>
  <si>
    <t>RyÃ»hei Kitamura</t>
  </si>
  <si>
    <t>Dito Montiel</t>
  </si>
  <si>
    <t>Stefan Ruzowitzky</t>
  </si>
  <si>
    <t>Action|Comedy|Drama|War</t>
  </si>
  <si>
    <t>Edward Fox</t>
  </si>
  <si>
    <t>Jake Paltrow</t>
  </si>
  <si>
    <t>Comedy|Drama|Fantasy|Music|Romance</t>
  </si>
  <si>
    <t>Biography</t>
  </si>
  <si>
    <t>Gregory Jacobs</t>
  </si>
  <si>
    <t>Gilles Paquet-Brenner</t>
  </si>
  <si>
    <t>Arben Bajraktaraj</t>
  </si>
  <si>
    <t>Sharon Leal</t>
  </si>
  <si>
    <t>Lars von Trier</t>
  </si>
  <si>
    <t>Jeremy Davies</t>
  </si>
  <si>
    <t>Jean-Marc Barr</t>
  </si>
  <si>
    <t>Anil Kapoor</t>
  </si>
  <si>
    <t>Ayush Mahesh Khedekar</t>
  </si>
  <si>
    <t>Lois Smith</t>
  </si>
  <si>
    <t>John Cornell</t>
  </si>
  <si>
    <t>John Meillon</t>
  </si>
  <si>
    <t>Malik Yoba</t>
  </si>
  <si>
    <t>Jensen Ackles</t>
  </si>
  <si>
    <t>Caroline Munro</t>
  </si>
  <si>
    <t>Barbara Bach</t>
  </si>
  <si>
    <t>Jamie Blanks</t>
  </si>
  <si>
    <t>Randal Kleiser</t>
  </si>
  <si>
    <t>Susan Hogan</t>
  </si>
  <si>
    <t>Olivia Colman</t>
  </si>
  <si>
    <t>Shelby Vischer</t>
  </si>
  <si>
    <t>Maya Angelou</t>
  </si>
  <si>
    <t>Gino Salvano</t>
  </si>
  <si>
    <t>Allen Payne</t>
  </si>
  <si>
    <t>Adventure|Mystery|Thriller</t>
  </si>
  <si>
    <t>Rick Famuyiwa</t>
  </si>
  <si>
    <t>Alan Cohn</t>
  </si>
  <si>
    <t>Franco Zeffirelli</t>
  </si>
  <si>
    <t>Paolo Seganti</t>
  </si>
  <si>
    <t>Tom Holland</t>
  </si>
  <si>
    <t>James Isaac</t>
  </si>
  <si>
    <t>Kane Hodder</t>
  </si>
  <si>
    <t>Lexa Doig</t>
  </si>
  <si>
    <t>Emilio Estevez</t>
  </si>
  <si>
    <t>Comedy|Mystery|Romance</t>
  </si>
  <si>
    <t>China Chow</t>
  </si>
  <si>
    <t>Josh Schwartz</t>
  </si>
  <si>
    <t>Osric Chau</t>
  </si>
  <si>
    <t>Julian Schnabel</t>
  </si>
  <si>
    <t>Todd Field</t>
  </si>
  <si>
    <t>Jane Adams</t>
  </si>
  <si>
    <t>Davis Guggenheim</t>
  </si>
  <si>
    <t>Noam Jenkins</t>
  </si>
  <si>
    <t>Tovah Feldshuh</t>
  </si>
  <si>
    <t>Bonnie Henna</t>
  </si>
  <si>
    <t>Stephen Carpenter</t>
  </si>
  <si>
    <t>Angela Featherstone</t>
  </si>
  <si>
    <t>Melissa Sagemiller</t>
  </si>
  <si>
    <t>Candace Kroslak</t>
  </si>
  <si>
    <t>Nigel Whitmey</t>
  </si>
  <si>
    <t>James Fargo</t>
  </si>
  <si>
    <t>Behrouz Vossoughi</t>
  </si>
  <si>
    <t>Iran</t>
  </si>
  <si>
    <t>Karl Johnson</t>
  </si>
  <si>
    <t>Sara Forestier</t>
  </si>
  <si>
    <t>Biography|Crime|Drama|War</t>
  </si>
  <si>
    <t>Ulrich MÃ¼he</t>
  </si>
  <si>
    <t>Kenneth Lonergan</t>
  </si>
  <si>
    <t>John Gallagher Jr.</t>
  </si>
  <si>
    <t>Elisa Donovan</t>
  </si>
  <si>
    <t>Poland</t>
  </si>
  <si>
    <t>Amelia Warner</t>
  </si>
  <si>
    <t>BelÃ©n Rueda</t>
  </si>
  <si>
    <t>Tamar Novas</t>
  </si>
  <si>
    <t>Biography|Comedy|Drama|War</t>
  </si>
  <si>
    <t>Boys II Men</t>
  </si>
  <si>
    <t>Fredro Starr</t>
  </si>
  <si>
    <t>Tuesday Knight</t>
  </si>
  <si>
    <t>Brooke Bundy</t>
  </si>
  <si>
    <t>Brighton Sharbino</t>
  </si>
  <si>
    <t>Danny Leiner</t>
  </si>
  <si>
    <t>Christopher Cain</t>
  </si>
  <si>
    <t>Theodore Melfi</t>
  </si>
  <si>
    <t>Andrew Keegan</t>
  </si>
  <si>
    <t>Ed Decter</t>
  </si>
  <si>
    <t>Gene Simmons</t>
  </si>
  <si>
    <t>Gene Quintano</t>
  </si>
  <si>
    <t>Sedona Legge</t>
  </si>
  <si>
    <t>Eric Bress</t>
  </si>
  <si>
    <t>Preston A. Whitmore II</t>
  </si>
  <si>
    <t>Comedy|Crime|Family|Sci-Fi</t>
  </si>
  <si>
    <t>Kirk Wong</t>
  </si>
  <si>
    <t>Antonio Sabato Jr.</t>
  </si>
  <si>
    <t>Bronwen Hughes</t>
  </si>
  <si>
    <t>Charlotte Sullivan</t>
  </si>
  <si>
    <t>John Lafia</t>
  </si>
  <si>
    <t>Jenny Agutter</t>
  </si>
  <si>
    <t>Greg Germann</t>
  </si>
  <si>
    <t>Sam Miller</t>
  </si>
  <si>
    <t>Henry Simmons</t>
  </si>
  <si>
    <t>Alex Garland</t>
  </si>
  <si>
    <t>Elina Alminas</t>
  </si>
  <si>
    <t>Corey Johnson</t>
  </si>
  <si>
    <t>Mark Brown</t>
  </si>
  <si>
    <t>Adventure|Family|Sci-Fi</t>
  </si>
  <si>
    <t>Teo Halm</t>
  </si>
  <si>
    <t>Jason Gray-Stanford</t>
  </si>
  <si>
    <t>Rolando Molina</t>
  </si>
  <si>
    <t>Yuki Matsuzaki</t>
  </si>
  <si>
    <t>ShidÃ´ Nakamura</t>
  </si>
  <si>
    <t>Michael Polish</t>
  </si>
  <si>
    <t>Daisy von Scherler Mayer</t>
  </si>
  <si>
    <t>Lenny Abrahamson</t>
  </si>
  <si>
    <t>John Waters</t>
  </si>
  <si>
    <t>Craig Bolotin</t>
  </si>
  <si>
    <t>Mark Christopher</t>
  </si>
  <si>
    <t>Blair Hayes</t>
  </si>
  <si>
    <t>Adventure|Comedy|Romance|Sci-Fi</t>
  </si>
  <si>
    <t>Jez Butterworth</t>
  </si>
  <si>
    <t>Justin Chon</t>
  </si>
  <si>
    <t>Sarah Wright</t>
  </si>
  <si>
    <t>Olivier Assayas</t>
  </si>
  <si>
    <t>Catalina Sandino Moreno</t>
  </si>
  <si>
    <t>Patrice Leconte</t>
  </si>
  <si>
    <t>Yves Jacques</t>
  </si>
  <si>
    <t>Natalie Lisinska</t>
  </si>
  <si>
    <t>Paul Mazursky</t>
  </si>
  <si>
    <t>Stephen Chbosky</t>
  </si>
  <si>
    <t>Ezra Miller</t>
  </si>
  <si>
    <t>Jon Hess</t>
  </si>
  <si>
    <t>Thomas Ian Griffith</t>
  </si>
  <si>
    <t>John Boyega</t>
  </si>
  <si>
    <t>Jelena Jovanova</t>
  </si>
  <si>
    <t>Branko Djuric</t>
  </si>
  <si>
    <t>Bosnian</t>
  </si>
  <si>
    <t>John Stainton</t>
  </si>
  <si>
    <t>Action|Adventure|Comedy|Family</t>
  </si>
  <si>
    <t>Steve Irwin</t>
  </si>
  <si>
    <t>Biography|Comedy|Crime|Drama|Romance</t>
  </si>
  <si>
    <t>Dameon Clarke</t>
  </si>
  <si>
    <t>Annie Golden</t>
  </si>
  <si>
    <t>Everett McGill</t>
  </si>
  <si>
    <t>None</t>
  </si>
  <si>
    <t>Gabriel Millman</t>
  </si>
  <si>
    <t>Rob Morrow</t>
  </si>
  <si>
    <t>Jude Ciccolella</t>
  </si>
  <si>
    <t>Paul Schrader</t>
  </si>
  <si>
    <t>Stewart Hendler</t>
  </si>
  <si>
    <t>Julian Morris</t>
  </si>
  <si>
    <t>Mark Herman</t>
  </si>
  <si>
    <t>Richard Johnson</t>
  </si>
  <si>
    <t>Cara Horgan</t>
  </si>
  <si>
    <t>Crime|Drama|Musical</t>
  </si>
  <si>
    <t>BjÃ¶rk</t>
  </si>
  <si>
    <t>Abel Ferrara</t>
  </si>
  <si>
    <t>Vincent Gallo</t>
  </si>
  <si>
    <t>Ethan Maniquis</t>
  </si>
  <si>
    <t>George Hickenlooper</t>
  </si>
  <si>
    <t>Christian Campbell</t>
  </si>
  <si>
    <t>Bill Erwin</t>
  </si>
  <si>
    <t>Je-kyu Kang</t>
  </si>
  <si>
    <t>Min-sik Choi</t>
  </si>
  <si>
    <t>William Dear</t>
  </si>
  <si>
    <t>Lee J. Cobb</t>
  </si>
  <si>
    <t>Robert Shaw</t>
  </si>
  <si>
    <t>StÃ©phane Aubier</t>
  </si>
  <si>
    <t>Animation|Comedy|Crime|Drama|Family</t>
  </si>
  <si>
    <t>Lambert Wilson</t>
  </si>
  <si>
    <t>Action|Adventure|Comedy|Fantasy|Mystery</t>
  </si>
  <si>
    <t>Charlotte Lewis</t>
  </si>
  <si>
    <t>John Badham</t>
  </si>
  <si>
    <t>Ally Sheedy</t>
  </si>
  <si>
    <t>Mike McCoy</t>
  </si>
  <si>
    <t>Action|Adventure|Drama|Thriller|War</t>
  </si>
  <si>
    <t>Alex Veadov</t>
  </si>
  <si>
    <t>Rorke Denver</t>
  </si>
  <si>
    <t>Crime|Drama|Music|Romance</t>
  </si>
  <si>
    <t>Josh Henderson</t>
  </si>
  <si>
    <t>Mike Judge</t>
  </si>
  <si>
    <t>Adventure|Animation|Comedy|Crime</t>
  </si>
  <si>
    <t>Sid Haig</t>
  </si>
  <si>
    <t>Ashley Hinshaw</t>
  </si>
  <si>
    <t>Amy Irving</t>
  </si>
  <si>
    <t>Steven Hill</t>
  </si>
  <si>
    <t>Adventure|Comedy|Fantasy|Sci-Fi</t>
  </si>
  <si>
    <t>Tamra Davis</t>
  </si>
  <si>
    <t>Britney Spears</t>
  </si>
  <si>
    <t>Dave Allen</t>
  </si>
  <si>
    <t>Nima Nourizadeh</t>
  </si>
  <si>
    <t>Oliver Cooper</t>
  </si>
  <si>
    <t>Franklin J. Schaffner</t>
  </si>
  <si>
    <t>GP</t>
  </si>
  <si>
    <t>John Erick Dowdle</t>
  </si>
  <si>
    <t>David Moreau</t>
  </si>
  <si>
    <t>Christopher Erskin</t>
  </si>
  <si>
    <t>Brian Henson</t>
  </si>
  <si>
    <t>Comedy|Drama|Family|Fantasy|Musical</t>
  </si>
  <si>
    <t>Dan Cutforth</t>
  </si>
  <si>
    <t>Lexie Contursi</t>
  </si>
  <si>
    <t>Anthony Burrell</t>
  </si>
  <si>
    <t>Josh Boone</t>
  </si>
  <si>
    <t>Nat Wolff</t>
  </si>
  <si>
    <t>Kathryn Erbe</t>
  </si>
  <si>
    <t>Lusia Strus</t>
  </si>
  <si>
    <t>Peter Hermann</t>
  </si>
  <si>
    <t>Tammin Sursok</t>
  </si>
  <si>
    <t>Dichen Lachman</t>
  </si>
  <si>
    <t>Jake Schreier</t>
  </si>
  <si>
    <t>Meg Crosbie</t>
  </si>
  <si>
    <t>Ernest R. Dickerson</t>
  </si>
  <si>
    <t>Comedy|Crime|Family</t>
  </si>
  <si>
    <t>Bill Irwin</t>
  </si>
  <si>
    <t>Adventure|Drama|Thriller|War</t>
  </si>
  <si>
    <t>Herbert GrÃ¶nemeyer</t>
  </si>
  <si>
    <t>Wallace Wolodarsky</t>
  </si>
  <si>
    <t>Tom Hughes</t>
  </si>
  <si>
    <t>Zhengyong Zhang</t>
  </si>
  <si>
    <t>Nicholas Jarecki</t>
  </si>
  <si>
    <t>Dean Israelite</t>
  </si>
  <si>
    <t>Jonny Weston</t>
  </si>
  <si>
    <t>Gary Weeks</t>
  </si>
  <si>
    <t>Sofia Black-D'Elia</t>
  </si>
  <si>
    <t>Darnell Martin</t>
  </si>
  <si>
    <t>Tammy Blanchard</t>
  </si>
  <si>
    <t>Scott Alexander</t>
  </si>
  <si>
    <t>Sherman Hemsley</t>
  </si>
  <si>
    <t>Stuart Gordon</t>
  </si>
  <si>
    <t>Jill Clayburgh</t>
  </si>
  <si>
    <t>Brian Dietzen</t>
  </si>
  <si>
    <t>Jane Campion</t>
  </si>
  <si>
    <t>Nick Damici</t>
  </si>
  <si>
    <t>Susan Gardner</t>
  </si>
  <si>
    <t>Samantha Ivers</t>
  </si>
  <si>
    <t>Fred Schepisi</t>
  </si>
  <si>
    <t>Comedy|Drama|Horror|Sci-Fi</t>
  </si>
  <si>
    <t>Doona Bae</t>
  </si>
  <si>
    <t>Ah-sung Ko</t>
  </si>
  <si>
    <t>Antonia Bird</t>
  </si>
  <si>
    <t>Jon Poll</t>
  </si>
  <si>
    <t>Paolo Sorrentino</t>
  </si>
  <si>
    <t>Toni Servillo</t>
  </si>
  <si>
    <t>Serena Grandi</t>
  </si>
  <si>
    <t>Peter Care</t>
  </si>
  <si>
    <t>Jake Richardson</t>
  </si>
  <si>
    <t>Chan-wook Park</t>
  </si>
  <si>
    <t>Mia Wasikowska</t>
  </si>
  <si>
    <t>Harmony Korine</t>
  </si>
  <si>
    <t>Ira Sachs</t>
  </si>
  <si>
    <t>David Richmond-Peck</t>
  </si>
  <si>
    <t>Timothy Webber</t>
  </si>
  <si>
    <t>Carroll Ballard</t>
  </si>
  <si>
    <t>Eamonn Walker</t>
  </si>
  <si>
    <t>Alicja Bachleda</t>
  </si>
  <si>
    <t>Takeshi Kitano</t>
  </si>
  <si>
    <t>James Shigeta</t>
  </si>
  <si>
    <t>Andy Davoli</t>
  </si>
  <si>
    <t>Marco Kreuzpaintner</t>
  </si>
  <si>
    <t>Lajos Koltai</t>
  </si>
  <si>
    <t>Marcell Nagy</t>
  </si>
  <si>
    <t>BÃ¡lint PÃ©ntek</t>
  </si>
  <si>
    <t>Hungarian</t>
  </si>
  <si>
    <t>Alan Rudolph</t>
  </si>
  <si>
    <t>Chuan Lu</t>
  </si>
  <si>
    <t>Ryu Kohata</t>
  </si>
  <si>
    <t>Ana Imnadze</t>
  </si>
  <si>
    <t>Georgia</t>
  </si>
  <si>
    <t>Christopher Smith</t>
  </si>
  <si>
    <t>Timothy Hines</t>
  </si>
  <si>
    <t>Alexandra Callas</t>
  </si>
  <si>
    <t>Denise Crosby</t>
  </si>
  <si>
    <t>Akira Kurosawa</t>
  </si>
  <si>
    <t>Zach Galligan</t>
  </si>
  <si>
    <t>Dan Mazer</t>
  </si>
  <si>
    <t>Jason Mantzoukas</t>
  </si>
  <si>
    <t>Wagner Moura</t>
  </si>
  <si>
    <t>Portuguese</t>
  </si>
  <si>
    <t>Lane Smith</t>
  </si>
  <si>
    <t>R.J. Cutler</t>
  </si>
  <si>
    <t>Drama|Fantasy|Music|Romance</t>
  </si>
  <si>
    <t>David S. Ward</t>
  </si>
  <si>
    <t>Lauren German</t>
  </si>
  <si>
    <t>Robert Prosky</t>
  </si>
  <si>
    <t>Eric Mabius</t>
  </si>
  <si>
    <t>Shawnee Smith</t>
  </si>
  <si>
    <t>George Newbern</t>
  </si>
  <si>
    <t>Sid Caesar</t>
  </si>
  <si>
    <t>Rob Pritts</t>
  </si>
  <si>
    <t>Steven Bauer</t>
  </si>
  <si>
    <t>Louise Fletcher</t>
  </si>
  <si>
    <t>John Crowley</t>
  </si>
  <si>
    <t>Eva Birthistle</t>
  </si>
  <si>
    <t>Brendan Malloy</t>
  </si>
  <si>
    <t>Dustin Hoffman</t>
  </si>
  <si>
    <t>Pauline Collins</t>
  </si>
  <si>
    <t>Gregory Poirier</t>
  </si>
  <si>
    <t>Simon Curtis</t>
  </si>
  <si>
    <t>Patricia Tallman</t>
  </si>
  <si>
    <t>Dewey Nicks</t>
  </si>
  <si>
    <t>Jim Rash</t>
  </si>
  <si>
    <t>Kevin Tighe</t>
  </si>
  <si>
    <t>Philip Saville</t>
  </si>
  <si>
    <t>Alan Van Sprang</t>
  </si>
  <si>
    <t>Scott Handy</t>
  </si>
  <si>
    <t>Jimi Mistry</t>
  </si>
  <si>
    <t>Alex Karpovsky</t>
  </si>
  <si>
    <t>William A. Graham</t>
  </si>
  <si>
    <t>Lisa Pelikan</t>
  </si>
  <si>
    <t>Agnieszka Holland</t>
  </si>
  <si>
    <t>Phyllida Law</t>
  </si>
  <si>
    <t>Angus Barnett</t>
  </si>
  <si>
    <t>Geoff Bell</t>
  </si>
  <si>
    <t>David Hackl</t>
  </si>
  <si>
    <t>Scott Patterson</t>
  </si>
  <si>
    <t>Ray Lawrence</t>
  </si>
  <si>
    <t>John Howard</t>
  </si>
  <si>
    <t>Max Cullen</t>
  </si>
  <si>
    <t>Karan Johar</t>
  </si>
  <si>
    <t>Shah Rukh Khan</t>
  </si>
  <si>
    <t>Preity Zinta</t>
  </si>
  <si>
    <t>Ruairi Robinson</t>
  </si>
  <si>
    <t>Tom Cullen</t>
  </si>
  <si>
    <t>Jaume BalaguerÃ³</t>
  </si>
  <si>
    <t>Francesc PagÃ¨s</t>
  </si>
  <si>
    <t>Keir Dullea</t>
  </si>
  <si>
    <t>Glenn Beck</t>
  </si>
  <si>
    <t>Dee Wallace</t>
  </si>
  <si>
    <t>Family|Sci-Fi</t>
  </si>
  <si>
    <t>Jon Kasdan</t>
  </si>
  <si>
    <t>Dean Wright</t>
  </si>
  <si>
    <t>Santiago Cabrera</t>
  </si>
  <si>
    <t>Darren Lynn Bousman</t>
  </si>
  <si>
    <t>Leigh Whannell</t>
  </si>
  <si>
    <t>Clare Kramer</t>
  </si>
  <si>
    <t>James DeMonaco</t>
  </si>
  <si>
    <t>Richard Beymer</t>
  </si>
  <si>
    <t>Ted Raimi</t>
  </si>
  <si>
    <t>Frances Bay</t>
  </si>
  <si>
    <t>Patricia Belcher</t>
  </si>
  <si>
    <t>Adventure|Comedy|Music|Sci-Fi</t>
  </si>
  <si>
    <t>Al Leong</t>
  </si>
  <si>
    <t>Carol Reed</t>
  </si>
  <si>
    <t>Drama|Family|Musical</t>
  </si>
  <si>
    <t>Jack Wild</t>
  </si>
  <si>
    <t>Chuck Sheetz</t>
  </si>
  <si>
    <t>Dabney Coleman</t>
  </si>
  <si>
    <t>Tina Turner</t>
  </si>
  <si>
    <t>Angelo Rossitto</t>
  </si>
  <si>
    <t>Vernon Wells</t>
  </si>
  <si>
    <t>Stephanie Lemelin</t>
  </si>
  <si>
    <t>Marcus Raboy</t>
  </si>
  <si>
    <t>Michael Schultz</t>
  </si>
  <si>
    <t>Action|Comedy|Drama|Music</t>
  </si>
  <si>
    <t>Jeff Fahey</t>
  </si>
  <si>
    <t>Peter Sollett</t>
  </si>
  <si>
    <t>Bob Dolman</t>
  </si>
  <si>
    <t>Sal Lopez</t>
  </si>
  <si>
    <t>Fantasy|Horror|Sci-Fi</t>
  </si>
  <si>
    <t>Shiri Appleby</t>
  </si>
  <si>
    <t>Greg Coolidge</t>
  </si>
  <si>
    <t>Tom Waits</t>
  </si>
  <si>
    <t>CiarÃ¡n Foy</t>
  </si>
  <si>
    <t>Laila Haley</t>
  </si>
  <si>
    <t>Jaden Klein</t>
  </si>
  <si>
    <t>Salim Akil</t>
  </si>
  <si>
    <t>Johnny Whitworth</t>
  </si>
  <si>
    <t>Olatunde Osunsanmi</t>
  </si>
  <si>
    <t>Leon Ichaso</t>
  </si>
  <si>
    <t>Joseph Zito</t>
  </si>
  <si>
    <t>Richard Lynch</t>
  </si>
  <si>
    <t>Tina Desai</t>
  </si>
  <si>
    <t>Ronald Pickup</t>
  </si>
  <si>
    <t>Patricia Rozema</t>
  </si>
  <si>
    <t>Charlie Murphy</t>
  </si>
  <si>
    <t>Jennifer Tung</t>
  </si>
  <si>
    <t>Reba McEntire</t>
  </si>
  <si>
    <t>Michael Gross</t>
  </si>
  <si>
    <t>Rob Schmidt</t>
  </si>
  <si>
    <t>Lindy Booth</t>
  </si>
  <si>
    <t>Western</t>
  </si>
  <si>
    <t>Byron Mann</t>
  </si>
  <si>
    <t>Robert Ben Garant</t>
  </si>
  <si>
    <t>Carlos Alazraqui</t>
  </si>
  <si>
    <t>Morgan Spurlock</t>
  </si>
  <si>
    <t>Harry Styles</t>
  </si>
  <si>
    <t>Niall Horan</t>
  </si>
  <si>
    <t>Tuck Tucker</t>
  </si>
  <si>
    <t>Theodore Witcher</t>
  </si>
  <si>
    <t>Joel Edgerton</t>
  </si>
  <si>
    <t>Jim Hanon</t>
  </si>
  <si>
    <t>Chase Ellison</t>
  </si>
  <si>
    <t>Jack Guzman</t>
  </si>
  <si>
    <t>Michael Patrick Jann</t>
  </si>
  <si>
    <t>Comedy|Romance|Thriller</t>
  </si>
  <si>
    <t>Biography|Crime|Drama|Romance</t>
  </si>
  <si>
    <t>Jasper Cole</t>
  </si>
  <si>
    <t>Jeff Lowell</t>
  </si>
  <si>
    <t>Lorene Scafaria</t>
  </si>
  <si>
    <t>Adventure|Comedy|Drama|Romance|Sci-Fi</t>
  </si>
  <si>
    <t>Rob Huebel</t>
  </si>
  <si>
    <t>Tamara Taylor</t>
  </si>
  <si>
    <t>Marcus Dunstan</t>
  </si>
  <si>
    <t>Johanna Braddy</t>
  </si>
  <si>
    <t>Lee Tergesen</t>
  </si>
  <si>
    <t>Timothy BjÃ¶rklund</t>
  </si>
  <si>
    <t>FranÃ§ois Girard</t>
  </si>
  <si>
    <t>Drama|Music|Mystery|Romance</t>
  </si>
  <si>
    <t>Johannes Silberschneider</t>
  </si>
  <si>
    <t>Carlo Cecchi</t>
  </si>
  <si>
    <t>Scott Kalvert</t>
  </si>
  <si>
    <t>Action|Crime|Drama</t>
  </si>
  <si>
    <t>Jason Bateman</t>
  </si>
  <si>
    <t>David Schwimmer</t>
  </si>
  <si>
    <t>Iddo Goldberg</t>
  </si>
  <si>
    <t>Jillian Estell</t>
  </si>
  <si>
    <t>Eric Bross</t>
  </si>
  <si>
    <t>Adventure|Biography|Drama|War</t>
  </si>
  <si>
    <t>FranÃ§ois Chau</t>
  </si>
  <si>
    <t>Jay Duplass</t>
  </si>
  <si>
    <t>Luca Guadagnino</t>
  </si>
  <si>
    <t>Flavio Parenti</t>
  </si>
  <si>
    <t>Alba Rohrwacher</t>
  </si>
  <si>
    <t>John Putch</t>
  </si>
  <si>
    <t>Peter Medak</t>
  </si>
  <si>
    <t>Lesley Ann Warren</t>
  </si>
  <si>
    <t>Terence Davies</t>
  </si>
  <si>
    <t>Harley Cokeliss</t>
  </si>
  <si>
    <t>Dennis Burkley</t>
  </si>
  <si>
    <t>Tim DeKay</t>
  </si>
  <si>
    <t>Tom Brady</t>
  </si>
  <si>
    <t>Gillian White</t>
  </si>
  <si>
    <t>Jason Zada</t>
  </si>
  <si>
    <t>Eoin Macken</t>
  </si>
  <si>
    <t>Gen Seto</t>
  </si>
  <si>
    <t>Noah Baumbach</t>
  </si>
  <si>
    <t>Dree Hemingway</t>
  </si>
  <si>
    <t>Robert Peters</t>
  </si>
  <si>
    <t>Eric Blakeney</t>
  </si>
  <si>
    <t>Rekha</t>
  </si>
  <si>
    <t>Naseeruddin Shah</t>
  </si>
  <si>
    <t>Carol Sutton</t>
  </si>
  <si>
    <t>Derrick Borte</t>
  </si>
  <si>
    <t>Robert Pralgo</t>
  </si>
  <si>
    <t>Richard Kwietniowski</t>
  </si>
  <si>
    <t>Bob Odenkirk</t>
  </si>
  <si>
    <t>Adriane Lenox</t>
  </si>
  <si>
    <t>Joshua Seftel</t>
  </si>
  <si>
    <t>Anna Vareschi</t>
  </si>
  <si>
    <t>Numan Acar</t>
  </si>
  <si>
    <t>Haluk Bilginer</t>
  </si>
  <si>
    <t>Romane Bohringer</t>
  </si>
  <si>
    <t>Lubna Azabal</t>
  </si>
  <si>
    <t>Dan Harris</t>
  </si>
  <si>
    <t>Kip Pardue</t>
  </si>
  <si>
    <t>Larry Fessenden</t>
  </si>
  <si>
    <t>Mel Smith</t>
  </si>
  <si>
    <t>Danny Dyer</t>
  </si>
  <si>
    <t>Action|Comedy|Drama</t>
  </si>
  <si>
    <t>Laura Harris</t>
  </si>
  <si>
    <t>Alan Metter</t>
  </si>
  <si>
    <t>Arthur Hiller</t>
  </si>
  <si>
    <t>Michael Meredith</t>
  </si>
  <si>
    <t>Julio DePietro</t>
  </si>
  <si>
    <t>Katherine Dieckmann</t>
  </si>
  <si>
    <t>Glenn Plummer</t>
  </si>
  <si>
    <t>Scott Marshall</t>
  </si>
  <si>
    <t>Drew Fuller</t>
  </si>
  <si>
    <t>Ãlex de la Iglesia</t>
  </si>
  <si>
    <t>Danny Sapani</t>
  </si>
  <si>
    <t>Michael Clancy</t>
  </si>
  <si>
    <t>Gurinder Chadha</t>
  </si>
  <si>
    <t>Dal-su Oh</t>
  </si>
  <si>
    <t>Andy Garcia</t>
  </si>
  <si>
    <t>Enrique Murciano</t>
  </si>
  <si>
    <t>Jean-Louis Trintignant</t>
  </si>
  <si>
    <t>Gary Sherman</t>
  </si>
  <si>
    <t>Stanley Kramer</t>
  </si>
  <si>
    <t>Spencer Tracy</t>
  </si>
  <si>
    <t>Yash Chopra</t>
  </si>
  <si>
    <t>Vic Waghorn</t>
  </si>
  <si>
    <t>Bolaji Badejo</t>
  </si>
  <si>
    <t>Marilyn Burns</t>
  </si>
  <si>
    <t>Floria Sigismondi</t>
  </si>
  <si>
    <t>Rosalind Harris</t>
  </si>
  <si>
    <t>Jarrod Bunch</t>
  </si>
  <si>
    <t>Catherine Hicks</t>
  </si>
  <si>
    <t>Dinah Manoff</t>
  </si>
  <si>
    <t>Bill Clinton</t>
  </si>
  <si>
    <t>Roberta Valderrama</t>
  </si>
  <si>
    <t>Kris Isacsson</t>
  </si>
  <si>
    <t>Ben Younger</t>
  </si>
  <si>
    <t>Denholm Elliott</t>
  </si>
  <si>
    <t>Action|Biography|Drama|History|Romance|War</t>
  </si>
  <si>
    <t>Danny Webb</t>
  </si>
  <si>
    <t>Tamara Jenkins</t>
  </si>
  <si>
    <t>Nicky Katt</t>
  </si>
  <si>
    <t>Kristin Lehman</t>
  </si>
  <si>
    <t>Dylan Kussman</t>
  </si>
  <si>
    <t>Hart Bochner</t>
  </si>
  <si>
    <t>Chris Young</t>
  </si>
  <si>
    <t>Carly Schroeder</t>
  </si>
  <si>
    <t>Kevin McHale</t>
  </si>
  <si>
    <t>Chatrichalerm Yukol</t>
  </si>
  <si>
    <t>Mai Charoenpura</t>
  </si>
  <si>
    <t>Dario Argento</t>
  </si>
  <si>
    <t>Gary McDonald</t>
  </si>
  <si>
    <t>Marc Forby</t>
  </si>
  <si>
    <t>Q'orianka Kilcher</t>
  </si>
  <si>
    <t>Jacqueline McKenzie</t>
  </si>
  <si>
    <t>Peter Callan</t>
  </si>
  <si>
    <t>Ole Christian Madsen</t>
  </si>
  <si>
    <t>Lars Mikkelsen</t>
  </si>
  <si>
    <t>Danish</t>
  </si>
  <si>
    <t>Meiert Avis</t>
  </si>
  <si>
    <t>Perrey Reeves</t>
  </si>
  <si>
    <t>Peter Faiman</t>
  </si>
  <si>
    <t>David Gulpilil</t>
  </si>
  <si>
    <t>Joby Harold</t>
  </si>
  <si>
    <t>Ekachai Uekrongtham</t>
  </si>
  <si>
    <t>Celina Jade</t>
  </si>
  <si>
    <t>Debrianna Mansini</t>
  </si>
  <si>
    <t>Mark Rydell</t>
  </si>
  <si>
    <t>Alan Bates</t>
  </si>
  <si>
    <t>David E. Talbert</t>
  </si>
  <si>
    <t>BjÃ¸rn Sundquist</t>
  </si>
  <si>
    <t>Molly Hagan</t>
  </si>
  <si>
    <t>Ari Sandel</t>
  </si>
  <si>
    <t>Valarie Pettiford</t>
  </si>
  <si>
    <t>Samuel Roukin</t>
  </si>
  <si>
    <t>Christopher B. Duncan</t>
  </si>
  <si>
    <t>John Sayles</t>
  </si>
  <si>
    <t>Casey Siemaszko</t>
  </si>
  <si>
    <t>Vanessa Martinez</t>
  </si>
  <si>
    <t>Peter Ustinov</t>
  </si>
  <si>
    <t>Passed</t>
  </si>
  <si>
    <t>Horror|Musical|Sci-Fi</t>
  </si>
  <si>
    <t>Arabic</t>
  </si>
  <si>
    <t>Dan Gilroy</t>
  </si>
  <si>
    <t>James Huang</t>
  </si>
  <si>
    <t>Biography|Drama|Family|Musical|Romance</t>
  </si>
  <si>
    <t>Eleanor Parker</t>
  </si>
  <si>
    <t>Nicholas Hammond</t>
  </si>
  <si>
    <t>Patrick Cronin</t>
  </si>
  <si>
    <t>Jonathan Dayton</t>
  </si>
  <si>
    <t>Jill Talley</t>
  </si>
  <si>
    <t>Noah Huntley</t>
  </si>
  <si>
    <t>David Schneider</t>
  </si>
  <si>
    <t>Chris Stokes</t>
  </si>
  <si>
    <t>Jennifer Freeman</t>
  </si>
  <si>
    <t>Steve Harvey</t>
  </si>
  <si>
    <t>Don Siegel</t>
  </si>
  <si>
    <t>Martin Lawrence</t>
  </si>
  <si>
    <t>Comedy|Crime|Drama|Romance|Thriller</t>
  </si>
  <si>
    <t>Masayuki Ochiai</t>
  </si>
  <si>
    <t>James Kyson</t>
  </si>
  <si>
    <t>Daisy Betts</t>
  </si>
  <si>
    <t>Tom Gormican</t>
  </si>
  <si>
    <t>Mackenzie Davis</t>
  </si>
  <si>
    <t>Josh Pais</t>
  </si>
  <si>
    <t>Peter R. Hunt</t>
  </si>
  <si>
    <t>Telly Savalas</t>
  </si>
  <si>
    <t>M</t>
  </si>
  <si>
    <t>Tracy Middendorf</t>
  </si>
  <si>
    <t>Keri Lynn Pratt</t>
  </si>
  <si>
    <t>Jonas Elmer</t>
  </si>
  <si>
    <t>Mary Harron</t>
  </si>
  <si>
    <t>Troy Duffy</t>
  </si>
  <si>
    <t>Nicole Holofcener</t>
  </si>
  <si>
    <t>Christopher Nicholas Smith</t>
  </si>
  <si>
    <t>Michaela Watkins</t>
  </si>
  <si>
    <t>Fred Armisen</t>
  </si>
  <si>
    <t>Matty Rich</t>
  </si>
  <si>
    <t>Fina Torres</t>
  </si>
  <si>
    <t>Duke Johnson</t>
  </si>
  <si>
    <t>Animation|Comedy|Drama|Romance</t>
  </si>
  <si>
    <t>David Thewlis</t>
  </si>
  <si>
    <t>FranÃ§ois Ozon</t>
  </si>
  <si>
    <t>Comedy|Crime|Musical|Romance</t>
  </si>
  <si>
    <t>Emmanuelle BÃ©art</t>
  </si>
  <si>
    <t>Vernee Watson</t>
  </si>
  <si>
    <t>Kevin Rahm</t>
  </si>
  <si>
    <t>Anna Boden</t>
  </si>
  <si>
    <t>Gina McKee</t>
  </si>
  <si>
    <t>Steve James</t>
  </si>
  <si>
    <t>Amy Locane</t>
  </si>
  <si>
    <t>Tomm Moore</t>
  </si>
  <si>
    <t>Sean Lennon</t>
  </si>
  <si>
    <t>Evan McGuire</t>
  </si>
  <si>
    <t>John Carney</t>
  </si>
  <si>
    <t>Mary Catherine Garrison</t>
  </si>
  <si>
    <t>David Jacobson</t>
  </si>
  <si>
    <t>Michael Corrente</t>
  </si>
  <si>
    <t>Alexa Havins</t>
  </si>
  <si>
    <t>Keith Gordon</t>
  </si>
  <si>
    <t>Comedy|Crime|Musical|Mystery</t>
  </si>
  <si>
    <t>Andrew Currie</t>
  </si>
  <si>
    <t>Alexia Fast</t>
  </si>
  <si>
    <t>Kesun Loder</t>
  </si>
  <si>
    <t>Marc SchÃ¶lermann</t>
  </si>
  <si>
    <t>Robert Moresco</t>
  </si>
  <si>
    <t>Thomas Vinterberg</t>
  </si>
  <si>
    <t>Claudia Llosa</t>
  </si>
  <si>
    <t>Ian Tracey</t>
  </si>
  <si>
    <t>William Shimell</t>
  </si>
  <si>
    <t>Action|Animation|Sci-Fi</t>
  </si>
  <si>
    <t>Mitsuo Iwata</t>
  </si>
  <si>
    <t>TesshÃ´ Genda</t>
  </si>
  <si>
    <t>Ol Parker</t>
  </si>
  <si>
    <t>Darren Boyd</t>
  </si>
  <si>
    <t>David Webb Peoples</t>
  </si>
  <si>
    <t>Anna Katarina</t>
  </si>
  <si>
    <t>Patti LuPone</t>
  </si>
  <si>
    <t>Stanley Tong</t>
  </si>
  <si>
    <t>FranÃ§oise Yip</t>
  </si>
  <si>
    <t>Garvin Cross</t>
  </si>
  <si>
    <t>Todd Louiso</t>
  </si>
  <si>
    <t>Eli Roth</t>
  </si>
  <si>
    <t>Stanislav Ianevski</t>
  </si>
  <si>
    <t>Ellie Kendrick</t>
  </si>
  <si>
    <t>Tony Richardson</t>
  </si>
  <si>
    <t>Nastassja Kinski</t>
  </si>
  <si>
    <t>Molly Parker</t>
  </si>
  <si>
    <t>Charles Robert Carner</t>
  </si>
  <si>
    <t>Richard Bull</t>
  </si>
  <si>
    <t>Drama|Romance|Sci-Fi|Thriller</t>
  </si>
  <si>
    <t>Natalie Mendoza</t>
  </si>
  <si>
    <t>Rodrigo GarcÃ­a</t>
  </si>
  <si>
    <t>Vincent Paronnaud</t>
  </si>
  <si>
    <t>Animation|Biography|Drama|War</t>
  </si>
  <si>
    <t>Danielle Darrieux</t>
  </si>
  <si>
    <t>Charles Baker</t>
  </si>
  <si>
    <t>Daniel Barber</t>
  </si>
  <si>
    <t>Robert Marcarelli</t>
  </si>
  <si>
    <t>George Coe</t>
  </si>
  <si>
    <t>Ayla Kell</t>
  </si>
  <si>
    <t>Guy Hamilton</t>
  </si>
  <si>
    <t>Jill St. John</t>
  </si>
  <si>
    <t>Lee Ving</t>
  </si>
  <si>
    <t>GeneviÃ¨ve Lemon</t>
  </si>
  <si>
    <t>Angus Sampson</t>
  </si>
  <si>
    <t>Clifton James</t>
  </si>
  <si>
    <t>Cody Linley</t>
  </si>
  <si>
    <t>Kwesi Ameyaw</t>
  </si>
  <si>
    <t>Michael Anderson</t>
  </si>
  <si>
    <t>MyAnna Buring</t>
  </si>
  <si>
    <t>Craig Conway</t>
  </si>
  <si>
    <t>Documentary|Sport</t>
  </si>
  <si>
    <t>Matt Bettinelli-Olpin</t>
  </si>
  <si>
    <t>Vanessa Ray</t>
  </si>
  <si>
    <t>Crime|Horror</t>
  </si>
  <si>
    <t>Erin Daniels</t>
  </si>
  <si>
    <t>Peter Breitmayer</t>
  </si>
  <si>
    <t>Aaron Schneider</t>
  </si>
  <si>
    <t>Tom Ford</t>
  </si>
  <si>
    <t>Jonathan Brandis</t>
  </si>
  <si>
    <t>Anupam Kher</t>
  </si>
  <si>
    <t>Adventure|Biography|Drama|History</t>
  </si>
  <si>
    <t>Roy Billing</t>
  </si>
  <si>
    <t>Deborah Mailman</t>
  </si>
  <si>
    <t>Lil' Wayne</t>
  </si>
  <si>
    <t>Tony Maylam</t>
  </si>
  <si>
    <t>Action|Crime|Horror|Sci-Fi|Thriller</t>
  </si>
  <si>
    <t>Michael J. Pollard</t>
  </si>
  <si>
    <t>Alastair Duncan</t>
  </si>
  <si>
    <t>Mitch Davis</t>
  </si>
  <si>
    <t>Miriama Smith</t>
  </si>
  <si>
    <t>Katie Aselton</t>
  </si>
  <si>
    <t>Kevin Brodie</t>
  </si>
  <si>
    <t>Lynne Ramsay</t>
  </si>
  <si>
    <t>Ashley Gerasimovich</t>
  </si>
  <si>
    <t>Tim Chambers</t>
  </si>
  <si>
    <t>Jennifer Butler</t>
  </si>
  <si>
    <t>Dick Richards</t>
  </si>
  <si>
    <t>Jack O'Halloran</t>
  </si>
  <si>
    <t>ValÃ©rie Lemercier</t>
  </si>
  <si>
    <t>Nathalie Fay</t>
  </si>
  <si>
    <t>Erin Wasson</t>
  </si>
  <si>
    <t>Alex Zamm</t>
  </si>
  <si>
    <t>Spencer Susser</t>
  </si>
  <si>
    <t>Thaddeus O'Sullivan</t>
  </si>
  <si>
    <t>Eleanor Bron</t>
  </si>
  <si>
    <t>Shari Springer Berman</t>
  </si>
  <si>
    <t>Stephen Milburn Anderson</t>
  </si>
  <si>
    <t>Sydney Penny</t>
  </si>
  <si>
    <t>Gordon Pinsent</t>
  </si>
  <si>
    <t>Arie Posin</t>
  </si>
  <si>
    <t>Damian Nieman</t>
  </si>
  <si>
    <t>Mark De Alessandro</t>
  </si>
  <si>
    <t>Mark Tonderai</t>
  </si>
  <si>
    <t>Gil Bellows</t>
  </si>
  <si>
    <t>Drama|Mystery|War</t>
  </si>
  <si>
    <t>Ahmad Massad</t>
  </si>
  <si>
    <t>Laura Morante</t>
  </si>
  <si>
    <t>Giulia Michelini</t>
  </si>
  <si>
    <t>AndrÃ© Ramiro</t>
  </si>
  <si>
    <t>Brazil</t>
  </si>
  <si>
    <t>Gabriel Bateman</t>
  </si>
  <si>
    <t>Rachel Perkins</t>
  </si>
  <si>
    <t>Comedy|Drama|Musical</t>
  </si>
  <si>
    <t>Jessica Mauboy</t>
  </si>
  <si>
    <t>John Cothran</t>
  </si>
  <si>
    <t>Na'Blonka Durden</t>
  </si>
  <si>
    <t>Luis Valdez</t>
  </si>
  <si>
    <t>Danielle von Zerneck</t>
  </si>
  <si>
    <t>Rita Moreno</t>
  </si>
  <si>
    <t>Mystery|Romance|Thriller</t>
  </si>
  <si>
    <t>Adventure|Comedy|Drama|Family</t>
  </si>
  <si>
    <t>Jake Cherry</t>
  </si>
  <si>
    <t>Louis Morneau</t>
  </si>
  <si>
    <t>Caroline Link</t>
  </si>
  <si>
    <t>Merab Ninidze</t>
  </si>
  <si>
    <t>Matthias Habich</t>
  </si>
  <si>
    <t>Sterling Van Wagenen</t>
  </si>
  <si>
    <t>Emily Podleski</t>
  </si>
  <si>
    <t>Zal Batmanglij</t>
  </si>
  <si>
    <t>Oren Moverman</t>
  </si>
  <si>
    <t>Wolfgang Becker</t>
  </si>
  <si>
    <t>Florian Lukas</t>
  </si>
  <si>
    <t>Maurice RoÃ«ves</t>
  </si>
  <si>
    <t>Clu Gulager</t>
  </si>
  <si>
    <t>Musical|Romance</t>
  </si>
  <si>
    <t>Olivia Newton-John</t>
  </si>
  <si>
    <t>Documentary|Drama|War</t>
  </si>
  <si>
    <t>Osama bin Laden</t>
  </si>
  <si>
    <t>Ricky Martin</t>
  </si>
  <si>
    <t>George Roy Hill</t>
  </si>
  <si>
    <t>Biography|Crime|Drama|Western</t>
  </si>
  <si>
    <t>Katharine Ross</t>
  </si>
  <si>
    <t>Kenneth Mars</t>
  </si>
  <si>
    <t>Robert Stevenson</t>
  </si>
  <si>
    <t>Comedy|Family|Fantasy|Musical</t>
  </si>
  <si>
    <t>Ed Wynn</t>
  </si>
  <si>
    <t>Elsa Lanchester</t>
  </si>
  <si>
    <t>Jerome Robbins</t>
  </si>
  <si>
    <t>Crime|Drama|Musical|Romance|Thriller</t>
  </si>
  <si>
    <t>Gary Hardwick</t>
  </si>
  <si>
    <t>Fantasy|Horror|Romance|Thriller</t>
  </si>
  <si>
    <t>Lisa Wilcox</t>
  </si>
  <si>
    <t>Matthew Borlenghi</t>
  </si>
  <si>
    <t>Erik Estrada</t>
  </si>
  <si>
    <t>Ajay Naidu</t>
  </si>
  <si>
    <t>King Vidor</t>
  </si>
  <si>
    <t>Jennifer Jones</t>
  </si>
  <si>
    <t>Tom Atkins</t>
  </si>
  <si>
    <t>Fred Savage</t>
  </si>
  <si>
    <t>John Lynch</t>
  </si>
  <si>
    <t>Rusty Cundieff</t>
  </si>
  <si>
    <t>David Alan Grier</t>
  </si>
  <si>
    <t>Abby Mukiibi Nkaaga</t>
  </si>
  <si>
    <t>Dominique Othenin-Girard</t>
  </si>
  <si>
    <t>Rick Dial</t>
  </si>
  <si>
    <t>Amy Madigan</t>
  </si>
  <si>
    <t>Risa Bramon Garcia</t>
  </si>
  <si>
    <t>Brian Klugman</t>
  </si>
  <si>
    <t>Matt Piedmont</t>
  </si>
  <si>
    <t>Luis E. Carazo</t>
  </si>
  <si>
    <t>Raymond De Felitta</t>
  </si>
  <si>
    <t>Dominik GarcÃ­a-Lorido</t>
  </si>
  <si>
    <t>John Michael McDonagh</t>
  </si>
  <si>
    <t>Wale Ojo</t>
  </si>
  <si>
    <t>Deb Hagan</t>
  </si>
  <si>
    <t>Zach Cregger</t>
  </si>
  <si>
    <t>Hugh M. Hefner</t>
  </si>
  <si>
    <t>Raquel Alessi</t>
  </si>
  <si>
    <t>Zach Braff</t>
  </si>
  <si>
    <t>Mark Tarlov</t>
  </si>
  <si>
    <t>Lawrence Gilliard Jr.</t>
  </si>
  <si>
    <t>John Cameron Mitchell</t>
  </si>
  <si>
    <t>Todd Susman</t>
  </si>
  <si>
    <t>Jon Knautz</t>
  </si>
  <si>
    <t>David Atkins</t>
  </si>
  <si>
    <t>Polly Noonan</t>
  </si>
  <si>
    <t>Patrick Stettner</t>
  </si>
  <si>
    <t>Sam Peckinpah</t>
  </si>
  <si>
    <t>Warren Oates</t>
  </si>
  <si>
    <t>William Holden</t>
  </si>
  <si>
    <t>Sylvio Tabet</t>
  </si>
  <si>
    <t>Michael Berryman</t>
  </si>
  <si>
    <t>Marc Singer</t>
  </si>
  <si>
    <t>Rick Bieber</t>
  </si>
  <si>
    <t>Sammy Nagi Njuguna</t>
  </si>
  <si>
    <t>Cara Seymour</t>
  </si>
  <si>
    <t>Ritchie Montgomery</t>
  </si>
  <si>
    <t>Peter McNamara</t>
  </si>
  <si>
    <t>S.R. Bindler</t>
  </si>
  <si>
    <t>Debbie Harry</t>
  </si>
  <si>
    <t>CÃ©dric Klapisch</t>
  </si>
  <si>
    <t>Martin Koolhoven</t>
  </si>
  <si>
    <t>Yorick van Wageningen</t>
  </si>
  <si>
    <t>Martijn Lakemeier</t>
  </si>
  <si>
    <t>Prachya Pinkaew</t>
  </si>
  <si>
    <t>Johnny Nguyen</t>
  </si>
  <si>
    <t>Edie Falco</t>
  </si>
  <si>
    <t>Action|Sport</t>
  </si>
  <si>
    <t>Wesley Jonathan</t>
  </si>
  <si>
    <t>Eva Marcille</t>
  </si>
  <si>
    <t>Jonathan D. Mellor</t>
  </si>
  <si>
    <t>Andrea Ros</t>
  </si>
  <si>
    <t>Musical</t>
  </si>
  <si>
    <t>Darren Grant</t>
  </si>
  <si>
    <t>Nicholas Bell</t>
  </si>
  <si>
    <t>Tony Danza</t>
  </si>
  <si>
    <t>Christophe Barratier</t>
  </si>
  <si>
    <t>Jean-Baptiste Maunier</t>
  </si>
  <si>
    <t>GÃ©rard Jugnot</t>
  </si>
  <si>
    <t>Ã‰mile Gaudreault</t>
  </si>
  <si>
    <t>Claudia Ferri</t>
  </si>
  <si>
    <t>James Cox</t>
  </si>
  <si>
    <t>Franky G</t>
  </si>
  <si>
    <t>Danny Aiello</t>
  </si>
  <si>
    <t>James Toback</t>
  </si>
  <si>
    <t>Aki KaurismÃ¤ki</t>
  </si>
  <si>
    <t>Jean-Pierre LÃ©aud</t>
  </si>
  <si>
    <t>Jean-Pierre Darroussin</t>
  </si>
  <si>
    <t>Finland</t>
  </si>
  <si>
    <t>Hitoshi Matsumoto</t>
  </si>
  <si>
    <t>Lindsay Kay Hayward</t>
  </si>
  <si>
    <t>Shinobu Terajima</t>
  </si>
  <si>
    <t>George Ratliff</t>
  </si>
  <si>
    <t>Mike Eshaq</t>
  </si>
  <si>
    <t>Ron Silver</t>
  </si>
  <si>
    <t>Shane Meadows</t>
  </si>
  <si>
    <t>Aksel Hennie</t>
  </si>
  <si>
    <t>Julie R. Ã˜lgaard</t>
  </si>
  <si>
    <t>Norwegian</t>
  </si>
  <si>
    <t>Michael McGowan</t>
  </si>
  <si>
    <t>Dan Trachtenberg</t>
  </si>
  <si>
    <t>Drama|Horror|Mystery|Sci-Fi|Thriller</t>
  </si>
  <si>
    <t>Sumalee Montano</t>
  </si>
  <si>
    <t>Comedy|Documentary</t>
  </si>
  <si>
    <t>David F. Sandberg</t>
  </si>
  <si>
    <t>Sprague Grayden</t>
  </si>
  <si>
    <t>Stiles White</t>
  </si>
  <si>
    <t>Shelley Hennig</t>
  </si>
  <si>
    <t>Daren Kagasoff</t>
  </si>
  <si>
    <t>John Saxon</t>
  </si>
  <si>
    <t>Jennifer Rubin</t>
  </si>
  <si>
    <t>Eugenio Derbez</t>
  </si>
  <si>
    <t>Hugo Stiglitz</t>
  </si>
  <si>
    <t>Matt Shively</t>
  </si>
  <si>
    <t>Alisha Boe</t>
  </si>
  <si>
    <t>Henry Koster</t>
  </si>
  <si>
    <t>Victor Mature</t>
  </si>
  <si>
    <t>Patty Jenkins</t>
  </si>
  <si>
    <t>Christopher Landon</t>
  </si>
  <si>
    <t>Richard Cabral</t>
  </si>
  <si>
    <t>Molly Ephraim</t>
  </si>
  <si>
    <t>David Gelb</t>
  </si>
  <si>
    <t>Jorja Fox</t>
  </si>
  <si>
    <t>Mike Flanagan</t>
  </si>
  <si>
    <t>James Lafferty</t>
  </si>
  <si>
    <t>Garrett Ryan</t>
  </si>
  <si>
    <t>Brian O'Halloran</t>
  </si>
  <si>
    <t>Jamie Draven</t>
  </si>
  <si>
    <t>George Jackson</t>
  </si>
  <si>
    <t>William Schallert</t>
  </si>
  <si>
    <t>Helen Martin</t>
  </si>
  <si>
    <t>Maurice Joyce</t>
  </si>
  <si>
    <t>Alice Playten</t>
  </si>
  <si>
    <t>John Beasley</t>
  </si>
  <si>
    <t>June Carter Cash</t>
  </si>
  <si>
    <t>Jesse Peretz</t>
  </si>
  <si>
    <t>Ice Cube</t>
  </si>
  <si>
    <t>Monica Calhoun</t>
  </si>
  <si>
    <t>Chrystale Wilson</t>
  </si>
  <si>
    <t>Perdita Weeks</t>
  </si>
  <si>
    <t>Richard Glatzer</t>
  </si>
  <si>
    <t>Rob Hedden</t>
  </si>
  <si>
    <t>Adventure|Horror</t>
  </si>
  <si>
    <t>Scott Reeves</t>
  </si>
  <si>
    <t>Rachel Korine</t>
  </si>
  <si>
    <t>Joe Chappelle</t>
  </si>
  <si>
    <t>Kim Darby</t>
  </si>
  <si>
    <t>MarÃ­a Aura</t>
  </si>
  <si>
    <t>Peter Serafinowicz</t>
  </si>
  <si>
    <t>Mickey Liddell</t>
  </si>
  <si>
    <t>Randy Wayne</t>
  </si>
  <si>
    <t>Miriam Colon</t>
  </si>
  <si>
    <t>Ellie Cornell</t>
  </si>
  <si>
    <t>Fred Walton</t>
  </si>
  <si>
    <t>Clayton Rohner</t>
  </si>
  <si>
    <t>Steve Carver</t>
  </si>
  <si>
    <t>Robert Beltran</t>
  </si>
  <si>
    <t>Gonzalo LÃ³pez-Gallego</t>
  </si>
  <si>
    <t>Andrew Airlie</t>
  </si>
  <si>
    <t>Christine Jeffs</t>
  </si>
  <si>
    <t>Sterling Jerins</t>
  </si>
  <si>
    <t>Sahajak Boonthanakit</t>
  </si>
  <si>
    <t>Don Coscarelli</t>
  </si>
  <si>
    <t>Michael Tiddes</t>
  </si>
  <si>
    <t>Mamoru Hosoda</t>
  </si>
  <si>
    <t>Lara Jill Miller</t>
  </si>
  <si>
    <t>Mona Marshall</t>
  </si>
  <si>
    <t>Brian Dannelly</t>
  </si>
  <si>
    <t>Denys Arcand</t>
  </si>
  <si>
    <t>Marina Hands</t>
  </si>
  <si>
    <t>J.S. Cardone</t>
  </si>
  <si>
    <t>Jay Levey</t>
  </si>
  <si>
    <t>Michael Richards</t>
  </si>
  <si>
    <t>Jessica Walter</t>
  </si>
  <si>
    <t>Woody Strode</t>
  </si>
  <si>
    <t>Jonathan Silverman</t>
  </si>
  <si>
    <t>Simon Baker</t>
  </si>
  <si>
    <t>Xavier Beauvois</t>
  </si>
  <si>
    <t>Olivier Rabourdin</t>
  </si>
  <si>
    <t>Randall Miller</t>
  </si>
  <si>
    <t>Biography|Crime|Drama|Romance|Thriller</t>
  </si>
  <si>
    <t>Liz Mullane</t>
  </si>
  <si>
    <t>Cynthia Barrett</t>
  </si>
  <si>
    <t>Dan Rush</t>
  </si>
  <si>
    <t>Comedy|Crime|Drama|Mystery|Thriller</t>
  </si>
  <si>
    <t>Michael Cuesta</t>
  </si>
  <si>
    <t>Biography|Crime|Drama|Mystery|Thriller</t>
  </si>
  <si>
    <t>Fenton Bailey</t>
  </si>
  <si>
    <t>Marilyn Manson</t>
  </si>
  <si>
    <t>Jeremy Saulnier</t>
  </si>
  <si>
    <t>Crime|Horror|Music|Thriller</t>
  </si>
  <si>
    <t>Lumi Cavazos</t>
  </si>
  <si>
    <t>Crime|Documentary|War</t>
  </si>
  <si>
    <t>Nicholas Fackler</t>
  </si>
  <si>
    <t>Morgan J. Freeman</t>
  </si>
  <si>
    <t>Sara Gilbert</t>
  </si>
  <si>
    <t>Crime|Thriller|War</t>
  </si>
  <si>
    <t>Mike Figueroa</t>
  </si>
  <si>
    <t>Kel O'Neill</t>
  </si>
  <si>
    <t>Klaus Menzel</t>
  </si>
  <si>
    <t>Alice Evans</t>
  </si>
  <si>
    <t>Oren Peli</t>
  </si>
  <si>
    <t>Luis Tosar</t>
  </si>
  <si>
    <t>Family</t>
  </si>
  <si>
    <t>Michael Dudikoff</t>
  </si>
  <si>
    <t>JirÃ­ Menzel</t>
  </si>
  <si>
    <t>Comedy|Drama|Romance|War</t>
  </si>
  <si>
    <t>Julia Jentsch</t>
  </si>
  <si>
    <t>Milan Lasica</t>
  </si>
  <si>
    <t>Czech</t>
  </si>
  <si>
    <t>Robert Longstreet</t>
  </si>
  <si>
    <t>Frank LaLoggia</t>
  </si>
  <si>
    <t>Katherine Helmond</t>
  </si>
  <si>
    <t>Bill Johnson</t>
  </si>
  <si>
    <t>Jim Siedow</t>
  </si>
  <si>
    <t>Yayaying Rhatha Phongam</t>
  </si>
  <si>
    <t>Michel Leclerc</t>
  </si>
  <si>
    <t>Zinedine Soualem</t>
  </si>
  <si>
    <t>Tom Kalin</t>
  </si>
  <si>
    <t>Peter Spellos</t>
  </si>
  <si>
    <t>Louise Lasser</t>
  </si>
  <si>
    <t>Dana Andrews</t>
  </si>
  <si>
    <t>Carlos Saura</t>
  </si>
  <si>
    <t>Drama|Musical</t>
  </si>
  <si>
    <t>MÃ­a Maestro</t>
  </si>
  <si>
    <t>Miguel Ãngel SolÃ¡</t>
  </si>
  <si>
    <t>Alex Kendrick</t>
  </si>
  <si>
    <t>James Duval</t>
  </si>
  <si>
    <t>Mike van Diem</t>
  </si>
  <si>
    <t>Jan Decleir</t>
  </si>
  <si>
    <t>Hans Kesting</t>
  </si>
  <si>
    <t>Jonas Ã…kerlund</t>
  </si>
  <si>
    <t>Todd Solondz</t>
  </si>
  <si>
    <t>Hye-jeong Kang</t>
  </si>
  <si>
    <t>Barry Skolnick</t>
  </si>
  <si>
    <t>Johnnie To</t>
  </si>
  <si>
    <t>Agnieszka Wojtowicz-Vosloo</t>
  </si>
  <si>
    <t>Nick Love</t>
  </si>
  <si>
    <t>Tammy Davis</t>
  </si>
  <si>
    <t>Fantasy|Thriller</t>
  </si>
  <si>
    <t>Zhanna Friske</t>
  </si>
  <si>
    <t>Art Hindle</t>
  </si>
  <si>
    <t>Tony Ganios</t>
  </si>
  <si>
    <t>Kathleen Munroe</t>
  </si>
  <si>
    <t>Drama|Horror|Mystery</t>
  </si>
  <si>
    <t>Judith O'Dea</t>
  </si>
  <si>
    <t>S. William Hinzman</t>
  </si>
  <si>
    <t>Catherine Lambert</t>
  </si>
  <si>
    <t>Cecil B. DeMille</t>
  </si>
  <si>
    <t>Dorothy Lamour</t>
  </si>
  <si>
    <t>Gloria Grahame</t>
  </si>
  <si>
    <t>Cornel Wilde</t>
  </si>
  <si>
    <t>Marcus Lyle Brown</t>
  </si>
  <si>
    <t>Henry Hobson</t>
  </si>
  <si>
    <t>David A Cole</t>
  </si>
  <si>
    <t>Mike Figgis</t>
  </si>
  <si>
    <t>Billy Wilder</t>
  </si>
  <si>
    <t>Adam Hicks</t>
  </si>
  <si>
    <t>Lisa Cholodenko</t>
  </si>
  <si>
    <t>Meg Foster</t>
  </si>
  <si>
    <t>George 'Buck' Flower</t>
  </si>
  <si>
    <t>Ed Gass-Donnelly</t>
  </si>
  <si>
    <t>Ashley Bell</t>
  </si>
  <si>
    <t>Ellar Coltrane</t>
  </si>
  <si>
    <t>Libby Villari</t>
  </si>
  <si>
    <t>DJ Pooh</t>
  </si>
  <si>
    <t>Crime|Drama|Fantasy|Romance</t>
  </si>
  <si>
    <t>Fernando Cayo</t>
  </si>
  <si>
    <t>Ashley Rickards</t>
  </si>
  <si>
    <t>Gabriel Iglesias</t>
  </si>
  <si>
    <t>Roger Avary</t>
  </si>
  <si>
    <t>Allison Anders</t>
  </si>
  <si>
    <t>Rick de Oliveira</t>
  </si>
  <si>
    <t>Benjamin Fletcher</t>
  </si>
  <si>
    <t>Jeff Franklin</t>
  </si>
  <si>
    <t>Mike Mills</t>
  </si>
  <si>
    <t>Dave McKean</t>
  </si>
  <si>
    <t>Stephanie Leonidas</t>
  </si>
  <si>
    <t>Rob Brydon</t>
  </si>
  <si>
    <t>Ron Fricke</t>
  </si>
  <si>
    <t>Collin Alfredo St. Dic</t>
  </si>
  <si>
    <t>Puti Sri Candra Dewi</t>
  </si>
  <si>
    <t>Ruggero Deodato</t>
  </si>
  <si>
    <t>Mars Callahan</t>
  </si>
  <si>
    <t>Ronnie Gene Blevins</t>
  </si>
  <si>
    <t>Stefan Schwartz</t>
  </si>
  <si>
    <t>Hal Landon Jr.</t>
  </si>
  <si>
    <t>Robert Lee King</t>
  </si>
  <si>
    <t>Comedy|Horror|Mystery</t>
  </si>
  <si>
    <t>Beth Broderick</t>
  </si>
  <si>
    <t>Jorge RamÃ­rez SuÃ¡rez</t>
  </si>
  <si>
    <t>Adriana Barraza</t>
  </si>
  <si>
    <t>Hector Kotsifakis</t>
  </si>
  <si>
    <t>Arcelia RamÃ­rez</t>
  </si>
  <si>
    <t>Zoe Levin</t>
  </si>
  <si>
    <t>Fernando LeÃ³n de Aranoa</t>
  </si>
  <si>
    <t>Aida Folch</t>
  </si>
  <si>
    <t>Jim Mickle</t>
  </si>
  <si>
    <t>Connor Paolo</t>
  </si>
  <si>
    <t>Karim AÃ¯nouz</t>
  </si>
  <si>
    <t>JesuÃ­ta Barbosa</t>
  </si>
  <si>
    <t>Ruba Nadda</t>
  </si>
  <si>
    <t>Saad Siddiqui</t>
  </si>
  <si>
    <t>Fadia Nadda</t>
  </si>
  <si>
    <t>Edward Burns</t>
  </si>
  <si>
    <t>Victor Fleming</t>
  </si>
  <si>
    <t>Hattie McDaniel</t>
  </si>
  <si>
    <t>Thomas Mitchell</t>
  </si>
  <si>
    <t>Richard Raymond</t>
  </si>
  <si>
    <t>Marama Corlett</t>
  </si>
  <si>
    <t>Adventure|War|Western</t>
  </si>
  <si>
    <t>George Sidney</t>
  </si>
  <si>
    <t>Biography|Comedy|Musical|Romance|Western</t>
  </si>
  <si>
    <t>Keenan Wynn</t>
  </si>
  <si>
    <t>Betty Hutton</t>
  </si>
  <si>
    <t>Fernanda Montenegro</t>
  </si>
  <si>
    <t>Peter Stebbings</t>
  </si>
  <si>
    <t>Vincente Minnelli</t>
  </si>
  <si>
    <t>Adventure|Comedy|Musical|Romance</t>
  </si>
  <si>
    <t>Gladys Cooper</t>
  </si>
  <si>
    <t>Ellen Ross</t>
  </si>
  <si>
    <t>Dagur KÃ¡ri</t>
  </si>
  <si>
    <t>Alice Olivia Clarke</t>
  </si>
  <si>
    <t>Brenda Vaccaro</t>
  </si>
  <si>
    <t>Lesley Sharp</t>
  </si>
  <si>
    <t>Jim Abrahams</t>
  </si>
  <si>
    <t>Peter Graves</t>
  </si>
  <si>
    <t>Barbara Billingsley</t>
  </si>
  <si>
    <t>Michael Gornick</t>
  </si>
  <si>
    <t>Robert Eggers</t>
  </si>
  <si>
    <t>Michael Martin</t>
  </si>
  <si>
    <t>Joe Estevez</t>
  </si>
  <si>
    <t>Anthony Johnson</t>
  </si>
  <si>
    <t>Michael McGlone</t>
  </si>
  <si>
    <t>Ricardo DarÃ­n</t>
  </si>
  <si>
    <t>Guillermo Francella</t>
  </si>
  <si>
    <t>Argentina</t>
  </si>
  <si>
    <t>Kassie Wesley DePaiva</t>
  </si>
  <si>
    <t>Louis C.K.</t>
  </si>
  <si>
    <t>Action|Adventure|Comedy|Musical</t>
  </si>
  <si>
    <t>Salvador Carrasco</t>
  </si>
  <si>
    <t>Elpidia Carrillo</t>
  </si>
  <si>
    <t>DamiÃ¡n Delgado</t>
  </si>
  <si>
    <t>AndrÃ© Ã˜vredal</t>
  </si>
  <si>
    <t>Comedy|Drama|Fantasy|Horror</t>
  </si>
  <si>
    <t>Otto Jespersen</t>
  </si>
  <si>
    <t>Glenn Erland Tosterud</t>
  </si>
  <si>
    <t>Robert Cary</t>
  </si>
  <si>
    <t>Adam Rapp</t>
  </si>
  <si>
    <t>Warren P. Sonoda</t>
  </si>
  <si>
    <t>Action|Biography|Crime|Drama|Family|Fantasy</t>
  </si>
  <si>
    <t>Lara Jean Chorostecki</t>
  </si>
  <si>
    <t>Robert Townsend</t>
  </si>
  <si>
    <t>Luc Jacquet</t>
  </si>
  <si>
    <t>Clark Gregg</t>
  </si>
  <si>
    <t>Damien Chazelle</t>
  </si>
  <si>
    <t>Alexandre Rodrigues</t>
  </si>
  <si>
    <t>Justin Kerrigan</t>
  </si>
  <si>
    <t>Karen Moncrieff</t>
  </si>
  <si>
    <t>Thomas Bo Larsen</t>
  </si>
  <si>
    <t>Hana Shuan</t>
  </si>
  <si>
    <t>John Ford</t>
  </si>
  <si>
    <t>Joshua Marston</t>
  </si>
  <si>
    <t>Yenny Paola Vega</t>
  </si>
  <si>
    <t>Colombia</t>
  </si>
  <si>
    <t>Mary Page Keller</t>
  </si>
  <si>
    <t>Honor Blackman</t>
  </si>
  <si>
    <t>Caleb Landry Jones</t>
  </si>
  <si>
    <t>Tod Williams</t>
  </si>
  <si>
    <t>Micah Sloat</t>
  </si>
  <si>
    <t>Crime|Documentary|Drama</t>
  </si>
  <si>
    <t>Jack Sholder</t>
  </si>
  <si>
    <t>Danielle Kotch</t>
  </si>
  <si>
    <t>Biography|Comedy|Documentary</t>
  </si>
  <si>
    <t>Dayna Devon</t>
  </si>
  <si>
    <t>Tom McLoughlin</t>
  </si>
  <si>
    <t>Vincent Guastaferro</t>
  </si>
  <si>
    <t>Tonya Lee Williams</t>
  </si>
  <si>
    <t>Adam Marcus</t>
  </si>
  <si>
    <t>Erin Gray</t>
  </si>
  <si>
    <t>Comedy|Documentary|Music</t>
  </si>
  <si>
    <t>Lauryn Hill</t>
  </si>
  <si>
    <t>Benny Boom</t>
  </si>
  <si>
    <t>Nnegest LikkÃ©</t>
  </si>
  <si>
    <t>Joyful Drake</t>
  </si>
  <si>
    <t>Seamus Davey-Fitzpatrick</t>
  </si>
  <si>
    <t>Athina Rachel Tsangari</t>
  </si>
  <si>
    <t>Christopher Leitch</t>
  </si>
  <si>
    <t>John Astin</t>
  </si>
  <si>
    <t>Angus Scrimm</t>
  </si>
  <si>
    <t>James Le Gros</t>
  </si>
  <si>
    <t>Clifton Powell</t>
  </si>
  <si>
    <t>Patricia Cardoso</t>
  </si>
  <si>
    <t>Damien O'Donnell</t>
  </si>
  <si>
    <t>Peter M. Cohen</t>
  </si>
  <si>
    <t>Callie Thorne</t>
  </si>
  <si>
    <t>David Heyman</t>
  </si>
  <si>
    <t>Crime|Drama|History|Romance</t>
  </si>
  <si>
    <t>Anthony Hickox</t>
  </si>
  <si>
    <t>Paula Marshall</t>
  </si>
  <si>
    <t>Tom Schulman</t>
  </si>
  <si>
    <t>Jill Sprecher</t>
  </si>
  <si>
    <t>Darren Stein</t>
  </si>
  <si>
    <t>Jeff Conaway</t>
  </si>
  <si>
    <t>Courtney Love</t>
  </si>
  <si>
    <t>Rapulana Seiphemo</t>
  </si>
  <si>
    <t>Zulu</t>
  </si>
  <si>
    <t>Robert Noble</t>
  </si>
  <si>
    <t>Comedy|Drama|Horror</t>
  </si>
  <si>
    <t>David Nixon</t>
  </si>
  <si>
    <t>Robyn Lively</t>
  </si>
  <si>
    <t>Christopher Schmidt</t>
  </si>
  <si>
    <t>Jason Eisener</t>
  </si>
  <si>
    <t>Molly Dunsworth</t>
  </si>
  <si>
    <t>Michael Landon Jr.</t>
  </si>
  <si>
    <t>Whit Stillman</t>
  </si>
  <si>
    <t>Leslye Headland</t>
  </si>
  <si>
    <t>Andrew Rannells</t>
  </si>
  <si>
    <t>Bob Ross</t>
  </si>
  <si>
    <t>Robert Stadlober</t>
  </si>
  <si>
    <t>Deon Taylor</t>
  </si>
  <si>
    <t>Matt Cohen</t>
  </si>
  <si>
    <t>Noah Segan</t>
  </si>
  <si>
    <t>Peter Onorati</t>
  </si>
  <si>
    <t>Craig Moss</t>
  </si>
  <si>
    <t>French Stewart</t>
  </si>
  <si>
    <t>Olivia Alexander</t>
  </si>
  <si>
    <t>Jillian Murray</t>
  </si>
  <si>
    <t>Carroll O'Connor</t>
  </si>
  <si>
    <t>Youssef Delara</t>
  </si>
  <si>
    <t>John Robinson</t>
  </si>
  <si>
    <t>Monte Hellman</t>
  </si>
  <si>
    <t>Adventure|Crime|Drama</t>
  </si>
  <si>
    <t>Fabio Testi</t>
  </si>
  <si>
    <t>Othon Bastos</t>
  </si>
  <si>
    <t>Susan Seidelman</t>
  </si>
  <si>
    <t>Oana Pellea</t>
  </si>
  <si>
    <t>Isaac Hayes</t>
  </si>
  <si>
    <t>Elise Neal</t>
  </si>
  <si>
    <t>Nehemiah Persoff</t>
  </si>
  <si>
    <t>George Raft</t>
  </si>
  <si>
    <t>John Carl Buechler</t>
  </si>
  <si>
    <t>Terry Kiser</t>
  </si>
  <si>
    <t>William Butler</t>
  </si>
  <si>
    <t>Margaret Hamilton</t>
  </si>
  <si>
    <t>Billie Burke</t>
  </si>
  <si>
    <t>Joe Dinicol</t>
  </si>
  <si>
    <t>Victor Nunez</t>
  </si>
  <si>
    <t>Vanessa Zima</t>
  </si>
  <si>
    <t>Romance</t>
  </si>
  <si>
    <t>Drama|Fantasy|Romance|War</t>
  </si>
  <si>
    <t>Irene Dunne</t>
  </si>
  <si>
    <t>Judie Aronson</t>
  </si>
  <si>
    <t>Kimberly Beck</t>
  </si>
  <si>
    <t>Pawel Pawlikowski</t>
  </si>
  <si>
    <t>Nacho Vigalondo</t>
  </si>
  <si>
    <t>Karra Elejalde</t>
  </si>
  <si>
    <t>BÃ¡rbara Goenaga</t>
  </si>
  <si>
    <t>Dinesh D'Souza</t>
  </si>
  <si>
    <t>Barack Obama</t>
  </si>
  <si>
    <t>Tommy Lee Wallace</t>
  </si>
  <si>
    <t>Nancy Kyes</t>
  </si>
  <si>
    <t>Leslie Small</t>
  </si>
  <si>
    <t>David Jason Perez</t>
  </si>
  <si>
    <t>Dana Hanna</t>
  </si>
  <si>
    <t>Jill Flint</t>
  </si>
  <si>
    <t>Hanno PÃ¶schl</t>
  </si>
  <si>
    <t>Dominik Castell</t>
  </si>
  <si>
    <t>Action|Drama|Horror|Thriller</t>
  </si>
  <si>
    <t>Alison Maclean</t>
  </si>
  <si>
    <t>Comedy|Crime|Drama|Sci-Fi</t>
  </si>
  <si>
    <t>Ana Gasteyer</t>
  </si>
  <si>
    <t>Isabel Coixet</t>
  </si>
  <si>
    <t>Amanda Plummer</t>
  </si>
  <si>
    <t>James Ponsoldt</t>
  </si>
  <si>
    <t>Dayo Okeniyi</t>
  </si>
  <si>
    <t>Comedy|Documentary|War</t>
  </si>
  <si>
    <t>Bill Maher</t>
  </si>
  <si>
    <t>Steve Burg</t>
  </si>
  <si>
    <t>Joshua Tickell</t>
  </si>
  <si>
    <t>Sheryl Crow</t>
  </si>
  <si>
    <t>George W. Bush</t>
  </si>
  <si>
    <t>Michael D. Sellers</t>
  </si>
  <si>
    <t>Reed Cowan</t>
  </si>
  <si>
    <t>Dustin Lance Black</t>
  </si>
  <si>
    <t>Gavin Newsom</t>
  </si>
  <si>
    <t>James Dodson</t>
  </si>
  <si>
    <t>Shriya Saran</t>
  </si>
  <si>
    <t>Sebastian Blomberg</t>
  </si>
  <si>
    <t>Alex Rivera</t>
  </si>
  <si>
    <t>Tenoch Huerta</t>
  </si>
  <si>
    <t>Paul T. Taylor</t>
  </si>
  <si>
    <t>Robby Henson</t>
  </si>
  <si>
    <t>Justine Waddell</t>
  </si>
  <si>
    <t>Carmen Marron</t>
  </si>
  <si>
    <t>Jossara Jinaro</t>
  </si>
  <si>
    <t>Rene Rosado</t>
  </si>
  <si>
    <t>Richard Brooker</t>
  </si>
  <si>
    <t>Catherine Parks</t>
  </si>
  <si>
    <t>Danny Steinmann</t>
  </si>
  <si>
    <t>Tiffany Helm</t>
  </si>
  <si>
    <t>Dominick Brascia</t>
  </si>
  <si>
    <t>Jon Gunn</t>
  </si>
  <si>
    <t>Rachel Skarsten</t>
  </si>
  <si>
    <t>Stefanie Drummond</t>
  </si>
  <si>
    <t>William Wyler</t>
  </si>
  <si>
    <t>Myrna Loy</t>
  </si>
  <si>
    <t>Petter NÃ¦ss</t>
  </si>
  <si>
    <t>JÃ¸rgen Langhelle</t>
  </si>
  <si>
    <t>Sven Nordin</t>
  </si>
  <si>
    <t>Robert Fontaine</t>
  </si>
  <si>
    <t>Michael Derek</t>
  </si>
  <si>
    <t>Brad Lee Wind</t>
  </si>
  <si>
    <t>Dan Perri</t>
  </si>
  <si>
    <t>Comedy|Drama|Mystery|Romance|Thriller</t>
  </si>
  <si>
    <t>Travis Myers</t>
  </si>
  <si>
    <t>Carmen Argenziano</t>
  </si>
  <si>
    <t>Anthony O'Brien</t>
  </si>
  <si>
    <t>Shaun O'Hagan</t>
  </si>
  <si>
    <t>Michael Herz</t>
  </si>
  <si>
    <t>Action|Comedy|Horror|Sci-Fi</t>
  </si>
  <si>
    <t>Phoebe Legere</t>
  </si>
  <si>
    <t>Lisa Gaye</t>
  </si>
  <si>
    <t>David Robert Mitchell</t>
  </si>
  <si>
    <t>Maika Monroe</t>
  </si>
  <si>
    <t>Jake Weary</t>
  </si>
  <si>
    <t>Kjell Nilsson</t>
  </si>
  <si>
    <t>Chia-Liang Liu</t>
  </si>
  <si>
    <t>Ho-Sung Pak</t>
  </si>
  <si>
    <t>Alicia Goranson</t>
  </si>
  <si>
    <t>Jeannetta Arnette</t>
  </si>
  <si>
    <t>Chris Kentis</t>
  </si>
  <si>
    <t>Eric Sheffer Stevens</t>
  </si>
  <si>
    <t>Adam Trese</t>
  </si>
  <si>
    <t>Ben Davies</t>
  </si>
  <si>
    <t>T.C. Stallings</t>
  </si>
  <si>
    <t>Sylvain Chomet</t>
  </si>
  <si>
    <t>Animation|Comedy|Drama</t>
  </si>
  <si>
    <t>Michel Robin</t>
  </si>
  <si>
    <t>BÃ©atrice Bonifassi</t>
  </si>
  <si>
    <t>Chris Eyre</t>
  </si>
  <si>
    <t>Marie Pillet</t>
  </si>
  <si>
    <t>Goya Toledo</t>
  </si>
  <si>
    <t>Elia Kazan</t>
  </si>
  <si>
    <t>Debra Granik</t>
  </si>
  <si>
    <t>Lauren Sweetser</t>
  </si>
  <si>
    <t>Miranda July</t>
  </si>
  <si>
    <t>Najarra Townsend</t>
  </si>
  <si>
    <t>Crime|Documentary</t>
  </si>
  <si>
    <t>Max Joseph</t>
  </si>
  <si>
    <t>Sydelle Noel</t>
  </si>
  <si>
    <t>Kevin Tenney</t>
  </si>
  <si>
    <t>Rose Marie</t>
  </si>
  <si>
    <t>Sook-Yin Lee</t>
  </si>
  <si>
    <t>Raphael Barker</t>
  </si>
  <si>
    <t>Ari Folman</t>
  </si>
  <si>
    <t>Animation|Biography|Documentary|Drama|History|War</t>
  </si>
  <si>
    <t>Zahava Solomon</t>
  </si>
  <si>
    <t>Israel</t>
  </si>
  <si>
    <t>Gary Rogers</t>
  </si>
  <si>
    <t>Noah Danby</t>
  </si>
  <si>
    <t>Bruce Newbold</t>
  </si>
  <si>
    <t>Marielle Heller</t>
  </si>
  <si>
    <t>Austin Lyon</t>
  </si>
  <si>
    <t>David Sington</t>
  </si>
  <si>
    <t>Documentary|History</t>
  </si>
  <si>
    <t>John F. Kennedy</t>
  </si>
  <si>
    <t>Neil Armstrong</t>
  </si>
  <si>
    <t>Kelly Reichardt</t>
  </si>
  <si>
    <t>Biography|Documentary|History</t>
  </si>
  <si>
    <t>Linda Lovelace</t>
  </si>
  <si>
    <t>Huck Botko</t>
  </si>
  <si>
    <t>Matt Bennett</t>
  </si>
  <si>
    <t>Zack Pearlman</t>
  </si>
  <si>
    <t>Jean-Hugues Anglade</t>
  </si>
  <si>
    <t>David Duchovny</t>
  </si>
  <si>
    <t>Lance Mungia</t>
  </si>
  <si>
    <t>Action|Adventure|Comedy|Drama|Music|Sci-Fi</t>
  </si>
  <si>
    <t>Jeffrey Falcon</t>
  </si>
  <si>
    <t>Kim De Angelo</t>
  </si>
  <si>
    <t>Hue Rhodes</t>
  </si>
  <si>
    <t>Charly Bivona</t>
  </si>
  <si>
    <t>Hunter Richards</t>
  </si>
  <si>
    <t>Laurie Collyer</t>
  </si>
  <si>
    <t>Michelle Hurst</t>
  </si>
  <si>
    <t>Ralph Ziman</t>
  </si>
  <si>
    <t>Robert Hobbs</t>
  </si>
  <si>
    <t>Chris Shadley</t>
  </si>
  <si>
    <t>Daniel Baldwin</t>
  </si>
  <si>
    <t>Orson Welles</t>
  </si>
  <si>
    <t>Crime|Drama|Film-Noir|Mystery|Thriller</t>
  </si>
  <si>
    <t>Rita Hayworth</t>
  </si>
  <si>
    <t>Ted de Corsia</t>
  </si>
  <si>
    <t>Brad Copeland</t>
  </si>
  <si>
    <t>Sunil Narkar</t>
  </si>
  <si>
    <t>Paul Bunnell</t>
  </si>
  <si>
    <t>Comedy|Fantasy|Musical|Sci-Fi</t>
  </si>
  <si>
    <t>Kate Maberly</t>
  </si>
  <si>
    <t>Paul Williams</t>
  </si>
  <si>
    <t>Buster Keaton</t>
  </si>
  <si>
    <t>Phil Silvers</t>
  </si>
  <si>
    <t>Tanner Beard</t>
  </si>
  <si>
    <t>Action|Adventure|History|Western</t>
  </si>
  <si>
    <t>Scott Dow</t>
  </si>
  <si>
    <t>Trenton Rostedt</t>
  </si>
  <si>
    <t>Dave Sheridan</t>
  </si>
  <si>
    <t>Derick Martini</t>
  </si>
  <si>
    <t>Jerry Dugan</t>
  </si>
  <si>
    <t>Melissa Bolona</t>
  </si>
  <si>
    <t>James Chalke</t>
  </si>
  <si>
    <t>Tim Hunter</t>
  </si>
  <si>
    <t>Erik Palladino</t>
  </si>
  <si>
    <t>Pascal Arnold</t>
  </si>
  <si>
    <t>Karl E. Landler</t>
  </si>
  <si>
    <t>Biography|Crime|Documentary|History|Thriller</t>
  </si>
  <si>
    <t>Paul McGill</t>
  </si>
  <si>
    <t>Jean-Louis Blondeau</t>
  </si>
  <si>
    <t>Jamal Hill</t>
  </si>
  <si>
    <t>Daniel Stamm</t>
  </si>
  <si>
    <t>Patrick Fabian</t>
  </si>
  <si>
    <t>Carlos Carrera</t>
  </si>
  <si>
    <t>Benh Zeitlin</t>
  </si>
  <si>
    <t>Dwight Henry</t>
  </si>
  <si>
    <t>Maggie Greenwald</t>
  </si>
  <si>
    <t>Tony Krantz</t>
  </si>
  <si>
    <t>Corey Grant</t>
  </si>
  <si>
    <t>Christian Keyes</t>
  </si>
  <si>
    <t>Armin Rohde</t>
  </si>
  <si>
    <t>Lucky McKee</t>
  </si>
  <si>
    <t>Steven R. Monroe</t>
  </si>
  <si>
    <t>Sarah Butler</t>
  </si>
  <si>
    <t>Daniel Franzese</t>
  </si>
  <si>
    <t>Mark Illsley</t>
  </si>
  <si>
    <t>Ally Walker</t>
  </si>
  <si>
    <t>Dean Andrews</t>
  </si>
  <si>
    <t>Ritesh Batra</t>
  </si>
  <si>
    <t>Nawazuddin Siddiqui</t>
  </si>
  <si>
    <t>Sally Potter</t>
  </si>
  <si>
    <t>Nadine Labaki</t>
  </si>
  <si>
    <t>Yasmine Al Massri</t>
  </si>
  <si>
    <t>FranÃ§ois Truffaut</t>
  </si>
  <si>
    <t>Michel Bouquet</t>
  </si>
  <si>
    <t>Adrienne Shelly</t>
  </si>
  <si>
    <t>Newt Arnold</t>
  </si>
  <si>
    <t>Ken Siu</t>
  </si>
  <si>
    <t>William Baldwin</t>
  </si>
  <si>
    <t>Owen Kline</t>
  </si>
  <si>
    <t>Scott Cohen</t>
  </si>
  <si>
    <t>Brian Stepanek</t>
  </si>
  <si>
    <t>Matthew Ziff</t>
  </si>
  <si>
    <t>Philip Friedman</t>
  </si>
  <si>
    <t>FabiÃ¡n Bielinsky</t>
  </si>
  <si>
    <t>Leticia BrÃ©dice</t>
  </si>
  <si>
    <t>Rebecca Miller</t>
  </si>
  <si>
    <t>Ryan McDonald</t>
  </si>
  <si>
    <t>Maggie Carey</t>
  </si>
  <si>
    <t>Henry Bean</t>
  </si>
  <si>
    <t>Summer Phoenix</t>
  </si>
  <si>
    <t>Jessy Schram</t>
  </si>
  <si>
    <t>Charles Chaplin</t>
  </si>
  <si>
    <t>Paulette Goddard</t>
  </si>
  <si>
    <t>Fred Malatesta</t>
  </si>
  <si>
    <t>Pete Jones</t>
  </si>
  <si>
    <t>Timothy Patrick Quill</t>
  </si>
  <si>
    <t>Bruce McDonald</t>
  </si>
  <si>
    <t>Boyd Banks</t>
  </si>
  <si>
    <t>James Mottern</t>
  </si>
  <si>
    <t>Nae Caranfil</t>
  </si>
  <si>
    <t>Monica Barladeanu</t>
  </si>
  <si>
    <t>Martin Hancock</t>
  </si>
  <si>
    <t>Timothy Woodward Jr.</t>
  </si>
  <si>
    <t>Katrina Law</t>
  </si>
  <si>
    <t>William Cottrell</t>
  </si>
  <si>
    <t>Adriana Caselotti</t>
  </si>
  <si>
    <t>Lucille La Verne</t>
  </si>
  <si>
    <t>Lucrecia Martel</t>
  </si>
  <si>
    <t>MarÃ­a Alche</t>
  </si>
  <si>
    <t>Zak Penn</t>
  </si>
  <si>
    <t>Adventure|Comedy|Horror</t>
  </si>
  <si>
    <t>John Bailey</t>
  </si>
  <si>
    <t>Trine Dyrholm</t>
  </si>
  <si>
    <t>Ham Tran</t>
  </si>
  <si>
    <t>Long Nguyen</t>
  </si>
  <si>
    <t>Cat Ly</t>
  </si>
  <si>
    <t>Vietnamese</t>
  </si>
  <si>
    <t>Rich Cowan</t>
  </si>
  <si>
    <t>Jonathan Kesselman</t>
  </si>
  <si>
    <t>Betsy Palmer</t>
  </si>
  <si>
    <t>Amy Steel</t>
  </si>
  <si>
    <t>Jorge Diaz</t>
  </si>
  <si>
    <t>Felicia Pearson</t>
  </si>
  <si>
    <t>Jamie Babbit</t>
  </si>
  <si>
    <t>David Boyd</t>
  </si>
  <si>
    <t>Enzo Petito</t>
  </si>
  <si>
    <t>Anna Muylaert</t>
  </si>
  <si>
    <t>Alex Huszar</t>
  </si>
  <si>
    <t>Luis Miranda</t>
  </si>
  <si>
    <t>Steve Taylor</t>
  </si>
  <si>
    <t>Eric Lange</t>
  </si>
  <si>
    <t>Kurt Voss</t>
  </si>
  <si>
    <t>Lemmy</t>
  </si>
  <si>
    <t>ZoÃ« Poledouris</t>
  </si>
  <si>
    <t>Tom Sanchez</t>
  </si>
  <si>
    <t>Nataniel SÃ¡nchez</t>
  </si>
  <si>
    <t>Juan Carlos Montoya</t>
  </si>
  <si>
    <t>Adventure|Comedy|Sport</t>
  </si>
  <si>
    <t>Brittney Powell</t>
  </si>
  <si>
    <t>Rob McKittrick</t>
  </si>
  <si>
    <t>Jeff Burr</t>
  </si>
  <si>
    <t>Susan Tyrrell</t>
  </si>
  <si>
    <t>Comedy|Horror|Musical</t>
  </si>
  <si>
    <t>Panos Cosmatos</t>
  </si>
  <si>
    <t>Eva Bourne</t>
  </si>
  <si>
    <t>Gareth Evans</t>
  </si>
  <si>
    <t>Iko Uwais</t>
  </si>
  <si>
    <t>Donny Alamsyah</t>
  </si>
  <si>
    <t>Indonesian</t>
  </si>
  <si>
    <t>Indonesia</t>
  </si>
  <si>
    <t>Douglas Trumbull</t>
  </si>
  <si>
    <t>Jesse Vint</t>
  </si>
  <si>
    <t>Levan Gabriadze</t>
  </si>
  <si>
    <t>Heather Sossaman</t>
  </si>
  <si>
    <t>Ursula Andress</t>
  </si>
  <si>
    <t>Bradley Parker</t>
  </si>
  <si>
    <t>Clive Barker</t>
  </si>
  <si>
    <t>Andrew Robinson</t>
  </si>
  <si>
    <t>Clare Higgins</t>
  </si>
  <si>
    <t>Harold Cronk</t>
  </si>
  <si>
    <t>Benjamin A. Onyango</t>
  </si>
  <si>
    <t>Maria Canals-Barrera</t>
  </si>
  <si>
    <t>Takao Okawara</t>
  </si>
  <si>
    <t>Hiroshi Abe</t>
  </si>
  <si>
    <t>Sakae Kimura</t>
  </si>
  <si>
    <t>Duncan Tucker</t>
  </si>
  <si>
    <t>Paul Borghese</t>
  </si>
  <si>
    <t>Fernanda Andrade</t>
  </si>
  <si>
    <t>Russ Meyer</t>
  </si>
  <si>
    <t>Harrison Page</t>
  </si>
  <si>
    <t>Biography|Documentary|Music</t>
  </si>
  <si>
    <t>Magda Apanowicz</t>
  </si>
  <si>
    <t>Ben Lewin</t>
  </si>
  <si>
    <t>Rhea Perlman</t>
  </si>
  <si>
    <t>Courtney Hunt</t>
  </si>
  <si>
    <t>Misty Upham</t>
  </si>
  <si>
    <t>Morgan Neville</t>
  </si>
  <si>
    <t>Merry Clayton</t>
  </si>
  <si>
    <t>Angel David</t>
  </si>
  <si>
    <t>Chris Paine</t>
  </si>
  <si>
    <t>Colette Divine</t>
  </si>
  <si>
    <t>Greg Berlanti</t>
  </si>
  <si>
    <t>Marc Levin</t>
  </si>
  <si>
    <t>Bonz Malone</t>
  </si>
  <si>
    <t>Richard Dutcher</t>
  </si>
  <si>
    <t>Rick Macy</t>
  </si>
  <si>
    <t>Matt Stone</t>
  </si>
  <si>
    <t>Finn Taylor</t>
  </si>
  <si>
    <t>Goran Dukic</t>
  </si>
  <si>
    <t>Mike Cahill</t>
  </si>
  <si>
    <t>Efram Potelle</t>
  </si>
  <si>
    <t>Joshua Oppenheimer</t>
  </si>
  <si>
    <t>Biography|Crime|Documentary|History</t>
  </si>
  <si>
    <t>Anwar Congo</t>
  </si>
  <si>
    <t>Syamsul Arifin</t>
  </si>
  <si>
    <t>Alex Gibney</t>
  </si>
  <si>
    <t>Greg D'Agostino</t>
  </si>
  <si>
    <t>Paul Crowder</t>
  </si>
  <si>
    <t>PelÃ©</t>
  </si>
  <si>
    <t>Ahmet Ertegun</t>
  </si>
  <si>
    <t>Anthony Powell</t>
  </si>
  <si>
    <t>Adventure|Biography|Documentary|Drama</t>
  </si>
  <si>
    <t>Josh Swanson</t>
  </si>
  <si>
    <t>Johnny Remo</t>
  </si>
  <si>
    <t>Raquel Elizabeth Ames</t>
  </si>
  <si>
    <t>Ti West</t>
  </si>
  <si>
    <t>Lena Dunham</t>
  </si>
  <si>
    <t>Nick Tomnay</t>
  </si>
  <si>
    <t>Eric Nicholas</t>
  </si>
  <si>
    <t>Jordana Spiro</t>
  </si>
  <si>
    <t>Jonathon Trent</t>
  </si>
  <si>
    <t>Benjamin Dickinson</t>
  </si>
  <si>
    <t>Meredith Hagner</t>
  </si>
  <si>
    <t>Hal Haberman</t>
  </si>
  <si>
    <t>Ian Bohen</t>
  </si>
  <si>
    <t>Jesse Hutch</t>
  </si>
  <si>
    <t>Heather Bucha</t>
  </si>
  <si>
    <t>Katherine Brooks</t>
  </si>
  <si>
    <t>Ilene Graff</t>
  </si>
  <si>
    <t>Laura Breckenridge</t>
  </si>
  <si>
    <t>Robert Bennett</t>
  </si>
  <si>
    <t>Alicia Ziegler</t>
  </si>
  <si>
    <t>Kevin Hamedani</t>
  </si>
  <si>
    <t>Russell Hodgkinson</t>
  </si>
  <si>
    <t>David DeCoteau</t>
  </si>
  <si>
    <t>Maureen McCormick</t>
  </si>
  <si>
    <t>Tim Abell</t>
  </si>
  <si>
    <t>Randy Jay Burrell</t>
  </si>
  <si>
    <t>Robert Heath</t>
  </si>
  <si>
    <t>David Oakes</t>
  </si>
  <si>
    <t>Jennie Jacques</t>
  </si>
  <si>
    <t>Robert Hall</t>
  </si>
  <si>
    <t>Angelina Armani</t>
  </si>
  <si>
    <t>Fiona Dourif</t>
  </si>
  <si>
    <t>K. King</t>
  </si>
  <si>
    <t>Jason K. Wixom</t>
  </si>
  <si>
    <t>Jarrod Phillips</t>
  </si>
  <si>
    <t>Allison Burnett</t>
  </si>
  <si>
    <t>Richard Schenkman</t>
  </si>
  <si>
    <t>Sanjay Rawal</t>
  </si>
  <si>
    <t>Documentary|News</t>
  </si>
  <si>
    <t>Alma Martinez</t>
  </si>
  <si>
    <t>Eve Ensler</t>
  </si>
  <si>
    <t>Kat Coiro</t>
  </si>
  <si>
    <t>Cristian Mungiu</t>
  </si>
  <si>
    <t>Anamaria Marinca</t>
  </si>
  <si>
    <t>Alexandru Potocean</t>
  </si>
  <si>
    <t>Romanian</t>
  </si>
  <si>
    <t>Odessa Rae</t>
  </si>
  <si>
    <t>Patrick Wilson</t>
  </si>
  <si>
    <t>Persian</t>
  </si>
  <si>
    <t>Ahna O'Reilly</t>
  </si>
  <si>
    <t>Ariana Neal</t>
  </si>
  <si>
    <t>Ramaa Mosley</t>
  </si>
  <si>
    <t>Comedy|Fantasy|Thriller</t>
  </si>
  <si>
    <t>C. Jay Cox</t>
  </si>
  <si>
    <t>Jamie Travis</t>
  </si>
  <si>
    <t>Rich Christiano</t>
  </si>
  <si>
    <t>D. David Morin</t>
  </si>
  <si>
    <t>Drama|Fantasy|Sci-Fi</t>
  </si>
  <si>
    <t>Hal Linden</t>
  </si>
  <si>
    <t>Asghar Farhadi</t>
  </si>
  <si>
    <t>Shahab Hosseini</t>
  </si>
  <si>
    <t>Peyman Moaadi</t>
  </si>
  <si>
    <t>Christina Vidal</t>
  </si>
  <si>
    <t>Allison Dean</t>
  </si>
  <si>
    <t>Dorothy Lyman</t>
  </si>
  <si>
    <t>Victor Rasuk</t>
  </si>
  <si>
    <t>Judy Marte</t>
  </si>
  <si>
    <t>Shane Dawson</t>
  </si>
  <si>
    <t>Cherami Leigh</t>
  </si>
  <si>
    <t>Ane Dahl Torp</t>
  </si>
  <si>
    <t>Mackenzie Phillips</t>
  </si>
  <si>
    <t>Matt Maiellaro</t>
  </si>
  <si>
    <t>Action|Adventure|Animation|Comedy|Fantasy|Sci-Fi</t>
  </si>
  <si>
    <t>Ben Wheatley</t>
  </si>
  <si>
    <t>Pat Healy</t>
  </si>
  <si>
    <t>Raymond J. Barry</t>
  </si>
  <si>
    <t>Renee Faia</t>
  </si>
  <si>
    <t>Oliver Blackburn</t>
  </si>
  <si>
    <t>Documentary|Drama|Sport</t>
  </si>
  <si>
    <t>William Gates</t>
  </si>
  <si>
    <t>Isiah Thomas</t>
  </si>
  <si>
    <t>Walter Masterson</t>
  </si>
  <si>
    <t>Ryan Fleck</t>
  </si>
  <si>
    <t>Jeff Lima</t>
  </si>
  <si>
    <t>Mark Sandrich</t>
  </si>
  <si>
    <t>Ginger Rogers</t>
  </si>
  <si>
    <t>Eric Blore</t>
  </si>
  <si>
    <t>Daniel Myrick</t>
  </si>
  <si>
    <t>Heather Donahue</t>
  </si>
  <si>
    <t>Michael C. Williams</t>
  </si>
  <si>
    <t>Michael Wadleigh</t>
  </si>
  <si>
    <t>Documentary|History|Music</t>
  </si>
  <si>
    <t>Joe Cocker</t>
  </si>
  <si>
    <t>Joan Baez</t>
  </si>
  <si>
    <t>Cynthia Watros</t>
  </si>
  <si>
    <t>Scott Ziehl</t>
  </si>
  <si>
    <t>Brent David Fraser</t>
  </si>
  <si>
    <t>Michael Walker</t>
  </si>
  <si>
    <t>John Brodsky</t>
  </si>
  <si>
    <t>Paul McCartney</t>
  </si>
  <si>
    <t>George Harrison</t>
  </si>
  <si>
    <t>Kirk Cameron</t>
  </si>
  <si>
    <t>Erin Bethea</t>
  </si>
  <si>
    <t>Joe Camp</t>
  </si>
  <si>
    <t>Adventure|Family|Romance</t>
  </si>
  <si>
    <t>Frances Bavier</t>
  </si>
  <si>
    <t>Edgar Buchanan</t>
  </si>
  <si>
    <t>Adventure|Biography|Drama|Horror|Thriller</t>
  </si>
  <si>
    <t>Blanchard Ryan</t>
  </si>
  <si>
    <t>Daniel Travis</t>
  </si>
  <si>
    <t>John 'Bud' Cardos</t>
  </si>
  <si>
    <t>Tiffany Bolling</t>
  </si>
  <si>
    <t>Brian Baugh</t>
  </si>
  <si>
    <t>Barry W. Blaustein</t>
  </si>
  <si>
    <t>Biography|Documentary|Sport</t>
  </si>
  <si>
    <t>Terry Funk</t>
  </si>
  <si>
    <t>Mick Foley</t>
  </si>
  <si>
    <t>Siddiq Barmak</t>
  </si>
  <si>
    <t>Marina Golbahari</t>
  </si>
  <si>
    <t>Mohamad Haref Harati</t>
  </si>
  <si>
    <t>Afghanistan</t>
  </si>
  <si>
    <t>Joseph Dorman</t>
  </si>
  <si>
    <t>Jason Kravits</t>
  </si>
  <si>
    <t>Greg Harrison</t>
  </si>
  <si>
    <t>Denny Kirkwood</t>
  </si>
  <si>
    <t>Jacob Aaron Estes</t>
  </si>
  <si>
    <t>Eric Schaeffer</t>
  </si>
  <si>
    <t>Neema Barnette</t>
  </si>
  <si>
    <t>Joe Swanberg</t>
  </si>
  <si>
    <t>Takashi Shimura</t>
  </si>
  <si>
    <t>Kamatari Fujiwara</t>
  </si>
  <si>
    <t>Joe McQueen</t>
  </si>
  <si>
    <t>Quentin Dupieux</t>
  </si>
  <si>
    <t>Cecelia Antoinette</t>
  </si>
  <si>
    <t>Tori Spelling</t>
  </si>
  <si>
    <t>Garrett M. Brown</t>
  </si>
  <si>
    <t>Alex Smith</t>
  </si>
  <si>
    <t>Eddie Spears</t>
  </si>
  <si>
    <t>Gareth Edwards</t>
  </si>
  <si>
    <t>Ricky Catter</t>
  </si>
  <si>
    <t>Alex Craig Mann</t>
  </si>
  <si>
    <t>Max Adler</t>
  </si>
  <si>
    <t>Michael Hoffman Jr.</t>
  </si>
  <si>
    <t>Vincent Chimato</t>
  </si>
  <si>
    <t>Al Sapienza</t>
  </si>
  <si>
    <t>History</t>
  </si>
  <si>
    <t>Georgia Hilton</t>
  </si>
  <si>
    <t>Mike Beckingham</t>
  </si>
  <si>
    <t>Tom Stedham</t>
  </si>
  <si>
    <t>Joel Paul Reisig</t>
  </si>
  <si>
    <t>Carrie Bradstreet</t>
  </si>
  <si>
    <t>Yassie Hawkes</t>
  </si>
  <si>
    <t>Tim Pigott-Smith</t>
  </si>
  <si>
    <t>Hans Canosa</t>
  </si>
  <si>
    <t>Lloyd Kaufman</t>
  </si>
  <si>
    <t>John Karyus</t>
  </si>
  <si>
    <t>Kate Graham</t>
  </si>
  <si>
    <t>Lloyd Bacon</t>
  </si>
  <si>
    <t>George Brent</t>
  </si>
  <si>
    <t>Chris Eigeman</t>
  </si>
  <si>
    <t>Ellia Thompson</t>
  </si>
  <si>
    <t>Amy Hargreaves</t>
  </si>
  <si>
    <t>Amber Armstrong</t>
  </si>
  <si>
    <t>Terry Jones</t>
  </si>
  <si>
    <t>Emily Rios</t>
  </si>
  <si>
    <t>Alicia Sixtos</t>
  </si>
  <si>
    <t>Jonathan Caouette</t>
  </si>
  <si>
    <t>Biography|Documentary</t>
  </si>
  <si>
    <t>Greg Ayres</t>
  </si>
  <si>
    <t>Renee Leblanc</t>
  </si>
  <si>
    <t>Ray Griggs</t>
  </si>
  <si>
    <t>Bill Farmer</t>
  </si>
  <si>
    <t>Mike Huckabee</t>
  </si>
  <si>
    <t>Lucio Fulci</t>
  </si>
  <si>
    <t>Catriona MacColl</t>
  </si>
  <si>
    <t>Al Cliver</t>
  </si>
  <si>
    <t>Michelle Krusiec</t>
  </si>
  <si>
    <t>Harry Beaumont</t>
  </si>
  <si>
    <t>Anita Page</t>
  </si>
  <si>
    <t>Charles King</t>
  </si>
  <si>
    <t>Franck Khalfoun</t>
  </si>
  <si>
    <t>America Olivo</t>
  </si>
  <si>
    <t>Liane Balaban</t>
  </si>
  <si>
    <t>Henry Alex Rubin</t>
  </si>
  <si>
    <t>Mark Zupan</t>
  </si>
  <si>
    <t>Andy Cohn</t>
  </si>
  <si>
    <t>Sam Firstenberg</t>
  </si>
  <si>
    <t>Larry Poindexter</t>
  </si>
  <si>
    <t>Gregory Widen</t>
  </si>
  <si>
    <t>Action|Fantasy|Horror|Mystery|Thriller</t>
  </si>
  <si>
    <t>Simon Abkarian</t>
  </si>
  <si>
    <t>Jane Bradbury</t>
  </si>
  <si>
    <t>Daniel London</t>
  </si>
  <si>
    <t>Will Oldham</t>
  </si>
  <si>
    <t>Eddie O'Flaherty</t>
  </si>
  <si>
    <t>Don Wallace</t>
  </si>
  <si>
    <t>Christina Chambers</t>
  </si>
  <si>
    <t>Bruce Dellis</t>
  </si>
  <si>
    <t>Craig Zobel</t>
  </si>
  <si>
    <t>James McCaffrey</t>
  </si>
  <si>
    <t>Raven Goodwin</t>
  </si>
  <si>
    <t>Parry Shen</t>
  </si>
  <si>
    <t>Collin Kahey</t>
  </si>
  <si>
    <t>Maria Maggenti</t>
  </si>
  <si>
    <t>Stephanie Berry</t>
  </si>
  <si>
    <t>Piyush Dinker Pandya</t>
  </si>
  <si>
    <t>Purva Bedi</t>
  </si>
  <si>
    <t>Anil Kumar</t>
  </si>
  <si>
    <t>Bill Plympton</t>
  </si>
  <si>
    <t>Animation|Comedy|Drama|Fantasy|Sci-Fi</t>
  </si>
  <si>
    <t>Charis Michelsen</t>
  </si>
  <si>
    <t>Richard Spore</t>
  </si>
  <si>
    <t>Amir Talai</t>
  </si>
  <si>
    <t>Drake Doremus</t>
  </si>
  <si>
    <t>Finola Hughes</t>
  </si>
  <si>
    <t>James Deen</t>
  </si>
  <si>
    <t>Michael Abbott Jr.</t>
  </si>
  <si>
    <t>Travis Smith</t>
  </si>
  <si>
    <t>Zoran Lisinac</t>
  </si>
  <si>
    <t>Matthew Emerick</t>
  </si>
  <si>
    <t>Sheldon Bailey</t>
  </si>
  <si>
    <t>Tom Putnam</t>
  </si>
  <si>
    <t>Brendan Doogie Milewski</t>
  </si>
  <si>
    <t>Craig Dougherty</t>
  </si>
  <si>
    <t>Jon Shear</t>
  </si>
  <si>
    <t>Matt Keeslar</t>
  </si>
  <si>
    <t>EugÃ¨ne LouriÃ©</t>
  </si>
  <si>
    <t>Adventure|Horror|Sci-Fi</t>
  </si>
  <si>
    <t>Kenneth Tobey</t>
  </si>
  <si>
    <t>Ross Elliott</t>
  </si>
  <si>
    <t>Blake Lindsley</t>
  </si>
  <si>
    <t>Aldo Sambrell</t>
  </si>
  <si>
    <t>Maurizio Benazzo</t>
  </si>
  <si>
    <t>The Dalai Lama</t>
  </si>
  <si>
    <t>Swami Krishnanad</t>
  </si>
  <si>
    <t>Lorraine Toussaint</t>
  </si>
  <si>
    <t>Melanie Papalia</t>
  </si>
  <si>
    <t>John Reardon</t>
  </si>
  <si>
    <t>Ricki Stern</t>
  </si>
  <si>
    <t>Darryl Hunt</t>
  </si>
  <si>
    <t>John Reeves</t>
  </si>
  <si>
    <t>Elaine Bromka</t>
  </si>
  <si>
    <t>Sharon Greytak</t>
  </si>
  <si>
    <t>Majid Majidi</t>
  </si>
  <si>
    <t>Bahare Seddiqi</t>
  </si>
  <si>
    <t>Mohammad Amir Naji</t>
  </si>
  <si>
    <t>Andrew Haigh</t>
  </si>
  <si>
    <t>Vauxhall Jermaine</t>
  </si>
  <si>
    <t>Tracy Camilla Johns</t>
  </si>
  <si>
    <t>Robin Lord Taylor</t>
  </si>
  <si>
    <t>Flint Beverage</t>
  </si>
  <si>
    <t>Melvin Van Peebles</t>
  </si>
  <si>
    <t>Glen Hansard</t>
  </si>
  <si>
    <t>Darren Healy</t>
  </si>
  <si>
    <t>Michel Orion Scott</t>
  </si>
  <si>
    <t>Temple Grandin</t>
  </si>
  <si>
    <t>Simon Baron-Cohen</t>
  </si>
  <si>
    <t>Sara Newens</t>
  </si>
  <si>
    <t>Ariel Hsing</t>
  </si>
  <si>
    <t>Michael Landers</t>
  </si>
  <si>
    <t>Bob Eubanks</t>
  </si>
  <si>
    <t>Jason Stuart</t>
  </si>
  <si>
    <t>Nathan Smith Jones</t>
  </si>
  <si>
    <t>Richard Moll</t>
  </si>
  <si>
    <t>Christopher Robin Miller</t>
  </si>
  <si>
    <t>Shannen Fields</t>
  </si>
  <si>
    <t>Travis Cluff</t>
  </si>
  <si>
    <t>Pfeifer Brown</t>
  </si>
  <si>
    <t>Reese Mishler</t>
  </si>
  <si>
    <t>Larry Blamire</t>
  </si>
  <si>
    <t>Fay Masterson</t>
  </si>
  <si>
    <t>E.L. Katz</t>
  </si>
  <si>
    <t>Comedy|Crime|Drama|Horror|Thriller</t>
  </si>
  <si>
    <t>Elissa Dowling</t>
  </si>
  <si>
    <t>Jason Miller</t>
  </si>
  <si>
    <t>Jon Brion</t>
  </si>
  <si>
    <t>David Barnes</t>
  </si>
  <si>
    <t>Stanley B. Herman</t>
  </si>
  <si>
    <t>Myles Berkowitz</t>
  </si>
  <si>
    <t>Robert McKee</t>
  </si>
  <si>
    <t>Comedy|Documentary|Drama</t>
  </si>
  <si>
    <t>Chemeeka Walker</t>
  </si>
  <si>
    <t>Amelia Giancarlo</t>
  </si>
  <si>
    <t>Brandon Trost</t>
  </si>
  <si>
    <t>James DeBello</t>
  </si>
  <si>
    <t>Justin Gordon</t>
  </si>
  <si>
    <t>Erin Cipolletti</t>
  </si>
  <si>
    <t>Shari Albert</t>
  </si>
  <si>
    <t>Maxine Bahns</t>
  </si>
  <si>
    <t>Jemima Kirke</t>
  </si>
  <si>
    <t>Andrew Leman</t>
  </si>
  <si>
    <t>Dan Novy</t>
  </si>
  <si>
    <t>Barry Lynch</t>
  </si>
  <si>
    <t>William Eubank</t>
  </si>
  <si>
    <t>Beau Knapp</t>
  </si>
  <si>
    <t>Chad Hartigan</t>
  </si>
  <si>
    <t>Jan Haley</t>
  </si>
  <si>
    <t>Demetrius Grosse</t>
  </si>
  <si>
    <t>Damian Jewan Lee</t>
  </si>
  <si>
    <t>Kevin Jordan</t>
  </si>
  <si>
    <t>Ion Overman</t>
  </si>
  <si>
    <t>Mike Bruce</t>
  </si>
  <si>
    <t>Joseph Campanella</t>
  </si>
  <si>
    <t>Christian Anderson</t>
  </si>
  <si>
    <t>Stacy Edwards</t>
  </si>
  <si>
    <t>Jason Dixie</t>
  </si>
  <si>
    <t>Tommy Pallotta</t>
  </si>
  <si>
    <t>Jean Caffeine</t>
  </si>
  <si>
    <t>Comedy|Crime|Horror</t>
  </si>
  <si>
    <t>Divine</t>
  </si>
  <si>
    <t>Edith Massey</t>
  </si>
  <si>
    <t>Jafar Panahi</t>
  </si>
  <si>
    <t>Fereshteh Sadre Orafaiy</t>
  </si>
  <si>
    <t>Mojgan Faramarzi</t>
  </si>
  <si>
    <t>Ash Baron-Cohen</t>
  </si>
  <si>
    <t>James Noble</t>
  </si>
  <si>
    <t>Shane Carruth</t>
  </si>
  <si>
    <t>Casey Gooden</t>
  </si>
  <si>
    <t>Carlos Gallardo</t>
  </si>
  <si>
    <t>Consuelo GÃ³mez</t>
  </si>
  <si>
    <t>Benjamin Roberds</t>
  </si>
  <si>
    <t>Eva Boehnke</t>
  </si>
  <si>
    <t>David Chandler</t>
  </si>
  <si>
    <t>John August</t>
  </si>
  <si>
    <t>Mystery</t>
  </si>
  <si>
    <t>Sport</t>
  </si>
  <si>
    <t>Crime</t>
  </si>
  <si>
    <t>War</t>
  </si>
  <si>
    <t>Film-Noir</t>
  </si>
  <si>
    <t>News</t>
  </si>
  <si>
    <t>genres names</t>
  </si>
  <si>
    <t>Mean</t>
  </si>
  <si>
    <t>Median</t>
  </si>
  <si>
    <t>Mode</t>
  </si>
  <si>
    <t>Max</t>
  </si>
  <si>
    <t>Min</t>
  </si>
  <si>
    <t>Standard Deviation</t>
  </si>
  <si>
    <t>Varience</t>
  </si>
  <si>
    <t>language pf movie</t>
  </si>
  <si>
    <t>Languages</t>
  </si>
  <si>
    <t>No of movies in each language</t>
  </si>
  <si>
    <t>Standard deviation</t>
  </si>
  <si>
    <t>Average Imdb Score</t>
  </si>
  <si>
    <t>Percentile</t>
  </si>
  <si>
    <t>Correlation coefficient</t>
  </si>
  <si>
    <t>Profit Margin</t>
  </si>
  <si>
    <t>Movie with Highest profit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</si>
  <si>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</si>
  <si>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</si>
  <si>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</si>
  <si>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</si>
  <si>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</si>
  <si>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</si>
  <si>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</si>
  <si>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</si>
  <si>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</si>
  <si>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</si>
  <si>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</si>
  <si>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</si>
  <si>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</si>
  <si>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</si>
  <si>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</si>
  <si>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</si>
  <si>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</si>
  <si>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</si>
  <si>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</si>
  <si>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</si>
  <si>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</si>
  <si>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</si>
  <si>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</si>
  <si>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</si>
  <si>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</si>
  <si>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</si>
  <si>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</si>
  <si>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</si>
  <si>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</si>
  <si>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</si>
  <si>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</si>
  <si>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</si>
  <si>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</si>
  <si>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</si>
  <si>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</si>
  <si>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</si>
  <si>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</si>
  <si>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</si>
  <si>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</si>
  <si>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</si>
  <si>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</si>
  <si>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</si>
  <si>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</si>
  <si>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</si>
  <si>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</si>
  <si>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</si>
  <si>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</si>
  <si>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</si>
  <si>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</si>
  <si>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</si>
  <si>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</si>
  <si>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</si>
  <si>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</si>
  <si>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</si>
  <si>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Brave</t>
  </si>
  <si>
    <t>Star Trek Beyond</t>
  </si>
  <si>
    <t>WALLÂ·E</t>
  </si>
  <si>
    <t>Rush Hour 3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</si>
  <si>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</si>
  <si>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</si>
  <si>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</si>
  <si>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</si>
  <si>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</si>
  <si>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</si>
  <si>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</si>
  <si>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</si>
  <si>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</si>
  <si>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</si>
  <si>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</si>
  <si>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</si>
  <si>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</si>
  <si>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</si>
  <si>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</si>
  <si>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</si>
  <si>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</si>
  <si>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</si>
  <si>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</si>
  <si>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</si>
  <si>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</si>
  <si>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</si>
  <si>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</si>
  <si>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</si>
  <si>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</si>
  <si>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</si>
  <si>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</si>
  <si>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</si>
  <si>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</si>
  <si>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</si>
  <si>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</si>
  <si>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</si>
  <si>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</si>
  <si>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</si>
  <si>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</si>
  <si>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</si>
  <si>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</si>
  <si>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</si>
  <si>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</si>
  <si>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</si>
  <si>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</si>
  <si>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</si>
  <si>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</si>
  <si>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</si>
  <si>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</si>
  <si>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</si>
  <si>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</si>
  <si>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</si>
  <si>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</si>
  <si>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</si>
  <si>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</si>
  <si>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</si>
  <si>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</si>
  <si>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</si>
  <si>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</si>
  <si>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</si>
  <si>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</si>
  <si>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</si>
  <si>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</si>
  <si>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</si>
  <si>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</si>
  <si>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</si>
  <si>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</si>
  <si>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</si>
  <si>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</si>
  <si>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</si>
  <si>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</si>
  <si>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</si>
  <si>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</si>
  <si>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</si>
  <si>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</si>
  <si>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</si>
  <si>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</si>
  <si>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</si>
  <si>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</si>
  <si>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</si>
  <si>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</si>
  <si>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</si>
  <si>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</si>
  <si>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</si>
  <si>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</si>
  <si>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</si>
  <si>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</si>
  <si>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</si>
  <si>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</si>
  <si>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</si>
  <si>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</si>
  <si>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</si>
  <si>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</si>
  <si>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</si>
  <si>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</si>
  <si>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</si>
  <si>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</si>
  <si>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</si>
  <si>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</si>
  <si>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</si>
  <si>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</si>
  <si>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</si>
  <si>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</si>
  <si>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</si>
  <si>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</si>
  <si>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</si>
  <si>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</si>
  <si>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</si>
  <si>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</si>
  <si>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</si>
  <si>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</si>
  <si>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</si>
  <si>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</si>
  <si>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</si>
  <si>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</si>
  <si>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</si>
  <si>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</si>
  <si>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</si>
  <si>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</si>
  <si>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</si>
  <si>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</si>
  <si>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</si>
  <si>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</si>
  <si>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</si>
  <si>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</si>
  <si>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</si>
  <si>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</si>
  <si>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</si>
  <si>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</si>
  <si>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</si>
  <si>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</si>
  <si>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</si>
  <si>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</si>
  <si>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After Earth</t>
  </si>
  <si>
    <t>Dinosaur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</si>
  <si>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</si>
  <si>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</si>
  <si>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</si>
  <si>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</si>
  <si>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</si>
  <si>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</si>
  <si>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</si>
  <si>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</si>
  <si>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</si>
  <si>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</si>
  <si>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</si>
  <si>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</si>
  <si>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</si>
  <si>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</si>
  <si>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</si>
  <si>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</si>
  <si>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</si>
  <si>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</si>
  <si>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</si>
  <si>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</si>
  <si>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</si>
  <si>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</si>
  <si>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</si>
  <si>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</si>
  <si>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</si>
  <si>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</si>
  <si>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</si>
  <si>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</si>
  <si>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</si>
  <si>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</si>
  <si>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</si>
  <si>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</si>
  <si>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</si>
  <si>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</si>
  <si>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</si>
  <si>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</si>
  <si>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</si>
  <si>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</si>
  <si>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</si>
  <si>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</si>
  <si>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Windtalkers</t>
  </si>
  <si>
    <t>The Huntsman: Winter's War</t>
  </si>
  <si>
    <t>Teenage Mutant Ninja Turtles</t>
  </si>
  <si>
    <t>Gravity</t>
  </si>
  <si>
    <t>Dante's Peak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</si>
  <si>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</si>
  <si>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</si>
  <si>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</si>
  <si>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</si>
  <si>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</si>
  <si>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</si>
  <si>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</si>
  <si>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</si>
  <si>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</si>
  <si>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</si>
  <si>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</si>
  <si>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</si>
  <si>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</si>
  <si>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</si>
  <si>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</si>
  <si>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</si>
  <si>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</si>
  <si>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</si>
  <si>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</si>
  <si>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</si>
  <si>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</si>
  <si>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</si>
  <si>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</si>
  <si>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</si>
  <si>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</si>
  <si>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</si>
  <si>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</si>
  <si>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</si>
  <si>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</si>
  <si>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</si>
  <si>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</si>
  <si>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</si>
  <si>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</si>
  <si>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</si>
  <si>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</si>
  <si>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</si>
  <si>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</si>
  <si>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</si>
  <si>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</si>
  <si>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</si>
  <si>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</si>
  <si>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</si>
  <si>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</si>
  <si>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</si>
  <si>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</si>
  <si>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</si>
  <si>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</si>
  <si>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</si>
  <si>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</si>
  <si>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</si>
  <si>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</si>
  <si>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</si>
  <si>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</si>
  <si>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</si>
  <si>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</si>
  <si>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</si>
  <si>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</si>
  <si>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</si>
  <si>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</si>
  <si>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</si>
  <si>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</si>
  <si>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</si>
  <si>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</si>
  <si>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</si>
  <si>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</si>
  <si>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</si>
  <si>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</si>
  <si>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</si>
  <si>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</si>
  <si>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</si>
  <si>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</si>
  <si>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</si>
  <si>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</si>
  <si>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</si>
  <si>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</si>
  <si>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</si>
  <si>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</si>
  <si>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</si>
  <si>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</si>
  <si>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</si>
  <si>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</si>
  <si>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</si>
  <si>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</si>
  <si>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</si>
  <si>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</si>
  <si>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</si>
  <si>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</si>
  <si>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</si>
  <si>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</si>
  <si>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</si>
  <si>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</si>
  <si>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</si>
  <si>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</si>
  <si>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</si>
  <si>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</si>
  <si>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</si>
  <si>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</si>
  <si>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</si>
  <si>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</si>
  <si>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</si>
  <si>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</si>
  <si>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</si>
  <si>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</si>
  <si>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</si>
  <si>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</si>
  <si>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</si>
  <si>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</si>
  <si>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</si>
  <si>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</si>
  <si>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</si>
  <si>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</si>
  <si>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</si>
  <si>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</si>
  <si>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</si>
  <si>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</si>
  <si>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</si>
  <si>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</si>
  <si>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</si>
  <si>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</si>
  <si>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</si>
  <si>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</si>
  <si>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</si>
  <si>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</si>
  <si>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</si>
  <si>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</si>
  <si>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</si>
  <si>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</si>
  <si>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</si>
  <si>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</si>
  <si>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</si>
  <si>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</si>
  <si>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</si>
  <si>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</si>
  <si>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</si>
  <si>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</si>
  <si>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</si>
  <si>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</si>
  <si>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</si>
  <si>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</si>
  <si>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</si>
  <si>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</si>
  <si>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</si>
  <si>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</si>
  <si>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</si>
  <si>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</si>
  <si>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</si>
  <si>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</si>
  <si>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</si>
  <si>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</si>
  <si>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</si>
  <si>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</si>
  <si>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</si>
  <si>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</si>
  <si>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</si>
  <si>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</si>
  <si>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</si>
  <si>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</si>
  <si>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</si>
  <si>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</si>
  <si>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</si>
  <si>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</si>
  <si>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</si>
  <si>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</si>
  <si>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</si>
  <si>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</si>
  <si>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</si>
  <si>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</si>
  <si>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</si>
  <si>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</si>
  <si>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</si>
  <si>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</si>
  <si>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</si>
  <si>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</si>
  <si>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</si>
  <si>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</si>
  <si>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</si>
  <si>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</si>
  <si>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</si>
  <si>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</si>
  <si>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</si>
  <si>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</si>
  <si>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</si>
  <si>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</si>
  <si>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</si>
  <si>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</si>
  <si>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</si>
  <si>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</si>
  <si>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</si>
  <si>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</si>
  <si>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</si>
  <si>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</si>
  <si>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</si>
  <si>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</si>
  <si>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</si>
  <si>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</si>
  <si>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</si>
  <si>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</si>
  <si>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</si>
  <si>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</si>
  <si>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</si>
  <si>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</si>
  <si>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</si>
  <si>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</si>
  <si>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</si>
  <si>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</si>
  <si>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</si>
  <si>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</si>
  <si>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</si>
  <si>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</si>
  <si>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</si>
  <si>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</si>
  <si>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</si>
  <si>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</si>
  <si>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</si>
  <si>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</si>
  <si>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</si>
  <si>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</si>
  <si>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Hotel Transylvania 2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</si>
  <si>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</si>
  <si>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</si>
  <si>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</si>
  <si>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</si>
  <si>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</si>
  <si>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</si>
  <si>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</si>
  <si>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</si>
  <si>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</si>
  <si>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</si>
  <si>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</si>
  <si>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</si>
  <si>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</si>
  <si>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</si>
  <si>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</si>
  <si>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</si>
  <si>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</si>
  <si>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</si>
  <si>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</si>
  <si>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</si>
  <si>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</si>
  <si>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</si>
  <si>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</si>
  <si>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</si>
  <si>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</si>
  <si>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</si>
  <si>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</si>
  <si>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</si>
  <si>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</si>
  <si>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</si>
  <si>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</si>
  <si>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</si>
  <si>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</si>
  <si>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</si>
  <si>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</si>
  <si>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</si>
  <si>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</si>
  <si>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</si>
  <si>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</si>
  <si>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</si>
  <si>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</si>
  <si>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</si>
  <si>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</si>
  <si>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</si>
  <si>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</si>
  <si>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</si>
  <si>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</si>
  <si>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</si>
  <si>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</si>
  <si>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</si>
  <si>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</si>
  <si>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</si>
  <si>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</si>
  <si>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</si>
  <si>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Hotel for Dogs</t>
  </si>
  <si>
    <t>Vertical Limit</t>
  </si>
  <si>
    <t>Charlie Wilson's War</t>
  </si>
  <si>
    <t>Shark Tale</t>
  </si>
  <si>
    <t>Dreamgirls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</si>
  <si>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</si>
  <si>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</si>
  <si>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</si>
  <si>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</si>
  <si>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</si>
  <si>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</si>
  <si>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</si>
  <si>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</si>
  <si>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</si>
  <si>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</si>
  <si>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</si>
  <si>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</si>
  <si>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</si>
  <si>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</si>
  <si>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</si>
  <si>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</si>
  <si>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</si>
  <si>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</si>
  <si>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</si>
  <si>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</si>
  <si>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</si>
  <si>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</si>
  <si>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</si>
  <si>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</si>
  <si>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</si>
  <si>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</si>
  <si>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</si>
  <si>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</si>
  <si>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</si>
  <si>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</si>
  <si>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</si>
  <si>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</si>
  <si>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</si>
  <si>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</si>
  <si>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</si>
  <si>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</si>
  <si>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</si>
  <si>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</si>
  <si>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</si>
  <si>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</si>
  <si>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</si>
  <si>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</si>
  <si>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</si>
  <si>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</si>
  <si>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</si>
  <si>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</si>
  <si>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</si>
  <si>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</si>
  <si>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</si>
  <si>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</si>
  <si>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</si>
  <si>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</si>
  <si>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</si>
  <si>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</si>
  <si>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</si>
  <si>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</si>
  <si>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</si>
  <si>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</si>
  <si>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</si>
  <si>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</si>
  <si>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</si>
  <si>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</si>
  <si>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</si>
  <si>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</si>
  <si>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</si>
  <si>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</si>
  <si>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</si>
  <si>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</si>
  <si>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</si>
  <si>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</si>
  <si>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</si>
  <si>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</si>
  <si>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</si>
  <si>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</si>
  <si>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</si>
  <si>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</si>
  <si>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</si>
  <si>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</si>
  <si>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</si>
  <si>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</si>
  <si>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</si>
  <si>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</si>
  <si>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</si>
  <si>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</si>
  <si>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</si>
  <si>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</si>
  <si>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</si>
  <si>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</si>
  <si>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</si>
  <si>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</si>
  <si>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</si>
  <si>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</si>
  <si>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Body of Lies</t>
  </si>
  <si>
    <t>Abraham Lincoln: Vampire Hunter</t>
  </si>
  <si>
    <t>Entrapment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</si>
  <si>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</si>
  <si>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</si>
  <si>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</si>
  <si>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</si>
  <si>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</si>
  <si>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</si>
  <si>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</si>
  <si>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</si>
  <si>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</si>
  <si>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</si>
  <si>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</si>
  <si>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</si>
  <si>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</si>
  <si>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</si>
  <si>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</si>
  <si>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</si>
  <si>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</si>
  <si>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</si>
  <si>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</si>
  <si>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</si>
  <si>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</si>
  <si>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</si>
  <si>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</si>
  <si>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</si>
  <si>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</si>
  <si>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</si>
  <si>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</si>
  <si>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</si>
  <si>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</si>
  <si>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</si>
  <si>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</si>
  <si>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</si>
  <si>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</si>
  <si>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</si>
  <si>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</si>
  <si>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</si>
  <si>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</si>
  <si>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</si>
  <si>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</si>
  <si>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</si>
  <si>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</si>
  <si>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</si>
  <si>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</si>
  <si>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</si>
  <si>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</si>
  <si>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</si>
  <si>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</si>
  <si>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</si>
  <si>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</si>
  <si>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</si>
  <si>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</si>
  <si>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</si>
  <si>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</si>
  <si>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</si>
  <si>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</si>
  <si>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</si>
  <si>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</si>
  <si>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</si>
  <si>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</si>
  <si>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</si>
  <si>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Meet the Fockers</t>
  </si>
  <si>
    <t>Marley &amp; Me</t>
  </si>
  <si>
    <t>The Green Mile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</si>
  <si>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</si>
  <si>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</si>
  <si>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</si>
  <si>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</si>
  <si>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</si>
  <si>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</si>
  <si>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</si>
  <si>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</si>
  <si>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</si>
  <si>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</si>
  <si>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</si>
  <si>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</si>
  <si>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</si>
  <si>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</si>
  <si>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</si>
  <si>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</si>
  <si>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</si>
  <si>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</si>
  <si>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</si>
  <si>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</si>
  <si>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</si>
  <si>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</si>
  <si>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</si>
  <si>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</si>
  <si>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</si>
  <si>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</si>
  <si>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</si>
  <si>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</si>
  <si>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</si>
  <si>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</si>
  <si>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</si>
  <si>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</si>
  <si>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</si>
  <si>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</si>
  <si>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</si>
  <si>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</si>
  <si>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</si>
  <si>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</si>
  <si>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</si>
  <si>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</si>
  <si>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</si>
  <si>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</si>
  <si>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</si>
  <si>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</si>
  <si>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</si>
  <si>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</si>
  <si>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</si>
  <si>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</si>
  <si>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</si>
  <si>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</si>
  <si>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</si>
  <si>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</si>
  <si>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</si>
  <si>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</si>
  <si>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</si>
  <si>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</si>
  <si>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</si>
  <si>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</si>
  <si>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Duplicity</t>
  </si>
  <si>
    <t>My Favorite Martian</t>
  </si>
  <si>
    <t>The Sentinel</t>
  </si>
  <si>
    <t>Planet 51</t>
  </si>
  <si>
    <t>Star Trek: Nemesis</t>
  </si>
  <si>
    <t>Intolerable Cruelty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</si>
  <si>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</si>
  <si>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</si>
  <si>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</si>
  <si>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</si>
  <si>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</si>
  <si>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</si>
  <si>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</si>
  <si>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</si>
  <si>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</si>
  <si>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</si>
  <si>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</si>
  <si>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</si>
  <si>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</si>
  <si>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</si>
  <si>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</si>
  <si>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</si>
  <si>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</si>
  <si>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</si>
  <si>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</si>
  <si>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</si>
  <si>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</si>
  <si>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</si>
  <si>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</si>
  <si>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</si>
  <si>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</si>
  <si>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</si>
  <si>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</si>
  <si>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The Great Raid</t>
  </si>
  <si>
    <t>Deadpool</t>
  </si>
  <si>
    <t>Holy Man</t>
  </si>
  <si>
    <t>American Sniper</t>
  </si>
  <si>
    <t>Goosebumps</t>
  </si>
  <si>
    <t>Just Like Heaven</t>
  </si>
  <si>
    <t>The Flintstones in Viva Rock Vegas</t>
  </si>
  <si>
    <t>Rambo III</t>
  </si>
  <si>
    <t>Leatherheads</t>
  </si>
  <si>
    <t>Did You Hear About the Morgans?</t>
  </si>
  <si>
    <t>The Internship</t>
  </si>
  <si>
    <t>Resident Evil: Afterlife</t>
  </si>
  <si>
    <t>Red Tails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</si>
  <si>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</si>
  <si>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</si>
  <si>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</si>
  <si>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</si>
  <si>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</si>
  <si>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</si>
  <si>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</si>
  <si>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</si>
  <si>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</si>
  <si>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</si>
  <si>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</si>
  <si>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</si>
  <si>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</si>
  <si>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</si>
  <si>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</si>
  <si>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</si>
  <si>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</si>
  <si>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</si>
  <si>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</si>
  <si>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</si>
  <si>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</si>
  <si>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</si>
  <si>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</si>
  <si>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</si>
  <si>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</si>
  <si>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</si>
  <si>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</si>
  <si>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</si>
  <si>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</si>
  <si>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</si>
  <si>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</si>
  <si>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</si>
  <si>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</si>
  <si>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</si>
  <si>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</si>
  <si>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</si>
  <si>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</si>
  <si>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</si>
  <si>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</si>
  <si>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</si>
  <si>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</si>
  <si>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</si>
  <si>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</si>
  <si>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</si>
  <si>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</si>
  <si>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</si>
  <si>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</si>
  <si>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</si>
  <si>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</si>
  <si>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</si>
  <si>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</si>
  <si>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</si>
  <si>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</si>
  <si>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Ã†on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</si>
  <si>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</si>
  <si>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</si>
  <si>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</si>
  <si>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</si>
  <si>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</si>
  <si>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</si>
  <si>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</si>
  <si>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</si>
  <si>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</si>
  <si>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</si>
  <si>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</si>
  <si>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</si>
  <si>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</si>
  <si>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</si>
  <si>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</si>
  <si>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</si>
  <si>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</si>
  <si>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</si>
  <si>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</si>
  <si>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</si>
  <si>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</si>
  <si>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</si>
  <si>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</si>
  <si>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</si>
  <si>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</si>
  <si>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</si>
  <si>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</si>
  <si>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</si>
  <si>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</si>
  <si>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</si>
  <si>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</si>
  <si>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</si>
  <si>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</si>
  <si>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</si>
  <si>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</si>
  <si>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</si>
  <si>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</si>
  <si>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</si>
  <si>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</si>
  <si>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</si>
  <si>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</si>
  <si>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</si>
  <si>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</si>
  <si>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</si>
  <si>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</si>
  <si>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</si>
  <si>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</si>
  <si>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</si>
  <si>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</si>
  <si>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</si>
  <si>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</si>
  <si>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</si>
  <si>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</si>
  <si>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</si>
  <si>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</si>
  <si>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</si>
  <si>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</si>
  <si>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</si>
  <si>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</si>
  <si>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</si>
  <si>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</si>
  <si>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</si>
  <si>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</si>
  <si>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Knowing</t>
  </si>
  <si>
    <t>Failure to Launch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</si>
  <si>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</si>
  <si>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</si>
  <si>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</si>
  <si>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</si>
  <si>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</si>
  <si>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</si>
  <si>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</si>
  <si>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</si>
  <si>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</si>
  <si>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</si>
  <si>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</si>
  <si>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</si>
  <si>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</si>
  <si>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</si>
  <si>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</si>
  <si>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</si>
  <si>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</si>
  <si>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</si>
  <si>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</si>
  <si>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</si>
  <si>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</si>
  <si>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</si>
  <si>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</si>
  <si>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</si>
  <si>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</si>
  <si>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</si>
  <si>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</si>
  <si>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</si>
  <si>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</si>
  <si>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</si>
  <si>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</si>
  <si>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</si>
  <si>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</si>
  <si>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</si>
  <si>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</si>
  <si>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</si>
  <si>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</si>
  <si>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</si>
  <si>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</si>
  <si>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</si>
  <si>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</si>
  <si>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</si>
  <si>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</si>
  <si>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</si>
  <si>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</si>
  <si>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</si>
  <si>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</si>
  <si>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</si>
  <si>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</si>
  <si>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</si>
  <si>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</si>
  <si>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</si>
  <si>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</si>
  <si>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</si>
  <si>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</si>
  <si>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</si>
  <si>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</si>
  <si>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</si>
  <si>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</si>
  <si>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</si>
  <si>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</si>
  <si>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</si>
  <si>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</si>
  <si>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</si>
  <si>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</si>
  <si>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</si>
  <si>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</si>
  <si>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</si>
  <si>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</si>
  <si>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</si>
  <si>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</si>
  <si>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</si>
  <si>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</si>
  <si>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</si>
  <si>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</si>
  <si>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</si>
  <si>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</si>
  <si>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</si>
  <si>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The Adventures of Ford Fairlane</t>
  </si>
  <si>
    <t>Traffic</t>
  </si>
  <si>
    <t>Indiana Jones and the Last Crusade</t>
  </si>
  <si>
    <t>Chappie</t>
  </si>
  <si>
    <t>The Bone Collector</t>
  </si>
  <si>
    <t>Panic Room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</si>
  <si>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</si>
  <si>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</si>
  <si>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</si>
  <si>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</si>
  <si>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</si>
  <si>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</si>
  <si>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</si>
  <si>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</si>
  <si>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</si>
  <si>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</si>
  <si>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</si>
  <si>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Dick Tracy</t>
  </si>
  <si>
    <t>The Thomas Crown Affair</t>
  </si>
  <si>
    <t>Riding in Cars with Boys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</si>
  <si>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</si>
  <si>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</si>
  <si>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</si>
  <si>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</si>
  <si>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</si>
  <si>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</si>
  <si>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</si>
  <si>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</si>
  <si>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</si>
  <si>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</si>
  <si>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</si>
  <si>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</si>
  <si>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</si>
  <si>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</si>
  <si>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</si>
  <si>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</si>
  <si>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</si>
  <si>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</si>
  <si>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</si>
  <si>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</si>
  <si>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</si>
  <si>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</si>
  <si>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</si>
  <si>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</si>
  <si>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</si>
  <si>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</si>
  <si>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</si>
  <si>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</si>
  <si>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</si>
  <si>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</si>
  <si>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</si>
  <si>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</si>
  <si>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</si>
  <si>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</si>
  <si>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</si>
  <si>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</si>
  <si>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</si>
  <si>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</si>
  <si>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</si>
  <si>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</si>
  <si>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</si>
  <si>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</si>
  <si>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</si>
  <si>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</si>
  <si>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</si>
  <si>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</si>
  <si>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</si>
  <si>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</si>
  <si>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</si>
  <si>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</si>
  <si>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</si>
  <si>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</si>
  <si>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</si>
  <si>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</si>
  <si>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</si>
  <si>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</si>
  <si>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</si>
  <si>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</si>
  <si>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</si>
  <si>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</si>
  <si>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</si>
  <si>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</si>
  <si>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</si>
  <si>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</si>
  <si>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</si>
  <si>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</si>
  <si>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</si>
  <si>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</si>
  <si>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Shadow Conspiracy</t>
  </si>
  <si>
    <t>Johnny English Reborn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</si>
  <si>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</si>
  <si>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</si>
  <si>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</si>
  <si>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</si>
  <si>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</si>
  <si>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</si>
  <si>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</si>
  <si>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</si>
  <si>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</si>
  <si>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</si>
  <si>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</si>
  <si>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</si>
  <si>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</si>
  <si>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</si>
  <si>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</si>
  <si>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</si>
  <si>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</si>
  <si>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</si>
  <si>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</si>
  <si>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</si>
  <si>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</si>
  <si>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</si>
  <si>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</si>
  <si>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</si>
  <si>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</si>
  <si>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</si>
  <si>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</si>
  <si>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</si>
  <si>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BrÃ¼no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</si>
  <si>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</si>
  <si>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</si>
  <si>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</si>
  <si>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</si>
  <si>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</si>
  <si>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</si>
  <si>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</si>
  <si>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</si>
  <si>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</si>
  <si>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Micmacs</t>
  </si>
  <si>
    <t>8 Mile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</si>
  <si>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</si>
  <si>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</si>
  <si>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</si>
  <si>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</si>
  <si>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</si>
  <si>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</si>
  <si>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</si>
  <si>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</si>
  <si>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</si>
  <si>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</si>
  <si>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</si>
  <si>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</si>
  <si>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</si>
  <si>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</si>
  <si>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</si>
  <si>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</si>
  <si>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</si>
  <si>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</si>
  <si>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</si>
  <si>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</si>
  <si>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</si>
  <si>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</si>
  <si>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</si>
  <si>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</si>
  <si>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</si>
  <si>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</si>
  <si>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</si>
  <si>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</si>
  <si>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</si>
  <si>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</si>
  <si>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</si>
  <si>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</si>
  <si>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</si>
  <si>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</si>
  <si>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</si>
  <si>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</si>
  <si>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</si>
  <si>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</si>
  <si>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</si>
  <si>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</si>
  <si>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</si>
  <si>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</si>
  <si>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</si>
  <si>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</si>
  <si>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</si>
  <si>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</si>
  <si>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</si>
  <si>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</si>
  <si>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</si>
  <si>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</si>
  <si>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</si>
  <si>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</si>
  <si>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</si>
  <si>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</si>
  <si>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</si>
  <si>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</si>
  <si>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</si>
  <si>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</si>
  <si>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</si>
  <si>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</si>
  <si>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</si>
  <si>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</si>
  <si>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</si>
  <si>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</si>
  <si>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</si>
  <si>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</si>
  <si>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</si>
  <si>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</si>
  <si>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</si>
  <si>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RiÂ¢hie RiÂ¢h</t>
  </si>
  <si>
    <t>Autumn in New York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</si>
  <si>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</si>
  <si>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</si>
  <si>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</si>
  <si>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</si>
  <si>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</si>
  <si>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</si>
  <si>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</si>
  <si>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</si>
  <si>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</si>
  <si>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</si>
  <si>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</si>
  <si>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</si>
  <si>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</si>
  <si>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</si>
  <si>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</si>
  <si>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</si>
  <si>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</si>
  <si>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</si>
  <si>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</si>
  <si>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</si>
  <si>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</si>
  <si>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</si>
  <si>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</si>
  <si>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</si>
  <si>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</si>
  <si>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</si>
  <si>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</si>
  <si>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</si>
  <si>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</si>
  <si>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</si>
  <si>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</si>
  <si>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</si>
  <si>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</si>
  <si>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</si>
  <si>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</si>
  <si>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</si>
  <si>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</si>
  <si>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</si>
  <si>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</si>
  <si>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</si>
  <si>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</si>
  <si>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</si>
  <si>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</si>
  <si>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</si>
  <si>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</si>
  <si>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</si>
  <si>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</si>
  <si>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</si>
  <si>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</si>
  <si>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</si>
  <si>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</si>
  <si>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</si>
  <si>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</si>
  <si>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</si>
  <si>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</si>
  <si>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</si>
  <si>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</si>
  <si>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</si>
  <si>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</si>
  <si>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</si>
  <si>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</si>
  <si>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</si>
  <si>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</si>
  <si>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</si>
  <si>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</si>
  <si>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</si>
  <si>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</si>
  <si>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</si>
  <si>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</si>
  <si>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The Crow</t>
  </si>
  <si>
    <t>The Time Traveler's Wife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</si>
  <si>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</si>
  <si>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</si>
  <si>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</si>
  <si>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</si>
  <si>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</si>
  <si>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</si>
  <si>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</si>
  <si>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</si>
  <si>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</si>
  <si>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</si>
  <si>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</si>
  <si>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</si>
  <si>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</si>
  <si>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</si>
  <si>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</si>
  <si>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</si>
  <si>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</si>
  <si>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</si>
  <si>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</si>
  <si>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</si>
  <si>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</si>
  <si>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</si>
  <si>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</si>
  <si>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</si>
  <si>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</si>
  <si>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</si>
  <si>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</si>
  <si>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</si>
  <si>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</si>
  <si>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</si>
  <si>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</si>
  <si>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</si>
  <si>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</si>
  <si>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</si>
  <si>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</si>
  <si>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</si>
  <si>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</si>
  <si>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</si>
  <si>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</si>
  <si>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</si>
  <si>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</si>
  <si>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</si>
  <si>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</si>
  <si>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</si>
  <si>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</si>
  <si>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</si>
  <si>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</si>
  <si>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</si>
  <si>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</si>
  <si>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</si>
  <si>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</si>
  <si>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</si>
  <si>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</si>
  <si>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</si>
  <si>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</si>
  <si>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</si>
  <si>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</si>
  <si>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</si>
  <si>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</si>
  <si>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</si>
  <si>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</si>
  <si>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</si>
  <si>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</si>
  <si>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</si>
  <si>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</si>
  <si>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</si>
  <si>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</si>
  <si>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</si>
  <si>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</si>
  <si>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</si>
  <si>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</si>
  <si>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</si>
  <si>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</si>
  <si>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</si>
  <si>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</si>
  <si>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</si>
  <si>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</si>
  <si>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</si>
  <si>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</si>
  <si>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</si>
  <si>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</si>
  <si>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</si>
  <si>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</si>
  <si>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</si>
  <si>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</si>
  <si>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</si>
  <si>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</si>
  <si>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</si>
  <si>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</si>
  <si>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</si>
  <si>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</si>
  <si>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</si>
  <si>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</si>
  <si>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</si>
  <si>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</si>
  <si>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</si>
  <si>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</si>
  <si>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</si>
  <si>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</si>
  <si>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</si>
  <si>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</si>
  <si>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</si>
  <si>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</si>
  <si>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</si>
  <si>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</si>
  <si>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Black Knight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</si>
  <si>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</si>
  <si>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</si>
  <si>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</si>
  <si>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</si>
  <si>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</si>
  <si>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</si>
  <si>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</si>
  <si>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</si>
  <si>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</si>
  <si>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</si>
  <si>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</si>
  <si>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Jersey Girl</t>
  </si>
  <si>
    <t>Alex Cross</t>
  </si>
  <si>
    <t>Midnight in the Garden of Good and Evil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</si>
  <si>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</si>
  <si>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</si>
  <si>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</si>
  <si>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</si>
  <si>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</si>
  <si>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</si>
  <si>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</si>
  <si>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</si>
  <si>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</si>
  <si>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</si>
  <si>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</si>
  <si>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</si>
  <si>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</si>
  <si>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</si>
  <si>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</si>
  <si>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</si>
  <si>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</si>
  <si>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</si>
  <si>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</si>
  <si>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</si>
  <si>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</si>
  <si>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</si>
  <si>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</si>
  <si>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</si>
  <si>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</si>
  <si>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</si>
  <si>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</si>
  <si>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</si>
  <si>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</si>
  <si>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</si>
  <si>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</si>
  <si>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</si>
  <si>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</si>
  <si>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Radio Flyer</t>
  </si>
  <si>
    <t>Blood In, Blood Out</t>
  </si>
  <si>
    <t>Smilla's Sense of Snow</t>
  </si>
  <si>
    <t>Femme Fatale</t>
  </si>
  <si>
    <t>Ride with the Devil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</si>
  <si>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</si>
  <si>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</si>
  <si>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</si>
  <si>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</si>
  <si>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</si>
  <si>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</si>
  <si>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</si>
  <si>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</si>
  <si>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</si>
  <si>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</si>
  <si>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</si>
  <si>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</si>
  <si>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A Few Good Men</t>
  </si>
  <si>
    <t>Exit Wounds</t>
  </si>
  <si>
    <t>Big Momma's House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</si>
  <si>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</si>
  <si>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</si>
  <si>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</si>
  <si>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</si>
  <si>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</si>
  <si>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</si>
  <si>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</si>
  <si>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</si>
  <si>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</si>
  <si>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</si>
  <si>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</si>
  <si>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</si>
  <si>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</si>
  <si>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</si>
  <si>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</si>
  <si>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</si>
  <si>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</si>
  <si>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</si>
  <si>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</si>
  <si>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</si>
  <si>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</si>
  <si>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</si>
  <si>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</si>
  <si>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</si>
  <si>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</si>
  <si>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</si>
  <si>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</si>
  <si>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</si>
  <si>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</si>
  <si>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</si>
  <si>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</si>
  <si>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</si>
  <si>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</si>
  <si>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</si>
  <si>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</si>
  <si>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</si>
  <si>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</si>
  <si>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</si>
  <si>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</si>
  <si>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</si>
  <si>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</si>
  <si>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</si>
  <si>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</si>
  <si>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</si>
  <si>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</si>
  <si>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</si>
  <si>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</si>
  <si>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</si>
  <si>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</si>
  <si>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</si>
  <si>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</si>
  <si>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</si>
  <si>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</si>
  <si>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</si>
  <si>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</si>
  <si>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</si>
  <si>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</si>
  <si>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</si>
  <si>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</si>
  <si>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</si>
  <si>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</si>
  <si>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</si>
  <si>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</si>
  <si>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</si>
  <si>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</si>
  <si>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</si>
  <si>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</si>
  <si>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</si>
  <si>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</si>
  <si>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</si>
  <si>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</si>
  <si>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</si>
  <si>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</si>
  <si>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</si>
  <si>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</si>
  <si>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</si>
  <si>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</si>
  <si>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</si>
  <si>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</si>
  <si>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</si>
  <si>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</si>
  <si>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</si>
  <si>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</si>
  <si>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</si>
  <si>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</si>
  <si>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</si>
  <si>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</si>
  <si>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</si>
  <si>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</si>
  <si>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</si>
  <si>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</si>
  <si>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</si>
  <si>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</si>
  <si>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</si>
  <si>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</si>
  <si>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</si>
  <si>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</si>
  <si>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</si>
  <si>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</si>
  <si>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</si>
  <si>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</si>
  <si>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</si>
  <si>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</si>
  <si>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</si>
  <si>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Atonement</t>
  </si>
  <si>
    <t>Letters to Juliet</t>
  </si>
  <si>
    <t>Black Rain</t>
  </si>
  <si>
    <t>Corpse Bride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</si>
  <si>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</si>
  <si>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</si>
  <si>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</si>
  <si>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</si>
  <si>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</si>
  <si>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</si>
  <si>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</si>
  <si>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</si>
  <si>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</si>
  <si>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</si>
  <si>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</si>
  <si>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</si>
  <si>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</si>
  <si>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</si>
  <si>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</si>
  <si>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</si>
  <si>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</si>
  <si>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</si>
  <si>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</si>
  <si>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</si>
  <si>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</si>
  <si>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Side Effects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</si>
  <si>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</si>
  <si>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</si>
  <si>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</si>
  <si>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</si>
  <si>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</si>
  <si>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</si>
  <si>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</si>
  <si>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</si>
  <si>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</si>
  <si>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</si>
  <si>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</si>
  <si>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</si>
  <si>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</si>
  <si>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</si>
  <si>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</si>
  <si>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</si>
  <si>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</si>
  <si>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</si>
  <si>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</si>
  <si>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</si>
  <si>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</si>
  <si>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</si>
  <si>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</si>
  <si>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</si>
  <si>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</si>
  <si>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</si>
  <si>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</si>
  <si>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</si>
  <si>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</si>
  <si>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</si>
  <si>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</si>
  <si>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</si>
  <si>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</si>
  <si>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</si>
  <si>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</si>
  <si>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</si>
  <si>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</si>
  <si>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</si>
  <si>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</si>
  <si>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</si>
  <si>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</si>
  <si>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</si>
  <si>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</si>
  <si>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</si>
  <si>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</si>
  <si>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</si>
  <si>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Miss Potter</t>
  </si>
  <si>
    <t>The Promise</t>
  </si>
  <si>
    <t>DOA: Dead or Alive</t>
  </si>
  <si>
    <t>The Assassination of Jesse James by the Coward Robert Ford</t>
  </si>
  <si>
    <t>Machine Gun Preacher</t>
  </si>
  <si>
    <t>Pitch Perfect 2</t>
  </si>
  <si>
    <t>Walk the Line</t>
  </si>
  <si>
    <t>Keeping the Faith</t>
  </si>
  <si>
    <t>The Borrowers</t>
  </si>
  <si>
    <t>Frost/Nixon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</si>
  <si>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</si>
  <si>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</si>
  <si>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</si>
  <si>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</si>
  <si>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</si>
  <si>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</si>
  <si>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</si>
  <si>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</si>
  <si>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</si>
  <si>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</si>
  <si>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</si>
  <si>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</si>
  <si>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</si>
  <si>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</si>
  <si>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</si>
  <si>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</si>
  <si>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</si>
  <si>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</si>
  <si>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</si>
  <si>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</si>
  <si>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</si>
  <si>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</si>
  <si>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</si>
  <si>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</si>
  <si>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</si>
  <si>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</si>
  <si>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</si>
  <si>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</si>
  <si>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</si>
  <si>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</si>
  <si>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</si>
  <si>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</si>
  <si>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</si>
  <si>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</si>
  <si>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</si>
  <si>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</si>
  <si>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</si>
  <si>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</si>
  <si>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</si>
  <si>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</si>
  <si>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</si>
  <si>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</si>
  <si>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</si>
  <si>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</si>
  <si>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</si>
  <si>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</si>
  <si>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</si>
  <si>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</si>
  <si>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</si>
  <si>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</si>
  <si>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</si>
  <si>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</si>
  <si>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</si>
  <si>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</si>
  <si>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</si>
  <si>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</si>
  <si>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</si>
  <si>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>Star Trek VI: The Undiscovered Country</t>
  </si>
  <si>
    <t>Divine Secrets of the Ya-Ya Sisterhood</t>
  </si>
  <si>
    <t>Kiss the Girls</t>
  </si>
  <si>
    <t>The Blues Brothers</t>
  </si>
  <si>
    <t>Joyful Noise</t>
  </si>
  <si>
    <t>About a Boy</t>
  </si>
  <si>
    <t>Lake Placid</t>
  </si>
  <si>
    <t>Lucky Number Slevin</t>
  </si>
  <si>
    <t>The Right Stuff</t>
  </si>
  <si>
    <t>Anonymous</t>
  </si>
  <si>
    <t>Dark City</t>
  </si>
  <si>
    <t>The Duchess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</si>
  <si>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</si>
  <si>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</si>
  <si>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</si>
  <si>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</si>
  <si>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</si>
  <si>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</si>
  <si>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</si>
  <si>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</si>
  <si>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</si>
  <si>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</si>
  <si>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</si>
  <si>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</si>
  <si>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</si>
  <si>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</si>
  <si>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</si>
  <si>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</si>
  <si>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</si>
  <si>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</si>
  <si>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</si>
  <si>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</si>
  <si>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</si>
  <si>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</si>
  <si>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</si>
  <si>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</si>
  <si>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</si>
  <si>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</si>
  <si>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</si>
  <si>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</si>
  <si>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</si>
  <si>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</si>
  <si>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</si>
  <si>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</si>
  <si>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</si>
  <si>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</si>
  <si>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</si>
  <si>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</si>
  <si>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</si>
  <si>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</si>
  <si>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The Curse of the Jade Scorpion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</si>
  <si>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</si>
  <si>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</si>
  <si>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</si>
  <si>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</si>
  <si>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</si>
  <si>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</si>
  <si>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</si>
  <si>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</si>
  <si>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</si>
  <si>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</si>
  <si>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</si>
  <si>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</si>
  <si>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</si>
  <si>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</si>
  <si>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</si>
  <si>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Freddy vs. Jason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</si>
  <si>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</si>
  <si>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</si>
  <si>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</si>
  <si>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</si>
  <si>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</si>
  <si>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</si>
  <si>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</si>
  <si>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</si>
  <si>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</si>
  <si>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</si>
  <si>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</si>
  <si>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</si>
  <si>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</si>
  <si>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</si>
  <si>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</si>
  <si>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</si>
  <si>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</si>
  <si>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</si>
  <si>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</si>
  <si>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</si>
  <si>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</si>
  <si>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</si>
  <si>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</si>
  <si>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</si>
  <si>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</si>
  <si>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</si>
  <si>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</si>
  <si>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</si>
  <si>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</si>
  <si>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</si>
  <si>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</si>
  <si>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</si>
  <si>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</si>
  <si>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</si>
  <si>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</si>
  <si>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</si>
  <si>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</si>
  <si>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</si>
  <si>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</si>
  <si>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</si>
  <si>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</si>
  <si>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</si>
  <si>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</si>
  <si>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</si>
  <si>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</si>
  <si>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</si>
  <si>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</si>
  <si>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</si>
  <si>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</si>
  <si>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</si>
  <si>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</si>
  <si>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</si>
  <si>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</si>
  <si>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</si>
  <si>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</si>
  <si>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</si>
  <si>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</si>
  <si>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</si>
  <si>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A Lot Like Love</t>
  </si>
  <si>
    <t>Eddie the Eagle</t>
  </si>
  <si>
    <t>He Got Game</t>
  </si>
  <si>
    <t>Don Juan DeMarco</t>
  </si>
  <si>
    <t>The Losers</t>
  </si>
  <si>
    <t>Don't Be Afraid of the Dark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</si>
  <si>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</si>
  <si>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</si>
  <si>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</si>
  <si>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</si>
  <si>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</si>
  <si>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</si>
  <si>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</si>
  <si>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</si>
  <si>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</si>
  <si>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</si>
  <si>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</si>
  <si>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</si>
  <si>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</si>
  <si>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</si>
  <si>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Shark Night 3D</t>
  </si>
  <si>
    <t>Angela's Ashes</t>
  </si>
  <si>
    <t>Draft Day</t>
  </si>
  <si>
    <t>The Conspirator</t>
  </si>
  <si>
    <t>Lords of Dogtown</t>
  </si>
  <si>
    <t>The 33</t>
  </si>
  <si>
    <t>Big Trouble in Little China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</si>
  <si>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</si>
  <si>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</si>
  <si>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</si>
  <si>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</si>
  <si>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</si>
  <si>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</si>
  <si>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</si>
  <si>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</si>
  <si>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</si>
  <si>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</si>
  <si>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</si>
  <si>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</si>
  <si>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</si>
  <si>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</si>
  <si>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</si>
  <si>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</si>
  <si>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</si>
  <si>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</si>
  <si>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</si>
  <si>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Where the Truth Lies</t>
  </si>
  <si>
    <t>Without Limits</t>
  </si>
  <si>
    <t>Me and Orson Welles</t>
  </si>
  <si>
    <t>The Best Offer</t>
  </si>
  <si>
    <t>Bad Lieutenant: Port of Call New Orleans</t>
  </si>
  <si>
    <t>Little White Lies</t>
  </si>
  <si>
    <t>Love Ranch</t>
  </si>
  <si>
    <t>The Counselor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</si>
  <si>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</si>
  <si>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</si>
  <si>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</si>
  <si>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</si>
  <si>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</si>
  <si>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</si>
  <si>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</si>
  <si>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</si>
  <si>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</si>
  <si>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</si>
  <si>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</si>
  <si>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</si>
  <si>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</si>
  <si>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</si>
  <si>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</si>
  <si>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</si>
  <si>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</si>
  <si>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</si>
  <si>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</si>
  <si>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</si>
  <si>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</si>
  <si>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</si>
  <si>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</si>
  <si>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</si>
  <si>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</si>
  <si>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</si>
  <si>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</si>
  <si>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</si>
  <si>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</si>
  <si>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</si>
  <si>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</si>
  <si>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</si>
  <si>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</si>
  <si>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</si>
  <si>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2Â½: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</si>
  <si>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</si>
  <si>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</si>
  <si>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</si>
  <si>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</si>
  <si>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</si>
  <si>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</si>
  <si>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</si>
  <si>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</si>
  <si>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</si>
  <si>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</si>
  <si>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</si>
  <si>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</si>
  <si>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</si>
  <si>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</si>
  <si>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</si>
  <si>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Coco Before Chanel</t>
  </si>
  <si>
    <t>ChÃ©ri</t>
  </si>
  <si>
    <t>Vanity Fair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</si>
  <si>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</si>
  <si>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</si>
  <si>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</si>
  <si>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</si>
  <si>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</si>
  <si>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</si>
  <si>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</si>
  <si>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</si>
  <si>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</si>
  <si>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</si>
  <si>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</si>
  <si>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</si>
  <si>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</si>
  <si>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</si>
  <si>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</si>
  <si>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</si>
  <si>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</si>
  <si>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</si>
  <si>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</si>
  <si>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</si>
  <si>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</si>
  <si>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</si>
  <si>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</si>
  <si>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</si>
  <si>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</si>
  <si>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</si>
  <si>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</si>
  <si>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</si>
  <si>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</si>
  <si>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</si>
  <si>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</si>
  <si>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</si>
  <si>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</si>
  <si>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</si>
  <si>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Black Book</t>
  </si>
  <si>
    <t>Joyeux Noel</t>
  </si>
  <si>
    <t>Hit and Run</t>
  </si>
  <si>
    <t>Mad Money</t>
  </si>
  <si>
    <t>Before I Go to Sleep</t>
  </si>
  <si>
    <t>Stone</t>
  </si>
  <si>
    <t>MoliÃ¨re</t>
  </si>
  <si>
    <t>Out of the Furnace</t>
  </si>
  <si>
    <t>Michael Clayton</t>
  </si>
  <si>
    <t>My Fellow Americans</t>
  </si>
  <si>
    <t>Arlington Road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</si>
  <si>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</si>
  <si>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</si>
  <si>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</si>
  <si>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</si>
  <si>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</si>
  <si>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</si>
  <si>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</si>
  <si>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</si>
  <si>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The Transporter</t>
  </si>
  <si>
    <t>Never Back Down</t>
  </si>
  <si>
    <t>The Rage: Carrie 2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</si>
  <si>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</si>
  <si>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</si>
  <si>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</si>
  <si>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</si>
  <si>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</si>
  <si>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</si>
  <si>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</si>
  <si>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</si>
  <si>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</si>
  <si>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</si>
  <si>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</si>
  <si>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</si>
  <si>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</si>
  <si>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</si>
  <si>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</si>
  <si>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</si>
  <si>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</si>
  <si>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</si>
  <si>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</si>
  <si>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</si>
  <si>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</si>
  <si>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</si>
  <si>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</si>
  <si>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</si>
  <si>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</si>
  <si>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</si>
  <si>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</si>
  <si>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</si>
  <si>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</si>
  <si>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</si>
  <si>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</si>
  <si>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</si>
  <si>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</si>
  <si>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</si>
  <si>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</si>
  <si>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</si>
  <si>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</si>
  <si>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</si>
  <si>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</si>
  <si>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</si>
  <si>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</si>
  <si>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</si>
  <si>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</si>
  <si>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</si>
  <si>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</si>
  <si>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</si>
  <si>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</si>
  <si>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</si>
  <si>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</si>
  <si>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</si>
  <si>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</si>
  <si>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</si>
  <si>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</si>
  <si>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</si>
  <si>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</si>
  <si>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</si>
  <si>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</si>
  <si>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</si>
  <si>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Milk</t>
  </si>
  <si>
    <t>Risen</t>
  </si>
  <si>
    <t>Ghost Ship</t>
  </si>
  <si>
    <t>A Very Harold &amp; Kumar 3D Christmas</t>
  </si>
  <si>
    <t>Wild Things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</si>
  <si>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</si>
  <si>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</si>
  <si>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</si>
  <si>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</si>
  <si>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</si>
  <si>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</si>
  <si>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</si>
  <si>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</si>
  <si>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</si>
  <si>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</si>
  <si>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</si>
  <si>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</si>
  <si>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</si>
  <si>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</si>
  <si>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</si>
  <si>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</si>
  <si>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</si>
  <si>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Shorts</t>
  </si>
  <si>
    <t>To Die For</t>
  </si>
  <si>
    <t>Vampires</t>
  </si>
  <si>
    <t>Psycho</t>
  </si>
  <si>
    <t>My Best Friend's Girl</t>
  </si>
  <si>
    <t>Endless Love</t>
  </si>
  <si>
    <t>Georgia Rule</t>
  </si>
  <si>
    <t>Under the Rainbow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</si>
  <si>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</si>
  <si>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</si>
  <si>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</si>
  <si>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</si>
  <si>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</si>
  <si>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</si>
  <si>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</si>
  <si>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</si>
  <si>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</si>
  <si>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</si>
  <si>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</si>
  <si>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</si>
  <si>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Paparazzi</t>
  </si>
  <si>
    <t>A Guy Thing</t>
  </si>
  <si>
    <t>Loser</t>
  </si>
  <si>
    <t>The Greatest Story Ever Told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</si>
  <si>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</si>
  <si>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</si>
  <si>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</si>
  <si>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</si>
  <si>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</si>
  <si>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</si>
  <si>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</si>
  <si>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</si>
  <si>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</si>
  <si>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</si>
  <si>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</si>
  <si>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</si>
  <si>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</si>
  <si>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</si>
  <si>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</si>
  <si>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</si>
  <si>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</si>
  <si>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</si>
  <si>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</si>
  <si>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</si>
  <si>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</si>
  <si>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</si>
  <si>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</si>
  <si>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</si>
  <si>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</si>
  <si>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</si>
  <si>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</si>
  <si>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</si>
  <si>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</si>
  <si>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</si>
  <si>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Inherent Vice</t>
  </si>
  <si>
    <t>Doogal</t>
  </si>
  <si>
    <t>Battle of the Year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</si>
  <si>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</si>
  <si>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</si>
  <si>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</si>
  <si>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</si>
  <si>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</si>
  <si>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</si>
  <si>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</si>
  <si>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</si>
  <si>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</si>
  <si>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</si>
  <si>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</si>
  <si>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</si>
  <si>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</si>
  <si>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</si>
  <si>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</si>
  <si>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</si>
  <si>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</si>
  <si>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</si>
  <si>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</si>
  <si>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</si>
  <si>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</si>
  <si>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</si>
  <si>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</si>
  <si>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</si>
  <si>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</si>
  <si>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</si>
  <si>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</si>
  <si>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By the Sea</t>
  </si>
  <si>
    <t>Steamboy</t>
  </si>
  <si>
    <t>The Game of Their Lives</t>
  </si>
  <si>
    <t>Rapa Nui</t>
  </si>
  <si>
    <t>Dylan Dog: Dead of Night</t>
  </si>
  <si>
    <t>People I Know</t>
  </si>
  <si>
    <t>The Tempest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</si>
  <si>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</si>
  <si>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</si>
  <si>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</si>
  <si>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</si>
  <si>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</si>
  <si>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</si>
  <si>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</si>
  <si>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</si>
  <si>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Back to the Future</t>
  </si>
  <si>
    <t>House on Haunted Hill</t>
  </si>
  <si>
    <t>I Can Do Bad All by Myself</t>
  </si>
  <si>
    <t>The Switch</t>
  </si>
  <si>
    <t>Just Married</t>
  </si>
  <si>
    <t>The Devil's Double</t>
  </si>
  <si>
    <t>Thomas and the Magic Railroad</t>
  </si>
  <si>
    <t>The Crazies</t>
  </si>
  <si>
    <t>Spirited Away</t>
  </si>
  <si>
    <t>The Bounty</t>
  </si>
  <si>
    <t>The Book Thief</t>
  </si>
  <si>
    <t>Sex Drive</t>
  </si>
  <si>
    <t>Leap Year</t>
  </si>
  <si>
    <t>Take Me Home Tonight</t>
  </si>
  <si>
    <t>The Nutcracker</t>
  </si>
  <si>
    <t>Kansas City</t>
  </si>
  <si>
    <t>The Amityville Horror</t>
  </si>
  <si>
    <t>Adaptation.</t>
  </si>
  <si>
    <t>Land of the Dead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</si>
  <si>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</si>
  <si>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</si>
  <si>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</si>
  <si>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</si>
  <si>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</si>
  <si>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</si>
  <si>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</si>
  <si>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</si>
  <si>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</si>
  <si>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</si>
  <si>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</si>
  <si>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</si>
  <si>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</si>
  <si>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</si>
  <si>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</si>
  <si>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</si>
  <si>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</si>
  <si>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</si>
  <si>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</si>
  <si>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</si>
  <si>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</si>
  <si>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</si>
  <si>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</si>
  <si>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</si>
  <si>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</si>
  <si>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</si>
  <si>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</si>
  <si>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</si>
  <si>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</si>
  <si>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</si>
  <si>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</si>
  <si>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</si>
  <si>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</si>
  <si>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</si>
  <si>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</si>
  <si>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</si>
  <si>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</si>
  <si>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</si>
  <si>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</si>
  <si>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</si>
  <si>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</si>
  <si>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</si>
  <si>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</si>
  <si>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</si>
  <si>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</si>
  <si>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</si>
  <si>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</si>
  <si>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</si>
  <si>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Getaway</t>
  </si>
  <si>
    <t>The Ice Storm</t>
  </si>
  <si>
    <t>And So It Goes</t>
  </si>
  <si>
    <t>Troop Beverly Hills</t>
  </si>
  <si>
    <t>Being Julia</t>
  </si>
  <si>
    <t>9Â½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</si>
  <si>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</si>
  <si>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</si>
  <si>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</si>
  <si>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</si>
  <si>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</si>
  <si>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</si>
  <si>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</si>
  <si>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</si>
  <si>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Midnight Special</t>
  </si>
  <si>
    <t>Anything Else</t>
  </si>
  <si>
    <t>The Railway Man</t>
  </si>
  <si>
    <t>The White Ribbon</t>
  </si>
  <si>
    <t>The Wraith</t>
  </si>
  <si>
    <t>The Salton Sea</t>
  </si>
  <si>
    <t>One Man's Hero</t>
  </si>
  <si>
    <t>Renaissance</t>
  </si>
  <si>
    <t>Superbad</t>
  </si>
  <si>
    <t>Step Up 2: The Streets</t>
  </si>
  <si>
    <t>Hoodwinked!</t>
  </si>
  <si>
    <t>Hotel Rwanda</t>
  </si>
  <si>
    <t>Hitman</t>
  </si>
  <si>
    <t>Black Nativity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</si>
  <si>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</si>
  <si>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</si>
  <si>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</si>
  <si>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</si>
  <si>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</si>
  <si>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</si>
  <si>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</si>
  <si>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</si>
  <si>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</si>
  <si>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</si>
  <si>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</si>
  <si>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</si>
  <si>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</si>
  <si>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</si>
  <si>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</si>
  <si>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</si>
  <si>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</si>
  <si>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</si>
  <si>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</si>
  <si>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</si>
  <si>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</si>
  <si>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</si>
  <si>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</si>
  <si>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</si>
  <si>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</si>
  <si>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</si>
  <si>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Evil Dead</t>
  </si>
  <si>
    <t>My Life in Ruins</t>
  </si>
  <si>
    <t>American Dreamz</t>
  </si>
  <si>
    <t>Superman IV: The Quest for Peace</t>
  </si>
  <si>
    <t>Running Scared</t>
  </si>
  <si>
    <t>Shanghai Surprise</t>
  </si>
  <si>
    <t>The Illusionist</t>
  </si>
  <si>
    <t>Roar</t>
  </si>
  <si>
    <t>Veronica Guerin</t>
  </si>
  <si>
    <t>Southland Tales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</si>
  <si>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</si>
  <si>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</si>
  <si>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</si>
  <si>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</si>
  <si>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</si>
  <si>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</si>
  <si>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</si>
  <si>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</si>
  <si>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</si>
  <si>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</si>
  <si>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</si>
  <si>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</si>
  <si>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</si>
  <si>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</si>
  <si>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</si>
  <si>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</si>
  <si>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</si>
  <si>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</si>
  <si>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</si>
  <si>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</si>
  <si>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</si>
  <si>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</si>
  <si>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</si>
  <si>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</si>
  <si>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</si>
  <si>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</si>
  <si>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</si>
  <si>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</si>
  <si>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</si>
  <si>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</si>
  <si>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</si>
  <si>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</si>
  <si>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</si>
  <si>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</si>
  <si>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</si>
  <si>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</si>
  <si>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</si>
  <si>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</si>
  <si>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</si>
  <si>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</si>
  <si>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</si>
  <si>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</si>
  <si>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</si>
  <si>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</si>
  <si>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</si>
  <si>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</si>
  <si>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</si>
  <si>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</si>
  <si>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</si>
  <si>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Good</t>
  </si>
  <si>
    <t>Enter the Void</t>
  </si>
  <si>
    <t>Vamps</t>
  </si>
  <si>
    <t>The Homesman</t>
  </si>
  <si>
    <t>Juwanna Mann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</si>
  <si>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</si>
  <si>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</si>
  <si>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</si>
  <si>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</si>
  <si>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</si>
  <si>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</si>
  <si>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</si>
  <si>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</si>
  <si>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</si>
  <si>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</si>
  <si>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</si>
  <si>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</si>
  <si>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</si>
  <si>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</si>
  <si>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The Imitation Game</t>
  </si>
  <si>
    <t>Private Benjamin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</si>
  <si>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</si>
  <si>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</si>
  <si>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</si>
  <si>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</si>
  <si>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</si>
  <si>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</si>
  <si>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</si>
  <si>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</si>
  <si>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</si>
  <si>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</si>
  <si>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</si>
  <si>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Wag the Dog</t>
  </si>
  <si>
    <t>The Lizzie McGuire Movie</t>
  </si>
  <si>
    <t>Snitch</t>
  </si>
  <si>
    <t>Krampus</t>
  </si>
  <si>
    <t>The Faculty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</si>
  <si>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</si>
  <si>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</si>
  <si>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</si>
  <si>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</si>
  <si>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</si>
  <si>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</si>
  <si>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</si>
  <si>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</si>
  <si>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</si>
  <si>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</si>
  <si>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</si>
  <si>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</si>
  <si>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</si>
  <si>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</si>
  <si>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</si>
  <si>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</si>
  <si>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</si>
  <si>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</si>
  <si>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</si>
  <si>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</si>
  <si>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</si>
  <si>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</si>
  <si>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</si>
  <si>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</si>
  <si>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</si>
  <si>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</si>
  <si>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</si>
  <si>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</si>
  <si>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</si>
  <si>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</si>
  <si>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</si>
  <si>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</si>
  <si>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</si>
  <si>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</si>
  <si>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</si>
  <si>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</si>
  <si>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</si>
  <si>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</si>
  <si>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</si>
  <si>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</si>
  <si>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</si>
  <si>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</si>
  <si>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</si>
  <si>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</si>
  <si>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</si>
  <si>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</si>
  <si>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</si>
  <si>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</si>
  <si>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Highlander: Endgame</t>
  </si>
  <si>
    <t>Idlewild</t>
  </si>
  <si>
    <t>One Day</t>
  </si>
  <si>
    <t>Whip It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</si>
  <si>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</si>
  <si>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</si>
  <si>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</si>
  <si>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</si>
  <si>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</si>
  <si>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</si>
  <si>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</si>
  <si>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</si>
  <si>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Raise Your Voice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</si>
  <si>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</si>
  <si>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</si>
  <si>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</si>
  <si>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</si>
  <si>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</si>
  <si>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</si>
  <si>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</si>
  <si>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</si>
  <si>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</si>
  <si>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</si>
  <si>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</si>
  <si>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</si>
  <si>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</si>
  <si>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</si>
  <si>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</si>
  <si>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</si>
  <si>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</si>
  <si>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</si>
  <si>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</si>
  <si>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</si>
  <si>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You Will Meet a Tall Dark Stranger</t>
  </si>
  <si>
    <t>Never Let Me Go</t>
  </si>
  <si>
    <t>Transsiberian</t>
  </si>
  <si>
    <t>The Clan of the Cave Bear</t>
  </si>
  <si>
    <t>Crazy in Alabama</t>
  </si>
  <si>
    <t>Funny Games</t>
  </si>
  <si>
    <t>Metropolis</t>
  </si>
  <si>
    <t>District B13</t>
  </si>
  <si>
    <t>Things to Do in Denver When You're Dead</t>
  </si>
  <si>
    <t>The Assassin</t>
  </si>
  <si>
    <t>Buffalo Soldiers</t>
  </si>
  <si>
    <t>Ong-bak 2</t>
  </si>
  <si>
    <t>The Midnight Meat Train</t>
  </si>
  <si>
    <t>The Son of No One</t>
  </si>
  <si>
    <t>All the Queen's Men</t>
  </si>
  <si>
    <t>The Good Night</t>
  </si>
  <si>
    <t>Groundhog Day</t>
  </si>
  <si>
    <t>Magic Mike XXL</t>
  </si>
  <si>
    <t>Romeo + Juliet</t>
  </si>
  <si>
    <t>Sarah's Key</t>
  </si>
  <si>
    <t>Unforgiven</t>
  </si>
  <si>
    <t>Manderlay</t>
  </si>
  <si>
    <t>Slumdog Millionaire</t>
  </si>
  <si>
    <t>Fatal Attraction</t>
  </si>
  <si>
    <t>Pretty Woman</t>
  </si>
  <si>
    <t>Crocodile Dundee II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</si>
  <si>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</si>
  <si>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</si>
  <si>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</si>
  <si>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</si>
  <si>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</si>
  <si>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</si>
  <si>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</si>
  <si>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</si>
  <si>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</si>
  <si>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</si>
  <si>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</si>
  <si>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</si>
  <si>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</si>
  <si>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</si>
  <si>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</si>
  <si>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</si>
  <si>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</si>
  <si>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</si>
  <si>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</si>
  <si>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</si>
  <si>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Crooklyn</t>
  </si>
  <si>
    <t>Jason X</t>
  </si>
  <si>
    <t>Bobby</t>
  </si>
  <si>
    <t>Head Over Heels</t>
  </si>
  <si>
    <t>Fun Size</t>
  </si>
  <si>
    <t>Little Children</t>
  </si>
  <si>
    <t>Gossip</t>
  </si>
  <si>
    <t>A Walk on the Moon</t>
  </si>
  <si>
    <t>Catch a Fire</t>
  </si>
  <si>
    <t>Soul Survivors</t>
  </si>
  <si>
    <t>Jefferson in Paris</t>
  </si>
  <si>
    <t>Caravans</t>
  </si>
  <si>
    <t>Mr. Turner</t>
  </si>
  <si>
    <t>Amen.</t>
  </si>
  <si>
    <t>The Lucky Ones</t>
  </si>
  <si>
    <t>Margaret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</si>
  <si>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</si>
  <si>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</si>
  <si>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</si>
  <si>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</si>
  <si>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</si>
  <si>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</si>
  <si>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</si>
  <si>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Downfall</t>
  </si>
  <si>
    <t>The Sea Inside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</si>
  <si>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</si>
  <si>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</si>
  <si>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</si>
  <si>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</si>
  <si>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</si>
  <si>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</si>
  <si>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</si>
  <si>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</si>
  <si>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</si>
  <si>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</si>
  <si>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</si>
  <si>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</si>
  <si>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</si>
  <si>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</si>
  <si>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</si>
  <si>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</si>
  <si>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</si>
  <si>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</si>
  <si>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</si>
  <si>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</si>
  <si>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</si>
  <si>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</si>
  <si>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</si>
  <si>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</si>
  <si>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</si>
  <si>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</si>
  <si>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</si>
  <si>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</si>
  <si>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</si>
  <si>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</si>
  <si>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</si>
  <si>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</si>
  <si>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Room</t>
  </si>
  <si>
    <t>Dirty Work</t>
  </si>
  <si>
    <t>Serial Mom</t>
  </si>
  <si>
    <t>Dick</t>
  </si>
  <si>
    <t>Light It Up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</si>
  <si>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</si>
  <si>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</si>
  <si>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</si>
  <si>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</si>
  <si>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</si>
  <si>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</si>
  <si>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</si>
  <si>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</si>
  <si>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</si>
  <si>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</si>
  <si>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</si>
  <si>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</si>
  <si>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</si>
  <si>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</si>
  <si>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</si>
  <si>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</si>
  <si>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</si>
  <si>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</si>
  <si>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The Crocodile Hunter: Collision Course</t>
  </si>
  <si>
    <t>I Love You Phillip Morris</t>
  </si>
  <si>
    <t>Antwone Fisher</t>
  </si>
  <si>
    <t>The Emperor's Club</t>
  </si>
  <si>
    <t>True Romance</t>
  </si>
  <si>
    <t>Glengarry Glen Ross</t>
  </si>
  <si>
    <t>The Killer Inside Me</t>
  </si>
  <si>
    <t>Sorority Row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</si>
  <si>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</si>
  <si>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</si>
  <si>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</si>
  <si>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</si>
  <si>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</si>
  <si>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</si>
  <si>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</si>
  <si>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</si>
  <si>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</si>
  <si>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</si>
  <si>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</si>
  <si>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</si>
  <si>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</si>
  <si>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</si>
  <si>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</si>
  <si>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</si>
  <si>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</si>
  <si>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</si>
  <si>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</si>
  <si>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</si>
  <si>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</si>
  <si>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</si>
  <si>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</si>
  <si>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</si>
  <si>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</si>
  <si>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</si>
  <si>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</si>
  <si>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</si>
  <si>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</si>
  <si>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</si>
  <si>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</si>
  <si>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</si>
  <si>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</si>
  <si>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</si>
  <si>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</si>
  <si>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</si>
  <si>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</si>
  <si>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</si>
  <si>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</si>
  <si>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</si>
  <si>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</si>
  <si>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</si>
  <si>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</si>
  <si>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Stir of Echoes</t>
  </si>
  <si>
    <t>Philomena</t>
  </si>
  <si>
    <t>The Upside of Anger</t>
  </si>
  <si>
    <t>Aquamarine</t>
  </si>
  <si>
    <t>Paper Towns</t>
  </si>
  <si>
    <t>Nebraska</t>
  </si>
  <si>
    <t>Tales from the Crypt: Demon Knight</t>
  </si>
  <si>
    <t>Max Keeble's Big Move</t>
  </si>
  <si>
    <t>Young Adult</t>
  </si>
  <si>
    <t>Crank</t>
  </si>
  <si>
    <t>Living Out Loud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</si>
  <si>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</si>
  <si>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</si>
  <si>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</si>
  <si>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</si>
  <si>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</si>
  <si>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</si>
  <si>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</si>
  <si>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</si>
  <si>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</si>
  <si>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</si>
  <si>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</si>
  <si>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</si>
  <si>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</si>
  <si>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</si>
  <si>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</si>
  <si>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</si>
  <si>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</si>
  <si>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</si>
  <si>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</si>
  <si>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</si>
  <si>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</si>
  <si>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</si>
  <si>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</si>
  <si>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</si>
  <si>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</si>
  <si>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</si>
  <si>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</si>
  <si>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</si>
  <si>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</si>
  <si>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Trade</t>
  </si>
  <si>
    <t>Fateless</t>
  </si>
  <si>
    <t>Breakfast of Champions</t>
  </si>
  <si>
    <t>City of Life and Death</t>
  </si>
  <si>
    <t>5 Days of War</t>
  </si>
  <si>
    <t>10 Days in a Madhouse</t>
  </si>
  <si>
    <t>Snatch</t>
  </si>
  <si>
    <t>Pet Sematary</t>
  </si>
  <si>
    <t>Gremlins</t>
  </si>
  <si>
    <t>Star Wars: Episode IV - A New Hope</t>
  </si>
  <si>
    <t>Dirty Grandpa</t>
  </si>
  <si>
    <t>Doctor Zhivago</t>
  </si>
  <si>
    <t>High School Musical 3: Senior Year</t>
  </si>
  <si>
    <t>The Fighter</t>
  </si>
  <si>
    <t>My Cousin Vinny</t>
  </si>
  <si>
    <t>If I Stay</t>
  </si>
  <si>
    <t>Major League</t>
  </si>
  <si>
    <t>Phone Booth</t>
  </si>
  <si>
    <t>A Walk to Remember</t>
  </si>
  <si>
    <t>Dead Man Walking</t>
  </si>
  <si>
    <t>Cruel Intentions</t>
  </si>
  <si>
    <t>Saw VI</t>
  </si>
  <si>
    <t>The Secret Life of Bees</t>
  </si>
  <si>
    <t>Corky Romano</t>
  </si>
  <si>
    <t>Raising Cain</t>
  </si>
  <si>
    <t>Invaders from Mars</t>
  </si>
  <si>
    <t>Brooklyn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</si>
  <si>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</si>
  <si>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</si>
  <si>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</si>
  <si>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</si>
  <si>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</si>
  <si>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</si>
  <si>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</si>
  <si>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</si>
  <si>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</si>
  <si>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</si>
  <si>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</si>
  <si>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</si>
  <si>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</si>
  <si>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</si>
  <si>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</si>
  <si>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</si>
  <si>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</si>
  <si>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Copying Beethoven</t>
  </si>
  <si>
    <t>Saw V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</si>
  <si>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</si>
  <si>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</si>
  <si>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</si>
  <si>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</si>
  <si>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</si>
  <si>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</si>
  <si>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</si>
  <si>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</si>
  <si>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For Greater Glory: The True Story of Cristiada</t>
  </si>
  <si>
    <t>Good Will Hunting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</si>
  <si>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</si>
  <si>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</si>
  <si>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</si>
  <si>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</si>
  <si>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</si>
  <si>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</si>
  <si>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</si>
  <si>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</si>
  <si>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</si>
  <si>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</si>
  <si>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</si>
  <si>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</si>
  <si>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</si>
  <si>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</si>
  <si>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</si>
  <si>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</si>
  <si>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</si>
  <si>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</si>
  <si>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</si>
  <si>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</si>
  <si>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</si>
  <si>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</si>
  <si>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</si>
  <si>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</si>
  <si>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</si>
  <si>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</si>
  <si>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</si>
  <si>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</si>
  <si>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</si>
  <si>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</si>
  <si>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</si>
  <si>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</si>
  <si>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</si>
  <si>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</si>
  <si>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Sinister 2</t>
  </si>
  <si>
    <t>Sparkle</t>
  </si>
  <si>
    <t>Valentine</t>
  </si>
  <si>
    <t>The Fourth Kind</t>
  </si>
  <si>
    <t>A Prairie Home Companion</t>
  </si>
  <si>
    <t>Sugar Hill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</si>
  <si>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</si>
  <si>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</si>
  <si>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</si>
  <si>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</si>
  <si>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</si>
  <si>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</si>
  <si>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</si>
  <si>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</si>
  <si>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</si>
  <si>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Corruptor</t>
  </si>
  <si>
    <t>Mud</t>
  </si>
  <si>
    <t>Reno 911!: Miami</t>
  </si>
  <si>
    <t>One Direction: This Is Us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</si>
  <si>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</si>
  <si>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</si>
  <si>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</si>
  <si>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</si>
  <si>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</si>
  <si>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</si>
  <si>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</si>
  <si>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</si>
  <si>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</si>
  <si>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</si>
  <si>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</si>
  <si>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</si>
  <si>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MacGruber</t>
  </si>
  <si>
    <t>Dirty Pretty Things</t>
  </si>
  <si>
    <t>Movie 43</t>
  </si>
  <si>
    <t>Over Her Dead Body</t>
  </si>
  <si>
    <t>Seeking a Friend for the End of the World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</si>
  <si>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</si>
  <si>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</si>
  <si>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</si>
  <si>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</si>
  <si>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</si>
  <si>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</si>
  <si>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</si>
  <si>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Black or White</t>
  </si>
  <si>
    <t>On the Line</t>
  </si>
  <si>
    <t>Rescue Dawn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</si>
  <si>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</si>
  <si>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</si>
  <si>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</si>
  <si>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</si>
  <si>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</si>
  <si>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</si>
  <si>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</si>
  <si>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</si>
  <si>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</si>
  <si>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</si>
  <si>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</si>
  <si>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</si>
  <si>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</si>
  <si>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</si>
  <si>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</si>
  <si>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</si>
  <si>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</si>
  <si>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</si>
  <si>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</si>
  <si>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</si>
  <si>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</si>
  <si>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</si>
  <si>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</si>
  <si>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</si>
  <si>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</si>
  <si>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Swept Away</t>
  </si>
  <si>
    <t>War, Inc.</t>
  </si>
  <si>
    <t>Shaolin Soccer</t>
  </si>
  <si>
    <t>The Brown Bunny</t>
  </si>
  <si>
    <t>Rosewater</t>
  </si>
  <si>
    <t>Imaginary Heroes</t>
  </si>
  <si>
    <t>High Heels and Low Lifes</t>
  </si>
  <si>
    <t>Severance</t>
  </si>
  <si>
    <t>Edmond</t>
  </si>
  <si>
    <t>Police Academy: Mission to Moscow</t>
  </si>
  <si>
    <t>An Alan Smithee Film: Burn Hollywood Burn</t>
  </si>
  <si>
    <t>The Open Road</t>
  </si>
  <si>
    <t>The Good Guy</t>
  </si>
  <si>
    <t>Motherhood</t>
  </si>
  <si>
    <t>Blonde Ambition</t>
  </si>
  <si>
    <t>The Oxford Murders</t>
  </si>
  <si>
    <t>Eulogy</t>
  </si>
  <si>
    <t>The Good, the Bad, the Weird</t>
  </si>
  <si>
    <t>The Lost City</t>
  </si>
  <si>
    <t>Next Friday</t>
  </si>
  <si>
    <t>You Only Live Twice</t>
  </si>
  <si>
    <t>Amour</t>
  </si>
  <si>
    <t>Poltergeist III</t>
  </si>
  <si>
    <t>It's a Mad, Mad, Mad, Mad World</t>
  </si>
  <si>
    <t>Richard III</t>
  </si>
  <si>
    <t>Melancholia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</si>
  <si>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</si>
  <si>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</si>
  <si>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</si>
  <si>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</si>
  <si>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</si>
  <si>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</si>
  <si>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</si>
  <si>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</si>
  <si>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</si>
  <si>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</si>
  <si>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</si>
  <si>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</si>
  <si>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</si>
  <si>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</si>
  <si>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</si>
  <si>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Black Christmas</t>
  </si>
  <si>
    <t>Henry V</t>
  </si>
  <si>
    <t>The Way of the Gun</t>
  </si>
  <si>
    <t>Igby Goes Down</t>
  </si>
  <si>
    <t>PCU</t>
  </si>
  <si>
    <t>Gracie</t>
  </si>
  <si>
    <t>Trust the Man</t>
  </si>
  <si>
    <t>Hamlet 2</t>
  </si>
  <si>
    <t>Glee: The 3D Concert Movie</t>
  </si>
  <si>
    <t>The Legend of Suriyothai</t>
  </si>
  <si>
    <t>Two Evil Eyes</t>
  </si>
  <si>
    <t>All or Nothing</t>
  </si>
  <si>
    <t>Princess Kaiulani</t>
  </si>
  <si>
    <t>Opal Dream</t>
  </si>
  <si>
    <t>Flame and Citron</t>
  </si>
  <si>
    <t>Undiscovered</t>
  </si>
  <si>
    <t>Crocodile Dundee</t>
  </si>
  <si>
    <t>Awake</t>
  </si>
  <si>
    <t>Skin Trade</t>
  </si>
  <si>
    <t>Crazy Heart</t>
  </si>
  <si>
    <t>The Rose</t>
  </si>
  <si>
    <t>Baggage Claim</t>
  </si>
  <si>
    <t>Election</t>
  </si>
  <si>
    <t>The DUFF</t>
  </si>
  <si>
    <t>Glitter</t>
  </si>
  <si>
    <t>Bright Star</t>
  </si>
  <si>
    <t>My Name Is Khan</t>
  </si>
  <si>
    <t>Limbo</t>
  </si>
  <si>
    <t>Repo! The Genetic Opera</t>
  </si>
  <si>
    <t>Pulp Fiction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</si>
  <si>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</si>
  <si>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</si>
  <si>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</si>
  <si>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</si>
  <si>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</si>
  <si>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</si>
  <si>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</si>
  <si>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</si>
  <si>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</si>
  <si>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</si>
  <si>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</si>
  <si>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</si>
  <si>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</si>
  <si>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</si>
  <si>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Much Ado About Nothing</t>
  </si>
  <si>
    <t>On Her Majesty's Secret Service</t>
  </si>
  <si>
    <t>New Nightmare</t>
  </si>
  <si>
    <t>Drive Me Crazy</t>
  </si>
  <si>
    <t>Half Baked</t>
  </si>
  <si>
    <t>New in Town</t>
  </si>
  <si>
    <t>American Psycho</t>
  </si>
  <si>
    <t>The Good Girl</t>
  </si>
  <si>
    <t>The Boondock Saints II: All Saints Day</t>
  </si>
  <si>
    <t>Enough Said</t>
  </si>
  <si>
    <t>Easy A</t>
  </si>
  <si>
    <t>Shadow of the Vampire</t>
  </si>
  <si>
    <t>Prom</t>
  </si>
  <si>
    <t>Held Up</t>
  </si>
  <si>
    <t>Woman on Top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</si>
  <si>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</si>
  <si>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</si>
  <si>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</si>
  <si>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</si>
  <si>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</si>
  <si>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</si>
  <si>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</si>
  <si>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</si>
  <si>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</si>
  <si>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Secret of Kells</t>
  </si>
  <si>
    <t>Begin Again</t>
  </si>
  <si>
    <t>Down in the Valley</t>
  </si>
  <si>
    <t>Brooklyn Rules</t>
  </si>
  <si>
    <t>The Singing Detective</t>
  </si>
  <si>
    <t>Fido</t>
  </si>
  <si>
    <t>The Wendell Baker Story</t>
  </si>
  <si>
    <t>Wild Target</t>
  </si>
  <si>
    <t>Pathology</t>
  </si>
  <si>
    <t>10th &amp; Wolf</t>
  </si>
  <si>
    <t>Dear Wendy</t>
  </si>
  <si>
    <t>Aloft</t>
  </si>
  <si>
    <t>Akira</t>
  </si>
  <si>
    <t>Imagine Me &amp; You</t>
  </si>
  <si>
    <t>The Blood of Heroes</t>
  </si>
  <si>
    <t>Driving Miss Daisy</t>
  </si>
  <si>
    <t>Soul Food</t>
  </si>
  <si>
    <t>Rumble in the Bronx</t>
  </si>
  <si>
    <t>Thank You for Smoking</t>
  </si>
  <si>
    <t>Hostel: Part II</t>
  </si>
  <si>
    <t>An Education</t>
  </si>
  <si>
    <t>The Hotel New Hampshire</t>
  </si>
  <si>
    <t>Narc</t>
  </si>
  <si>
    <t>Men with Brooms</t>
  </si>
  <si>
    <t>Witless Protection</t>
  </si>
  <si>
    <t>Extract</t>
  </si>
  <si>
    <t>Code 46</t>
  </si>
  <si>
    <t>Albert Nobbs</t>
  </si>
  <si>
    <t>Persepolis</t>
  </si>
  <si>
    <t>The Neon Demon</t>
  </si>
  <si>
    <t>Harry Brown</t>
  </si>
  <si>
    <t>The Omega Code</t>
  </si>
  <si>
    <t>Juno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</si>
  <si>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</si>
  <si>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</si>
  <si>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</si>
  <si>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</si>
  <si>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</si>
  <si>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</si>
  <si>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</si>
  <si>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</si>
  <si>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</si>
  <si>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Jumping the Broom</t>
  </si>
  <si>
    <t>Good Night, and Good Luck.</t>
  </si>
  <si>
    <t>Capote</t>
  </si>
  <si>
    <t>Desperado</t>
  </si>
  <si>
    <t>Logan's Run</t>
  </si>
  <si>
    <t>The Man with the Golden Gun</t>
  </si>
  <si>
    <t>Action Jackson</t>
  </si>
  <si>
    <t>The Descent</t>
  </si>
  <si>
    <t>Devil's Due</t>
  </si>
  <si>
    <t>Flirting with Disaster</t>
  </si>
  <si>
    <t>The Devil's Rejects</t>
  </si>
  <si>
    <t>Dope</t>
  </si>
  <si>
    <t>In Too Deep</t>
  </si>
  <si>
    <t>House of 1000 Corpses</t>
  </si>
  <si>
    <t>A Serious Man</t>
  </si>
  <si>
    <t>Get Low</t>
  </si>
  <si>
    <t>Warlock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</si>
  <si>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</si>
  <si>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</si>
  <si>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</si>
  <si>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</si>
  <si>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</si>
  <si>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</si>
  <si>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</si>
  <si>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</si>
  <si>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Redbelt</t>
  </si>
  <si>
    <t>Cyrus</t>
  </si>
  <si>
    <t>A Dog of Flanders</t>
  </si>
  <si>
    <t>Auto Focus</t>
  </si>
  <si>
    <t>Factory Girl</t>
  </si>
  <si>
    <t>We Need to Talk About Kevin</t>
  </si>
  <si>
    <t>The Mighty Macs</t>
  </si>
  <si>
    <t>Mother and Child</t>
  </si>
  <si>
    <t>March or Die</t>
  </si>
  <si>
    <t>Les visiteurs</t>
  </si>
  <si>
    <t>Somewhere</t>
  </si>
  <si>
    <t>Chairman of the Board</t>
  </si>
  <si>
    <t>Hesher</t>
  </si>
  <si>
    <t>The Heart of Me</t>
  </si>
  <si>
    <t>Freeheld</t>
  </si>
  <si>
    <t>The Extra Man</t>
  </si>
  <si>
    <t>Ca$h</t>
  </si>
  <si>
    <t>Wah-Wah</t>
  </si>
  <si>
    <t>Pale Rider</t>
  </si>
  <si>
    <t>Dazed and Confused</t>
  </si>
  <si>
    <t>The Chumscrubber</t>
  </si>
  <si>
    <t>Shade</t>
  </si>
  <si>
    <t>House at the End of the Street</t>
  </si>
  <si>
    <t>Incendies</t>
  </si>
  <si>
    <t>Remember Me, My Love</t>
  </si>
  <si>
    <t>Elite Squad</t>
  </si>
  <si>
    <t>Annabelle</t>
  </si>
  <si>
    <t>Bran Nue Dae</t>
  </si>
  <si>
    <t>Boyz n the Hood</t>
  </si>
  <si>
    <t>La Bamba</t>
  </si>
  <si>
    <t>Dressed to Kill</t>
  </si>
  <si>
    <t>The Adventures of Huck Finn</t>
  </si>
  <si>
    <t>Go</t>
  </si>
  <si>
    <t>Friends with Money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</si>
  <si>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</si>
  <si>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</si>
  <si>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</si>
  <si>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</si>
  <si>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</si>
  <si>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</si>
  <si>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</si>
  <si>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The Messenger</t>
  </si>
  <si>
    <t>Control</t>
  </si>
  <si>
    <t>The Terminator</t>
  </si>
  <si>
    <t>Good Bye Lenin!</t>
  </si>
  <si>
    <t>The Damned United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</si>
  <si>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</si>
  <si>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</si>
  <si>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</si>
  <si>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</si>
  <si>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</si>
  <si>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</si>
  <si>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</si>
  <si>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</si>
  <si>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</si>
  <si>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</si>
  <si>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</si>
  <si>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</si>
  <si>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</si>
  <si>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</si>
  <si>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</si>
  <si>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</si>
  <si>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</si>
  <si>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</si>
  <si>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</si>
  <si>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</si>
  <si>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Mystic Pizza</t>
  </si>
  <si>
    <t>Sliding Doors</t>
  </si>
  <si>
    <t>Tales from the Hood</t>
  </si>
  <si>
    <t>The Last King of Scotland</t>
  </si>
  <si>
    <t>Halloween 5</t>
  </si>
  <si>
    <t>Bernie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</si>
  <si>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</si>
  <si>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</si>
  <si>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</si>
  <si>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</si>
  <si>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</si>
  <si>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</si>
  <si>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</si>
  <si>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</si>
  <si>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Miss March</t>
  </si>
  <si>
    <t>Wish I Was Here</t>
  </si>
  <si>
    <t>Simply Irresistible</t>
  </si>
  <si>
    <t>Hedwig and the Angry Inch</t>
  </si>
  <si>
    <t>Only the Strong</t>
  </si>
  <si>
    <t>Shattered Glass</t>
  </si>
  <si>
    <t>Novocaine</t>
  </si>
  <si>
    <t>The Wackness</t>
  </si>
  <si>
    <t>Beastmaster 2: Through the Portal of Time</t>
  </si>
  <si>
    <t>The 5th Quarter</t>
  </si>
  <si>
    <t>The Greatest</t>
  </si>
  <si>
    <t>Come Early Morning</t>
  </si>
  <si>
    <t>Lucky Break</t>
  </si>
  <si>
    <t>Surfer, Dude</t>
  </si>
  <si>
    <t>Deadfall</t>
  </si>
  <si>
    <t>L'auberge espagnole</t>
  </si>
  <si>
    <t>Winter in Wartime</t>
  </si>
  <si>
    <t>The Protector</t>
  </si>
  <si>
    <t>Bend It Like Beckham</t>
  </si>
  <si>
    <t>Sunshine State</t>
  </si>
  <si>
    <t>Crossover</t>
  </si>
  <si>
    <t>[Rec] 2</t>
  </si>
  <si>
    <t>The Sting</t>
  </si>
  <si>
    <t>Chariots of Fire</t>
  </si>
  <si>
    <t>Diary of a Mad Black Woman</t>
  </si>
  <si>
    <t>Shine</t>
  </si>
  <si>
    <t>Don Jon</t>
  </si>
  <si>
    <t>Ghost World</t>
  </si>
  <si>
    <t>Iris</t>
  </si>
  <si>
    <t>The Chorus</t>
  </si>
  <si>
    <t>Mambo Italiano</t>
  </si>
  <si>
    <t>Wonderland</t>
  </si>
  <si>
    <t>Do the Right Thing</t>
  </si>
  <si>
    <t>Harvard Man</t>
  </si>
  <si>
    <t>Le Havre</t>
  </si>
  <si>
    <t>R100</t>
  </si>
  <si>
    <t>Salvation Boulevard</t>
  </si>
  <si>
    <t>The Ten</t>
  </si>
  <si>
    <t>Headhunters</t>
  </si>
  <si>
    <t>Saint Ralph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</si>
  <si>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</si>
  <si>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</si>
  <si>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</si>
  <si>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</si>
  <si>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</si>
  <si>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</si>
  <si>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</si>
  <si>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</si>
  <si>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</si>
  <si>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</si>
  <si>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</si>
  <si>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Freddy's Dead: The Final Nightmare</t>
  </si>
  <si>
    <t>Monster</t>
  </si>
  <si>
    <t>Paranormal Activity: The Marked Ones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</si>
  <si>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</si>
  <si>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</si>
  <si>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</si>
  <si>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</si>
  <si>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</si>
  <si>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</si>
  <si>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</si>
  <si>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</si>
  <si>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Doug's 1st Movie</t>
  </si>
  <si>
    <t>The Apostle</t>
  </si>
  <si>
    <t>Our Idiot Brother</t>
  </si>
  <si>
    <t>The Players Club</t>
  </si>
  <si>
    <t>As Above, So Below</t>
  </si>
  <si>
    <t>Addicted</t>
  </si>
  <si>
    <t>Eve's Bayou</t>
  </si>
  <si>
    <t>Still Alice</t>
  </si>
  <si>
    <t>Friday the 13th Part VIII: Jason Takes Manhattan</t>
  </si>
  <si>
    <t>My Big Fat Greek Wedding</t>
  </si>
  <si>
    <t>Spring Breakers</t>
  </si>
  <si>
    <t>Halloween: The Curse of Michael Myers</t>
  </si>
  <si>
    <t>Y Tu MamÃ¡ TambiÃ©n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</si>
  <si>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</si>
  <si>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</si>
  <si>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</si>
  <si>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</si>
  <si>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</si>
  <si>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</si>
  <si>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</si>
  <si>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</si>
  <si>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</si>
  <si>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</si>
  <si>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Not Easily Broken</t>
  </si>
  <si>
    <t>Digimon: The Movie</t>
  </si>
  <si>
    <t>Saved!</t>
  </si>
  <si>
    <t>The Barbarian Invasions</t>
  </si>
  <si>
    <t>The Forsaken</t>
  </si>
  <si>
    <t>UHF</t>
  </si>
  <si>
    <t>Slums of Beverly Hills</t>
  </si>
  <si>
    <t>Made</t>
  </si>
  <si>
    <t>Moon</t>
  </si>
  <si>
    <t>The Sweet Hereafter</t>
  </si>
  <si>
    <t>Of Gods and Men</t>
  </si>
  <si>
    <t>Bottle Shock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</si>
  <si>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</si>
  <si>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</si>
  <si>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</si>
  <si>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</si>
  <si>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</si>
  <si>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</si>
  <si>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</si>
  <si>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</si>
  <si>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</si>
  <si>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</si>
  <si>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Bottle Rocket</t>
  </si>
  <si>
    <t>Albino Alligator</t>
  </si>
  <si>
    <t>Lovely, Still</t>
  </si>
  <si>
    <t>Desert Blue</t>
  </si>
  <si>
    <t>Redacted</t>
  </si>
  <si>
    <t>Fascination</t>
  </si>
  <si>
    <t>I Served the King of England</t>
  </si>
  <si>
    <t>Sling Blade</t>
  </si>
  <si>
    <t>Hostel</t>
  </si>
  <si>
    <t>Tristram Shandy: A Cock and Bull Story</t>
  </si>
  <si>
    <t>Take Shelter</t>
  </si>
  <si>
    <t>Lady in White</t>
  </si>
  <si>
    <t>The Texas Chainsaw Massacre 2</t>
  </si>
  <si>
    <t>Only God Forgives</t>
  </si>
  <si>
    <t>The Names of Love</t>
  </si>
  <si>
    <t>Savage Grace</t>
  </si>
  <si>
    <t>Police Academy</t>
  </si>
  <si>
    <t>Four Weddings and a Funeral</t>
  </si>
  <si>
    <t>25th Hour</t>
  </si>
  <si>
    <t>Bound</t>
  </si>
  <si>
    <t>Requiem for a Dream</t>
  </si>
  <si>
    <t>Tango</t>
  </si>
  <si>
    <t>Donnie Darko</t>
  </si>
  <si>
    <t>Character</t>
  </si>
  <si>
    <t>Spun</t>
  </si>
  <si>
    <t>Lady Vengeance</t>
  </si>
  <si>
    <t>Mean Machine</t>
  </si>
  <si>
    <t>Exiled</t>
  </si>
  <si>
    <t>After.Life</t>
  </si>
  <si>
    <t>One Flew Over the Cuckoo's Nest</t>
  </si>
  <si>
    <t>The Sweeney</t>
  </si>
  <si>
    <t>Whale Rider</t>
  </si>
  <si>
    <t>Night Watch</t>
  </si>
  <si>
    <t>The Crying Game</t>
  </si>
  <si>
    <t>Porky's</t>
  </si>
  <si>
    <t>Survival of the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</si>
  <si>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</si>
  <si>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</si>
  <si>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</si>
  <si>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</si>
  <si>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</si>
  <si>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</si>
  <si>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The Boy Next Door</t>
  </si>
  <si>
    <t>The Kids Are All Right</t>
  </si>
  <si>
    <t>They Live</t>
  </si>
  <si>
    <t>The Last Exorcism Part II</t>
  </si>
  <si>
    <t>Boyhood</t>
  </si>
  <si>
    <t>Scoop</t>
  </si>
  <si>
    <t>The Wash</t>
  </si>
  <si>
    <t>3 Strikes</t>
  </si>
  <si>
    <t>The Cooler</t>
  </si>
  <si>
    <t>The Night Listener</t>
  </si>
  <si>
    <t>The Orphanage</t>
  </si>
  <si>
    <t>A Haunted House 2</t>
  </si>
  <si>
    <t>The Rules of Attraction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</si>
  <si>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</si>
  <si>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</si>
  <si>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</si>
  <si>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</si>
  <si>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</si>
  <si>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</si>
  <si>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</si>
  <si>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</si>
  <si>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Mirrormask</t>
  </si>
  <si>
    <t>Samsara</t>
  </si>
  <si>
    <t>The Barbarians</t>
  </si>
  <si>
    <t>Poolhall Junkies</t>
  </si>
  <si>
    <t>The Loss of Sexual Innocence</t>
  </si>
  <si>
    <t>Joe</t>
  </si>
  <si>
    <t>Shooting Fish</t>
  </si>
  <si>
    <t>Prison</t>
  </si>
  <si>
    <t>Psycho Beach Party</t>
  </si>
  <si>
    <t>The Big Tease</t>
  </si>
  <si>
    <t>Buen DÃ­a, RamÃ³n</t>
  </si>
  <si>
    <t>Trust</t>
  </si>
  <si>
    <t>An Everlasting Piece</t>
  </si>
  <si>
    <t>Adore</t>
  </si>
  <si>
    <t>Mondays in the Sun</t>
  </si>
  <si>
    <t>Stake Land</t>
  </si>
  <si>
    <t>The Last Time I Committed Suicide</t>
  </si>
  <si>
    <t>Futuro Beach</t>
  </si>
  <si>
    <t>Inescapable</t>
  </si>
  <si>
    <t>Gone with the Wind</t>
  </si>
  <si>
    <t>Desert Dancer</t>
  </si>
  <si>
    <t>Major Dundee</t>
  </si>
  <si>
    <t>Annie Get Your Gun</t>
  </si>
  <si>
    <t>Defendor</t>
  </si>
  <si>
    <t>The Pirate</t>
  </si>
  <si>
    <t>The Good Heart</t>
  </si>
  <si>
    <t>The History Boys</t>
  </si>
  <si>
    <t>The Full Monty</t>
  </si>
  <si>
    <t>Airplane!</t>
  </si>
  <si>
    <t>Friday</t>
  </si>
  <si>
    <t>Menace II Society</t>
  </si>
  <si>
    <t>Creepshow 2</t>
  </si>
  <si>
    <t>The Witch</t>
  </si>
  <si>
    <t>I Got the Hook Up</t>
  </si>
  <si>
    <t>She's the One</t>
  </si>
  <si>
    <t>Gods and Monsters</t>
  </si>
  <si>
    <t>The Secret in Their Eyes</t>
  </si>
  <si>
    <t>Evil Dead II</t>
  </si>
  <si>
    <t>Pootie Tang</t>
  </si>
  <si>
    <t>La otra conquista</t>
  </si>
  <si>
    <t>Trollhunter</t>
  </si>
  <si>
    <t>Ira &amp; Abby</t>
  </si>
  <si>
    <t>Winter Passing</t>
  </si>
  <si>
    <t>D.E.B.S.</t>
  </si>
  <si>
    <t>The Masked Saint</t>
  </si>
  <si>
    <t>March of the Penguins</t>
  </si>
  <si>
    <t>Margin Call</t>
  </si>
  <si>
    <t>Choke</t>
  </si>
  <si>
    <t>Whiplash</t>
  </si>
  <si>
    <t>City of God</t>
  </si>
  <si>
    <t>Human Traffic</t>
  </si>
  <si>
    <t>The Hunt</t>
  </si>
  <si>
    <t>Bella</t>
  </si>
  <si>
    <t>Maria Full of Grace</t>
  </si>
  <si>
    <t>Beginners</t>
  </si>
  <si>
    <t>Animal House</t>
  </si>
  <si>
    <t>Goldfinger</t>
  </si>
  <si>
    <t>Trainspotting</t>
  </si>
  <si>
    <t>The Original Kings of Comedy</t>
  </si>
  <si>
    <t>Paranormal Activity 2</t>
  </si>
  <si>
    <t>Waking Ned Devine</t>
  </si>
  <si>
    <t>Bowling for Columbine</t>
  </si>
  <si>
    <t>A Nightmare on Elm Street 2: Freddy's Revenge</t>
  </si>
  <si>
    <t>A Room with a View</t>
  </si>
  <si>
    <t>The Purge</t>
  </si>
  <si>
    <t>Sinister</t>
  </si>
  <si>
    <t>Martin Lawrence Live: Runteldat</t>
  </si>
  <si>
    <t>Air Bud</t>
  </si>
  <si>
    <t>Jason Lives: Friday the 13th Part VI</t>
  </si>
  <si>
    <t>The Bridge on the River Kwai</t>
  </si>
  <si>
    <t>Spaced Invaders</t>
  </si>
  <si>
    <t>Jason Goes to Hell: The Final Friday</t>
  </si>
  <si>
    <t>Dave Chappelle's Block Party</t>
  </si>
  <si>
    <t>Next Day Air</t>
  </si>
  <si>
    <t>Phat Girlz</t>
  </si>
  <si>
    <t>Before Midnight</t>
  </si>
  <si>
    <t>Teen Wolf Too</t>
  </si>
  <si>
    <t>Phantasm II</t>
  </si>
  <si>
    <t>Real Women Have Curves</t>
  </si>
  <si>
    <t>East Is East</t>
  </si>
  <si>
    <t>Whipped</t>
  </si>
  <si>
    <t>Kama Sutra: A Tale of Love</t>
  </si>
  <si>
    <t>Warlock: The Armageddon</t>
  </si>
  <si>
    <t>8 Heads in a Duffel Bag</t>
  </si>
  <si>
    <t>Thirteen Conversations About One Thing</t>
  </si>
  <si>
    <t>Jawbreaker</t>
  </si>
  <si>
    <t>Basquiat</t>
  </si>
  <si>
    <t>Tsotsi</t>
  </si>
  <si>
    <t>DysFunktional Family</t>
  </si>
  <si>
    <t>Tusk</t>
  </si>
  <si>
    <t>Oldboy</t>
  </si>
  <si>
    <t>Letters to God</t>
  </si>
  <si>
    <t>Hobo with a Shotgun</t>
  </si>
  <si>
    <t>Bachelorette</t>
  </si>
  <si>
    <t>Tim and Eric's Billion Dollar Movie</t>
  </si>
  <si>
    <t>Summer Storm</t>
  </si>
  <si>
    <t>Chain Letter</t>
  </si>
  <si>
    <t>Just Looking</t>
  </si>
  <si>
    <t>The Divide</t>
  </si>
  <si>
    <t>30 Nights of Paranormal Activity with the Devil Inside the Girl with the Dragon Tattoo</t>
  </si>
  <si>
    <t>Never Back Down 2: The Beatdown</t>
  </si>
  <si>
    <t>Point Blank</t>
  </si>
  <si>
    <t>Iguana</t>
  </si>
  <si>
    <t>Central Station</t>
  </si>
  <si>
    <t>Boynton Beach Club</t>
  </si>
  <si>
    <t>High Tension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</si>
  <si>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</si>
  <si>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</si>
  <si>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</si>
  <si>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</si>
  <si>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</si>
  <si>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</si>
  <si>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Ulee's Gold</t>
  </si>
  <si>
    <t>Donovan's Reef</t>
  </si>
  <si>
    <t>A Guy Named Joe</t>
  </si>
  <si>
    <t>Blazing Saddles</t>
  </si>
  <si>
    <t>Friday the 13th: The Final Chapter</t>
  </si>
  <si>
    <t>Maurice</t>
  </si>
  <si>
    <t>Timecrimes</t>
  </si>
  <si>
    <t>A Haunted House</t>
  </si>
  <si>
    <t>2016: Obama's America</t>
  </si>
  <si>
    <t>That Thing You Do!</t>
  </si>
  <si>
    <t>Halloween III: Season of the Witch</t>
  </si>
  <si>
    <t>Kevin Hart: Let Me Explain</t>
  </si>
  <si>
    <t>My Own Private Idaho</t>
  </si>
  <si>
    <t>Garden State</t>
  </si>
  <si>
    <t>Before Sunrise</t>
  </si>
  <si>
    <t>Jesus' Son</t>
  </si>
  <si>
    <t>Robot &amp; Frank</t>
  </si>
  <si>
    <t>My Life Without Me</t>
  </si>
  <si>
    <t>The Spectacular Now</t>
  </si>
  <si>
    <t>Religulous</t>
  </si>
  <si>
    <t>Fuel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</si>
  <si>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</si>
  <si>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</si>
  <si>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</si>
  <si>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</si>
  <si>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</si>
  <si>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</si>
  <si>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Get on the Bus</t>
  </si>
  <si>
    <t>Thr3e</t>
  </si>
  <si>
    <t>This Is England</t>
  </si>
  <si>
    <t>Go for It!</t>
  </si>
  <si>
    <t>Friday the 13th Part III</t>
  </si>
  <si>
    <t>Friday the 13th: A New Beginning</t>
  </si>
  <si>
    <t>The Last Sin Eater</t>
  </si>
  <si>
    <t>Jack Brooks: Monster Slayer</t>
  </si>
  <si>
    <t>The Best Years of Our Lives</t>
  </si>
  <si>
    <t>Elling</t>
  </si>
  <si>
    <t>Mi America</t>
  </si>
  <si>
    <t>Sharkskin</t>
  </si>
  <si>
    <t>The Timber</t>
  </si>
  <si>
    <t>From Russia with Love</t>
  </si>
  <si>
    <t>The Toxic Avenger Part II</t>
  </si>
  <si>
    <t>It Follows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</si>
  <si>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</si>
  <si>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</si>
  <si>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</si>
  <si>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</si>
  <si>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</si>
  <si>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</si>
  <si>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Triplets of Belleville</t>
  </si>
  <si>
    <t>Smoke Signals</t>
  </si>
  <si>
    <t>Before Sunset</t>
  </si>
  <si>
    <t>Amores Perros</t>
  </si>
  <si>
    <t>Thirteen</t>
  </si>
  <si>
    <t>Winter's Bone</t>
  </si>
  <si>
    <t>Me and You and Everyone We Know</t>
  </si>
  <si>
    <t>We Are Your Friends</t>
  </si>
  <si>
    <t>Harsh Times</t>
  </si>
  <si>
    <t>Captive</t>
  </si>
  <si>
    <t>Full Frontal</t>
  </si>
  <si>
    <t>Witchboard</t>
  </si>
  <si>
    <t>Shortbus</t>
  </si>
  <si>
    <t>Waltz with Bashir</t>
  </si>
  <si>
    <t>The Book of Mormon Movie, Volume 1: The Journey</t>
  </si>
  <si>
    <t>The Diary of a Teenage Girl</t>
  </si>
  <si>
    <t>In the Shadow of the Moon</t>
  </si>
  <si>
    <t>Inside Deep Throat</t>
  </si>
  <si>
    <t>The Virginity Hit</t>
  </si>
  <si>
    <t>House of D</t>
  </si>
  <si>
    <t>Six-String Samurai</t>
  </si>
  <si>
    <t>Saint John of Las Vegas</t>
  </si>
  <si>
    <t>Stonewall</t>
  </si>
  <si>
    <t>The Last Five Years</t>
  </si>
  <si>
    <t>London</t>
  </si>
  <si>
    <t>Sherrybaby</t>
  </si>
  <si>
    <t>Gangster's Paradise: Jerusalema</t>
  </si>
  <si>
    <t>Nine Dead</t>
  </si>
  <si>
    <t>Bananas</t>
  </si>
  <si>
    <t>The Lady from Shanghai</t>
  </si>
  <si>
    <t>Coffee Town</t>
  </si>
  <si>
    <t>The Ghastly Love of Johnny X</t>
  </si>
  <si>
    <t>A Funny Thing Happened on the Way to the Forum</t>
  </si>
  <si>
    <t>The Legend of Hell's Gate: An American Conspiracy</t>
  </si>
  <si>
    <t>The Walking Deceased</t>
  </si>
  <si>
    <t>Shark Lake</t>
  </si>
  <si>
    <t>River's Edge</t>
  </si>
  <si>
    <t>Northfork</t>
  </si>
  <si>
    <t>Buried</t>
  </si>
  <si>
    <t>One to Another</t>
  </si>
  <si>
    <t>Man on Wire</t>
  </si>
  <si>
    <t>Brotherly Love</t>
  </si>
  <si>
    <t>The Last Exorcism</t>
  </si>
  <si>
    <t>El crimen del padre Amaro</t>
  </si>
  <si>
    <t>Beasts of the Southern Wild</t>
  </si>
  <si>
    <t>Songcatcher</t>
  </si>
  <si>
    <t>Sublime</t>
  </si>
  <si>
    <t>Dysfunctional Friends</t>
  </si>
  <si>
    <t>Run Lola Run</t>
  </si>
  <si>
    <t>May</t>
  </si>
  <si>
    <t>In the Bedroom</t>
  </si>
  <si>
    <t>I Spit on Your Grave</t>
  </si>
  <si>
    <t>Happy, Texas</t>
  </si>
  <si>
    <t>My Summer of Love</t>
  </si>
  <si>
    <t>The Lunchbox</t>
  </si>
  <si>
    <t>Yes</t>
  </si>
  <si>
    <t>Caramel</t>
  </si>
  <si>
    <t>Mississippi Mermaid</t>
  </si>
  <si>
    <t>I Love Your Work</t>
  </si>
  <si>
    <t>Waitress</t>
  </si>
  <si>
    <t>Bloodsport</t>
  </si>
  <si>
    <t>The Squid and the Whale</t>
  </si>
  <si>
    <t>Kissing Jessica Stein</t>
  </si>
  <si>
    <t>Exotica</t>
  </si>
  <si>
    <t>Buffalo '66</t>
  </si>
  <si>
    <t>Insidious</t>
  </si>
  <si>
    <t>Nine Queens</t>
  </si>
  <si>
    <t>The Ballad of Jack and Rose</t>
  </si>
  <si>
    <t>The To Do List</t>
  </si>
  <si>
    <t>Killing Zoe</t>
  </si>
  <si>
    <t>The Believer</t>
  </si>
  <si>
    <t>Session 9</t>
  </si>
  <si>
    <t>I Want Someone to Eat Cheese With</t>
  </si>
  <si>
    <t>Modern Times</t>
  </si>
  <si>
    <t>Stolen Summer</t>
  </si>
  <si>
    <t>My Name Is Bruce</t>
  </si>
  <si>
    <t>The Salon</t>
  </si>
  <si>
    <t>Pontypool</t>
  </si>
  <si>
    <t>Trucker</t>
  </si>
  <si>
    <t>The Lords of Salem</t>
  </si>
  <si>
    <t>Closer to the Moon</t>
  </si>
  <si>
    <t>Checkmate</t>
  </si>
  <si>
    <t>Snow White and the Seven Dwarfs</t>
  </si>
  <si>
    <t>The Holy Girl</t>
  </si>
  <si>
    <t>Incident at Loch Ness</t>
  </si>
  <si>
    <t>Lock, Stock and Two Smoking Barrels</t>
  </si>
  <si>
    <t>The Celebration</t>
  </si>
  <si>
    <t>Trees Lounge</t>
  </si>
  <si>
    <t>Journey from the Fall</t>
  </si>
  <si>
    <t>The Basket</t>
  </si>
  <si>
    <t>The Hebrew Hammer</t>
  </si>
  <si>
    <t>Friday the 13th Part 2</t>
  </si>
  <si>
    <t>Filly Brown</t>
  </si>
  <si>
    <t>Da Sweet Blood of Jesus</t>
  </si>
  <si>
    <t>Sex, Lies, and Videotape</t>
  </si>
  <si>
    <t>Saw</t>
  </si>
  <si>
    <t>Super Troopers</t>
  </si>
  <si>
    <t>Monsoon Wedding</t>
  </si>
  <si>
    <t>You Can Count on Me</t>
  </si>
  <si>
    <t>But I'm a Cheerleader</t>
  </si>
  <si>
    <t>Home Run</t>
  </si>
  <si>
    <t>Reservoir Dogs</t>
  </si>
  <si>
    <t>The Good, the Bad and the Ugly</t>
  </si>
  <si>
    <t>The Second Mother</t>
  </si>
  <si>
    <t>Blue Like Jazz</t>
  </si>
  <si>
    <t>Down and Out with the Dolls</t>
  </si>
  <si>
    <t>The Knife of Don Juan</t>
  </si>
  <si>
    <t>Airborne</t>
  </si>
  <si>
    <t>Waiting...</t>
  </si>
  <si>
    <t>From a Whisper to a Scream</t>
  </si>
  <si>
    <t>Beyond the Black Rainbow</t>
  </si>
  <si>
    <t>The Raid: Redemption</t>
  </si>
  <si>
    <t>Silent Running</t>
  </si>
  <si>
    <t>Rocky</t>
  </si>
  <si>
    <t>Unfriended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</si>
  <si>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</si>
  <si>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</si>
  <si>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</si>
  <si>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</si>
  <si>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</si>
  <si>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</si>
  <si>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</si>
  <si>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</si>
  <si>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</si>
  <si>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</si>
  <si>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</si>
  <si>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The Green Inferno</t>
  </si>
  <si>
    <t>The Sessions</t>
  </si>
  <si>
    <t>Next Stop Wonderland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</si>
  <si>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</si>
  <si>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</si>
  <si>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</si>
  <si>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</si>
  <si>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</si>
  <si>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</si>
  <si>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Slam</t>
  </si>
  <si>
    <t>Brigham City</t>
  </si>
  <si>
    <t>Orgazmo</t>
  </si>
  <si>
    <t>All the Real Girls</t>
  </si>
  <si>
    <t>Dream with the Fishes</t>
  </si>
  <si>
    <t>Blue Car</t>
  </si>
  <si>
    <t>Wristcutters: A Love Story</t>
  </si>
  <si>
    <t>The Battle of Shaker Heights</t>
  </si>
  <si>
    <t>The Act of Killing</t>
  </si>
  <si>
    <t>Taxi to the Dark Side</t>
  </si>
  <si>
    <t>Once in a Lifetime: The Extraordinary Story of the New York Cosmos</t>
  </si>
  <si>
    <t>Antarctica: A Year on Ice</t>
  </si>
  <si>
    <t>Hardflip</t>
  </si>
  <si>
    <t>The House of the Devil</t>
  </si>
  <si>
    <t>The Perfect Host</t>
  </si>
  <si>
    <t>Safe Men</t>
  </si>
  <si>
    <t>The Specials</t>
  </si>
  <si>
    <t>Alone with Her</t>
  </si>
  <si>
    <t>Creative Control</t>
  </si>
  <si>
    <t>Special</t>
  </si>
  <si>
    <t>In Her Line of Fire</t>
  </si>
  <si>
    <t>The Jimmy Show</t>
  </si>
  <si>
    <t>Loving Annabelle</t>
  </si>
  <si>
    <t>Frat Party</t>
  </si>
  <si>
    <t>ZMD: Zombies of Mass Destruction</t>
  </si>
  <si>
    <t>Snow White: A Deadly Summer</t>
  </si>
  <si>
    <t>Doc Holliday's Revenge</t>
  </si>
  <si>
    <t>Truth or Die</t>
  </si>
  <si>
    <t>Fear Clinic</t>
  </si>
  <si>
    <t>Zombie Hunter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</si>
  <si>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</si>
  <si>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</si>
  <si>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</si>
  <si>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</si>
  <si>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</si>
  <si>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</si>
  <si>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Hard Candy</t>
  </si>
  <si>
    <t>The Quiet</t>
  </si>
  <si>
    <t>Fruitvale Station</t>
  </si>
  <si>
    <t>The Brass Teapot</t>
  </si>
  <si>
    <t>Latter Days</t>
  </si>
  <si>
    <t>For a Good Time, Call...</t>
  </si>
  <si>
    <t>Time Changer</t>
  </si>
  <si>
    <t>A Separation</t>
  </si>
  <si>
    <t>Welcome to the Dollhouse</t>
  </si>
  <si>
    <t>Ruby in Paradise</t>
  </si>
  <si>
    <t>Raising Victor Vargas</t>
  </si>
  <si>
    <t>Deterrence</t>
  </si>
  <si>
    <t>Not Cool</t>
  </si>
  <si>
    <t>Dead Snow</t>
  </si>
  <si>
    <t>American Graffiti</t>
  </si>
  <si>
    <t>Aqua Teen Hunger Force Colon Movie Film for Theaters</t>
  </si>
  <si>
    <t>Safety Not Guaranteed</t>
  </si>
  <si>
    <t>Kill List</t>
  </si>
  <si>
    <t>The Innkeepers</t>
  </si>
  <si>
    <t>Interview with the Assassin</t>
  </si>
  <si>
    <t>Donkey Punch</t>
  </si>
  <si>
    <t>Hoop Dreams</t>
  </si>
  <si>
    <t>L.I.E.</t>
  </si>
  <si>
    <t>Half Nelson</t>
  </si>
  <si>
    <t>Top Hat</t>
  </si>
  <si>
    <t>The Blair Witch Project</t>
  </si>
  <si>
    <t>Woodstock</t>
  </si>
  <si>
    <t>Mercy Streets</t>
  </si>
  <si>
    <t>Broken Vessels</t>
  </si>
  <si>
    <t>The Maid's Room</t>
  </si>
  <si>
    <t>A Hard Day's Night</t>
  </si>
  <si>
    <t>Fireproof</t>
  </si>
  <si>
    <t>Benji</t>
  </si>
  <si>
    <t>Open Water</t>
  </si>
  <si>
    <t>Kingdom of the Spiders</t>
  </si>
  <si>
    <t>The Station Agent</t>
  </si>
  <si>
    <t>To Save a Life</t>
  </si>
  <si>
    <t>Beyond the Mat</t>
  </si>
  <si>
    <t>Osama</t>
  </si>
  <si>
    <t>Sholem Aleichem: Laughing in the Darkness</t>
  </si>
  <si>
    <t>Groove</t>
  </si>
  <si>
    <t>Twin Falls Idaho</t>
  </si>
  <si>
    <t>Mean Creek</t>
  </si>
  <si>
    <t>Hurricane Streets</t>
  </si>
  <si>
    <t>Never Again</t>
  </si>
  <si>
    <t>Civil Brand</t>
  </si>
  <si>
    <t>Lonesome Jim</t>
  </si>
  <si>
    <t>Seven Samurai</t>
  </si>
  <si>
    <t>Finishing the Game: The Search for a New Bruce Lee</t>
  </si>
  <si>
    <t>Rubber</t>
  </si>
  <si>
    <t>Kiss the Bride</t>
  </si>
  <si>
    <t>The Slaughter Rule</t>
  </si>
  <si>
    <t>Monsters</t>
  </si>
  <si>
    <t>Detention of the Dead</t>
  </si>
  <si>
    <t>Girls Gone Dead</t>
  </si>
  <si>
    <t>Subconscious</t>
  </si>
  <si>
    <t>Rodeo Girl</t>
  </si>
  <si>
    <t>Straight Out of Brooklyn</t>
  </si>
  <si>
    <t>Bloody Sunday</t>
  </si>
  <si>
    <t>Conversations with Other Women</t>
  </si>
  <si>
    <t>Poultrygeist: Night of the Chicken Dead</t>
  </si>
  <si>
    <t>42nd Street</t>
  </si>
  <si>
    <t>Metropolitan</t>
  </si>
  <si>
    <t>Napoleon Dynamite</t>
  </si>
  <si>
    <t>Blue Ruin</t>
  </si>
  <si>
    <t>Paranormal Activity</t>
  </si>
  <si>
    <t>Monty Python and the Holy Grail</t>
  </si>
  <si>
    <t>QuinceaÃ±era</t>
  </si>
  <si>
    <t>Tarnation</t>
  </si>
  <si>
    <t>I Want Your Money</t>
  </si>
  <si>
    <t>The Beyond</t>
  </si>
  <si>
    <t>What Happens in Vegas</t>
  </si>
  <si>
    <t>The Broadway Melody</t>
  </si>
  <si>
    <t>Maniac</t>
  </si>
  <si>
    <t>Murderball</t>
  </si>
  <si>
    <t>American Ninja 2: The Confrontation</t>
  </si>
  <si>
    <t>Tumbleweeds</t>
  </si>
  <si>
    <t>The Prophecy</t>
  </si>
  <si>
    <t>When the Cat's Away</t>
  </si>
  <si>
    <t>Pieces of April</t>
  </si>
  <si>
    <t>Old Joy</t>
  </si>
  <si>
    <t>Wendy and Lucy</t>
  </si>
  <si>
    <t>Fighting Tommy Riley</t>
  </si>
  <si>
    <t>Locker 13</t>
  </si>
  <si>
    <t>Compliance</t>
  </si>
  <si>
    <t>Chasing Amy</t>
  </si>
  <si>
    <t>Lovely &amp; Amazing</t>
  </si>
  <si>
    <t>Better Luck Tomorrow</t>
  </si>
  <si>
    <t>The Incredibly True Adventure of Two Girls in Love</t>
  </si>
  <si>
    <t>Chuck &amp; Buck</t>
  </si>
  <si>
    <t>American Desi</t>
  </si>
  <si>
    <t>Cube</t>
  </si>
  <si>
    <t>I Married a Strange Person!</t>
  </si>
  <si>
    <t>November</t>
  </si>
  <si>
    <t>Like Crazy</t>
  </si>
  <si>
    <t>The Canyons</t>
  </si>
  <si>
    <t>Shotgun Stories</t>
  </si>
  <si>
    <t>Along the Roadside</t>
  </si>
  <si>
    <t>Burn</t>
  </si>
  <si>
    <t>Urbania</t>
  </si>
  <si>
    <t>The Beast from 20,000 Fathoms</t>
  </si>
  <si>
    <t>Swingers</t>
  </si>
  <si>
    <t>A Fistful of Dollars</t>
  </si>
  <si>
    <t>Short Cut to Nirvana: Kumbh Mela</t>
  </si>
  <si>
    <t>Middle of Nowhere</t>
  </si>
  <si>
    <t>Super Hybrid</t>
  </si>
  <si>
    <t>The Trials of Darryl Hunt</t>
  </si>
  <si>
    <t>Archaeology of a Woman</t>
  </si>
  <si>
    <t>Children of Heaven</t>
  </si>
  <si>
    <t>Weekend</t>
  </si>
  <si>
    <t>She's Gotta Have It</t>
  </si>
  <si>
    <t>Another Earth</t>
  </si>
  <si>
    <t>Sweet Sweetback's Baadasssss Song</t>
  </si>
  <si>
    <t>Tadpole</t>
  </si>
  <si>
    <t>Once</t>
  </si>
  <si>
    <t>The Horse Boy</t>
  </si>
  <si>
    <t>Top Spin</t>
  </si>
  <si>
    <t>Roger &amp; Me</t>
  </si>
  <si>
    <t>Night of the Living Dead</t>
  </si>
  <si>
    <t>The Birth of a Nation</t>
  </si>
  <si>
    <t>The Work and the Story</t>
  </si>
  <si>
    <t>Facing the Giants</t>
  </si>
  <si>
    <t>The Gallows</t>
  </si>
  <si>
    <t>Hollywood Shuffle</t>
  </si>
  <si>
    <t>The Lost Skeleton of Cadavra</t>
  </si>
  <si>
    <t>Cheap Thrills</t>
  </si>
  <si>
    <t>The Past is a Grotesque Animal</t>
  </si>
  <si>
    <t>Pi</t>
  </si>
  <si>
    <t>20 Dates</t>
  </si>
  <si>
    <t>Super Size Me</t>
  </si>
  <si>
    <t>The FP</t>
  </si>
  <si>
    <t>Happy Christmas</t>
  </si>
  <si>
    <t>Absentia</t>
  </si>
  <si>
    <t>The Brothers McMullen</t>
  </si>
  <si>
    <t>Tiny Furniture</t>
  </si>
  <si>
    <t>The Call of Cthulhu</t>
  </si>
  <si>
    <t>The Signal</t>
  </si>
  <si>
    <t>This Is Martin Bonner</t>
  </si>
  <si>
    <t>George Washington</t>
  </si>
  <si>
    <t>Smiling Fish &amp; Goat on Fire</t>
  </si>
  <si>
    <t>The Legend of God's Gun</t>
  </si>
  <si>
    <t>Clerks</t>
  </si>
  <si>
    <t>In the Company of Men</t>
  </si>
  <si>
    <t>Slacker</t>
  </si>
  <si>
    <t>Pink Flamingos</t>
  </si>
  <si>
    <t>Clean</t>
  </si>
  <si>
    <t>The Circle</t>
  </si>
  <si>
    <t>Bang</t>
  </si>
  <si>
    <t>Primer</t>
  </si>
  <si>
    <t>El Mariachi</t>
  </si>
  <si>
    <t>A Plague So Pleasant</t>
  </si>
  <si>
    <t>My Date with Drew</t>
  </si>
  <si>
    <t>no(genre)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</si>
</sst>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9999999]#,,&quot;M&quot;;#,&quot;K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FFFFFF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0" borderId="0" xfId="0" applyFont="1"/>
    <xf numFmtId="0" fontId="18" fillId="0" borderId="0" xfId="0" applyFont="1"/>
    <xf numFmtId="164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numFmt numFmtId="164" formatCode="[&gt;9999999]#,,&quot;M&quot;;#,&quot;K&quot;"/>
    </dxf>
    <dxf>
      <numFmt numFmtId="164" formatCode="[&gt;9999999]#,,&quot;M&quot;;#,&quot;K&quot;"/>
    </dxf>
    <dxf>
      <numFmt numFmtId="164" formatCode="[&gt;9999999]#,,&quot;M&quot;;#,&quot;K&quot;"/>
    </dxf>
    <dxf>
      <numFmt numFmtId="164" formatCode="[&gt;9999999]#,,&quot;M&quot;;#,&quot;K&quot;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B'!$B$1</c:f>
              <c:strCache>
                <c:ptCount val="1"/>
                <c:pt idx="0">
                  <c:v>imdb_score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'Task B'!$A$2:$A$3826</c:f>
              <c:numCache>
                <c:formatCode>General</c:formatCode>
                <c:ptCount val="3825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106</c:v>
                </c:pt>
                <c:pt idx="96">
                  <c:v>166</c:v>
                </c:pt>
                <c:pt idx="97">
                  <c:v>132</c:v>
                </c:pt>
                <c:pt idx="98">
                  <c:v>137</c:v>
                </c:pt>
                <c:pt idx="99">
                  <c:v>109</c:v>
                </c:pt>
                <c:pt idx="100">
                  <c:v>98</c:v>
                </c:pt>
                <c:pt idx="101">
                  <c:v>113</c:v>
                </c:pt>
                <c:pt idx="102">
                  <c:v>93</c:v>
                </c:pt>
                <c:pt idx="103">
                  <c:v>123</c:v>
                </c:pt>
                <c:pt idx="104">
                  <c:v>126</c:v>
                </c:pt>
                <c:pt idx="105">
                  <c:v>113</c:v>
                </c:pt>
                <c:pt idx="106">
                  <c:v>184</c:v>
                </c:pt>
                <c:pt idx="107">
                  <c:v>144</c:v>
                </c:pt>
                <c:pt idx="108">
                  <c:v>206</c:v>
                </c:pt>
                <c:pt idx="109">
                  <c:v>138</c:v>
                </c:pt>
                <c:pt idx="110">
                  <c:v>157</c:v>
                </c:pt>
                <c:pt idx="111">
                  <c:v>102</c:v>
                </c:pt>
                <c:pt idx="112">
                  <c:v>104</c:v>
                </c:pt>
                <c:pt idx="113">
                  <c:v>115</c:v>
                </c:pt>
                <c:pt idx="114">
                  <c:v>111</c:v>
                </c:pt>
                <c:pt idx="115">
                  <c:v>128</c:v>
                </c:pt>
                <c:pt idx="116">
                  <c:v>89</c:v>
                </c:pt>
                <c:pt idx="117">
                  <c:v>105</c:v>
                </c:pt>
                <c:pt idx="118">
                  <c:v>119</c:v>
                </c:pt>
                <c:pt idx="119">
                  <c:v>129</c:v>
                </c:pt>
                <c:pt idx="120">
                  <c:v>102</c:v>
                </c:pt>
                <c:pt idx="121">
                  <c:v>138</c:v>
                </c:pt>
                <c:pt idx="122">
                  <c:v>112</c:v>
                </c:pt>
                <c:pt idx="123">
                  <c:v>120</c:v>
                </c:pt>
                <c:pt idx="124">
                  <c:v>146</c:v>
                </c:pt>
                <c:pt idx="125">
                  <c:v>115</c:v>
                </c:pt>
                <c:pt idx="126">
                  <c:v>96</c:v>
                </c:pt>
                <c:pt idx="127">
                  <c:v>88</c:v>
                </c:pt>
                <c:pt idx="128">
                  <c:v>99</c:v>
                </c:pt>
                <c:pt idx="129">
                  <c:v>113</c:v>
                </c:pt>
                <c:pt idx="130">
                  <c:v>131</c:v>
                </c:pt>
                <c:pt idx="131">
                  <c:v>119</c:v>
                </c:pt>
                <c:pt idx="132">
                  <c:v>110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115</c:v>
                </c:pt>
                <c:pt idx="182">
                  <c:v>94</c:v>
                </c:pt>
                <c:pt idx="183">
                  <c:v>116</c:v>
                </c:pt>
                <c:pt idx="184">
                  <c:v>147</c:v>
                </c:pt>
                <c:pt idx="185">
                  <c:v>90</c:v>
                </c:pt>
                <c:pt idx="186">
                  <c:v>101</c:v>
                </c:pt>
                <c:pt idx="187">
                  <c:v>138</c:v>
                </c:pt>
                <c:pt idx="188">
                  <c:v>107</c:v>
                </c:pt>
                <c:pt idx="189">
                  <c:v>142</c:v>
                </c:pt>
                <c:pt idx="190">
                  <c:v>165</c:v>
                </c:pt>
                <c:pt idx="191">
                  <c:v>100</c:v>
                </c:pt>
                <c:pt idx="192">
                  <c:v>82</c:v>
                </c:pt>
                <c:pt idx="193">
                  <c:v>98</c:v>
                </c:pt>
                <c:pt idx="194">
                  <c:v>95</c:v>
                </c:pt>
                <c:pt idx="195">
                  <c:v>159</c:v>
                </c:pt>
                <c:pt idx="196">
                  <c:v>96</c:v>
                </c:pt>
                <c:pt idx="197">
                  <c:v>143</c:v>
                </c:pt>
                <c:pt idx="198">
                  <c:v>123</c:v>
                </c:pt>
                <c:pt idx="199">
                  <c:v>174</c:v>
                </c:pt>
                <c:pt idx="200">
                  <c:v>101</c:v>
                </c:pt>
                <c:pt idx="201">
                  <c:v>134</c:v>
                </c:pt>
                <c:pt idx="202">
                  <c:v>132</c:v>
                </c:pt>
                <c:pt idx="203">
                  <c:v>129</c:v>
                </c:pt>
                <c:pt idx="204">
                  <c:v>106</c:v>
                </c:pt>
                <c:pt idx="205">
                  <c:v>113</c:v>
                </c:pt>
                <c:pt idx="206">
                  <c:v>102</c:v>
                </c:pt>
                <c:pt idx="207">
                  <c:v>135</c:v>
                </c:pt>
                <c:pt idx="208">
                  <c:v>125</c:v>
                </c:pt>
                <c:pt idx="209">
                  <c:v>110</c:v>
                </c:pt>
                <c:pt idx="210">
                  <c:v>124</c:v>
                </c:pt>
                <c:pt idx="211">
                  <c:v>123</c:v>
                </c:pt>
                <c:pt idx="212">
                  <c:v>130</c:v>
                </c:pt>
                <c:pt idx="213">
                  <c:v>92</c:v>
                </c:pt>
                <c:pt idx="214">
                  <c:v>127</c:v>
                </c:pt>
                <c:pt idx="215">
                  <c:v>123</c:v>
                </c:pt>
                <c:pt idx="216">
                  <c:v>123</c:v>
                </c:pt>
                <c:pt idx="217">
                  <c:v>107</c:v>
                </c:pt>
                <c:pt idx="218">
                  <c:v>124</c:v>
                </c:pt>
                <c:pt idx="219">
                  <c:v>77</c:v>
                </c:pt>
                <c:pt idx="220">
                  <c:v>109</c:v>
                </c:pt>
                <c:pt idx="221">
                  <c:v>134</c:v>
                </c:pt>
                <c:pt idx="222">
                  <c:v>117</c:v>
                </c:pt>
                <c:pt idx="223">
                  <c:v>135</c:v>
                </c:pt>
                <c:pt idx="224">
                  <c:v>121</c:v>
                </c:pt>
                <c:pt idx="225">
                  <c:v>117</c:v>
                </c:pt>
                <c:pt idx="226">
                  <c:v>124</c:v>
                </c:pt>
                <c:pt idx="227">
                  <c:v>140</c:v>
                </c:pt>
                <c:pt idx="228">
                  <c:v>142</c:v>
                </c:pt>
                <c:pt idx="229">
                  <c:v>92</c:v>
                </c:pt>
                <c:pt idx="230">
                  <c:v>138</c:v>
                </c:pt>
                <c:pt idx="231">
                  <c:v>136</c:v>
                </c:pt>
                <c:pt idx="232">
                  <c:v>98</c:v>
                </c:pt>
                <c:pt idx="233">
                  <c:v>153</c:v>
                </c:pt>
                <c:pt idx="234">
                  <c:v>120</c:v>
                </c:pt>
                <c:pt idx="235">
                  <c:v>101</c:v>
                </c:pt>
                <c:pt idx="236">
                  <c:v>91</c:v>
                </c:pt>
                <c:pt idx="237">
                  <c:v>108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111</c:v>
                </c:pt>
                <c:pt idx="291">
                  <c:v>102</c:v>
                </c:pt>
                <c:pt idx="292">
                  <c:v>103</c:v>
                </c:pt>
                <c:pt idx="293">
                  <c:v>121</c:v>
                </c:pt>
                <c:pt idx="294">
                  <c:v>143</c:v>
                </c:pt>
                <c:pt idx="295">
                  <c:v>240</c:v>
                </c:pt>
                <c:pt idx="296">
                  <c:v>121</c:v>
                </c:pt>
                <c:pt idx="297">
                  <c:v>129</c:v>
                </c:pt>
                <c:pt idx="298">
                  <c:v>172</c:v>
                </c:pt>
                <c:pt idx="299">
                  <c:v>101</c:v>
                </c:pt>
                <c:pt idx="300">
                  <c:v>87</c:v>
                </c:pt>
                <c:pt idx="301">
                  <c:v>101</c:v>
                </c:pt>
                <c:pt idx="302">
                  <c:v>95</c:v>
                </c:pt>
                <c:pt idx="303">
                  <c:v>102</c:v>
                </c:pt>
                <c:pt idx="304">
                  <c:v>131</c:v>
                </c:pt>
                <c:pt idx="305">
                  <c:v>114</c:v>
                </c:pt>
                <c:pt idx="306">
                  <c:v>94</c:v>
                </c:pt>
                <c:pt idx="307">
                  <c:v>122</c:v>
                </c:pt>
                <c:pt idx="308">
                  <c:v>95</c:v>
                </c:pt>
                <c:pt idx="309">
                  <c:v>115</c:v>
                </c:pt>
                <c:pt idx="310">
                  <c:v>88</c:v>
                </c:pt>
                <c:pt idx="311">
                  <c:v>110</c:v>
                </c:pt>
                <c:pt idx="312">
                  <c:v>130</c:v>
                </c:pt>
                <c:pt idx="313">
                  <c:v>216</c:v>
                </c:pt>
                <c:pt idx="314">
                  <c:v>146</c:v>
                </c:pt>
                <c:pt idx="315">
                  <c:v>85</c:v>
                </c:pt>
                <c:pt idx="316">
                  <c:v>93</c:v>
                </c:pt>
                <c:pt idx="317">
                  <c:v>152</c:v>
                </c:pt>
                <c:pt idx="318">
                  <c:v>85</c:v>
                </c:pt>
                <c:pt idx="319">
                  <c:v>126</c:v>
                </c:pt>
                <c:pt idx="320">
                  <c:v>146</c:v>
                </c:pt>
                <c:pt idx="321">
                  <c:v>89</c:v>
                </c:pt>
                <c:pt idx="322">
                  <c:v>88</c:v>
                </c:pt>
                <c:pt idx="323">
                  <c:v>105</c:v>
                </c:pt>
                <c:pt idx="324">
                  <c:v>135</c:v>
                </c:pt>
                <c:pt idx="325">
                  <c:v>100</c:v>
                </c:pt>
                <c:pt idx="326">
                  <c:v>192</c:v>
                </c:pt>
                <c:pt idx="327">
                  <c:v>172</c:v>
                </c:pt>
                <c:pt idx="328">
                  <c:v>102</c:v>
                </c:pt>
                <c:pt idx="329">
                  <c:v>100</c:v>
                </c:pt>
                <c:pt idx="330">
                  <c:v>119</c:v>
                </c:pt>
                <c:pt idx="331">
                  <c:v>92</c:v>
                </c:pt>
                <c:pt idx="332">
                  <c:v>105</c:v>
                </c:pt>
                <c:pt idx="333">
                  <c:v>107</c:v>
                </c:pt>
                <c:pt idx="334">
                  <c:v>101</c:v>
                </c:pt>
                <c:pt idx="335">
                  <c:v>137</c:v>
                </c:pt>
                <c:pt idx="336">
                  <c:v>115</c:v>
                </c:pt>
                <c:pt idx="337">
                  <c:v>124</c:v>
                </c:pt>
                <c:pt idx="338">
                  <c:v>118</c:v>
                </c:pt>
                <c:pt idx="339">
                  <c:v>98</c:v>
                </c:pt>
                <c:pt idx="340">
                  <c:v>82</c:v>
                </c:pt>
                <c:pt idx="341">
                  <c:v>98</c:v>
                </c:pt>
                <c:pt idx="342">
                  <c:v>90</c:v>
                </c:pt>
                <c:pt idx="343">
                  <c:v>130</c:v>
                </c:pt>
                <c:pt idx="344">
                  <c:v>90</c:v>
                </c:pt>
                <c:pt idx="345">
                  <c:v>94</c:v>
                </c:pt>
                <c:pt idx="346">
                  <c:v>114</c:v>
                </c:pt>
                <c:pt idx="347">
                  <c:v>94</c:v>
                </c:pt>
                <c:pt idx="348">
                  <c:v>151</c:v>
                </c:pt>
                <c:pt idx="349">
                  <c:v>88</c:v>
                </c:pt>
                <c:pt idx="350">
                  <c:v>121</c:v>
                </c:pt>
                <c:pt idx="351">
                  <c:v>158</c:v>
                </c:pt>
                <c:pt idx="352">
                  <c:v>128</c:v>
                </c:pt>
                <c:pt idx="353">
                  <c:v>128</c:v>
                </c:pt>
                <c:pt idx="354">
                  <c:v>95</c:v>
                </c:pt>
                <c:pt idx="355">
                  <c:v>92</c:v>
                </c:pt>
                <c:pt idx="356">
                  <c:v>121</c:v>
                </c:pt>
                <c:pt idx="357">
                  <c:v>113</c:v>
                </c:pt>
                <c:pt idx="358">
                  <c:v>106</c:v>
                </c:pt>
                <c:pt idx="359">
                  <c:v>146</c:v>
                </c:pt>
                <c:pt idx="360">
                  <c:v>88</c:v>
                </c:pt>
                <c:pt idx="361">
                  <c:v>150</c:v>
                </c:pt>
                <c:pt idx="362">
                  <c:v>119</c:v>
                </c:pt>
                <c:pt idx="363">
                  <c:v>128</c:v>
                </c:pt>
                <c:pt idx="364">
                  <c:v>106</c:v>
                </c:pt>
                <c:pt idx="365">
                  <c:v>117</c:v>
                </c:pt>
                <c:pt idx="366">
                  <c:v>129</c:v>
                </c:pt>
                <c:pt idx="367">
                  <c:v>116</c:v>
                </c:pt>
                <c:pt idx="368">
                  <c:v>114</c:v>
                </c:pt>
                <c:pt idx="369">
                  <c:v>114</c:v>
                </c:pt>
                <c:pt idx="370">
                  <c:v>96</c:v>
                </c:pt>
                <c:pt idx="371">
                  <c:v>132</c:v>
                </c:pt>
                <c:pt idx="372">
                  <c:v>104</c:v>
                </c:pt>
                <c:pt idx="373">
                  <c:v>111</c:v>
                </c:pt>
                <c:pt idx="374">
                  <c:v>138</c:v>
                </c:pt>
                <c:pt idx="375">
                  <c:v>100</c:v>
                </c:pt>
                <c:pt idx="376">
                  <c:v>129</c:v>
                </c:pt>
                <c:pt idx="377">
                  <c:v>144</c:v>
                </c:pt>
                <c:pt idx="378">
                  <c:v>110</c:v>
                </c:pt>
                <c:pt idx="379">
                  <c:v>140</c:v>
                </c:pt>
                <c:pt idx="380">
                  <c:v>113</c:v>
                </c:pt>
                <c:pt idx="381">
                  <c:v>106</c:v>
                </c:pt>
                <c:pt idx="382">
                  <c:v>143</c:v>
                </c:pt>
                <c:pt idx="383">
                  <c:v>108</c:v>
                </c:pt>
                <c:pt idx="384">
                  <c:v>108</c:v>
                </c:pt>
                <c:pt idx="385">
                  <c:v>124</c:v>
                </c:pt>
                <c:pt idx="386">
                  <c:v>116</c:v>
                </c:pt>
                <c:pt idx="387">
                  <c:v>110</c:v>
                </c:pt>
                <c:pt idx="388">
                  <c:v>91</c:v>
                </c:pt>
                <c:pt idx="389">
                  <c:v>107</c:v>
                </c:pt>
                <c:pt idx="390">
                  <c:v>115</c:v>
                </c:pt>
                <c:pt idx="391">
                  <c:v>100</c:v>
                </c:pt>
                <c:pt idx="392">
                  <c:v>104</c:v>
                </c:pt>
                <c:pt idx="393">
                  <c:v>138</c:v>
                </c:pt>
                <c:pt idx="394">
                  <c:v>140</c:v>
                </c:pt>
                <c:pt idx="395">
                  <c:v>120</c:v>
                </c:pt>
                <c:pt idx="396">
                  <c:v>122</c:v>
                </c:pt>
                <c:pt idx="397">
                  <c:v>83</c:v>
                </c:pt>
                <c:pt idx="398">
                  <c:v>139</c:v>
                </c:pt>
                <c:pt idx="399">
                  <c:v>131</c:v>
                </c:pt>
                <c:pt idx="400">
                  <c:v>104</c:v>
                </c:pt>
                <c:pt idx="401">
                  <c:v>130</c:v>
                </c:pt>
                <c:pt idx="402">
                  <c:v>145</c:v>
                </c:pt>
                <c:pt idx="403">
                  <c:v>104</c:v>
                </c:pt>
                <c:pt idx="404">
                  <c:v>97</c:v>
                </c:pt>
                <c:pt idx="405">
                  <c:v>178</c:v>
                </c:pt>
                <c:pt idx="406">
                  <c:v>108</c:v>
                </c:pt>
                <c:pt idx="407">
                  <c:v>106</c:v>
                </c:pt>
                <c:pt idx="408">
                  <c:v>112</c:v>
                </c:pt>
                <c:pt idx="409">
                  <c:v>135</c:v>
                </c:pt>
                <c:pt idx="410">
                  <c:v>109</c:v>
                </c:pt>
                <c:pt idx="411">
                  <c:v>86</c:v>
                </c:pt>
                <c:pt idx="412">
                  <c:v>95</c:v>
                </c:pt>
                <c:pt idx="413">
                  <c:v>107</c:v>
                </c:pt>
                <c:pt idx="414">
                  <c:v>82</c:v>
                </c:pt>
                <c:pt idx="415">
                  <c:v>88</c:v>
                </c:pt>
                <c:pt idx="416">
                  <c:v>120</c:v>
                </c:pt>
                <c:pt idx="417">
                  <c:v>162</c:v>
                </c:pt>
                <c:pt idx="418">
                  <c:v>123</c:v>
                </c:pt>
                <c:pt idx="419">
                  <c:v>101</c:v>
                </c:pt>
                <c:pt idx="420">
                  <c:v>113</c:v>
                </c:pt>
                <c:pt idx="421">
                  <c:v>110</c:v>
                </c:pt>
                <c:pt idx="422">
                  <c:v>142</c:v>
                </c:pt>
                <c:pt idx="423">
                  <c:v>102</c:v>
                </c:pt>
                <c:pt idx="424">
                  <c:v>126</c:v>
                </c:pt>
                <c:pt idx="425">
                  <c:v>83</c:v>
                </c:pt>
                <c:pt idx="426">
                  <c:v>85</c:v>
                </c:pt>
                <c:pt idx="427">
                  <c:v>120</c:v>
                </c:pt>
                <c:pt idx="428">
                  <c:v>116</c:v>
                </c:pt>
                <c:pt idx="429">
                  <c:v>113</c:v>
                </c:pt>
                <c:pt idx="430">
                  <c:v>87</c:v>
                </c:pt>
                <c:pt idx="431">
                  <c:v>101</c:v>
                </c:pt>
                <c:pt idx="432">
                  <c:v>110</c:v>
                </c:pt>
                <c:pt idx="433">
                  <c:v>128</c:v>
                </c:pt>
                <c:pt idx="434">
                  <c:v>138</c:v>
                </c:pt>
                <c:pt idx="435">
                  <c:v>88</c:v>
                </c:pt>
                <c:pt idx="436">
                  <c:v>91</c:v>
                </c:pt>
                <c:pt idx="437">
                  <c:v>138</c:v>
                </c:pt>
                <c:pt idx="438">
                  <c:v>99</c:v>
                </c:pt>
                <c:pt idx="439">
                  <c:v>117</c:v>
                </c:pt>
                <c:pt idx="440">
                  <c:v>117</c:v>
                </c:pt>
                <c:pt idx="441">
                  <c:v>123</c:v>
                </c:pt>
                <c:pt idx="442">
                  <c:v>118</c:v>
                </c:pt>
                <c:pt idx="443">
                  <c:v>154</c:v>
                </c:pt>
                <c:pt idx="444">
                  <c:v>118</c:v>
                </c:pt>
                <c:pt idx="445">
                  <c:v>90</c:v>
                </c:pt>
                <c:pt idx="446">
                  <c:v>113</c:v>
                </c:pt>
                <c:pt idx="447">
                  <c:v>88</c:v>
                </c:pt>
                <c:pt idx="448">
                  <c:v>93</c:v>
                </c:pt>
                <c:pt idx="449">
                  <c:v>104</c:v>
                </c:pt>
                <c:pt idx="450">
                  <c:v>135</c:v>
                </c:pt>
                <c:pt idx="451">
                  <c:v>134</c:v>
                </c:pt>
                <c:pt idx="452">
                  <c:v>98</c:v>
                </c:pt>
                <c:pt idx="453">
                  <c:v>80</c:v>
                </c:pt>
                <c:pt idx="454">
                  <c:v>83</c:v>
                </c:pt>
                <c:pt idx="455">
                  <c:v>102</c:v>
                </c:pt>
                <c:pt idx="456">
                  <c:v>130</c:v>
                </c:pt>
                <c:pt idx="457">
                  <c:v>129</c:v>
                </c:pt>
                <c:pt idx="458">
                  <c:v>89</c:v>
                </c:pt>
                <c:pt idx="459">
                  <c:v>74</c:v>
                </c:pt>
                <c:pt idx="460">
                  <c:v>96</c:v>
                </c:pt>
                <c:pt idx="461">
                  <c:v>114</c:v>
                </c:pt>
                <c:pt idx="462">
                  <c:v>99</c:v>
                </c:pt>
                <c:pt idx="463">
                  <c:v>129</c:v>
                </c:pt>
                <c:pt idx="464">
                  <c:v>113</c:v>
                </c:pt>
                <c:pt idx="465">
                  <c:v>90</c:v>
                </c:pt>
                <c:pt idx="466">
                  <c:v>118</c:v>
                </c:pt>
                <c:pt idx="467">
                  <c:v>106</c:v>
                </c:pt>
                <c:pt idx="468">
                  <c:v>89</c:v>
                </c:pt>
                <c:pt idx="469">
                  <c:v>145</c:v>
                </c:pt>
                <c:pt idx="470">
                  <c:v>114</c:v>
                </c:pt>
                <c:pt idx="471">
                  <c:v>87</c:v>
                </c:pt>
                <c:pt idx="472">
                  <c:v>119</c:v>
                </c:pt>
                <c:pt idx="473">
                  <c:v>91</c:v>
                </c:pt>
                <c:pt idx="474">
                  <c:v>118</c:v>
                </c:pt>
                <c:pt idx="475">
                  <c:v>116</c:v>
                </c:pt>
                <c:pt idx="476">
                  <c:v>177</c:v>
                </c:pt>
                <c:pt idx="477">
                  <c:v>97</c:v>
                </c:pt>
                <c:pt idx="478">
                  <c:v>106</c:v>
                </c:pt>
                <c:pt idx="479">
                  <c:v>106</c:v>
                </c:pt>
                <c:pt idx="480">
                  <c:v>94</c:v>
                </c:pt>
                <c:pt idx="481">
                  <c:v>104</c:v>
                </c:pt>
                <c:pt idx="482">
                  <c:v>102</c:v>
                </c:pt>
                <c:pt idx="483">
                  <c:v>105</c:v>
                </c:pt>
                <c:pt idx="484">
                  <c:v>135</c:v>
                </c:pt>
                <c:pt idx="485">
                  <c:v>73</c:v>
                </c:pt>
                <c:pt idx="486">
                  <c:v>94</c:v>
                </c:pt>
                <c:pt idx="487">
                  <c:v>95</c:v>
                </c:pt>
                <c:pt idx="488">
                  <c:v>124</c:v>
                </c:pt>
                <c:pt idx="489">
                  <c:v>136</c:v>
                </c:pt>
                <c:pt idx="490">
                  <c:v>91</c:v>
                </c:pt>
                <c:pt idx="491">
                  <c:v>107</c:v>
                </c:pt>
                <c:pt idx="492">
                  <c:v>108</c:v>
                </c:pt>
                <c:pt idx="493">
                  <c:v>99</c:v>
                </c:pt>
                <c:pt idx="494">
                  <c:v>92</c:v>
                </c:pt>
                <c:pt idx="495">
                  <c:v>87</c:v>
                </c:pt>
                <c:pt idx="496">
                  <c:v>110</c:v>
                </c:pt>
                <c:pt idx="497">
                  <c:v>98</c:v>
                </c:pt>
                <c:pt idx="498">
                  <c:v>154</c:v>
                </c:pt>
                <c:pt idx="499">
                  <c:v>129</c:v>
                </c:pt>
                <c:pt idx="500">
                  <c:v>86</c:v>
                </c:pt>
                <c:pt idx="501">
                  <c:v>109</c:v>
                </c:pt>
                <c:pt idx="502">
                  <c:v>104</c:v>
                </c:pt>
                <c:pt idx="503">
                  <c:v>110</c:v>
                </c:pt>
                <c:pt idx="504">
                  <c:v>136</c:v>
                </c:pt>
                <c:pt idx="505">
                  <c:v>115</c:v>
                </c:pt>
                <c:pt idx="506">
                  <c:v>99</c:v>
                </c:pt>
                <c:pt idx="507">
                  <c:v>117</c:v>
                </c:pt>
                <c:pt idx="508">
                  <c:v>125</c:v>
                </c:pt>
                <c:pt idx="509">
                  <c:v>110</c:v>
                </c:pt>
                <c:pt idx="510">
                  <c:v>125</c:v>
                </c:pt>
                <c:pt idx="511">
                  <c:v>102</c:v>
                </c:pt>
                <c:pt idx="512">
                  <c:v>128</c:v>
                </c:pt>
                <c:pt idx="513">
                  <c:v>100</c:v>
                </c:pt>
                <c:pt idx="514">
                  <c:v>124</c:v>
                </c:pt>
                <c:pt idx="515">
                  <c:v>102</c:v>
                </c:pt>
                <c:pt idx="516">
                  <c:v>90</c:v>
                </c:pt>
                <c:pt idx="517">
                  <c:v>130</c:v>
                </c:pt>
                <c:pt idx="518">
                  <c:v>118</c:v>
                </c:pt>
                <c:pt idx="519">
                  <c:v>163</c:v>
                </c:pt>
                <c:pt idx="520">
                  <c:v>142</c:v>
                </c:pt>
                <c:pt idx="521">
                  <c:v>100</c:v>
                </c:pt>
                <c:pt idx="522">
                  <c:v>116</c:v>
                </c:pt>
                <c:pt idx="523">
                  <c:v>131</c:v>
                </c:pt>
                <c:pt idx="524">
                  <c:v>91</c:v>
                </c:pt>
                <c:pt idx="525">
                  <c:v>123</c:v>
                </c:pt>
                <c:pt idx="526">
                  <c:v>134</c:v>
                </c:pt>
                <c:pt idx="527">
                  <c:v>148</c:v>
                </c:pt>
                <c:pt idx="528">
                  <c:v>110</c:v>
                </c:pt>
                <c:pt idx="529">
                  <c:v>113</c:v>
                </c:pt>
                <c:pt idx="530">
                  <c:v>94</c:v>
                </c:pt>
                <c:pt idx="531">
                  <c:v>116</c:v>
                </c:pt>
                <c:pt idx="532">
                  <c:v>99</c:v>
                </c:pt>
                <c:pt idx="533">
                  <c:v>93</c:v>
                </c:pt>
                <c:pt idx="534">
                  <c:v>113</c:v>
                </c:pt>
                <c:pt idx="535">
                  <c:v>106</c:v>
                </c:pt>
                <c:pt idx="536">
                  <c:v>91</c:v>
                </c:pt>
                <c:pt idx="537">
                  <c:v>128</c:v>
                </c:pt>
                <c:pt idx="538">
                  <c:v>98</c:v>
                </c:pt>
                <c:pt idx="539">
                  <c:v>134</c:v>
                </c:pt>
                <c:pt idx="540">
                  <c:v>97</c:v>
                </c:pt>
                <c:pt idx="541">
                  <c:v>112</c:v>
                </c:pt>
                <c:pt idx="542">
                  <c:v>153</c:v>
                </c:pt>
                <c:pt idx="543">
                  <c:v>110</c:v>
                </c:pt>
                <c:pt idx="544">
                  <c:v>122</c:v>
                </c:pt>
                <c:pt idx="545">
                  <c:v>87</c:v>
                </c:pt>
                <c:pt idx="546">
                  <c:v>178</c:v>
                </c:pt>
                <c:pt idx="547">
                  <c:v>125</c:v>
                </c:pt>
                <c:pt idx="548">
                  <c:v>87</c:v>
                </c:pt>
                <c:pt idx="549">
                  <c:v>152</c:v>
                </c:pt>
                <c:pt idx="550">
                  <c:v>116</c:v>
                </c:pt>
                <c:pt idx="551">
                  <c:v>109</c:v>
                </c:pt>
                <c:pt idx="552">
                  <c:v>108</c:v>
                </c:pt>
                <c:pt idx="553">
                  <c:v>85</c:v>
                </c:pt>
                <c:pt idx="554">
                  <c:v>106</c:v>
                </c:pt>
                <c:pt idx="555">
                  <c:v>93</c:v>
                </c:pt>
                <c:pt idx="556">
                  <c:v>117</c:v>
                </c:pt>
                <c:pt idx="557">
                  <c:v>116</c:v>
                </c:pt>
                <c:pt idx="558">
                  <c:v>132</c:v>
                </c:pt>
                <c:pt idx="559">
                  <c:v>92</c:v>
                </c:pt>
                <c:pt idx="560">
                  <c:v>139</c:v>
                </c:pt>
                <c:pt idx="561">
                  <c:v>153</c:v>
                </c:pt>
                <c:pt idx="562">
                  <c:v>142</c:v>
                </c:pt>
                <c:pt idx="563">
                  <c:v>101</c:v>
                </c:pt>
                <c:pt idx="564">
                  <c:v>124</c:v>
                </c:pt>
                <c:pt idx="565">
                  <c:v>117</c:v>
                </c:pt>
                <c:pt idx="566">
                  <c:v>141</c:v>
                </c:pt>
                <c:pt idx="567">
                  <c:v>110</c:v>
                </c:pt>
                <c:pt idx="568">
                  <c:v>109</c:v>
                </c:pt>
                <c:pt idx="569">
                  <c:v>88</c:v>
                </c:pt>
                <c:pt idx="570">
                  <c:v>124</c:v>
                </c:pt>
                <c:pt idx="571">
                  <c:v>119</c:v>
                </c:pt>
                <c:pt idx="572">
                  <c:v>103</c:v>
                </c:pt>
                <c:pt idx="573">
                  <c:v>116</c:v>
                </c:pt>
                <c:pt idx="574">
                  <c:v>125</c:v>
                </c:pt>
                <c:pt idx="575">
                  <c:v>125</c:v>
                </c:pt>
                <c:pt idx="576">
                  <c:v>146</c:v>
                </c:pt>
                <c:pt idx="577">
                  <c:v>118</c:v>
                </c:pt>
                <c:pt idx="578">
                  <c:v>171</c:v>
                </c:pt>
                <c:pt idx="579">
                  <c:v>136</c:v>
                </c:pt>
                <c:pt idx="580">
                  <c:v>92</c:v>
                </c:pt>
                <c:pt idx="581">
                  <c:v>116</c:v>
                </c:pt>
                <c:pt idx="582">
                  <c:v>127</c:v>
                </c:pt>
                <c:pt idx="583">
                  <c:v>136</c:v>
                </c:pt>
                <c:pt idx="584">
                  <c:v>111</c:v>
                </c:pt>
                <c:pt idx="585">
                  <c:v>116</c:v>
                </c:pt>
                <c:pt idx="586">
                  <c:v>113</c:v>
                </c:pt>
                <c:pt idx="587">
                  <c:v>97</c:v>
                </c:pt>
                <c:pt idx="588">
                  <c:v>88</c:v>
                </c:pt>
                <c:pt idx="589">
                  <c:v>136</c:v>
                </c:pt>
                <c:pt idx="590">
                  <c:v>125</c:v>
                </c:pt>
                <c:pt idx="591">
                  <c:v>116</c:v>
                </c:pt>
                <c:pt idx="592">
                  <c:v>98</c:v>
                </c:pt>
                <c:pt idx="593">
                  <c:v>91</c:v>
                </c:pt>
                <c:pt idx="594">
                  <c:v>97</c:v>
                </c:pt>
                <c:pt idx="595">
                  <c:v>95</c:v>
                </c:pt>
                <c:pt idx="596">
                  <c:v>133</c:v>
                </c:pt>
                <c:pt idx="597">
                  <c:v>106</c:v>
                </c:pt>
                <c:pt idx="598">
                  <c:v>116</c:v>
                </c:pt>
                <c:pt idx="599">
                  <c:v>115</c:v>
                </c:pt>
                <c:pt idx="600">
                  <c:v>99</c:v>
                </c:pt>
                <c:pt idx="601">
                  <c:v>124</c:v>
                </c:pt>
                <c:pt idx="602">
                  <c:v>124</c:v>
                </c:pt>
                <c:pt idx="603">
                  <c:v>124</c:v>
                </c:pt>
                <c:pt idx="604">
                  <c:v>87</c:v>
                </c:pt>
                <c:pt idx="605">
                  <c:v>105</c:v>
                </c:pt>
                <c:pt idx="606">
                  <c:v>125</c:v>
                </c:pt>
                <c:pt idx="607">
                  <c:v>141</c:v>
                </c:pt>
                <c:pt idx="608">
                  <c:v>121</c:v>
                </c:pt>
                <c:pt idx="609">
                  <c:v>111</c:v>
                </c:pt>
                <c:pt idx="610">
                  <c:v>157</c:v>
                </c:pt>
                <c:pt idx="611">
                  <c:v>128</c:v>
                </c:pt>
                <c:pt idx="612">
                  <c:v>105</c:v>
                </c:pt>
                <c:pt idx="613">
                  <c:v>113</c:v>
                </c:pt>
                <c:pt idx="614">
                  <c:v>121</c:v>
                </c:pt>
                <c:pt idx="615">
                  <c:v>102</c:v>
                </c:pt>
                <c:pt idx="616">
                  <c:v>169</c:v>
                </c:pt>
                <c:pt idx="617">
                  <c:v>132</c:v>
                </c:pt>
                <c:pt idx="618">
                  <c:v>127</c:v>
                </c:pt>
                <c:pt idx="619">
                  <c:v>103</c:v>
                </c:pt>
                <c:pt idx="620">
                  <c:v>136</c:v>
                </c:pt>
                <c:pt idx="621">
                  <c:v>150</c:v>
                </c:pt>
                <c:pt idx="622">
                  <c:v>136</c:v>
                </c:pt>
                <c:pt idx="623">
                  <c:v>140</c:v>
                </c:pt>
                <c:pt idx="624">
                  <c:v>113</c:v>
                </c:pt>
                <c:pt idx="625">
                  <c:v>104</c:v>
                </c:pt>
                <c:pt idx="626">
                  <c:v>158</c:v>
                </c:pt>
                <c:pt idx="627">
                  <c:v>119</c:v>
                </c:pt>
                <c:pt idx="628">
                  <c:v>106</c:v>
                </c:pt>
                <c:pt idx="629">
                  <c:v>136</c:v>
                </c:pt>
                <c:pt idx="630">
                  <c:v>95</c:v>
                </c:pt>
                <c:pt idx="631">
                  <c:v>137</c:v>
                </c:pt>
                <c:pt idx="632">
                  <c:v>130</c:v>
                </c:pt>
                <c:pt idx="633">
                  <c:v>124</c:v>
                </c:pt>
                <c:pt idx="634">
                  <c:v>108</c:v>
                </c:pt>
                <c:pt idx="635">
                  <c:v>104</c:v>
                </c:pt>
                <c:pt idx="636">
                  <c:v>129</c:v>
                </c:pt>
                <c:pt idx="637">
                  <c:v>117</c:v>
                </c:pt>
                <c:pt idx="638">
                  <c:v>99</c:v>
                </c:pt>
                <c:pt idx="639">
                  <c:v>159</c:v>
                </c:pt>
                <c:pt idx="640">
                  <c:v>118</c:v>
                </c:pt>
                <c:pt idx="641">
                  <c:v>105</c:v>
                </c:pt>
                <c:pt idx="642">
                  <c:v>103</c:v>
                </c:pt>
                <c:pt idx="643">
                  <c:v>122</c:v>
                </c:pt>
                <c:pt idx="644">
                  <c:v>143</c:v>
                </c:pt>
                <c:pt idx="645">
                  <c:v>96</c:v>
                </c:pt>
                <c:pt idx="646">
                  <c:v>111</c:v>
                </c:pt>
                <c:pt idx="647">
                  <c:v>121</c:v>
                </c:pt>
                <c:pt idx="648">
                  <c:v>135</c:v>
                </c:pt>
                <c:pt idx="649">
                  <c:v>101</c:v>
                </c:pt>
                <c:pt idx="650">
                  <c:v>151</c:v>
                </c:pt>
                <c:pt idx="651">
                  <c:v>131</c:v>
                </c:pt>
                <c:pt idx="652">
                  <c:v>100</c:v>
                </c:pt>
                <c:pt idx="653">
                  <c:v>105</c:v>
                </c:pt>
                <c:pt idx="654">
                  <c:v>92</c:v>
                </c:pt>
                <c:pt idx="655">
                  <c:v>130</c:v>
                </c:pt>
                <c:pt idx="656">
                  <c:v>100</c:v>
                </c:pt>
                <c:pt idx="657">
                  <c:v>102</c:v>
                </c:pt>
                <c:pt idx="658">
                  <c:v>133</c:v>
                </c:pt>
                <c:pt idx="659">
                  <c:v>121</c:v>
                </c:pt>
                <c:pt idx="660">
                  <c:v>147</c:v>
                </c:pt>
                <c:pt idx="661">
                  <c:v>94</c:v>
                </c:pt>
                <c:pt idx="662">
                  <c:v>94</c:v>
                </c:pt>
                <c:pt idx="663">
                  <c:v>127</c:v>
                </c:pt>
                <c:pt idx="664">
                  <c:v>212</c:v>
                </c:pt>
                <c:pt idx="665">
                  <c:v>141</c:v>
                </c:pt>
                <c:pt idx="666">
                  <c:v>103</c:v>
                </c:pt>
                <c:pt idx="667">
                  <c:v>98</c:v>
                </c:pt>
                <c:pt idx="668">
                  <c:v>116</c:v>
                </c:pt>
                <c:pt idx="669">
                  <c:v>114</c:v>
                </c:pt>
                <c:pt idx="670">
                  <c:v>87</c:v>
                </c:pt>
                <c:pt idx="671">
                  <c:v>125</c:v>
                </c:pt>
                <c:pt idx="672">
                  <c:v>187</c:v>
                </c:pt>
                <c:pt idx="673">
                  <c:v>93</c:v>
                </c:pt>
                <c:pt idx="674">
                  <c:v>95</c:v>
                </c:pt>
                <c:pt idx="675">
                  <c:v>117</c:v>
                </c:pt>
                <c:pt idx="676">
                  <c:v>106</c:v>
                </c:pt>
                <c:pt idx="677">
                  <c:v>115</c:v>
                </c:pt>
                <c:pt idx="678">
                  <c:v>189</c:v>
                </c:pt>
                <c:pt idx="679">
                  <c:v>81</c:v>
                </c:pt>
                <c:pt idx="680">
                  <c:v>149</c:v>
                </c:pt>
                <c:pt idx="681">
                  <c:v>119</c:v>
                </c:pt>
                <c:pt idx="682">
                  <c:v>130</c:v>
                </c:pt>
                <c:pt idx="683">
                  <c:v>116</c:v>
                </c:pt>
                <c:pt idx="684">
                  <c:v>103</c:v>
                </c:pt>
                <c:pt idx="685">
                  <c:v>99</c:v>
                </c:pt>
                <c:pt idx="686">
                  <c:v>92</c:v>
                </c:pt>
                <c:pt idx="687">
                  <c:v>109</c:v>
                </c:pt>
                <c:pt idx="688">
                  <c:v>87</c:v>
                </c:pt>
                <c:pt idx="689">
                  <c:v>111</c:v>
                </c:pt>
                <c:pt idx="690">
                  <c:v>101</c:v>
                </c:pt>
                <c:pt idx="691">
                  <c:v>83</c:v>
                </c:pt>
                <c:pt idx="692">
                  <c:v>113</c:v>
                </c:pt>
                <c:pt idx="693">
                  <c:v>107</c:v>
                </c:pt>
                <c:pt idx="694">
                  <c:v>94</c:v>
                </c:pt>
                <c:pt idx="695">
                  <c:v>132</c:v>
                </c:pt>
                <c:pt idx="696">
                  <c:v>140</c:v>
                </c:pt>
                <c:pt idx="697">
                  <c:v>125</c:v>
                </c:pt>
                <c:pt idx="698">
                  <c:v>111</c:v>
                </c:pt>
                <c:pt idx="699">
                  <c:v>156</c:v>
                </c:pt>
                <c:pt idx="700">
                  <c:v>170</c:v>
                </c:pt>
                <c:pt idx="701">
                  <c:v>120</c:v>
                </c:pt>
                <c:pt idx="702">
                  <c:v>100</c:v>
                </c:pt>
                <c:pt idx="703">
                  <c:v>115</c:v>
                </c:pt>
                <c:pt idx="704">
                  <c:v>130</c:v>
                </c:pt>
                <c:pt idx="705">
                  <c:v>105</c:v>
                </c:pt>
                <c:pt idx="706">
                  <c:v>111</c:v>
                </c:pt>
                <c:pt idx="707">
                  <c:v>106</c:v>
                </c:pt>
                <c:pt idx="708">
                  <c:v>89</c:v>
                </c:pt>
                <c:pt idx="709">
                  <c:v>100</c:v>
                </c:pt>
                <c:pt idx="710">
                  <c:v>91</c:v>
                </c:pt>
                <c:pt idx="711">
                  <c:v>146</c:v>
                </c:pt>
                <c:pt idx="712">
                  <c:v>98</c:v>
                </c:pt>
                <c:pt idx="713">
                  <c:v>101</c:v>
                </c:pt>
                <c:pt idx="714">
                  <c:v>94</c:v>
                </c:pt>
                <c:pt idx="715">
                  <c:v>132</c:v>
                </c:pt>
                <c:pt idx="716">
                  <c:v>115</c:v>
                </c:pt>
                <c:pt idx="717">
                  <c:v>92</c:v>
                </c:pt>
                <c:pt idx="718">
                  <c:v>124</c:v>
                </c:pt>
                <c:pt idx="719">
                  <c:v>119</c:v>
                </c:pt>
                <c:pt idx="720">
                  <c:v>124</c:v>
                </c:pt>
                <c:pt idx="721">
                  <c:v>93</c:v>
                </c:pt>
                <c:pt idx="722">
                  <c:v>98</c:v>
                </c:pt>
                <c:pt idx="723">
                  <c:v>92</c:v>
                </c:pt>
                <c:pt idx="724">
                  <c:v>105</c:v>
                </c:pt>
                <c:pt idx="725">
                  <c:v>124</c:v>
                </c:pt>
                <c:pt idx="726">
                  <c:v>99</c:v>
                </c:pt>
                <c:pt idx="727">
                  <c:v>116</c:v>
                </c:pt>
                <c:pt idx="728">
                  <c:v>124</c:v>
                </c:pt>
                <c:pt idx="729">
                  <c:v>96</c:v>
                </c:pt>
                <c:pt idx="730">
                  <c:v>104</c:v>
                </c:pt>
                <c:pt idx="731">
                  <c:v>100</c:v>
                </c:pt>
                <c:pt idx="732">
                  <c:v>115</c:v>
                </c:pt>
                <c:pt idx="733">
                  <c:v>101</c:v>
                </c:pt>
                <c:pt idx="734">
                  <c:v>113</c:v>
                </c:pt>
                <c:pt idx="735">
                  <c:v>100</c:v>
                </c:pt>
                <c:pt idx="736">
                  <c:v>134</c:v>
                </c:pt>
                <c:pt idx="737">
                  <c:v>125</c:v>
                </c:pt>
                <c:pt idx="738">
                  <c:v>94</c:v>
                </c:pt>
                <c:pt idx="739">
                  <c:v>107</c:v>
                </c:pt>
                <c:pt idx="740">
                  <c:v>91</c:v>
                </c:pt>
                <c:pt idx="741">
                  <c:v>116</c:v>
                </c:pt>
                <c:pt idx="742">
                  <c:v>100</c:v>
                </c:pt>
                <c:pt idx="743">
                  <c:v>117</c:v>
                </c:pt>
                <c:pt idx="744">
                  <c:v>110</c:v>
                </c:pt>
                <c:pt idx="745">
                  <c:v>96</c:v>
                </c:pt>
                <c:pt idx="746">
                  <c:v>101</c:v>
                </c:pt>
                <c:pt idx="747">
                  <c:v>111</c:v>
                </c:pt>
                <c:pt idx="748">
                  <c:v>117</c:v>
                </c:pt>
                <c:pt idx="749">
                  <c:v>126</c:v>
                </c:pt>
                <c:pt idx="750">
                  <c:v>152</c:v>
                </c:pt>
                <c:pt idx="751">
                  <c:v>101</c:v>
                </c:pt>
                <c:pt idx="752">
                  <c:v>87</c:v>
                </c:pt>
                <c:pt idx="753">
                  <c:v>85</c:v>
                </c:pt>
                <c:pt idx="754">
                  <c:v>130</c:v>
                </c:pt>
                <c:pt idx="755">
                  <c:v>173</c:v>
                </c:pt>
                <c:pt idx="756">
                  <c:v>104</c:v>
                </c:pt>
                <c:pt idx="757">
                  <c:v>121</c:v>
                </c:pt>
                <c:pt idx="758">
                  <c:v>140</c:v>
                </c:pt>
                <c:pt idx="759">
                  <c:v>131</c:v>
                </c:pt>
                <c:pt idx="760">
                  <c:v>91</c:v>
                </c:pt>
                <c:pt idx="761">
                  <c:v>118</c:v>
                </c:pt>
                <c:pt idx="762">
                  <c:v>130</c:v>
                </c:pt>
                <c:pt idx="763">
                  <c:v>90</c:v>
                </c:pt>
                <c:pt idx="764">
                  <c:v>103</c:v>
                </c:pt>
                <c:pt idx="765">
                  <c:v>122</c:v>
                </c:pt>
                <c:pt idx="766">
                  <c:v>106</c:v>
                </c:pt>
                <c:pt idx="767">
                  <c:v>103</c:v>
                </c:pt>
                <c:pt idx="768">
                  <c:v>107</c:v>
                </c:pt>
                <c:pt idx="769">
                  <c:v>156</c:v>
                </c:pt>
                <c:pt idx="770">
                  <c:v>127</c:v>
                </c:pt>
                <c:pt idx="771">
                  <c:v>132</c:v>
                </c:pt>
                <c:pt idx="772">
                  <c:v>108</c:v>
                </c:pt>
                <c:pt idx="773">
                  <c:v>114</c:v>
                </c:pt>
                <c:pt idx="774">
                  <c:v>133</c:v>
                </c:pt>
                <c:pt idx="775">
                  <c:v>103</c:v>
                </c:pt>
                <c:pt idx="776">
                  <c:v>95</c:v>
                </c:pt>
                <c:pt idx="777">
                  <c:v>90</c:v>
                </c:pt>
                <c:pt idx="778">
                  <c:v>87</c:v>
                </c:pt>
                <c:pt idx="779">
                  <c:v>114</c:v>
                </c:pt>
                <c:pt idx="780">
                  <c:v>103</c:v>
                </c:pt>
                <c:pt idx="781">
                  <c:v>125</c:v>
                </c:pt>
                <c:pt idx="782">
                  <c:v>97</c:v>
                </c:pt>
                <c:pt idx="783">
                  <c:v>125</c:v>
                </c:pt>
                <c:pt idx="784">
                  <c:v>136</c:v>
                </c:pt>
                <c:pt idx="785">
                  <c:v>116</c:v>
                </c:pt>
                <c:pt idx="786">
                  <c:v>103</c:v>
                </c:pt>
                <c:pt idx="787">
                  <c:v>97</c:v>
                </c:pt>
                <c:pt idx="788">
                  <c:v>96</c:v>
                </c:pt>
                <c:pt idx="789">
                  <c:v>131</c:v>
                </c:pt>
                <c:pt idx="790">
                  <c:v>95</c:v>
                </c:pt>
                <c:pt idx="791">
                  <c:v>86</c:v>
                </c:pt>
                <c:pt idx="792">
                  <c:v>142</c:v>
                </c:pt>
                <c:pt idx="793">
                  <c:v>92</c:v>
                </c:pt>
                <c:pt idx="794">
                  <c:v>108</c:v>
                </c:pt>
                <c:pt idx="795">
                  <c:v>84</c:v>
                </c:pt>
                <c:pt idx="796">
                  <c:v>188</c:v>
                </c:pt>
                <c:pt idx="797">
                  <c:v>95</c:v>
                </c:pt>
                <c:pt idx="798">
                  <c:v>118</c:v>
                </c:pt>
                <c:pt idx="799">
                  <c:v>92</c:v>
                </c:pt>
                <c:pt idx="800">
                  <c:v>74</c:v>
                </c:pt>
                <c:pt idx="801">
                  <c:v>134</c:v>
                </c:pt>
                <c:pt idx="802">
                  <c:v>101</c:v>
                </c:pt>
                <c:pt idx="803">
                  <c:v>100</c:v>
                </c:pt>
                <c:pt idx="804">
                  <c:v>132</c:v>
                </c:pt>
                <c:pt idx="805">
                  <c:v>105</c:v>
                </c:pt>
                <c:pt idx="806">
                  <c:v>123</c:v>
                </c:pt>
                <c:pt idx="807">
                  <c:v>117</c:v>
                </c:pt>
                <c:pt idx="808">
                  <c:v>98</c:v>
                </c:pt>
                <c:pt idx="809">
                  <c:v>128</c:v>
                </c:pt>
                <c:pt idx="810">
                  <c:v>114</c:v>
                </c:pt>
                <c:pt idx="811">
                  <c:v>111</c:v>
                </c:pt>
                <c:pt idx="812">
                  <c:v>85</c:v>
                </c:pt>
                <c:pt idx="813">
                  <c:v>137</c:v>
                </c:pt>
                <c:pt idx="814">
                  <c:v>97</c:v>
                </c:pt>
                <c:pt idx="815">
                  <c:v>104</c:v>
                </c:pt>
                <c:pt idx="816">
                  <c:v>110</c:v>
                </c:pt>
                <c:pt idx="817">
                  <c:v>133</c:v>
                </c:pt>
                <c:pt idx="818">
                  <c:v>94</c:v>
                </c:pt>
                <c:pt idx="819">
                  <c:v>104</c:v>
                </c:pt>
                <c:pt idx="820">
                  <c:v>91</c:v>
                </c:pt>
                <c:pt idx="821">
                  <c:v>145</c:v>
                </c:pt>
                <c:pt idx="822">
                  <c:v>135</c:v>
                </c:pt>
                <c:pt idx="823">
                  <c:v>122</c:v>
                </c:pt>
                <c:pt idx="824">
                  <c:v>110</c:v>
                </c:pt>
                <c:pt idx="825">
                  <c:v>95</c:v>
                </c:pt>
                <c:pt idx="826">
                  <c:v>102</c:v>
                </c:pt>
                <c:pt idx="827">
                  <c:v>94</c:v>
                </c:pt>
                <c:pt idx="828">
                  <c:v>126</c:v>
                </c:pt>
                <c:pt idx="829">
                  <c:v>118</c:v>
                </c:pt>
                <c:pt idx="830">
                  <c:v>99</c:v>
                </c:pt>
                <c:pt idx="831">
                  <c:v>88</c:v>
                </c:pt>
                <c:pt idx="832">
                  <c:v>141</c:v>
                </c:pt>
                <c:pt idx="833">
                  <c:v>107</c:v>
                </c:pt>
                <c:pt idx="834">
                  <c:v>116</c:v>
                </c:pt>
                <c:pt idx="835">
                  <c:v>143</c:v>
                </c:pt>
                <c:pt idx="836">
                  <c:v>114</c:v>
                </c:pt>
                <c:pt idx="837">
                  <c:v>93</c:v>
                </c:pt>
                <c:pt idx="838">
                  <c:v>280</c:v>
                </c:pt>
                <c:pt idx="839">
                  <c:v>100</c:v>
                </c:pt>
                <c:pt idx="840">
                  <c:v>107</c:v>
                </c:pt>
                <c:pt idx="841">
                  <c:v>119</c:v>
                </c:pt>
                <c:pt idx="842">
                  <c:v>95</c:v>
                </c:pt>
                <c:pt idx="843">
                  <c:v>119</c:v>
                </c:pt>
                <c:pt idx="844">
                  <c:v>133</c:v>
                </c:pt>
                <c:pt idx="845">
                  <c:v>117</c:v>
                </c:pt>
                <c:pt idx="846">
                  <c:v>123</c:v>
                </c:pt>
                <c:pt idx="847">
                  <c:v>92</c:v>
                </c:pt>
                <c:pt idx="848">
                  <c:v>170</c:v>
                </c:pt>
                <c:pt idx="849">
                  <c:v>123</c:v>
                </c:pt>
                <c:pt idx="850">
                  <c:v>110</c:v>
                </c:pt>
                <c:pt idx="851">
                  <c:v>116</c:v>
                </c:pt>
                <c:pt idx="852">
                  <c:v>121</c:v>
                </c:pt>
                <c:pt idx="853">
                  <c:v>128</c:v>
                </c:pt>
                <c:pt idx="854">
                  <c:v>99</c:v>
                </c:pt>
                <c:pt idx="855">
                  <c:v>94</c:v>
                </c:pt>
                <c:pt idx="856">
                  <c:v>127</c:v>
                </c:pt>
                <c:pt idx="857">
                  <c:v>89</c:v>
                </c:pt>
                <c:pt idx="858">
                  <c:v>123</c:v>
                </c:pt>
                <c:pt idx="859">
                  <c:v>135</c:v>
                </c:pt>
                <c:pt idx="860">
                  <c:v>118</c:v>
                </c:pt>
                <c:pt idx="861">
                  <c:v>189</c:v>
                </c:pt>
                <c:pt idx="862">
                  <c:v>172</c:v>
                </c:pt>
                <c:pt idx="863">
                  <c:v>124</c:v>
                </c:pt>
                <c:pt idx="864">
                  <c:v>141</c:v>
                </c:pt>
                <c:pt idx="865">
                  <c:v>157</c:v>
                </c:pt>
                <c:pt idx="866">
                  <c:v>106</c:v>
                </c:pt>
                <c:pt idx="867">
                  <c:v>108</c:v>
                </c:pt>
                <c:pt idx="868">
                  <c:v>125</c:v>
                </c:pt>
                <c:pt idx="869">
                  <c:v>107</c:v>
                </c:pt>
                <c:pt idx="870">
                  <c:v>215</c:v>
                </c:pt>
                <c:pt idx="871">
                  <c:v>118</c:v>
                </c:pt>
                <c:pt idx="872">
                  <c:v>118</c:v>
                </c:pt>
                <c:pt idx="873">
                  <c:v>178</c:v>
                </c:pt>
                <c:pt idx="874">
                  <c:v>92</c:v>
                </c:pt>
                <c:pt idx="875">
                  <c:v>104</c:v>
                </c:pt>
                <c:pt idx="876">
                  <c:v>116</c:v>
                </c:pt>
                <c:pt idx="877">
                  <c:v>90</c:v>
                </c:pt>
                <c:pt idx="878">
                  <c:v>130</c:v>
                </c:pt>
                <c:pt idx="879">
                  <c:v>90</c:v>
                </c:pt>
                <c:pt idx="880">
                  <c:v>106</c:v>
                </c:pt>
                <c:pt idx="881">
                  <c:v>155</c:v>
                </c:pt>
                <c:pt idx="882">
                  <c:v>139</c:v>
                </c:pt>
                <c:pt idx="883">
                  <c:v>112</c:v>
                </c:pt>
                <c:pt idx="884">
                  <c:v>139</c:v>
                </c:pt>
                <c:pt idx="885">
                  <c:v>115</c:v>
                </c:pt>
                <c:pt idx="886">
                  <c:v>143</c:v>
                </c:pt>
                <c:pt idx="887">
                  <c:v>96</c:v>
                </c:pt>
                <c:pt idx="888">
                  <c:v>112</c:v>
                </c:pt>
                <c:pt idx="889">
                  <c:v>131</c:v>
                </c:pt>
                <c:pt idx="890">
                  <c:v>116</c:v>
                </c:pt>
                <c:pt idx="891">
                  <c:v>112</c:v>
                </c:pt>
                <c:pt idx="892">
                  <c:v>123</c:v>
                </c:pt>
                <c:pt idx="893">
                  <c:v>104</c:v>
                </c:pt>
                <c:pt idx="894">
                  <c:v>107</c:v>
                </c:pt>
                <c:pt idx="895">
                  <c:v>124</c:v>
                </c:pt>
                <c:pt idx="896">
                  <c:v>96</c:v>
                </c:pt>
                <c:pt idx="897">
                  <c:v>125</c:v>
                </c:pt>
                <c:pt idx="898">
                  <c:v>129</c:v>
                </c:pt>
                <c:pt idx="899">
                  <c:v>90</c:v>
                </c:pt>
                <c:pt idx="900">
                  <c:v>109</c:v>
                </c:pt>
                <c:pt idx="901">
                  <c:v>121</c:v>
                </c:pt>
                <c:pt idx="902">
                  <c:v>95</c:v>
                </c:pt>
                <c:pt idx="903">
                  <c:v>118</c:v>
                </c:pt>
                <c:pt idx="904">
                  <c:v>80</c:v>
                </c:pt>
                <c:pt idx="905">
                  <c:v>99</c:v>
                </c:pt>
                <c:pt idx="906">
                  <c:v>133</c:v>
                </c:pt>
                <c:pt idx="907">
                  <c:v>127</c:v>
                </c:pt>
                <c:pt idx="908">
                  <c:v>106</c:v>
                </c:pt>
                <c:pt idx="909">
                  <c:v>98</c:v>
                </c:pt>
                <c:pt idx="910">
                  <c:v>132</c:v>
                </c:pt>
                <c:pt idx="911">
                  <c:v>114</c:v>
                </c:pt>
                <c:pt idx="912">
                  <c:v>78</c:v>
                </c:pt>
                <c:pt idx="913">
                  <c:v>101</c:v>
                </c:pt>
                <c:pt idx="914">
                  <c:v>113</c:v>
                </c:pt>
                <c:pt idx="915">
                  <c:v>98</c:v>
                </c:pt>
                <c:pt idx="916">
                  <c:v>124</c:v>
                </c:pt>
                <c:pt idx="917">
                  <c:v>109</c:v>
                </c:pt>
                <c:pt idx="918">
                  <c:v>128</c:v>
                </c:pt>
                <c:pt idx="919">
                  <c:v>144</c:v>
                </c:pt>
                <c:pt idx="920">
                  <c:v>95</c:v>
                </c:pt>
                <c:pt idx="921">
                  <c:v>105</c:v>
                </c:pt>
                <c:pt idx="922">
                  <c:v>121</c:v>
                </c:pt>
                <c:pt idx="923">
                  <c:v>125</c:v>
                </c:pt>
                <c:pt idx="924">
                  <c:v>129</c:v>
                </c:pt>
                <c:pt idx="925">
                  <c:v>132</c:v>
                </c:pt>
                <c:pt idx="926">
                  <c:v>118</c:v>
                </c:pt>
                <c:pt idx="927">
                  <c:v>113</c:v>
                </c:pt>
                <c:pt idx="928">
                  <c:v>140</c:v>
                </c:pt>
                <c:pt idx="929">
                  <c:v>89</c:v>
                </c:pt>
                <c:pt idx="930">
                  <c:v>104</c:v>
                </c:pt>
                <c:pt idx="931">
                  <c:v>106</c:v>
                </c:pt>
                <c:pt idx="932">
                  <c:v>141</c:v>
                </c:pt>
                <c:pt idx="933">
                  <c:v>124</c:v>
                </c:pt>
                <c:pt idx="934">
                  <c:v>98</c:v>
                </c:pt>
                <c:pt idx="935">
                  <c:v>108</c:v>
                </c:pt>
                <c:pt idx="936">
                  <c:v>114</c:v>
                </c:pt>
                <c:pt idx="937">
                  <c:v>101</c:v>
                </c:pt>
                <c:pt idx="938">
                  <c:v>93</c:v>
                </c:pt>
                <c:pt idx="939">
                  <c:v>119</c:v>
                </c:pt>
                <c:pt idx="940">
                  <c:v>119</c:v>
                </c:pt>
                <c:pt idx="941">
                  <c:v>99</c:v>
                </c:pt>
                <c:pt idx="942">
                  <c:v>137</c:v>
                </c:pt>
                <c:pt idx="943">
                  <c:v>117</c:v>
                </c:pt>
                <c:pt idx="944">
                  <c:v>87</c:v>
                </c:pt>
                <c:pt idx="945">
                  <c:v>129</c:v>
                </c:pt>
                <c:pt idx="946">
                  <c:v>115</c:v>
                </c:pt>
                <c:pt idx="947">
                  <c:v>132</c:v>
                </c:pt>
                <c:pt idx="948">
                  <c:v>131</c:v>
                </c:pt>
                <c:pt idx="949">
                  <c:v>95</c:v>
                </c:pt>
                <c:pt idx="950">
                  <c:v>125</c:v>
                </c:pt>
                <c:pt idx="951">
                  <c:v>98</c:v>
                </c:pt>
                <c:pt idx="952">
                  <c:v>110</c:v>
                </c:pt>
                <c:pt idx="953">
                  <c:v>118</c:v>
                </c:pt>
                <c:pt idx="954">
                  <c:v>101</c:v>
                </c:pt>
                <c:pt idx="955">
                  <c:v>90</c:v>
                </c:pt>
                <c:pt idx="956">
                  <c:v>119</c:v>
                </c:pt>
                <c:pt idx="957">
                  <c:v>139</c:v>
                </c:pt>
                <c:pt idx="958">
                  <c:v>130</c:v>
                </c:pt>
                <c:pt idx="959">
                  <c:v>100</c:v>
                </c:pt>
                <c:pt idx="960">
                  <c:v>114</c:v>
                </c:pt>
                <c:pt idx="961">
                  <c:v>96</c:v>
                </c:pt>
                <c:pt idx="962">
                  <c:v>110</c:v>
                </c:pt>
                <c:pt idx="963">
                  <c:v>158</c:v>
                </c:pt>
                <c:pt idx="964">
                  <c:v>102</c:v>
                </c:pt>
                <c:pt idx="965">
                  <c:v>84</c:v>
                </c:pt>
                <c:pt idx="966">
                  <c:v>115</c:v>
                </c:pt>
                <c:pt idx="967">
                  <c:v>99</c:v>
                </c:pt>
                <c:pt idx="968">
                  <c:v>135</c:v>
                </c:pt>
                <c:pt idx="969">
                  <c:v>108</c:v>
                </c:pt>
                <c:pt idx="970">
                  <c:v>127</c:v>
                </c:pt>
                <c:pt idx="971">
                  <c:v>107</c:v>
                </c:pt>
                <c:pt idx="972">
                  <c:v>95</c:v>
                </c:pt>
                <c:pt idx="973">
                  <c:v>124</c:v>
                </c:pt>
                <c:pt idx="974">
                  <c:v>109</c:v>
                </c:pt>
                <c:pt idx="975">
                  <c:v>102</c:v>
                </c:pt>
                <c:pt idx="976">
                  <c:v>88</c:v>
                </c:pt>
                <c:pt idx="977">
                  <c:v>87</c:v>
                </c:pt>
                <c:pt idx="978">
                  <c:v>104</c:v>
                </c:pt>
                <c:pt idx="979">
                  <c:v>96</c:v>
                </c:pt>
                <c:pt idx="980">
                  <c:v>85</c:v>
                </c:pt>
                <c:pt idx="981">
                  <c:v>104</c:v>
                </c:pt>
                <c:pt idx="982">
                  <c:v>190</c:v>
                </c:pt>
                <c:pt idx="983">
                  <c:v>127</c:v>
                </c:pt>
                <c:pt idx="984">
                  <c:v>120</c:v>
                </c:pt>
                <c:pt idx="985">
                  <c:v>118</c:v>
                </c:pt>
                <c:pt idx="986">
                  <c:v>112</c:v>
                </c:pt>
                <c:pt idx="987">
                  <c:v>114</c:v>
                </c:pt>
                <c:pt idx="988">
                  <c:v>137</c:v>
                </c:pt>
                <c:pt idx="989">
                  <c:v>112</c:v>
                </c:pt>
                <c:pt idx="990">
                  <c:v>120</c:v>
                </c:pt>
                <c:pt idx="991">
                  <c:v>123</c:v>
                </c:pt>
                <c:pt idx="992">
                  <c:v>93</c:v>
                </c:pt>
                <c:pt idx="993">
                  <c:v>123</c:v>
                </c:pt>
                <c:pt idx="994">
                  <c:v>122</c:v>
                </c:pt>
                <c:pt idx="995">
                  <c:v>115</c:v>
                </c:pt>
                <c:pt idx="996">
                  <c:v>123</c:v>
                </c:pt>
                <c:pt idx="997">
                  <c:v>96</c:v>
                </c:pt>
                <c:pt idx="998">
                  <c:v>105</c:v>
                </c:pt>
                <c:pt idx="999">
                  <c:v>113</c:v>
                </c:pt>
                <c:pt idx="1000">
                  <c:v>132</c:v>
                </c:pt>
                <c:pt idx="1001">
                  <c:v>75</c:v>
                </c:pt>
                <c:pt idx="1002">
                  <c:v>108</c:v>
                </c:pt>
                <c:pt idx="1003">
                  <c:v>105</c:v>
                </c:pt>
                <c:pt idx="1004">
                  <c:v>102</c:v>
                </c:pt>
                <c:pt idx="1005">
                  <c:v>118</c:v>
                </c:pt>
                <c:pt idx="1006">
                  <c:v>111</c:v>
                </c:pt>
                <c:pt idx="1007">
                  <c:v>81</c:v>
                </c:pt>
                <c:pt idx="1008">
                  <c:v>116</c:v>
                </c:pt>
                <c:pt idx="1009">
                  <c:v>86</c:v>
                </c:pt>
                <c:pt idx="1010">
                  <c:v>127</c:v>
                </c:pt>
                <c:pt idx="1011">
                  <c:v>91</c:v>
                </c:pt>
                <c:pt idx="1012">
                  <c:v>98</c:v>
                </c:pt>
                <c:pt idx="1013">
                  <c:v>84</c:v>
                </c:pt>
                <c:pt idx="1014">
                  <c:v>109</c:v>
                </c:pt>
                <c:pt idx="1015">
                  <c:v>93</c:v>
                </c:pt>
                <c:pt idx="1016">
                  <c:v>113</c:v>
                </c:pt>
                <c:pt idx="1017">
                  <c:v>141</c:v>
                </c:pt>
                <c:pt idx="1018">
                  <c:v>119</c:v>
                </c:pt>
                <c:pt idx="1019">
                  <c:v>97</c:v>
                </c:pt>
                <c:pt idx="1020">
                  <c:v>117</c:v>
                </c:pt>
                <c:pt idx="1021">
                  <c:v>101</c:v>
                </c:pt>
                <c:pt idx="1022">
                  <c:v>153</c:v>
                </c:pt>
                <c:pt idx="1023">
                  <c:v>122</c:v>
                </c:pt>
                <c:pt idx="1024">
                  <c:v>102</c:v>
                </c:pt>
                <c:pt idx="1025">
                  <c:v>83</c:v>
                </c:pt>
                <c:pt idx="1026">
                  <c:v>103</c:v>
                </c:pt>
                <c:pt idx="1027">
                  <c:v>110</c:v>
                </c:pt>
                <c:pt idx="1028">
                  <c:v>136</c:v>
                </c:pt>
                <c:pt idx="1029">
                  <c:v>91</c:v>
                </c:pt>
                <c:pt idx="1030">
                  <c:v>89</c:v>
                </c:pt>
                <c:pt idx="1031">
                  <c:v>107</c:v>
                </c:pt>
                <c:pt idx="1032">
                  <c:v>129</c:v>
                </c:pt>
                <c:pt idx="1033">
                  <c:v>95</c:v>
                </c:pt>
                <c:pt idx="1034">
                  <c:v>122</c:v>
                </c:pt>
                <c:pt idx="1035">
                  <c:v>110</c:v>
                </c:pt>
                <c:pt idx="1036">
                  <c:v>135</c:v>
                </c:pt>
                <c:pt idx="1037">
                  <c:v>95</c:v>
                </c:pt>
                <c:pt idx="1038">
                  <c:v>109</c:v>
                </c:pt>
                <c:pt idx="1039">
                  <c:v>93</c:v>
                </c:pt>
                <c:pt idx="1040">
                  <c:v>94</c:v>
                </c:pt>
                <c:pt idx="1041">
                  <c:v>117</c:v>
                </c:pt>
                <c:pt idx="1042">
                  <c:v>112</c:v>
                </c:pt>
                <c:pt idx="1043">
                  <c:v>111</c:v>
                </c:pt>
                <c:pt idx="1044">
                  <c:v>96</c:v>
                </c:pt>
                <c:pt idx="1045">
                  <c:v>141</c:v>
                </c:pt>
                <c:pt idx="1046">
                  <c:v>94</c:v>
                </c:pt>
                <c:pt idx="1047">
                  <c:v>87</c:v>
                </c:pt>
                <c:pt idx="1048">
                  <c:v>88</c:v>
                </c:pt>
                <c:pt idx="1049">
                  <c:v>177</c:v>
                </c:pt>
                <c:pt idx="1050">
                  <c:v>133</c:v>
                </c:pt>
                <c:pt idx="1051">
                  <c:v>119</c:v>
                </c:pt>
                <c:pt idx="1052">
                  <c:v>102</c:v>
                </c:pt>
                <c:pt idx="1053">
                  <c:v>101</c:v>
                </c:pt>
                <c:pt idx="1054">
                  <c:v>91</c:v>
                </c:pt>
                <c:pt idx="1055">
                  <c:v>117</c:v>
                </c:pt>
                <c:pt idx="1056">
                  <c:v>86</c:v>
                </c:pt>
                <c:pt idx="1057">
                  <c:v>124</c:v>
                </c:pt>
                <c:pt idx="1058">
                  <c:v>134</c:v>
                </c:pt>
                <c:pt idx="1059">
                  <c:v>95</c:v>
                </c:pt>
                <c:pt idx="1060">
                  <c:v>100</c:v>
                </c:pt>
                <c:pt idx="1061">
                  <c:v>220</c:v>
                </c:pt>
                <c:pt idx="1062">
                  <c:v>212</c:v>
                </c:pt>
                <c:pt idx="1063">
                  <c:v>128</c:v>
                </c:pt>
                <c:pt idx="1064">
                  <c:v>106</c:v>
                </c:pt>
                <c:pt idx="1065">
                  <c:v>160</c:v>
                </c:pt>
                <c:pt idx="1066">
                  <c:v>114</c:v>
                </c:pt>
                <c:pt idx="1067">
                  <c:v>99</c:v>
                </c:pt>
                <c:pt idx="1068">
                  <c:v>74</c:v>
                </c:pt>
                <c:pt idx="1069">
                  <c:v>139</c:v>
                </c:pt>
                <c:pt idx="1070">
                  <c:v>103</c:v>
                </c:pt>
                <c:pt idx="1071">
                  <c:v>101</c:v>
                </c:pt>
                <c:pt idx="1072">
                  <c:v>130</c:v>
                </c:pt>
                <c:pt idx="1073">
                  <c:v>130</c:v>
                </c:pt>
                <c:pt idx="1074">
                  <c:v>110</c:v>
                </c:pt>
                <c:pt idx="1075">
                  <c:v>147</c:v>
                </c:pt>
                <c:pt idx="1076">
                  <c:v>96</c:v>
                </c:pt>
                <c:pt idx="1077">
                  <c:v>118</c:v>
                </c:pt>
                <c:pt idx="1078">
                  <c:v>88</c:v>
                </c:pt>
                <c:pt idx="1079">
                  <c:v>325</c:v>
                </c:pt>
                <c:pt idx="1080">
                  <c:v>102</c:v>
                </c:pt>
                <c:pt idx="1081">
                  <c:v>110</c:v>
                </c:pt>
                <c:pt idx="1082">
                  <c:v>136</c:v>
                </c:pt>
                <c:pt idx="1083">
                  <c:v>103</c:v>
                </c:pt>
                <c:pt idx="1084">
                  <c:v>103</c:v>
                </c:pt>
                <c:pt idx="1085">
                  <c:v>90</c:v>
                </c:pt>
                <c:pt idx="1086">
                  <c:v>154</c:v>
                </c:pt>
                <c:pt idx="1087">
                  <c:v>99</c:v>
                </c:pt>
                <c:pt idx="1088">
                  <c:v>93</c:v>
                </c:pt>
                <c:pt idx="1089">
                  <c:v>109</c:v>
                </c:pt>
                <c:pt idx="1090">
                  <c:v>124</c:v>
                </c:pt>
                <c:pt idx="1091">
                  <c:v>84</c:v>
                </c:pt>
                <c:pt idx="1092">
                  <c:v>90</c:v>
                </c:pt>
                <c:pt idx="1093">
                  <c:v>117</c:v>
                </c:pt>
                <c:pt idx="1094">
                  <c:v>123</c:v>
                </c:pt>
                <c:pt idx="1095">
                  <c:v>251</c:v>
                </c:pt>
                <c:pt idx="1096">
                  <c:v>105</c:v>
                </c:pt>
                <c:pt idx="1097">
                  <c:v>115</c:v>
                </c:pt>
                <c:pt idx="1098">
                  <c:v>122</c:v>
                </c:pt>
                <c:pt idx="1099">
                  <c:v>119</c:v>
                </c:pt>
                <c:pt idx="1100">
                  <c:v>81</c:v>
                </c:pt>
                <c:pt idx="1101">
                  <c:v>133</c:v>
                </c:pt>
                <c:pt idx="1102">
                  <c:v>100</c:v>
                </c:pt>
                <c:pt idx="1103">
                  <c:v>120</c:v>
                </c:pt>
                <c:pt idx="1104">
                  <c:v>104</c:v>
                </c:pt>
                <c:pt idx="1105">
                  <c:v>122</c:v>
                </c:pt>
                <c:pt idx="1106">
                  <c:v>80</c:v>
                </c:pt>
                <c:pt idx="1107">
                  <c:v>91</c:v>
                </c:pt>
                <c:pt idx="1108">
                  <c:v>112</c:v>
                </c:pt>
                <c:pt idx="1109">
                  <c:v>100</c:v>
                </c:pt>
                <c:pt idx="1110">
                  <c:v>105</c:v>
                </c:pt>
                <c:pt idx="1111">
                  <c:v>110</c:v>
                </c:pt>
                <c:pt idx="1112">
                  <c:v>144</c:v>
                </c:pt>
                <c:pt idx="1113">
                  <c:v>108</c:v>
                </c:pt>
                <c:pt idx="1114">
                  <c:v>107</c:v>
                </c:pt>
                <c:pt idx="1115">
                  <c:v>102</c:v>
                </c:pt>
                <c:pt idx="1116">
                  <c:v>100</c:v>
                </c:pt>
                <c:pt idx="1117">
                  <c:v>126</c:v>
                </c:pt>
                <c:pt idx="1118">
                  <c:v>138</c:v>
                </c:pt>
                <c:pt idx="1119">
                  <c:v>108</c:v>
                </c:pt>
                <c:pt idx="1120">
                  <c:v>105</c:v>
                </c:pt>
                <c:pt idx="1121">
                  <c:v>108</c:v>
                </c:pt>
                <c:pt idx="1122">
                  <c:v>89</c:v>
                </c:pt>
                <c:pt idx="1123">
                  <c:v>129</c:v>
                </c:pt>
                <c:pt idx="1124">
                  <c:v>84</c:v>
                </c:pt>
                <c:pt idx="1125">
                  <c:v>149</c:v>
                </c:pt>
                <c:pt idx="1126">
                  <c:v>94</c:v>
                </c:pt>
                <c:pt idx="1127">
                  <c:v>121</c:v>
                </c:pt>
                <c:pt idx="1128">
                  <c:v>128</c:v>
                </c:pt>
                <c:pt idx="1129">
                  <c:v>134</c:v>
                </c:pt>
                <c:pt idx="1130">
                  <c:v>120</c:v>
                </c:pt>
                <c:pt idx="1131">
                  <c:v>129</c:v>
                </c:pt>
                <c:pt idx="1132">
                  <c:v>89</c:v>
                </c:pt>
                <c:pt idx="1133">
                  <c:v>116</c:v>
                </c:pt>
                <c:pt idx="1134">
                  <c:v>118</c:v>
                </c:pt>
                <c:pt idx="1135">
                  <c:v>107</c:v>
                </c:pt>
                <c:pt idx="1136">
                  <c:v>155</c:v>
                </c:pt>
                <c:pt idx="1137">
                  <c:v>123</c:v>
                </c:pt>
                <c:pt idx="1138">
                  <c:v>128</c:v>
                </c:pt>
                <c:pt idx="1139">
                  <c:v>139</c:v>
                </c:pt>
                <c:pt idx="1140">
                  <c:v>109</c:v>
                </c:pt>
                <c:pt idx="1141">
                  <c:v>120</c:v>
                </c:pt>
                <c:pt idx="1142">
                  <c:v>121</c:v>
                </c:pt>
                <c:pt idx="1143">
                  <c:v>102</c:v>
                </c:pt>
                <c:pt idx="1144">
                  <c:v>117</c:v>
                </c:pt>
                <c:pt idx="1145">
                  <c:v>178</c:v>
                </c:pt>
                <c:pt idx="1146">
                  <c:v>147</c:v>
                </c:pt>
                <c:pt idx="1147">
                  <c:v>90</c:v>
                </c:pt>
                <c:pt idx="1148">
                  <c:v>105</c:v>
                </c:pt>
                <c:pt idx="1149">
                  <c:v>114</c:v>
                </c:pt>
                <c:pt idx="1150">
                  <c:v>206</c:v>
                </c:pt>
                <c:pt idx="1151">
                  <c:v>99</c:v>
                </c:pt>
                <c:pt idx="1152">
                  <c:v>123</c:v>
                </c:pt>
                <c:pt idx="1153">
                  <c:v>137</c:v>
                </c:pt>
                <c:pt idx="1154">
                  <c:v>102</c:v>
                </c:pt>
                <c:pt idx="1155">
                  <c:v>109</c:v>
                </c:pt>
                <c:pt idx="1156">
                  <c:v>82</c:v>
                </c:pt>
                <c:pt idx="1157">
                  <c:v>142</c:v>
                </c:pt>
                <c:pt idx="1158">
                  <c:v>106</c:v>
                </c:pt>
                <c:pt idx="1159">
                  <c:v>106</c:v>
                </c:pt>
                <c:pt idx="1160">
                  <c:v>108</c:v>
                </c:pt>
                <c:pt idx="1161">
                  <c:v>98</c:v>
                </c:pt>
                <c:pt idx="1162">
                  <c:v>131</c:v>
                </c:pt>
                <c:pt idx="1163">
                  <c:v>118</c:v>
                </c:pt>
                <c:pt idx="1164">
                  <c:v>113</c:v>
                </c:pt>
                <c:pt idx="1165">
                  <c:v>130</c:v>
                </c:pt>
                <c:pt idx="1166">
                  <c:v>116</c:v>
                </c:pt>
                <c:pt idx="1167">
                  <c:v>89</c:v>
                </c:pt>
                <c:pt idx="1168">
                  <c:v>139</c:v>
                </c:pt>
                <c:pt idx="1169">
                  <c:v>130</c:v>
                </c:pt>
                <c:pt idx="1170">
                  <c:v>107</c:v>
                </c:pt>
                <c:pt idx="1171">
                  <c:v>116</c:v>
                </c:pt>
                <c:pt idx="1172">
                  <c:v>96</c:v>
                </c:pt>
                <c:pt idx="1173">
                  <c:v>99</c:v>
                </c:pt>
                <c:pt idx="1174">
                  <c:v>104</c:v>
                </c:pt>
                <c:pt idx="1175">
                  <c:v>105</c:v>
                </c:pt>
                <c:pt idx="1176">
                  <c:v>101</c:v>
                </c:pt>
                <c:pt idx="1177">
                  <c:v>134</c:v>
                </c:pt>
                <c:pt idx="1178">
                  <c:v>135</c:v>
                </c:pt>
                <c:pt idx="1179">
                  <c:v>98</c:v>
                </c:pt>
                <c:pt idx="1180">
                  <c:v>155</c:v>
                </c:pt>
                <c:pt idx="1181">
                  <c:v>106</c:v>
                </c:pt>
                <c:pt idx="1182">
                  <c:v>102</c:v>
                </c:pt>
                <c:pt idx="1183">
                  <c:v>95</c:v>
                </c:pt>
                <c:pt idx="1184">
                  <c:v>103</c:v>
                </c:pt>
                <c:pt idx="1185">
                  <c:v>109</c:v>
                </c:pt>
                <c:pt idx="1186">
                  <c:v>95</c:v>
                </c:pt>
                <c:pt idx="1187">
                  <c:v>111</c:v>
                </c:pt>
                <c:pt idx="1188">
                  <c:v>123</c:v>
                </c:pt>
                <c:pt idx="1189">
                  <c:v>140</c:v>
                </c:pt>
                <c:pt idx="1190">
                  <c:v>94</c:v>
                </c:pt>
                <c:pt idx="1191">
                  <c:v>94</c:v>
                </c:pt>
                <c:pt idx="1192">
                  <c:v>92</c:v>
                </c:pt>
                <c:pt idx="1193">
                  <c:v>102</c:v>
                </c:pt>
                <c:pt idx="1194">
                  <c:v>123</c:v>
                </c:pt>
                <c:pt idx="1195">
                  <c:v>104</c:v>
                </c:pt>
                <c:pt idx="1196">
                  <c:v>102</c:v>
                </c:pt>
                <c:pt idx="1197">
                  <c:v>136</c:v>
                </c:pt>
                <c:pt idx="1198">
                  <c:v>93</c:v>
                </c:pt>
                <c:pt idx="1199">
                  <c:v>129</c:v>
                </c:pt>
                <c:pt idx="1200">
                  <c:v>107</c:v>
                </c:pt>
                <c:pt idx="1201">
                  <c:v>117</c:v>
                </c:pt>
                <c:pt idx="1202">
                  <c:v>116</c:v>
                </c:pt>
                <c:pt idx="1203">
                  <c:v>135</c:v>
                </c:pt>
                <c:pt idx="1204">
                  <c:v>107</c:v>
                </c:pt>
                <c:pt idx="1205">
                  <c:v>90</c:v>
                </c:pt>
                <c:pt idx="1206">
                  <c:v>99</c:v>
                </c:pt>
                <c:pt idx="1207">
                  <c:v>104</c:v>
                </c:pt>
                <c:pt idx="1208">
                  <c:v>115</c:v>
                </c:pt>
                <c:pt idx="1209">
                  <c:v>119</c:v>
                </c:pt>
                <c:pt idx="1210">
                  <c:v>99</c:v>
                </c:pt>
                <c:pt idx="1211">
                  <c:v>112</c:v>
                </c:pt>
                <c:pt idx="1212">
                  <c:v>128</c:v>
                </c:pt>
                <c:pt idx="1213">
                  <c:v>112</c:v>
                </c:pt>
                <c:pt idx="1214">
                  <c:v>86</c:v>
                </c:pt>
                <c:pt idx="1215">
                  <c:v>108</c:v>
                </c:pt>
                <c:pt idx="1216">
                  <c:v>128</c:v>
                </c:pt>
                <c:pt idx="1217">
                  <c:v>84</c:v>
                </c:pt>
                <c:pt idx="1218">
                  <c:v>111</c:v>
                </c:pt>
                <c:pt idx="1219">
                  <c:v>131</c:v>
                </c:pt>
                <c:pt idx="1220">
                  <c:v>123</c:v>
                </c:pt>
                <c:pt idx="1221">
                  <c:v>101</c:v>
                </c:pt>
                <c:pt idx="1222">
                  <c:v>102</c:v>
                </c:pt>
                <c:pt idx="1223">
                  <c:v>114</c:v>
                </c:pt>
                <c:pt idx="1224">
                  <c:v>107</c:v>
                </c:pt>
                <c:pt idx="1225">
                  <c:v>87</c:v>
                </c:pt>
                <c:pt idx="1226">
                  <c:v>103</c:v>
                </c:pt>
                <c:pt idx="1227">
                  <c:v>99</c:v>
                </c:pt>
                <c:pt idx="1228">
                  <c:v>122</c:v>
                </c:pt>
                <c:pt idx="1229">
                  <c:v>91</c:v>
                </c:pt>
                <c:pt idx="1230">
                  <c:v>103</c:v>
                </c:pt>
                <c:pt idx="1231">
                  <c:v>107</c:v>
                </c:pt>
                <c:pt idx="1232">
                  <c:v>106</c:v>
                </c:pt>
                <c:pt idx="1233">
                  <c:v>101</c:v>
                </c:pt>
                <c:pt idx="1234">
                  <c:v>109</c:v>
                </c:pt>
                <c:pt idx="1235">
                  <c:v>110</c:v>
                </c:pt>
                <c:pt idx="1236">
                  <c:v>89</c:v>
                </c:pt>
                <c:pt idx="1237">
                  <c:v>119</c:v>
                </c:pt>
                <c:pt idx="1238">
                  <c:v>83</c:v>
                </c:pt>
                <c:pt idx="1239">
                  <c:v>108</c:v>
                </c:pt>
                <c:pt idx="1240">
                  <c:v>102</c:v>
                </c:pt>
                <c:pt idx="1241">
                  <c:v>93</c:v>
                </c:pt>
                <c:pt idx="1242">
                  <c:v>84</c:v>
                </c:pt>
                <c:pt idx="1243">
                  <c:v>107</c:v>
                </c:pt>
                <c:pt idx="1244">
                  <c:v>91</c:v>
                </c:pt>
                <c:pt idx="1245">
                  <c:v>94</c:v>
                </c:pt>
                <c:pt idx="1246">
                  <c:v>115</c:v>
                </c:pt>
                <c:pt idx="1247">
                  <c:v>93</c:v>
                </c:pt>
                <c:pt idx="1248">
                  <c:v>105</c:v>
                </c:pt>
                <c:pt idx="1249">
                  <c:v>107</c:v>
                </c:pt>
                <c:pt idx="1250">
                  <c:v>101</c:v>
                </c:pt>
                <c:pt idx="1251">
                  <c:v>111</c:v>
                </c:pt>
                <c:pt idx="1252">
                  <c:v>113</c:v>
                </c:pt>
                <c:pt idx="1253">
                  <c:v>112</c:v>
                </c:pt>
                <c:pt idx="1254">
                  <c:v>126</c:v>
                </c:pt>
                <c:pt idx="1255">
                  <c:v>98</c:v>
                </c:pt>
                <c:pt idx="1256">
                  <c:v>107</c:v>
                </c:pt>
                <c:pt idx="1257">
                  <c:v>106</c:v>
                </c:pt>
                <c:pt idx="1258">
                  <c:v>87</c:v>
                </c:pt>
                <c:pt idx="1259">
                  <c:v>119</c:v>
                </c:pt>
                <c:pt idx="1260">
                  <c:v>110</c:v>
                </c:pt>
                <c:pt idx="1261">
                  <c:v>125</c:v>
                </c:pt>
                <c:pt idx="1262">
                  <c:v>113</c:v>
                </c:pt>
                <c:pt idx="1263">
                  <c:v>150</c:v>
                </c:pt>
                <c:pt idx="1264">
                  <c:v>108</c:v>
                </c:pt>
                <c:pt idx="1265">
                  <c:v>96</c:v>
                </c:pt>
                <c:pt idx="1266">
                  <c:v>93</c:v>
                </c:pt>
                <c:pt idx="1267">
                  <c:v>100</c:v>
                </c:pt>
                <c:pt idx="1268">
                  <c:v>118</c:v>
                </c:pt>
                <c:pt idx="1269">
                  <c:v>122</c:v>
                </c:pt>
                <c:pt idx="1270">
                  <c:v>120</c:v>
                </c:pt>
                <c:pt idx="1271">
                  <c:v>146</c:v>
                </c:pt>
                <c:pt idx="1272">
                  <c:v>115</c:v>
                </c:pt>
                <c:pt idx="1273">
                  <c:v>123</c:v>
                </c:pt>
                <c:pt idx="1274">
                  <c:v>94</c:v>
                </c:pt>
                <c:pt idx="1275">
                  <c:v>102</c:v>
                </c:pt>
                <c:pt idx="1276">
                  <c:v>98</c:v>
                </c:pt>
                <c:pt idx="1277">
                  <c:v>133</c:v>
                </c:pt>
                <c:pt idx="1278">
                  <c:v>118</c:v>
                </c:pt>
                <c:pt idx="1279">
                  <c:v>105</c:v>
                </c:pt>
                <c:pt idx="1280">
                  <c:v>109</c:v>
                </c:pt>
                <c:pt idx="1281">
                  <c:v>129</c:v>
                </c:pt>
                <c:pt idx="1282">
                  <c:v>109</c:v>
                </c:pt>
                <c:pt idx="1283">
                  <c:v>127</c:v>
                </c:pt>
                <c:pt idx="1284">
                  <c:v>118</c:v>
                </c:pt>
                <c:pt idx="1285">
                  <c:v>110</c:v>
                </c:pt>
                <c:pt idx="1286">
                  <c:v>90</c:v>
                </c:pt>
                <c:pt idx="1287">
                  <c:v>144</c:v>
                </c:pt>
                <c:pt idx="1288">
                  <c:v>130</c:v>
                </c:pt>
                <c:pt idx="1289">
                  <c:v>112</c:v>
                </c:pt>
                <c:pt idx="1290">
                  <c:v>133</c:v>
                </c:pt>
                <c:pt idx="1291">
                  <c:v>150</c:v>
                </c:pt>
                <c:pt idx="1292">
                  <c:v>110</c:v>
                </c:pt>
                <c:pt idx="1293">
                  <c:v>96</c:v>
                </c:pt>
                <c:pt idx="1294">
                  <c:v>96</c:v>
                </c:pt>
                <c:pt idx="1295">
                  <c:v>123</c:v>
                </c:pt>
                <c:pt idx="1296">
                  <c:v>188</c:v>
                </c:pt>
                <c:pt idx="1297">
                  <c:v>107</c:v>
                </c:pt>
                <c:pt idx="1298">
                  <c:v>110</c:v>
                </c:pt>
                <c:pt idx="1299">
                  <c:v>113</c:v>
                </c:pt>
                <c:pt idx="1300">
                  <c:v>122</c:v>
                </c:pt>
                <c:pt idx="1301">
                  <c:v>116</c:v>
                </c:pt>
                <c:pt idx="1302">
                  <c:v>93</c:v>
                </c:pt>
                <c:pt idx="1303">
                  <c:v>118</c:v>
                </c:pt>
                <c:pt idx="1304">
                  <c:v>93</c:v>
                </c:pt>
                <c:pt idx="1305">
                  <c:v>121</c:v>
                </c:pt>
                <c:pt idx="1306">
                  <c:v>101</c:v>
                </c:pt>
                <c:pt idx="1307">
                  <c:v>107</c:v>
                </c:pt>
                <c:pt idx="1308">
                  <c:v>124</c:v>
                </c:pt>
                <c:pt idx="1309">
                  <c:v>109</c:v>
                </c:pt>
                <c:pt idx="1310">
                  <c:v>105</c:v>
                </c:pt>
                <c:pt idx="1311">
                  <c:v>130</c:v>
                </c:pt>
                <c:pt idx="1312">
                  <c:v>127</c:v>
                </c:pt>
                <c:pt idx="1313">
                  <c:v>114</c:v>
                </c:pt>
                <c:pt idx="1314">
                  <c:v>106</c:v>
                </c:pt>
                <c:pt idx="1315">
                  <c:v>95</c:v>
                </c:pt>
                <c:pt idx="1316">
                  <c:v>81</c:v>
                </c:pt>
                <c:pt idx="1317">
                  <c:v>95</c:v>
                </c:pt>
                <c:pt idx="1318">
                  <c:v>108</c:v>
                </c:pt>
                <c:pt idx="1319">
                  <c:v>105</c:v>
                </c:pt>
                <c:pt idx="1320">
                  <c:v>95</c:v>
                </c:pt>
                <c:pt idx="1321">
                  <c:v>126</c:v>
                </c:pt>
                <c:pt idx="1322">
                  <c:v>102</c:v>
                </c:pt>
                <c:pt idx="1323">
                  <c:v>121</c:v>
                </c:pt>
                <c:pt idx="1324">
                  <c:v>129</c:v>
                </c:pt>
                <c:pt idx="1325">
                  <c:v>88</c:v>
                </c:pt>
                <c:pt idx="1326">
                  <c:v>106</c:v>
                </c:pt>
                <c:pt idx="1327">
                  <c:v>110</c:v>
                </c:pt>
                <c:pt idx="1328">
                  <c:v>109</c:v>
                </c:pt>
                <c:pt idx="1329">
                  <c:v>143</c:v>
                </c:pt>
                <c:pt idx="1330">
                  <c:v>120</c:v>
                </c:pt>
                <c:pt idx="1331">
                  <c:v>128</c:v>
                </c:pt>
                <c:pt idx="1332">
                  <c:v>123</c:v>
                </c:pt>
                <c:pt idx="1333">
                  <c:v>129</c:v>
                </c:pt>
                <c:pt idx="1334">
                  <c:v>105</c:v>
                </c:pt>
                <c:pt idx="1335">
                  <c:v>162</c:v>
                </c:pt>
                <c:pt idx="1336">
                  <c:v>138</c:v>
                </c:pt>
                <c:pt idx="1337">
                  <c:v>100</c:v>
                </c:pt>
                <c:pt idx="1338">
                  <c:v>90</c:v>
                </c:pt>
                <c:pt idx="1339">
                  <c:v>108</c:v>
                </c:pt>
                <c:pt idx="1340">
                  <c:v>101</c:v>
                </c:pt>
                <c:pt idx="1341">
                  <c:v>109</c:v>
                </c:pt>
                <c:pt idx="1342">
                  <c:v>132</c:v>
                </c:pt>
                <c:pt idx="1343">
                  <c:v>123</c:v>
                </c:pt>
                <c:pt idx="1344">
                  <c:v>87</c:v>
                </c:pt>
                <c:pt idx="1345">
                  <c:v>109</c:v>
                </c:pt>
                <c:pt idx="1346">
                  <c:v>109</c:v>
                </c:pt>
                <c:pt idx="1347">
                  <c:v>92</c:v>
                </c:pt>
                <c:pt idx="1348">
                  <c:v>125</c:v>
                </c:pt>
                <c:pt idx="1349">
                  <c:v>202</c:v>
                </c:pt>
                <c:pt idx="1350">
                  <c:v>134</c:v>
                </c:pt>
                <c:pt idx="1351">
                  <c:v>88</c:v>
                </c:pt>
                <c:pt idx="1352">
                  <c:v>92</c:v>
                </c:pt>
                <c:pt idx="1353">
                  <c:v>91</c:v>
                </c:pt>
                <c:pt idx="1354">
                  <c:v>75</c:v>
                </c:pt>
                <c:pt idx="1355">
                  <c:v>98</c:v>
                </c:pt>
                <c:pt idx="1356">
                  <c:v>147</c:v>
                </c:pt>
                <c:pt idx="1357">
                  <c:v>100</c:v>
                </c:pt>
                <c:pt idx="1358">
                  <c:v>120</c:v>
                </c:pt>
                <c:pt idx="1359">
                  <c:v>104</c:v>
                </c:pt>
                <c:pt idx="1360">
                  <c:v>103</c:v>
                </c:pt>
                <c:pt idx="1361">
                  <c:v>109</c:v>
                </c:pt>
                <c:pt idx="1362">
                  <c:v>104</c:v>
                </c:pt>
                <c:pt idx="1363">
                  <c:v>112</c:v>
                </c:pt>
                <c:pt idx="1364">
                  <c:v>95</c:v>
                </c:pt>
                <c:pt idx="1365">
                  <c:v>102</c:v>
                </c:pt>
                <c:pt idx="1366">
                  <c:v>150</c:v>
                </c:pt>
                <c:pt idx="1367">
                  <c:v>122</c:v>
                </c:pt>
                <c:pt idx="1368">
                  <c:v>101</c:v>
                </c:pt>
                <c:pt idx="1369">
                  <c:v>108</c:v>
                </c:pt>
                <c:pt idx="1370">
                  <c:v>98</c:v>
                </c:pt>
                <c:pt idx="1371">
                  <c:v>137</c:v>
                </c:pt>
                <c:pt idx="1372">
                  <c:v>112</c:v>
                </c:pt>
                <c:pt idx="1373">
                  <c:v>101</c:v>
                </c:pt>
                <c:pt idx="1374">
                  <c:v>103</c:v>
                </c:pt>
                <c:pt idx="1375">
                  <c:v>101</c:v>
                </c:pt>
                <c:pt idx="1376">
                  <c:v>112</c:v>
                </c:pt>
                <c:pt idx="1377">
                  <c:v>102</c:v>
                </c:pt>
                <c:pt idx="1378">
                  <c:v>101</c:v>
                </c:pt>
                <c:pt idx="1379">
                  <c:v>155</c:v>
                </c:pt>
                <c:pt idx="1380">
                  <c:v>109</c:v>
                </c:pt>
                <c:pt idx="1381">
                  <c:v>140</c:v>
                </c:pt>
                <c:pt idx="1382">
                  <c:v>108</c:v>
                </c:pt>
                <c:pt idx="1383">
                  <c:v>96</c:v>
                </c:pt>
                <c:pt idx="1384">
                  <c:v>123</c:v>
                </c:pt>
                <c:pt idx="1385">
                  <c:v>106</c:v>
                </c:pt>
                <c:pt idx="1386">
                  <c:v>76</c:v>
                </c:pt>
                <c:pt idx="1387">
                  <c:v>107</c:v>
                </c:pt>
                <c:pt idx="1388">
                  <c:v>82</c:v>
                </c:pt>
                <c:pt idx="1389">
                  <c:v>109</c:v>
                </c:pt>
                <c:pt idx="1390">
                  <c:v>99</c:v>
                </c:pt>
                <c:pt idx="1391">
                  <c:v>91</c:v>
                </c:pt>
                <c:pt idx="1392">
                  <c:v>87</c:v>
                </c:pt>
                <c:pt idx="1393">
                  <c:v>125</c:v>
                </c:pt>
                <c:pt idx="1394">
                  <c:v>118</c:v>
                </c:pt>
                <c:pt idx="1395">
                  <c:v>98</c:v>
                </c:pt>
                <c:pt idx="1396">
                  <c:v>92</c:v>
                </c:pt>
                <c:pt idx="1397">
                  <c:v>92</c:v>
                </c:pt>
                <c:pt idx="1398">
                  <c:v>115</c:v>
                </c:pt>
                <c:pt idx="1399">
                  <c:v>120</c:v>
                </c:pt>
                <c:pt idx="1400">
                  <c:v>111</c:v>
                </c:pt>
                <c:pt idx="1401">
                  <c:v>94</c:v>
                </c:pt>
                <c:pt idx="1402">
                  <c:v>100</c:v>
                </c:pt>
                <c:pt idx="1403">
                  <c:v>101</c:v>
                </c:pt>
                <c:pt idx="1404">
                  <c:v>139</c:v>
                </c:pt>
                <c:pt idx="1405">
                  <c:v>91</c:v>
                </c:pt>
                <c:pt idx="1406">
                  <c:v>109</c:v>
                </c:pt>
                <c:pt idx="1407">
                  <c:v>102</c:v>
                </c:pt>
                <c:pt idx="1408">
                  <c:v>103</c:v>
                </c:pt>
                <c:pt idx="1409">
                  <c:v>83</c:v>
                </c:pt>
                <c:pt idx="1410">
                  <c:v>123</c:v>
                </c:pt>
                <c:pt idx="1411">
                  <c:v>101</c:v>
                </c:pt>
                <c:pt idx="1412">
                  <c:v>117</c:v>
                </c:pt>
                <c:pt idx="1413">
                  <c:v>114</c:v>
                </c:pt>
                <c:pt idx="1414">
                  <c:v>330</c:v>
                </c:pt>
                <c:pt idx="1415">
                  <c:v>121</c:v>
                </c:pt>
                <c:pt idx="1416">
                  <c:v>114</c:v>
                </c:pt>
                <c:pt idx="1417">
                  <c:v>148</c:v>
                </c:pt>
                <c:pt idx="1418">
                  <c:v>113</c:v>
                </c:pt>
                <c:pt idx="1419">
                  <c:v>91</c:v>
                </c:pt>
                <c:pt idx="1420">
                  <c:v>139</c:v>
                </c:pt>
                <c:pt idx="1421">
                  <c:v>96</c:v>
                </c:pt>
                <c:pt idx="1422">
                  <c:v>102</c:v>
                </c:pt>
                <c:pt idx="1423">
                  <c:v>96</c:v>
                </c:pt>
                <c:pt idx="1424">
                  <c:v>101</c:v>
                </c:pt>
                <c:pt idx="1425">
                  <c:v>128</c:v>
                </c:pt>
                <c:pt idx="1426">
                  <c:v>109</c:v>
                </c:pt>
                <c:pt idx="1427">
                  <c:v>114</c:v>
                </c:pt>
                <c:pt idx="1428">
                  <c:v>105</c:v>
                </c:pt>
                <c:pt idx="1429">
                  <c:v>141</c:v>
                </c:pt>
                <c:pt idx="1430">
                  <c:v>138</c:v>
                </c:pt>
                <c:pt idx="1431">
                  <c:v>101</c:v>
                </c:pt>
                <c:pt idx="1432">
                  <c:v>99</c:v>
                </c:pt>
                <c:pt idx="1433">
                  <c:v>89</c:v>
                </c:pt>
                <c:pt idx="1434">
                  <c:v>99</c:v>
                </c:pt>
                <c:pt idx="1435">
                  <c:v>105</c:v>
                </c:pt>
                <c:pt idx="1436">
                  <c:v>97</c:v>
                </c:pt>
                <c:pt idx="1437">
                  <c:v>140</c:v>
                </c:pt>
                <c:pt idx="1438">
                  <c:v>118</c:v>
                </c:pt>
                <c:pt idx="1439">
                  <c:v>94</c:v>
                </c:pt>
                <c:pt idx="1440">
                  <c:v>124</c:v>
                </c:pt>
                <c:pt idx="1441">
                  <c:v>134</c:v>
                </c:pt>
                <c:pt idx="1442">
                  <c:v>113</c:v>
                </c:pt>
                <c:pt idx="1443">
                  <c:v>124</c:v>
                </c:pt>
                <c:pt idx="1444">
                  <c:v>97</c:v>
                </c:pt>
                <c:pt idx="1445">
                  <c:v>123</c:v>
                </c:pt>
                <c:pt idx="1446">
                  <c:v>99</c:v>
                </c:pt>
                <c:pt idx="1447">
                  <c:v>101</c:v>
                </c:pt>
                <c:pt idx="1448">
                  <c:v>92</c:v>
                </c:pt>
                <c:pt idx="1449">
                  <c:v>131</c:v>
                </c:pt>
                <c:pt idx="1450">
                  <c:v>107</c:v>
                </c:pt>
                <c:pt idx="1451">
                  <c:v>103</c:v>
                </c:pt>
                <c:pt idx="1452">
                  <c:v>129</c:v>
                </c:pt>
                <c:pt idx="1453">
                  <c:v>107</c:v>
                </c:pt>
                <c:pt idx="1454">
                  <c:v>89</c:v>
                </c:pt>
                <c:pt idx="1455">
                  <c:v>113</c:v>
                </c:pt>
                <c:pt idx="1456">
                  <c:v>93</c:v>
                </c:pt>
                <c:pt idx="1457">
                  <c:v>120</c:v>
                </c:pt>
                <c:pt idx="1458">
                  <c:v>98</c:v>
                </c:pt>
                <c:pt idx="1459">
                  <c:v>105</c:v>
                </c:pt>
                <c:pt idx="1460">
                  <c:v>98</c:v>
                </c:pt>
                <c:pt idx="1461">
                  <c:v>96</c:v>
                </c:pt>
                <c:pt idx="1462">
                  <c:v>87</c:v>
                </c:pt>
                <c:pt idx="1463">
                  <c:v>107</c:v>
                </c:pt>
                <c:pt idx="1464">
                  <c:v>90</c:v>
                </c:pt>
                <c:pt idx="1465">
                  <c:v>121</c:v>
                </c:pt>
                <c:pt idx="1466">
                  <c:v>119</c:v>
                </c:pt>
                <c:pt idx="1467">
                  <c:v>107</c:v>
                </c:pt>
                <c:pt idx="1468">
                  <c:v>110</c:v>
                </c:pt>
                <c:pt idx="1469">
                  <c:v>100</c:v>
                </c:pt>
                <c:pt idx="1470">
                  <c:v>75</c:v>
                </c:pt>
                <c:pt idx="1471">
                  <c:v>132</c:v>
                </c:pt>
                <c:pt idx="1472">
                  <c:v>105</c:v>
                </c:pt>
                <c:pt idx="1473">
                  <c:v>289</c:v>
                </c:pt>
                <c:pt idx="1474">
                  <c:v>102</c:v>
                </c:pt>
                <c:pt idx="1475">
                  <c:v>143</c:v>
                </c:pt>
                <c:pt idx="1476">
                  <c:v>113</c:v>
                </c:pt>
                <c:pt idx="1477">
                  <c:v>161</c:v>
                </c:pt>
                <c:pt idx="1478">
                  <c:v>138</c:v>
                </c:pt>
                <c:pt idx="1479">
                  <c:v>126</c:v>
                </c:pt>
                <c:pt idx="1480">
                  <c:v>99</c:v>
                </c:pt>
                <c:pt idx="1481">
                  <c:v>101</c:v>
                </c:pt>
                <c:pt idx="1482">
                  <c:v>103</c:v>
                </c:pt>
                <c:pt idx="1483">
                  <c:v>118</c:v>
                </c:pt>
                <c:pt idx="1484">
                  <c:v>116</c:v>
                </c:pt>
                <c:pt idx="1485">
                  <c:v>99</c:v>
                </c:pt>
                <c:pt idx="1486">
                  <c:v>105</c:v>
                </c:pt>
                <c:pt idx="1487">
                  <c:v>113</c:v>
                </c:pt>
                <c:pt idx="1488">
                  <c:v>93</c:v>
                </c:pt>
                <c:pt idx="1489">
                  <c:v>108</c:v>
                </c:pt>
                <c:pt idx="1490">
                  <c:v>74</c:v>
                </c:pt>
                <c:pt idx="1491">
                  <c:v>116</c:v>
                </c:pt>
                <c:pt idx="1492">
                  <c:v>104</c:v>
                </c:pt>
                <c:pt idx="1493">
                  <c:v>106</c:v>
                </c:pt>
                <c:pt idx="1494">
                  <c:v>120</c:v>
                </c:pt>
                <c:pt idx="1495">
                  <c:v>135</c:v>
                </c:pt>
                <c:pt idx="1496">
                  <c:v>132</c:v>
                </c:pt>
                <c:pt idx="1497">
                  <c:v>92</c:v>
                </c:pt>
                <c:pt idx="1498">
                  <c:v>99</c:v>
                </c:pt>
                <c:pt idx="1499">
                  <c:v>90</c:v>
                </c:pt>
                <c:pt idx="1500">
                  <c:v>111</c:v>
                </c:pt>
                <c:pt idx="1501">
                  <c:v>103</c:v>
                </c:pt>
                <c:pt idx="1502">
                  <c:v>127</c:v>
                </c:pt>
                <c:pt idx="1503">
                  <c:v>112</c:v>
                </c:pt>
                <c:pt idx="1504">
                  <c:v>87</c:v>
                </c:pt>
                <c:pt idx="1505">
                  <c:v>138</c:v>
                </c:pt>
                <c:pt idx="1506">
                  <c:v>132</c:v>
                </c:pt>
                <c:pt idx="1507">
                  <c:v>103</c:v>
                </c:pt>
                <c:pt idx="1508">
                  <c:v>123</c:v>
                </c:pt>
                <c:pt idx="1509">
                  <c:v>111</c:v>
                </c:pt>
                <c:pt idx="1510">
                  <c:v>102</c:v>
                </c:pt>
                <c:pt idx="1511">
                  <c:v>78</c:v>
                </c:pt>
                <c:pt idx="1512">
                  <c:v>132</c:v>
                </c:pt>
                <c:pt idx="1513">
                  <c:v>133</c:v>
                </c:pt>
                <c:pt idx="1514">
                  <c:v>108</c:v>
                </c:pt>
                <c:pt idx="1515">
                  <c:v>125</c:v>
                </c:pt>
                <c:pt idx="1516">
                  <c:v>98</c:v>
                </c:pt>
                <c:pt idx="1517">
                  <c:v>119</c:v>
                </c:pt>
                <c:pt idx="1518">
                  <c:v>87</c:v>
                </c:pt>
                <c:pt idx="1519">
                  <c:v>91</c:v>
                </c:pt>
                <c:pt idx="1520">
                  <c:v>100</c:v>
                </c:pt>
                <c:pt idx="1521">
                  <c:v>118</c:v>
                </c:pt>
                <c:pt idx="1522">
                  <c:v>109</c:v>
                </c:pt>
                <c:pt idx="1523">
                  <c:v>99</c:v>
                </c:pt>
                <c:pt idx="1524">
                  <c:v>114</c:v>
                </c:pt>
                <c:pt idx="1525">
                  <c:v>89</c:v>
                </c:pt>
                <c:pt idx="1526">
                  <c:v>95</c:v>
                </c:pt>
                <c:pt idx="1527">
                  <c:v>98</c:v>
                </c:pt>
                <c:pt idx="1528">
                  <c:v>94</c:v>
                </c:pt>
                <c:pt idx="1529">
                  <c:v>85</c:v>
                </c:pt>
                <c:pt idx="1530">
                  <c:v>124</c:v>
                </c:pt>
                <c:pt idx="1531">
                  <c:v>131</c:v>
                </c:pt>
                <c:pt idx="1532">
                  <c:v>107</c:v>
                </c:pt>
                <c:pt idx="1533">
                  <c:v>99</c:v>
                </c:pt>
                <c:pt idx="1534">
                  <c:v>83</c:v>
                </c:pt>
                <c:pt idx="1535">
                  <c:v>131</c:v>
                </c:pt>
                <c:pt idx="1536">
                  <c:v>85</c:v>
                </c:pt>
                <c:pt idx="1537">
                  <c:v>126</c:v>
                </c:pt>
                <c:pt idx="1538">
                  <c:v>123</c:v>
                </c:pt>
                <c:pt idx="1539">
                  <c:v>105</c:v>
                </c:pt>
                <c:pt idx="1540">
                  <c:v>125</c:v>
                </c:pt>
                <c:pt idx="1541">
                  <c:v>77</c:v>
                </c:pt>
                <c:pt idx="1542">
                  <c:v>121</c:v>
                </c:pt>
                <c:pt idx="1543">
                  <c:v>124</c:v>
                </c:pt>
                <c:pt idx="1544">
                  <c:v>99</c:v>
                </c:pt>
                <c:pt idx="1545">
                  <c:v>112</c:v>
                </c:pt>
                <c:pt idx="1546">
                  <c:v>111</c:v>
                </c:pt>
                <c:pt idx="1547">
                  <c:v>107</c:v>
                </c:pt>
                <c:pt idx="1548">
                  <c:v>104</c:v>
                </c:pt>
                <c:pt idx="1549">
                  <c:v>113</c:v>
                </c:pt>
                <c:pt idx="1550">
                  <c:v>113</c:v>
                </c:pt>
                <c:pt idx="1551">
                  <c:v>95</c:v>
                </c:pt>
                <c:pt idx="1552">
                  <c:v>86</c:v>
                </c:pt>
                <c:pt idx="1553">
                  <c:v>126</c:v>
                </c:pt>
                <c:pt idx="1554">
                  <c:v>101</c:v>
                </c:pt>
                <c:pt idx="1555">
                  <c:v>102</c:v>
                </c:pt>
                <c:pt idx="1556">
                  <c:v>111</c:v>
                </c:pt>
                <c:pt idx="1557">
                  <c:v>95</c:v>
                </c:pt>
                <c:pt idx="1558">
                  <c:v>98</c:v>
                </c:pt>
                <c:pt idx="1559">
                  <c:v>100</c:v>
                </c:pt>
                <c:pt idx="1560">
                  <c:v>118</c:v>
                </c:pt>
                <c:pt idx="1561">
                  <c:v>125</c:v>
                </c:pt>
                <c:pt idx="1562">
                  <c:v>94</c:v>
                </c:pt>
                <c:pt idx="1563">
                  <c:v>79</c:v>
                </c:pt>
                <c:pt idx="1564">
                  <c:v>106</c:v>
                </c:pt>
                <c:pt idx="1565">
                  <c:v>63</c:v>
                </c:pt>
                <c:pt idx="1566">
                  <c:v>85</c:v>
                </c:pt>
                <c:pt idx="1567">
                  <c:v>108</c:v>
                </c:pt>
                <c:pt idx="1568">
                  <c:v>139</c:v>
                </c:pt>
                <c:pt idx="1569">
                  <c:v>127</c:v>
                </c:pt>
                <c:pt idx="1570">
                  <c:v>106</c:v>
                </c:pt>
                <c:pt idx="1571">
                  <c:v>95</c:v>
                </c:pt>
                <c:pt idx="1572">
                  <c:v>118</c:v>
                </c:pt>
                <c:pt idx="1573">
                  <c:v>108</c:v>
                </c:pt>
                <c:pt idx="1574">
                  <c:v>105</c:v>
                </c:pt>
                <c:pt idx="1575">
                  <c:v>131</c:v>
                </c:pt>
                <c:pt idx="1576">
                  <c:v>104</c:v>
                </c:pt>
                <c:pt idx="1577">
                  <c:v>133</c:v>
                </c:pt>
                <c:pt idx="1578">
                  <c:v>94</c:v>
                </c:pt>
                <c:pt idx="1579">
                  <c:v>109</c:v>
                </c:pt>
                <c:pt idx="1580">
                  <c:v>96</c:v>
                </c:pt>
                <c:pt idx="1581">
                  <c:v>105</c:v>
                </c:pt>
                <c:pt idx="1582">
                  <c:v>99</c:v>
                </c:pt>
                <c:pt idx="1583">
                  <c:v>112</c:v>
                </c:pt>
                <c:pt idx="1584">
                  <c:v>108</c:v>
                </c:pt>
                <c:pt idx="1585">
                  <c:v>126</c:v>
                </c:pt>
                <c:pt idx="1586">
                  <c:v>98</c:v>
                </c:pt>
                <c:pt idx="1587">
                  <c:v>104</c:v>
                </c:pt>
                <c:pt idx="1588">
                  <c:v>110</c:v>
                </c:pt>
                <c:pt idx="1589">
                  <c:v>130</c:v>
                </c:pt>
                <c:pt idx="1590">
                  <c:v>93</c:v>
                </c:pt>
                <c:pt idx="1591">
                  <c:v>96</c:v>
                </c:pt>
                <c:pt idx="1592">
                  <c:v>114</c:v>
                </c:pt>
                <c:pt idx="1593">
                  <c:v>106</c:v>
                </c:pt>
                <c:pt idx="1594">
                  <c:v>150</c:v>
                </c:pt>
                <c:pt idx="1595">
                  <c:v>100</c:v>
                </c:pt>
                <c:pt idx="1596">
                  <c:v>100</c:v>
                </c:pt>
                <c:pt idx="1597">
                  <c:v>100</c:v>
                </c:pt>
                <c:pt idx="1598">
                  <c:v>107</c:v>
                </c:pt>
                <c:pt idx="1599">
                  <c:v>102</c:v>
                </c:pt>
                <c:pt idx="1600">
                  <c:v>101</c:v>
                </c:pt>
                <c:pt idx="1601">
                  <c:v>86</c:v>
                </c:pt>
                <c:pt idx="1602">
                  <c:v>108</c:v>
                </c:pt>
                <c:pt idx="1603">
                  <c:v>123</c:v>
                </c:pt>
                <c:pt idx="1604">
                  <c:v>88</c:v>
                </c:pt>
                <c:pt idx="1605">
                  <c:v>109</c:v>
                </c:pt>
                <c:pt idx="1606">
                  <c:v>122</c:v>
                </c:pt>
                <c:pt idx="1607">
                  <c:v>251</c:v>
                </c:pt>
                <c:pt idx="1608">
                  <c:v>118</c:v>
                </c:pt>
                <c:pt idx="1609">
                  <c:v>131</c:v>
                </c:pt>
                <c:pt idx="1610">
                  <c:v>109</c:v>
                </c:pt>
                <c:pt idx="1611">
                  <c:v>88</c:v>
                </c:pt>
                <c:pt idx="1612">
                  <c:v>103</c:v>
                </c:pt>
                <c:pt idx="1613">
                  <c:v>87</c:v>
                </c:pt>
                <c:pt idx="1614">
                  <c:v>160</c:v>
                </c:pt>
                <c:pt idx="1615">
                  <c:v>121</c:v>
                </c:pt>
                <c:pt idx="1616">
                  <c:v>129</c:v>
                </c:pt>
                <c:pt idx="1617">
                  <c:v>115</c:v>
                </c:pt>
                <c:pt idx="1618">
                  <c:v>153</c:v>
                </c:pt>
                <c:pt idx="1619">
                  <c:v>128</c:v>
                </c:pt>
                <c:pt idx="1620">
                  <c:v>89</c:v>
                </c:pt>
                <c:pt idx="1621">
                  <c:v>122</c:v>
                </c:pt>
                <c:pt idx="1622">
                  <c:v>99</c:v>
                </c:pt>
                <c:pt idx="1623">
                  <c:v>99</c:v>
                </c:pt>
                <c:pt idx="1624">
                  <c:v>147</c:v>
                </c:pt>
                <c:pt idx="1625">
                  <c:v>112</c:v>
                </c:pt>
                <c:pt idx="1626">
                  <c:v>88</c:v>
                </c:pt>
                <c:pt idx="1627">
                  <c:v>94</c:v>
                </c:pt>
                <c:pt idx="1628">
                  <c:v>90</c:v>
                </c:pt>
                <c:pt idx="1629">
                  <c:v>167</c:v>
                </c:pt>
                <c:pt idx="1630">
                  <c:v>118</c:v>
                </c:pt>
                <c:pt idx="1631">
                  <c:v>83</c:v>
                </c:pt>
                <c:pt idx="1632">
                  <c:v>104</c:v>
                </c:pt>
                <c:pt idx="1633">
                  <c:v>102</c:v>
                </c:pt>
                <c:pt idx="1634">
                  <c:v>131</c:v>
                </c:pt>
                <c:pt idx="1635">
                  <c:v>101</c:v>
                </c:pt>
                <c:pt idx="1636">
                  <c:v>130</c:v>
                </c:pt>
                <c:pt idx="1637">
                  <c:v>120</c:v>
                </c:pt>
                <c:pt idx="1638">
                  <c:v>135</c:v>
                </c:pt>
                <c:pt idx="1639">
                  <c:v>110</c:v>
                </c:pt>
                <c:pt idx="1640">
                  <c:v>103</c:v>
                </c:pt>
                <c:pt idx="1641">
                  <c:v>110</c:v>
                </c:pt>
                <c:pt idx="1642">
                  <c:v>91</c:v>
                </c:pt>
                <c:pt idx="1643">
                  <c:v>105</c:v>
                </c:pt>
                <c:pt idx="1644">
                  <c:v>127</c:v>
                </c:pt>
                <c:pt idx="1645">
                  <c:v>82</c:v>
                </c:pt>
                <c:pt idx="1646">
                  <c:v>99</c:v>
                </c:pt>
                <c:pt idx="1647">
                  <c:v>90</c:v>
                </c:pt>
                <c:pt idx="1648">
                  <c:v>115</c:v>
                </c:pt>
                <c:pt idx="1649">
                  <c:v>96</c:v>
                </c:pt>
                <c:pt idx="1650">
                  <c:v>104</c:v>
                </c:pt>
                <c:pt idx="1651">
                  <c:v>117</c:v>
                </c:pt>
                <c:pt idx="1652">
                  <c:v>83</c:v>
                </c:pt>
                <c:pt idx="1653">
                  <c:v>99</c:v>
                </c:pt>
                <c:pt idx="1654">
                  <c:v>81</c:v>
                </c:pt>
                <c:pt idx="1655">
                  <c:v>135</c:v>
                </c:pt>
                <c:pt idx="1656">
                  <c:v>117</c:v>
                </c:pt>
                <c:pt idx="1657">
                  <c:v>139</c:v>
                </c:pt>
                <c:pt idx="1658">
                  <c:v>123</c:v>
                </c:pt>
                <c:pt idx="1659">
                  <c:v>117</c:v>
                </c:pt>
                <c:pt idx="1660">
                  <c:v>97</c:v>
                </c:pt>
                <c:pt idx="1661">
                  <c:v>103</c:v>
                </c:pt>
                <c:pt idx="1662">
                  <c:v>119</c:v>
                </c:pt>
                <c:pt idx="1663">
                  <c:v>94</c:v>
                </c:pt>
                <c:pt idx="1664">
                  <c:v>89</c:v>
                </c:pt>
                <c:pt idx="1665">
                  <c:v>98</c:v>
                </c:pt>
                <c:pt idx="1666">
                  <c:v>107</c:v>
                </c:pt>
                <c:pt idx="1667">
                  <c:v>108</c:v>
                </c:pt>
                <c:pt idx="1668">
                  <c:v>134</c:v>
                </c:pt>
                <c:pt idx="1669">
                  <c:v>110</c:v>
                </c:pt>
                <c:pt idx="1670">
                  <c:v>103</c:v>
                </c:pt>
                <c:pt idx="1671">
                  <c:v>100</c:v>
                </c:pt>
                <c:pt idx="1672">
                  <c:v>131</c:v>
                </c:pt>
                <c:pt idx="1673">
                  <c:v>133</c:v>
                </c:pt>
                <c:pt idx="1674">
                  <c:v>109</c:v>
                </c:pt>
                <c:pt idx="1675">
                  <c:v>114</c:v>
                </c:pt>
                <c:pt idx="1676">
                  <c:v>164</c:v>
                </c:pt>
                <c:pt idx="1677">
                  <c:v>92</c:v>
                </c:pt>
                <c:pt idx="1678">
                  <c:v>122</c:v>
                </c:pt>
                <c:pt idx="1679">
                  <c:v>110</c:v>
                </c:pt>
                <c:pt idx="1680">
                  <c:v>116</c:v>
                </c:pt>
                <c:pt idx="1681">
                  <c:v>106</c:v>
                </c:pt>
                <c:pt idx="1682">
                  <c:v>115</c:v>
                </c:pt>
                <c:pt idx="1683">
                  <c:v>148</c:v>
                </c:pt>
                <c:pt idx="1684">
                  <c:v>118</c:v>
                </c:pt>
                <c:pt idx="1685">
                  <c:v>101</c:v>
                </c:pt>
                <c:pt idx="1686">
                  <c:v>82</c:v>
                </c:pt>
                <c:pt idx="1687">
                  <c:v>110</c:v>
                </c:pt>
                <c:pt idx="1688">
                  <c:v>193</c:v>
                </c:pt>
                <c:pt idx="1689">
                  <c:v>130</c:v>
                </c:pt>
                <c:pt idx="1690">
                  <c:v>111</c:v>
                </c:pt>
                <c:pt idx="1691">
                  <c:v>110</c:v>
                </c:pt>
                <c:pt idx="1692">
                  <c:v>123</c:v>
                </c:pt>
                <c:pt idx="1693">
                  <c:v>109</c:v>
                </c:pt>
                <c:pt idx="1694">
                  <c:v>99</c:v>
                </c:pt>
                <c:pt idx="1695">
                  <c:v>106</c:v>
                </c:pt>
                <c:pt idx="1696">
                  <c:v>89</c:v>
                </c:pt>
                <c:pt idx="1697">
                  <c:v>98</c:v>
                </c:pt>
                <c:pt idx="1698">
                  <c:v>93</c:v>
                </c:pt>
                <c:pt idx="1699">
                  <c:v>112</c:v>
                </c:pt>
                <c:pt idx="1700">
                  <c:v>101</c:v>
                </c:pt>
                <c:pt idx="1701">
                  <c:v>104</c:v>
                </c:pt>
                <c:pt idx="1702">
                  <c:v>120</c:v>
                </c:pt>
                <c:pt idx="1703">
                  <c:v>91</c:v>
                </c:pt>
                <c:pt idx="1704">
                  <c:v>97</c:v>
                </c:pt>
                <c:pt idx="1705">
                  <c:v>133</c:v>
                </c:pt>
                <c:pt idx="1706">
                  <c:v>123</c:v>
                </c:pt>
                <c:pt idx="1707">
                  <c:v>114</c:v>
                </c:pt>
                <c:pt idx="1708">
                  <c:v>111</c:v>
                </c:pt>
                <c:pt idx="1709">
                  <c:v>117</c:v>
                </c:pt>
                <c:pt idx="1710">
                  <c:v>121</c:v>
                </c:pt>
                <c:pt idx="1711">
                  <c:v>139</c:v>
                </c:pt>
                <c:pt idx="1712">
                  <c:v>115</c:v>
                </c:pt>
                <c:pt idx="1713">
                  <c:v>175</c:v>
                </c:pt>
                <c:pt idx="1714">
                  <c:v>85</c:v>
                </c:pt>
                <c:pt idx="1715">
                  <c:v>90</c:v>
                </c:pt>
                <c:pt idx="1716">
                  <c:v>107</c:v>
                </c:pt>
                <c:pt idx="1717">
                  <c:v>100</c:v>
                </c:pt>
                <c:pt idx="1718">
                  <c:v>129</c:v>
                </c:pt>
                <c:pt idx="1719">
                  <c:v>109</c:v>
                </c:pt>
                <c:pt idx="1720">
                  <c:v>94</c:v>
                </c:pt>
                <c:pt idx="1721">
                  <c:v>133</c:v>
                </c:pt>
                <c:pt idx="1722">
                  <c:v>105</c:v>
                </c:pt>
                <c:pt idx="1723">
                  <c:v>100</c:v>
                </c:pt>
                <c:pt idx="1724">
                  <c:v>113</c:v>
                </c:pt>
                <c:pt idx="1725">
                  <c:v>118</c:v>
                </c:pt>
                <c:pt idx="1726">
                  <c:v>110</c:v>
                </c:pt>
                <c:pt idx="1727">
                  <c:v>110</c:v>
                </c:pt>
                <c:pt idx="1728">
                  <c:v>99</c:v>
                </c:pt>
                <c:pt idx="1729">
                  <c:v>101</c:v>
                </c:pt>
                <c:pt idx="1730">
                  <c:v>103</c:v>
                </c:pt>
                <c:pt idx="1731">
                  <c:v>95</c:v>
                </c:pt>
                <c:pt idx="1732">
                  <c:v>117</c:v>
                </c:pt>
                <c:pt idx="1733">
                  <c:v>129</c:v>
                </c:pt>
                <c:pt idx="1734">
                  <c:v>120</c:v>
                </c:pt>
                <c:pt idx="1735">
                  <c:v>125</c:v>
                </c:pt>
                <c:pt idx="1736">
                  <c:v>133</c:v>
                </c:pt>
                <c:pt idx="1737">
                  <c:v>116</c:v>
                </c:pt>
                <c:pt idx="1738">
                  <c:v>129</c:v>
                </c:pt>
                <c:pt idx="1739">
                  <c:v>93</c:v>
                </c:pt>
                <c:pt idx="1740">
                  <c:v>118</c:v>
                </c:pt>
                <c:pt idx="1741">
                  <c:v>129</c:v>
                </c:pt>
                <c:pt idx="1742">
                  <c:v>185</c:v>
                </c:pt>
                <c:pt idx="1743">
                  <c:v>146</c:v>
                </c:pt>
                <c:pt idx="1744">
                  <c:v>128</c:v>
                </c:pt>
                <c:pt idx="1745">
                  <c:v>93</c:v>
                </c:pt>
                <c:pt idx="1746">
                  <c:v>97</c:v>
                </c:pt>
                <c:pt idx="1747">
                  <c:v>82</c:v>
                </c:pt>
                <c:pt idx="1748">
                  <c:v>85</c:v>
                </c:pt>
                <c:pt idx="1749">
                  <c:v>88</c:v>
                </c:pt>
                <c:pt idx="1750">
                  <c:v>119</c:v>
                </c:pt>
                <c:pt idx="1751">
                  <c:v>122</c:v>
                </c:pt>
                <c:pt idx="1752">
                  <c:v>99</c:v>
                </c:pt>
                <c:pt idx="1753">
                  <c:v>97</c:v>
                </c:pt>
                <c:pt idx="1754">
                  <c:v>121</c:v>
                </c:pt>
                <c:pt idx="1755">
                  <c:v>95</c:v>
                </c:pt>
                <c:pt idx="1756">
                  <c:v>105</c:v>
                </c:pt>
                <c:pt idx="1757">
                  <c:v>108</c:v>
                </c:pt>
                <c:pt idx="1758">
                  <c:v>134</c:v>
                </c:pt>
                <c:pt idx="1759">
                  <c:v>115</c:v>
                </c:pt>
                <c:pt idx="1760">
                  <c:v>86</c:v>
                </c:pt>
                <c:pt idx="1761">
                  <c:v>101</c:v>
                </c:pt>
                <c:pt idx="1762">
                  <c:v>96</c:v>
                </c:pt>
                <c:pt idx="1763">
                  <c:v>101</c:v>
                </c:pt>
                <c:pt idx="1764">
                  <c:v>100</c:v>
                </c:pt>
                <c:pt idx="1765">
                  <c:v>117</c:v>
                </c:pt>
                <c:pt idx="1766">
                  <c:v>101</c:v>
                </c:pt>
                <c:pt idx="1767">
                  <c:v>98</c:v>
                </c:pt>
                <c:pt idx="1768">
                  <c:v>146</c:v>
                </c:pt>
                <c:pt idx="1769">
                  <c:v>102</c:v>
                </c:pt>
                <c:pt idx="1770">
                  <c:v>97</c:v>
                </c:pt>
                <c:pt idx="1771">
                  <c:v>142</c:v>
                </c:pt>
                <c:pt idx="1772">
                  <c:v>98</c:v>
                </c:pt>
                <c:pt idx="1773">
                  <c:v>219</c:v>
                </c:pt>
                <c:pt idx="1774">
                  <c:v>109</c:v>
                </c:pt>
                <c:pt idx="1775">
                  <c:v>97</c:v>
                </c:pt>
                <c:pt idx="1776">
                  <c:v>158</c:v>
                </c:pt>
                <c:pt idx="1777">
                  <c:v>85</c:v>
                </c:pt>
                <c:pt idx="1778">
                  <c:v>80</c:v>
                </c:pt>
                <c:pt idx="1779">
                  <c:v>86</c:v>
                </c:pt>
                <c:pt idx="1780">
                  <c:v>119</c:v>
                </c:pt>
                <c:pt idx="1781">
                  <c:v>98</c:v>
                </c:pt>
                <c:pt idx="1782">
                  <c:v>97</c:v>
                </c:pt>
                <c:pt idx="1783">
                  <c:v>124</c:v>
                </c:pt>
                <c:pt idx="1784">
                  <c:v>97</c:v>
                </c:pt>
                <c:pt idx="1785">
                  <c:v>105</c:v>
                </c:pt>
                <c:pt idx="1786">
                  <c:v>104</c:v>
                </c:pt>
                <c:pt idx="1787">
                  <c:v>101</c:v>
                </c:pt>
                <c:pt idx="1788">
                  <c:v>101</c:v>
                </c:pt>
                <c:pt idx="1789">
                  <c:v>114</c:v>
                </c:pt>
                <c:pt idx="1790">
                  <c:v>105</c:v>
                </c:pt>
                <c:pt idx="1791">
                  <c:v>90</c:v>
                </c:pt>
                <c:pt idx="1792">
                  <c:v>97</c:v>
                </c:pt>
                <c:pt idx="1793">
                  <c:v>144</c:v>
                </c:pt>
                <c:pt idx="1794">
                  <c:v>114</c:v>
                </c:pt>
                <c:pt idx="1795">
                  <c:v>124</c:v>
                </c:pt>
                <c:pt idx="1796">
                  <c:v>89</c:v>
                </c:pt>
                <c:pt idx="1797">
                  <c:v>160</c:v>
                </c:pt>
                <c:pt idx="1798">
                  <c:v>93</c:v>
                </c:pt>
                <c:pt idx="1799">
                  <c:v>88</c:v>
                </c:pt>
                <c:pt idx="1800">
                  <c:v>142</c:v>
                </c:pt>
                <c:pt idx="1801">
                  <c:v>92</c:v>
                </c:pt>
                <c:pt idx="1802">
                  <c:v>117</c:v>
                </c:pt>
                <c:pt idx="1803">
                  <c:v>111</c:v>
                </c:pt>
                <c:pt idx="1804">
                  <c:v>121</c:v>
                </c:pt>
                <c:pt idx="1805">
                  <c:v>107</c:v>
                </c:pt>
                <c:pt idx="1806">
                  <c:v>106</c:v>
                </c:pt>
                <c:pt idx="1807">
                  <c:v>136</c:v>
                </c:pt>
                <c:pt idx="1808">
                  <c:v>97</c:v>
                </c:pt>
                <c:pt idx="1809">
                  <c:v>97</c:v>
                </c:pt>
                <c:pt idx="1810">
                  <c:v>99</c:v>
                </c:pt>
                <c:pt idx="1811">
                  <c:v>103</c:v>
                </c:pt>
                <c:pt idx="1812">
                  <c:v>95</c:v>
                </c:pt>
                <c:pt idx="1813">
                  <c:v>93</c:v>
                </c:pt>
                <c:pt idx="1814">
                  <c:v>98</c:v>
                </c:pt>
                <c:pt idx="1815">
                  <c:v>90</c:v>
                </c:pt>
                <c:pt idx="1816">
                  <c:v>107</c:v>
                </c:pt>
                <c:pt idx="1817">
                  <c:v>90</c:v>
                </c:pt>
                <c:pt idx="1818">
                  <c:v>115</c:v>
                </c:pt>
                <c:pt idx="1819">
                  <c:v>93</c:v>
                </c:pt>
                <c:pt idx="1820">
                  <c:v>99</c:v>
                </c:pt>
                <c:pt idx="1821">
                  <c:v>107</c:v>
                </c:pt>
                <c:pt idx="1822">
                  <c:v>110</c:v>
                </c:pt>
                <c:pt idx="1823">
                  <c:v>101</c:v>
                </c:pt>
                <c:pt idx="1824">
                  <c:v>85</c:v>
                </c:pt>
                <c:pt idx="1825">
                  <c:v>132</c:v>
                </c:pt>
                <c:pt idx="1826">
                  <c:v>90</c:v>
                </c:pt>
                <c:pt idx="1827">
                  <c:v>145</c:v>
                </c:pt>
                <c:pt idx="1828">
                  <c:v>110</c:v>
                </c:pt>
                <c:pt idx="1829">
                  <c:v>122</c:v>
                </c:pt>
                <c:pt idx="1830">
                  <c:v>107</c:v>
                </c:pt>
                <c:pt idx="1831">
                  <c:v>127</c:v>
                </c:pt>
                <c:pt idx="1832">
                  <c:v>99</c:v>
                </c:pt>
                <c:pt idx="1833">
                  <c:v>140</c:v>
                </c:pt>
                <c:pt idx="1834">
                  <c:v>133</c:v>
                </c:pt>
                <c:pt idx="1835">
                  <c:v>271</c:v>
                </c:pt>
                <c:pt idx="1836">
                  <c:v>112</c:v>
                </c:pt>
                <c:pt idx="1837">
                  <c:v>99</c:v>
                </c:pt>
                <c:pt idx="1838">
                  <c:v>100</c:v>
                </c:pt>
                <c:pt idx="1839">
                  <c:v>92</c:v>
                </c:pt>
                <c:pt idx="1840">
                  <c:v>105</c:v>
                </c:pt>
                <c:pt idx="1841">
                  <c:v>110</c:v>
                </c:pt>
                <c:pt idx="1842">
                  <c:v>116</c:v>
                </c:pt>
                <c:pt idx="1843">
                  <c:v>88</c:v>
                </c:pt>
                <c:pt idx="1844">
                  <c:v>111</c:v>
                </c:pt>
                <c:pt idx="1845">
                  <c:v>95</c:v>
                </c:pt>
                <c:pt idx="1846">
                  <c:v>95</c:v>
                </c:pt>
                <c:pt idx="1847">
                  <c:v>127</c:v>
                </c:pt>
                <c:pt idx="1848">
                  <c:v>105</c:v>
                </c:pt>
                <c:pt idx="1849">
                  <c:v>104</c:v>
                </c:pt>
                <c:pt idx="1850">
                  <c:v>95</c:v>
                </c:pt>
                <c:pt idx="1851">
                  <c:v>121</c:v>
                </c:pt>
                <c:pt idx="1852">
                  <c:v>92</c:v>
                </c:pt>
                <c:pt idx="1853">
                  <c:v>107</c:v>
                </c:pt>
                <c:pt idx="1854">
                  <c:v>117</c:v>
                </c:pt>
                <c:pt idx="1855">
                  <c:v>107</c:v>
                </c:pt>
                <c:pt idx="1856">
                  <c:v>131</c:v>
                </c:pt>
                <c:pt idx="1857">
                  <c:v>122</c:v>
                </c:pt>
                <c:pt idx="1858">
                  <c:v>134</c:v>
                </c:pt>
                <c:pt idx="1859">
                  <c:v>117</c:v>
                </c:pt>
                <c:pt idx="1860">
                  <c:v>138</c:v>
                </c:pt>
                <c:pt idx="1861">
                  <c:v>119</c:v>
                </c:pt>
                <c:pt idx="1862">
                  <c:v>137</c:v>
                </c:pt>
                <c:pt idx="1863">
                  <c:v>119</c:v>
                </c:pt>
                <c:pt idx="1864">
                  <c:v>139</c:v>
                </c:pt>
                <c:pt idx="1865">
                  <c:v>114</c:v>
                </c:pt>
                <c:pt idx="1866">
                  <c:v>120</c:v>
                </c:pt>
                <c:pt idx="1867">
                  <c:v>98</c:v>
                </c:pt>
                <c:pt idx="1868">
                  <c:v>106</c:v>
                </c:pt>
                <c:pt idx="1869">
                  <c:v>98</c:v>
                </c:pt>
                <c:pt idx="1870">
                  <c:v>107</c:v>
                </c:pt>
                <c:pt idx="1871">
                  <c:v>88</c:v>
                </c:pt>
                <c:pt idx="1872">
                  <c:v>137</c:v>
                </c:pt>
                <c:pt idx="1873">
                  <c:v>100</c:v>
                </c:pt>
                <c:pt idx="1874">
                  <c:v>115</c:v>
                </c:pt>
                <c:pt idx="1875">
                  <c:v>101</c:v>
                </c:pt>
                <c:pt idx="1876">
                  <c:v>110</c:v>
                </c:pt>
                <c:pt idx="1877">
                  <c:v>94</c:v>
                </c:pt>
                <c:pt idx="1878">
                  <c:v>88</c:v>
                </c:pt>
                <c:pt idx="1879">
                  <c:v>127</c:v>
                </c:pt>
                <c:pt idx="1880">
                  <c:v>95</c:v>
                </c:pt>
                <c:pt idx="1881">
                  <c:v>87</c:v>
                </c:pt>
                <c:pt idx="1882">
                  <c:v>118</c:v>
                </c:pt>
                <c:pt idx="1883">
                  <c:v>107</c:v>
                </c:pt>
                <c:pt idx="1884">
                  <c:v>124</c:v>
                </c:pt>
                <c:pt idx="1885">
                  <c:v>89</c:v>
                </c:pt>
                <c:pt idx="1886">
                  <c:v>88</c:v>
                </c:pt>
                <c:pt idx="1887">
                  <c:v>118</c:v>
                </c:pt>
                <c:pt idx="1888">
                  <c:v>80</c:v>
                </c:pt>
                <c:pt idx="1889">
                  <c:v>120</c:v>
                </c:pt>
                <c:pt idx="1890">
                  <c:v>98</c:v>
                </c:pt>
                <c:pt idx="1891">
                  <c:v>119</c:v>
                </c:pt>
                <c:pt idx="1892">
                  <c:v>88</c:v>
                </c:pt>
                <c:pt idx="1893">
                  <c:v>201</c:v>
                </c:pt>
                <c:pt idx="1894">
                  <c:v>90</c:v>
                </c:pt>
                <c:pt idx="1895">
                  <c:v>127</c:v>
                </c:pt>
                <c:pt idx="1896">
                  <c:v>119</c:v>
                </c:pt>
                <c:pt idx="1897">
                  <c:v>85</c:v>
                </c:pt>
                <c:pt idx="1898">
                  <c:v>98</c:v>
                </c:pt>
                <c:pt idx="1899">
                  <c:v>101</c:v>
                </c:pt>
                <c:pt idx="1900">
                  <c:v>112</c:v>
                </c:pt>
                <c:pt idx="1901">
                  <c:v>97</c:v>
                </c:pt>
                <c:pt idx="1902">
                  <c:v>126</c:v>
                </c:pt>
                <c:pt idx="1903">
                  <c:v>106</c:v>
                </c:pt>
                <c:pt idx="1904">
                  <c:v>97</c:v>
                </c:pt>
                <c:pt idx="1905">
                  <c:v>100</c:v>
                </c:pt>
                <c:pt idx="1906">
                  <c:v>114</c:v>
                </c:pt>
                <c:pt idx="1907">
                  <c:v>101</c:v>
                </c:pt>
                <c:pt idx="1908">
                  <c:v>88</c:v>
                </c:pt>
                <c:pt idx="1909">
                  <c:v>93</c:v>
                </c:pt>
                <c:pt idx="1910">
                  <c:v>92</c:v>
                </c:pt>
                <c:pt idx="1911">
                  <c:v>98</c:v>
                </c:pt>
                <c:pt idx="1912">
                  <c:v>94</c:v>
                </c:pt>
                <c:pt idx="1913">
                  <c:v>102</c:v>
                </c:pt>
                <c:pt idx="1914">
                  <c:v>98</c:v>
                </c:pt>
                <c:pt idx="1915">
                  <c:v>111</c:v>
                </c:pt>
                <c:pt idx="1916">
                  <c:v>100</c:v>
                </c:pt>
                <c:pt idx="1917">
                  <c:v>141</c:v>
                </c:pt>
                <c:pt idx="1918">
                  <c:v>114</c:v>
                </c:pt>
                <c:pt idx="1919">
                  <c:v>96</c:v>
                </c:pt>
                <c:pt idx="1920">
                  <c:v>111</c:v>
                </c:pt>
                <c:pt idx="1921">
                  <c:v>127</c:v>
                </c:pt>
                <c:pt idx="1922">
                  <c:v>107</c:v>
                </c:pt>
                <c:pt idx="1923">
                  <c:v>97</c:v>
                </c:pt>
                <c:pt idx="1924">
                  <c:v>127</c:v>
                </c:pt>
                <c:pt idx="1925">
                  <c:v>110</c:v>
                </c:pt>
                <c:pt idx="1926">
                  <c:v>135</c:v>
                </c:pt>
                <c:pt idx="1927">
                  <c:v>84</c:v>
                </c:pt>
                <c:pt idx="1928">
                  <c:v>122</c:v>
                </c:pt>
                <c:pt idx="1929">
                  <c:v>114</c:v>
                </c:pt>
                <c:pt idx="1930">
                  <c:v>132</c:v>
                </c:pt>
                <c:pt idx="1931">
                  <c:v>170</c:v>
                </c:pt>
                <c:pt idx="1932">
                  <c:v>133</c:v>
                </c:pt>
                <c:pt idx="1933">
                  <c:v>112</c:v>
                </c:pt>
                <c:pt idx="1934">
                  <c:v>108</c:v>
                </c:pt>
                <c:pt idx="1935">
                  <c:v>115</c:v>
                </c:pt>
                <c:pt idx="1936">
                  <c:v>83</c:v>
                </c:pt>
                <c:pt idx="1937">
                  <c:v>105</c:v>
                </c:pt>
                <c:pt idx="1938">
                  <c:v>110</c:v>
                </c:pt>
                <c:pt idx="1939">
                  <c:v>96</c:v>
                </c:pt>
                <c:pt idx="1940">
                  <c:v>94</c:v>
                </c:pt>
                <c:pt idx="1941">
                  <c:v>142</c:v>
                </c:pt>
                <c:pt idx="1942">
                  <c:v>104</c:v>
                </c:pt>
                <c:pt idx="1943">
                  <c:v>136</c:v>
                </c:pt>
                <c:pt idx="1944">
                  <c:v>106</c:v>
                </c:pt>
                <c:pt idx="1945">
                  <c:v>106</c:v>
                </c:pt>
                <c:pt idx="1946">
                  <c:v>98</c:v>
                </c:pt>
                <c:pt idx="1947">
                  <c:v>100</c:v>
                </c:pt>
                <c:pt idx="1948">
                  <c:v>95</c:v>
                </c:pt>
                <c:pt idx="1949">
                  <c:v>107</c:v>
                </c:pt>
                <c:pt idx="1950">
                  <c:v>104</c:v>
                </c:pt>
                <c:pt idx="1951">
                  <c:v>104</c:v>
                </c:pt>
                <c:pt idx="1952">
                  <c:v>143</c:v>
                </c:pt>
                <c:pt idx="1953">
                  <c:v>77</c:v>
                </c:pt>
                <c:pt idx="1954">
                  <c:v>96</c:v>
                </c:pt>
                <c:pt idx="1955">
                  <c:v>145</c:v>
                </c:pt>
                <c:pt idx="1956">
                  <c:v>116</c:v>
                </c:pt>
                <c:pt idx="1957">
                  <c:v>100</c:v>
                </c:pt>
                <c:pt idx="1958">
                  <c:v>104</c:v>
                </c:pt>
                <c:pt idx="1959">
                  <c:v>92</c:v>
                </c:pt>
                <c:pt idx="1960">
                  <c:v>105</c:v>
                </c:pt>
                <c:pt idx="1961">
                  <c:v>120</c:v>
                </c:pt>
                <c:pt idx="1962">
                  <c:v>116</c:v>
                </c:pt>
                <c:pt idx="1963">
                  <c:v>119</c:v>
                </c:pt>
                <c:pt idx="1964">
                  <c:v>101</c:v>
                </c:pt>
                <c:pt idx="1965">
                  <c:v>117</c:v>
                </c:pt>
                <c:pt idx="1966">
                  <c:v>112</c:v>
                </c:pt>
                <c:pt idx="1967">
                  <c:v>136</c:v>
                </c:pt>
                <c:pt idx="1968">
                  <c:v>81</c:v>
                </c:pt>
                <c:pt idx="1969">
                  <c:v>87</c:v>
                </c:pt>
                <c:pt idx="1970">
                  <c:v>96</c:v>
                </c:pt>
                <c:pt idx="1971">
                  <c:v>106</c:v>
                </c:pt>
                <c:pt idx="1972">
                  <c:v>122</c:v>
                </c:pt>
                <c:pt idx="1973">
                  <c:v>123</c:v>
                </c:pt>
                <c:pt idx="1974">
                  <c:v>92</c:v>
                </c:pt>
                <c:pt idx="1975">
                  <c:v>110</c:v>
                </c:pt>
                <c:pt idx="1976">
                  <c:v>104</c:v>
                </c:pt>
                <c:pt idx="1977">
                  <c:v>98</c:v>
                </c:pt>
                <c:pt idx="1978">
                  <c:v>120</c:v>
                </c:pt>
                <c:pt idx="1979">
                  <c:v>112</c:v>
                </c:pt>
                <c:pt idx="1980">
                  <c:v>127</c:v>
                </c:pt>
                <c:pt idx="1981">
                  <c:v>102</c:v>
                </c:pt>
                <c:pt idx="1982">
                  <c:v>91</c:v>
                </c:pt>
                <c:pt idx="1983">
                  <c:v>114</c:v>
                </c:pt>
                <c:pt idx="1984">
                  <c:v>115</c:v>
                </c:pt>
                <c:pt idx="1985">
                  <c:v>115</c:v>
                </c:pt>
                <c:pt idx="1986">
                  <c:v>120</c:v>
                </c:pt>
                <c:pt idx="1987">
                  <c:v>135</c:v>
                </c:pt>
                <c:pt idx="1988">
                  <c:v>90</c:v>
                </c:pt>
                <c:pt idx="1989">
                  <c:v>100</c:v>
                </c:pt>
                <c:pt idx="1990">
                  <c:v>105</c:v>
                </c:pt>
                <c:pt idx="1991">
                  <c:v>138</c:v>
                </c:pt>
                <c:pt idx="1992">
                  <c:v>94</c:v>
                </c:pt>
                <c:pt idx="1993">
                  <c:v>101</c:v>
                </c:pt>
                <c:pt idx="1994">
                  <c:v>131</c:v>
                </c:pt>
                <c:pt idx="1995">
                  <c:v>91</c:v>
                </c:pt>
                <c:pt idx="1996">
                  <c:v>112</c:v>
                </c:pt>
                <c:pt idx="1997">
                  <c:v>95</c:v>
                </c:pt>
                <c:pt idx="1998">
                  <c:v>100</c:v>
                </c:pt>
                <c:pt idx="1999">
                  <c:v>105</c:v>
                </c:pt>
                <c:pt idx="2000">
                  <c:v>108</c:v>
                </c:pt>
                <c:pt idx="2001">
                  <c:v>101</c:v>
                </c:pt>
                <c:pt idx="2002">
                  <c:v>114</c:v>
                </c:pt>
                <c:pt idx="2003">
                  <c:v>109</c:v>
                </c:pt>
                <c:pt idx="2004">
                  <c:v>115</c:v>
                </c:pt>
                <c:pt idx="2005">
                  <c:v>117</c:v>
                </c:pt>
                <c:pt idx="2006">
                  <c:v>107</c:v>
                </c:pt>
                <c:pt idx="2007">
                  <c:v>134</c:v>
                </c:pt>
                <c:pt idx="2008">
                  <c:v>118</c:v>
                </c:pt>
                <c:pt idx="2009">
                  <c:v>121</c:v>
                </c:pt>
                <c:pt idx="2010">
                  <c:v>105</c:v>
                </c:pt>
                <c:pt idx="2011">
                  <c:v>110</c:v>
                </c:pt>
                <c:pt idx="2012">
                  <c:v>114</c:v>
                </c:pt>
                <c:pt idx="2013">
                  <c:v>85</c:v>
                </c:pt>
                <c:pt idx="2014">
                  <c:v>72</c:v>
                </c:pt>
                <c:pt idx="2015">
                  <c:v>128</c:v>
                </c:pt>
                <c:pt idx="2016">
                  <c:v>72</c:v>
                </c:pt>
                <c:pt idx="2017">
                  <c:v>89</c:v>
                </c:pt>
                <c:pt idx="2018">
                  <c:v>96</c:v>
                </c:pt>
                <c:pt idx="2019">
                  <c:v>77</c:v>
                </c:pt>
                <c:pt idx="2020">
                  <c:v>111</c:v>
                </c:pt>
                <c:pt idx="2021">
                  <c:v>93</c:v>
                </c:pt>
                <c:pt idx="2022">
                  <c:v>129</c:v>
                </c:pt>
                <c:pt idx="2023">
                  <c:v>128</c:v>
                </c:pt>
                <c:pt idx="2024">
                  <c:v>110</c:v>
                </c:pt>
                <c:pt idx="2025">
                  <c:v>137</c:v>
                </c:pt>
                <c:pt idx="2026">
                  <c:v>124</c:v>
                </c:pt>
                <c:pt idx="2027">
                  <c:v>93</c:v>
                </c:pt>
                <c:pt idx="2028">
                  <c:v>115</c:v>
                </c:pt>
                <c:pt idx="2029">
                  <c:v>105</c:v>
                </c:pt>
                <c:pt idx="2030">
                  <c:v>127</c:v>
                </c:pt>
                <c:pt idx="2031">
                  <c:v>82</c:v>
                </c:pt>
                <c:pt idx="2032">
                  <c:v>143</c:v>
                </c:pt>
                <c:pt idx="2033">
                  <c:v>103</c:v>
                </c:pt>
                <c:pt idx="2034">
                  <c:v>104</c:v>
                </c:pt>
                <c:pt idx="2035">
                  <c:v>98</c:v>
                </c:pt>
                <c:pt idx="2036">
                  <c:v>92</c:v>
                </c:pt>
                <c:pt idx="2037">
                  <c:v>123</c:v>
                </c:pt>
                <c:pt idx="2038">
                  <c:v>88</c:v>
                </c:pt>
                <c:pt idx="2039">
                  <c:v>128</c:v>
                </c:pt>
                <c:pt idx="2040">
                  <c:v>107</c:v>
                </c:pt>
                <c:pt idx="2041">
                  <c:v>91</c:v>
                </c:pt>
                <c:pt idx="2042">
                  <c:v>90</c:v>
                </c:pt>
                <c:pt idx="2043">
                  <c:v>115</c:v>
                </c:pt>
                <c:pt idx="2044">
                  <c:v>113</c:v>
                </c:pt>
                <c:pt idx="2045">
                  <c:v>113</c:v>
                </c:pt>
                <c:pt idx="2046">
                  <c:v>87</c:v>
                </c:pt>
                <c:pt idx="2047">
                  <c:v>101</c:v>
                </c:pt>
                <c:pt idx="2048">
                  <c:v>111</c:v>
                </c:pt>
                <c:pt idx="2049">
                  <c:v>108</c:v>
                </c:pt>
                <c:pt idx="2050">
                  <c:v>105</c:v>
                </c:pt>
                <c:pt idx="2051">
                  <c:v>109</c:v>
                </c:pt>
                <c:pt idx="2052">
                  <c:v>109</c:v>
                </c:pt>
                <c:pt idx="2053">
                  <c:v>99</c:v>
                </c:pt>
                <c:pt idx="2054">
                  <c:v>98</c:v>
                </c:pt>
                <c:pt idx="2055">
                  <c:v>104</c:v>
                </c:pt>
                <c:pt idx="2056">
                  <c:v>109</c:v>
                </c:pt>
                <c:pt idx="2057">
                  <c:v>75</c:v>
                </c:pt>
                <c:pt idx="2058">
                  <c:v>119</c:v>
                </c:pt>
                <c:pt idx="2059">
                  <c:v>90</c:v>
                </c:pt>
                <c:pt idx="2060">
                  <c:v>97</c:v>
                </c:pt>
                <c:pt idx="2061">
                  <c:v>89</c:v>
                </c:pt>
                <c:pt idx="2062">
                  <c:v>106</c:v>
                </c:pt>
                <c:pt idx="2063">
                  <c:v>104</c:v>
                </c:pt>
                <c:pt idx="2064">
                  <c:v>108</c:v>
                </c:pt>
                <c:pt idx="2065">
                  <c:v>112</c:v>
                </c:pt>
                <c:pt idx="2066">
                  <c:v>104</c:v>
                </c:pt>
                <c:pt idx="2067">
                  <c:v>113</c:v>
                </c:pt>
                <c:pt idx="2068">
                  <c:v>98</c:v>
                </c:pt>
                <c:pt idx="2069">
                  <c:v>114</c:v>
                </c:pt>
                <c:pt idx="2070">
                  <c:v>124</c:v>
                </c:pt>
                <c:pt idx="2071">
                  <c:v>148</c:v>
                </c:pt>
                <c:pt idx="2072">
                  <c:v>108</c:v>
                </c:pt>
                <c:pt idx="2073">
                  <c:v>95</c:v>
                </c:pt>
                <c:pt idx="2074">
                  <c:v>108</c:v>
                </c:pt>
                <c:pt idx="2075">
                  <c:v>68</c:v>
                </c:pt>
                <c:pt idx="2076">
                  <c:v>103</c:v>
                </c:pt>
                <c:pt idx="2077">
                  <c:v>99</c:v>
                </c:pt>
                <c:pt idx="2078">
                  <c:v>88</c:v>
                </c:pt>
                <c:pt idx="2079">
                  <c:v>128</c:v>
                </c:pt>
                <c:pt idx="2080">
                  <c:v>124</c:v>
                </c:pt>
                <c:pt idx="2081">
                  <c:v>84</c:v>
                </c:pt>
                <c:pt idx="2082">
                  <c:v>122</c:v>
                </c:pt>
                <c:pt idx="2083">
                  <c:v>101</c:v>
                </c:pt>
                <c:pt idx="2084">
                  <c:v>98</c:v>
                </c:pt>
                <c:pt idx="2085">
                  <c:v>225</c:v>
                </c:pt>
                <c:pt idx="2086">
                  <c:v>88</c:v>
                </c:pt>
                <c:pt idx="2087">
                  <c:v>88</c:v>
                </c:pt>
                <c:pt idx="2088">
                  <c:v>94</c:v>
                </c:pt>
                <c:pt idx="2089">
                  <c:v>117</c:v>
                </c:pt>
                <c:pt idx="2090">
                  <c:v>95</c:v>
                </c:pt>
                <c:pt idx="2091">
                  <c:v>99</c:v>
                </c:pt>
                <c:pt idx="2092">
                  <c:v>96</c:v>
                </c:pt>
                <c:pt idx="2093">
                  <c:v>98</c:v>
                </c:pt>
                <c:pt idx="2094">
                  <c:v>123</c:v>
                </c:pt>
                <c:pt idx="2095">
                  <c:v>101</c:v>
                </c:pt>
                <c:pt idx="2096">
                  <c:v>102</c:v>
                </c:pt>
                <c:pt idx="2097">
                  <c:v>94</c:v>
                </c:pt>
                <c:pt idx="2098">
                  <c:v>102</c:v>
                </c:pt>
                <c:pt idx="2099">
                  <c:v>108</c:v>
                </c:pt>
                <c:pt idx="2100">
                  <c:v>116</c:v>
                </c:pt>
                <c:pt idx="2101">
                  <c:v>93</c:v>
                </c:pt>
                <c:pt idx="2102">
                  <c:v>102</c:v>
                </c:pt>
                <c:pt idx="2103">
                  <c:v>103</c:v>
                </c:pt>
                <c:pt idx="2104">
                  <c:v>115</c:v>
                </c:pt>
                <c:pt idx="2105">
                  <c:v>96</c:v>
                </c:pt>
                <c:pt idx="2106">
                  <c:v>98</c:v>
                </c:pt>
                <c:pt idx="2107">
                  <c:v>101</c:v>
                </c:pt>
                <c:pt idx="2108">
                  <c:v>106</c:v>
                </c:pt>
                <c:pt idx="2109">
                  <c:v>101</c:v>
                </c:pt>
                <c:pt idx="2110">
                  <c:v>87</c:v>
                </c:pt>
                <c:pt idx="2111">
                  <c:v>111</c:v>
                </c:pt>
                <c:pt idx="2112">
                  <c:v>99</c:v>
                </c:pt>
                <c:pt idx="2113">
                  <c:v>88</c:v>
                </c:pt>
                <c:pt idx="2114">
                  <c:v>83</c:v>
                </c:pt>
                <c:pt idx="2115">
                  <c:v>91</c:v>
                </c:pt>
                <c:pt idx="2116">
                  <c:v>108</c:v>
                </c:pt>
                <c:pt idx="2117">
                  <c:v>148</c:v>
                </c:pt>
                <c:pt idx="2118">
                  <c:v>77</c:v>
                </c:pt>
                <c:pt idx="2119">
                  <c:v>110</c:v>
                </c:pt>
                <c:pt idx="2120">
                  <c:v>83</c:v>
                </c:pt>
                <c:pt idx="2121">
                  <c:v>107</c:v>
                </c:pt>
                <c:pt idx="2122">
                  <c:v>100</c:v>
                </c:pt>
                <c:pt idx="2123">
                  <c:v>87</c:v>
                </c:pt>
                <c:pt idx="2124">
                  <c:v>154</c:v>
                </c:pt>
                <c:pt idx="2125">
                  <c:v>106</c:v>
                </c:pt>
                <c:pt idx="2126">
                  <c:v>99</c:v>
                </c:pt>
                <c:pt idx="2127">
                  <c:v>100</c:v>
                </c:pt>
                <c:pt idx="2128">
                  <c:v>116</c:v>
                </c:pt>
                <c:pt idx="2129">
                  <c:v>94</c:v>
                </c:pt>
                <c:pt idx="2130">
                  <c:v>111</c:v>
                </c:pt>
                <c:pt idx="2131">
                  <c:v>100</c:v>
                </c:pt>
                <c:pt idx="2132">
                  <c:v>125</c:v>
                </c:pt>
                <c:pt idx="2133">
                  <c:v>119</c:v>
                </c:pt>
                <c:pt idx="2134">
                  <c:v>135</c:v>
                </c:pt>
                <c:pt idx="2135">
                  <c:v>93</c:v>
                </c:pt>
                <c:pt idx="2136">
                  <c:v>114</c:v>
                </c:pt>
                <c:pt idx="2137">
                  <c:v>124</c:v>
                </c:pt>
                <c:pt idx="2138">
                  <c:v>134</c:v>
                </c:pt>
                <c:pt idx="2139">
                  <c:v>114</c:v>
                </c:pt>
                <c:pt idx="2140">
                  <c:v>124</c:v>
                </c:pt>
                <c:pt idx="2141">
                  <c:v>104</c:v>
                </c:pt>
                <c:pt idx="2142">
                  <c:v>118</c:v>
                </c:pt>
                <c:pt idx="2143">
                  <c:v>80</c:v>
                </c:pt>
                <c:pt idx="2144">
                  <c:v>107</c:v>
                </c:pt>
                <c:pt idx="2145">
                  <c:v>125</c:v>
                </c:pt>
                <c:pt idx="2146">
                  <c:v>115</c:v>
                </c:pt>
                <c:pt idx="2147">
                  <c:v>122</c:v>
                </c:pt>
                <c:pt idx="2148">
                  <c:v>103</c:v>
                </c:pt>
                <c:pt idx="2149">
                  <c:v>101</c:v>
                </c:pt>
                <c:pt idx="2150">
                  <c:v>107</c:v>
                </c:pt>
                <c:pt idx="2151">
                  <c:v>107</c:v>
                </c:pt>
                <c:pt idx="2152">
                  <c:v>100</c:v>
                </c:pt>
                <c:pt idx="2153">
                  <c:v>110</c:v>
                </c:pt>
                <c:pt idx="2154">
                  <c:v>125</c:v>
                </c:pt>
                <c:pt idx="2155">
                  <c:v>184</c:v>
                </c:pt>
                <c:pt idx="2156">
                  <c:v>236</c:v>
                </c:pt>
                <c:pt idx="2157">
                  <c:v>97</c:v>
                </c:pt>
                <c:pt idx="2158">
                  <c:v>113</c:v>
                </c:pt>
                <c:pt idx="2159">
                  <c:v>95</c:v>
                </c:pt>
                <c:pt idx="2160">
                  <c:v>103</c:v>
                </c:pt>
                <c:pt idx="2161">
                  <c:v>91</c:v>
                </c:pt>
                <c:pt idx="2162">
                  <c:v>116</c:v>
                </c:pt>
                <c:pt idx="2163">
                  <c:v>93</c:v>
                </c:pt>
                <c:pt idx="2164">
                  <c:v>113</c:v>
                </c:pt>
                <c:pt idx="2165">
                  <c:v>101</c:v>
                </c:pt>
                <c:pt idx="2166">
                  <c:v>95</c:v>
                </c:pt>
                <c:pt idx="2167">
                  <c:v>109</c:v>
                </c:pt>
                <c:pt idx="2168">
                  <c:v>85</c:v>
                </c:pt>
                <c:pt idx="2169">
                  <c:v>101</c:v>
                </c:pt>
                <c:pt idx="2170">
                  <c:v>125</c:v>
                </c:pt>
                <c:pt idx="2171">
                  <c:v>132</c:v>
                </c:pt>
                <c:pt idx="2172">
                  <c:v>131</c:v>
                </c:pt>
                <c:pt idx="2173">
                  <c:v>129</c:v>
                </c:pt>
                <c:pt idx="2174">
                  <c:v>100</c:v>
                </c:pt>
                <c:pt idx="2175">
                  <c:v>97</c:v>
                </c:pt>
                <c:pt idx="2176">
                  <c:v>92</c:v>
                </c:pt>
                <c:pt idx="2177">
                  <c:v>116</c:v>
                </c:pt>
                <c:pt idx="2178">
                  <c:v>90</c:v>
                </c:pt>
                <c:pt idx="2179">
                  <c:v>81</c:v>
                </c:pt>
                <c:pt idx="2180">
                  <c:v>97</c:v>
                </c:pt>
                <c:pt idx="2181">
                  <c:v>118</c:v>
                </c:pt>
                <c:pt idx="2182">
                  <c:v>100</c:v>
                </c:pt>
                <c:pt idx="2183">
                  <c:v>97</c:v>
                </c:pt>
                <c:pt idx="2184">
                  <c:v>114</c:v>
                </c:pt>
                <c:pt idx="2185">
                  <c:v>130</c:v>
                </c:pt>
                <c:pt idx="2186">
                  <c:v>82</c:v>
                </c:pt>
                <c:pt idx="2187">
                  <c:v>96</c:v>
                </c:pt>
                <c:pt idx="2188">
                  <c:v>105</c:v>
                </c:pt>
                <c:pt idx="2189">
                  <c:v>122</c:v>
                </c:pt>
                <c:pt idx="2190">
                  <c:v>88</c:v>
                </c:pt>
                <c:pt idx="2191">
                  <c:v>110</c:v>
                </c:pt>
                <c:pt idx="2192">
                  <c:v>103</c:v>
                </c:pt>
                <c:pt idx="2193">
                  <c:v>106</c:v>
                </c:pt>
                <c:pt idx="2194">
                  <c:v>98</c:v>
                </c:pt>
                <c:pt idx="2195">
                  <c:v>68</c:v>
                </c:pt>
                <c:pt idx="2196">
                  <c:v>94</c:v>
                </c:pt>
                <c:pt idx="2197">
                  <c:v>99</c:v>
                </c:pt>
                <c:pt idx="2198">
                  <c:v>107</c:v>
                </c:pt>
                <c:pt idx="2199">
                  <c:v>180</c:v>
                </c:pt>
                <c:pt idx="2200">
                  <c:v>89</c:v>
                </c:pt>
                <c:pt idx="2201">
                  <c:v>97</c:v>
                </c:pt>
                <c:pt idx="2202">
                  <c:v>113</c:v>
                </c:pt>
                <c:pt idx="2203">
                  <c:v>131</c:v>
                </c:pt>
                <c:pt idx="2204">
                  <c:v>103</c:v>
                </c:pt>
                <c:pt idx="2205">
                  <c:v>119</c:v>
                </c:pt>
                <c:pt idx="2206">
                  <c:v>98</c:v>
                </c:pt>
                <c:pt idx="2207">
                  <c:v>111</c:v>
                </c:pt>
                <c:pt idx="2208">
                  <c:v>94</c:v>
                </c:pt>
                <c:pt idx="2209">
                  <c:v>122</c:v>
                </c:pt>
                <c:pt idx="2210">
                  <c:v>81</c:v>
                </c:pt>
                <c:pt idx="2211">
                  <c:v>89</c:v>
                </c:pt>
                <c:pt idx="2212">
                  <c:v>106</c:v>
                </c:pt>
                <c:pt idx="2213">
                  <c:v>86</c:v>
                </c:pt>
                <c:pt idx="2214">
                  <c:v>103</c:v>
                </c:pt>
                <c:pt idx="2215">
                  <c:v>121</c:v>
                </c:pt>
                <c:pt idx="2216">
                  <c:v>109</c:v>
                </c:pt>
                <c:pt idx="2217">
                  <c:v>109</c:v>
                </c:pt>
                <c:pt idx="2218">
                  <c:v>123</c:v>
                </c:pt>
                <c:pt idx="2219">
                  <c:v>94</c:v>
                </c:pt>
                <c:pt idx="2220">
                  <c:v>94</c:v>
                </c:pt>
                <c:pt idx="2221">
                  <c:v>115</c:v>
                </c:pt>
                <c:pt idx="2222">
                  <c:v>107</c:v>
                </c:pt>
                <c:pt idx="2223">
                  <c:v>91</c:v>
                </c:pt>
                <c:pt idx="2224">
                  <c:v>125</c:v>
                </c:pt>
                <c:pt idx="2225">
                  <c:v>122</c:v>
                </c:pt>
                <c:pt idx="2226">
                  <c:v>102</c:v>
                </c:pt>
                <c:pt idx="2227">
                  <c:v>90</c:v>
                </c:pt>
                <c:pt idx="2228">
                  <c:v>98</c:v>
                </c:pt>
                <c:pt idx="2229">
                  <c:v>109</c:v>
                </c:pt>
                <c:pt idx="2230">
                  <c:v>90</c:v>
                </c:pt>
                <c:pt idx="2231">
                  <c:v>112</c:v>
                </c:pt>
                <c:pt idx="2232">
                  <c:v>94</c:v>
                </c:pt>
                <c:pt idx="2233">
                  <c:v>105</c:v>
                </c:pt>
                <c:pt idx="2234">
                  <c:v>104</c:v>
                </c:pt>
                <c:pt idx="2235">
                  <c:v>112</c:v>
                </c:pt>
                <c:pt idx="2236">
                  <c:v>108</c:v>
                </c:pt>
                <c:pt idx="2237">
                  <c:v>112</c:v>
                </c:pt>
                <c:pt idx="2238">
                  <c:v>127</c:v>
                </c:pt>
                <c:pt idx="2239">
                  <c:v>111</c:v>
                </c:pt>
                <c:pt idx="2240">
                  <c:v>126</c:v>
                </c:pt>
                <c:pt idx="2241">
                  <c:v>114</c:v>
                </c:pt>
                <c:pt idx="2242">
                  <c:v>99</c:v>
                </c:pt>
                <c:pt idx="2243">
                  <c:v>150</c:v>
                </c:pt>
                <c:pt idx="2244">
                  <c:v>112</c:v>
                </c:pt>
                <c:pt idx="2245">
                  <c:v>108</c:v>
                </c:pt>
                <c:pt idx="2246">
                  <c:v>116</c:v>
                </c:pt>
                <c:pt idx="2247">
                  <c:v>144</c:v>
                </c:pt>
                <c:pt idx="2248">
                  <c:v>93</c:v>
                </c:pt>
                <c:pt idx="2249">
                  <c:v>103</c:v>
                </c:pt>
                <c:pt idx="2250">
                  <c:v>121</c:v>
                </c:pt>
                <c:pt idx="2251">
                  <c:v>105</c:v>
                </c:pt>
                <c:pt idx="2252">
                  <c:v>119</c:v>
                </c:pt>
                <c:pt idx="2253">
                  <c:v>98</c:v>
                </c:pt>
                <c:pt idx="2254">
                  <c:v>80</c:v>
                </c:pt>
                <c:pt idx="2255">
                  <c:v>121</c:v>
                </c:pt>
                <c:pt idx="2256">
                  <c:v>94</c:v>
                </c:pt>
                <c:pt idx="2257">
                  <c:v>93</c:v>
                </c:pt>
                <c:pt idx="2258">
                  <c:v>116</c:v>
                </c:pt>
                <c:pt idx="2259">
                  <c:v>101</c:v>
                </c:pt>
                <c:pt idx="2260">
                  <c:v>154</c:v>
                </c:pt>
                <c:pt idx="2261">
                  <c:v>170</c:v>
                </c:pt>
                <c:pt idx="2262">
                  <c:v>99</c:v>
                </c:pt>
                <c:pt idx="2263">
                  <c:v>104</c:v>
                </c:pt>
                <c:pt idx="2264">
                  <c:v>126</c:v>
                </c:pt>
                <c:pt idx="2265">
                  <c:v>110</c:v>
                </c:pt>
                <c:pt idx="2266">
                  <c:v>101</c:v>
                </c:pt>
                <c:pt idx="2267">
                  <c:v>80</c:v>
                </c:pt>
                <c:pt idx="2268">
                  <c:v>87</c:v>
                </c:pt>
                <c:pt idx="2269">
                  <c:v>123</c:v>
                </c:pt>
                <c:pt idx="2270">
                  <c:v>109</c:v>
                </c:pt>
                <c:pt idx="2271">
                  <c:v>90</c:v>
                </c:pt>
                <c:pt idx="2272">
                  <c:v>96</c:v>
                </c:pt>
                <c:pt idx="2273">
                  <c:v>125</c:v>
                </c:pt>
                <c:pt idx="2274">
                  <c:v>82</c:v>
                </c:pt>
                <c:pt idx="2275">
                  <c:v>86</c:v>
                </c:pt>
                <c:pt idx="2276">
                  <c:v>108</c:v>
                </c:pt>
                <c:pt idx="2277">
                  <c:v>98</c:v>
                </c:pt>
                <c:pt idx="2278">
                  <c:v>129</c:v>
                </c:pt>
                <c:pt idx="2279">
                  <c:v>112</c:v>
                </c:pt>
                <c:pt idx="2280">
                  <c:v>108</c:v>
                </c:pt>
                <c:pt idx="2281">
                  <c:v>121</c:v>
                </c:pt>
                <c:pt idx="2282">
                  <c:v>89</c:v>
                </c:pt>
                <c:pt idx="2283">
                  <c:v>89</c:v>
                </c:pt>
                <c:pt idx="2284">
                  <c:v>73</c:v>
                </c:pt>
                <c:pt idx="2285">
                  <c:v>132</c:v>
                </c:pt>
                <c:pt idx="2286">
                  <c:v>96</c:v>
                </c:pt>
                <c:pt idx="2287">
                  <c:v>98</c:v>
                </c:pt>
                <c:pt idx="2288">
                  <c:v>107</c:v>
                </c:pt>
                <c:pt idx="2289">
                  <c:v>134</c:v>
                </c:pt>
                <c:pt idx="2290">
                  <c:v>122</c:v>
                </c:pt>
                <c:pt idx="2291">
                  <c:v>97</c:v>
                </c:pt>
                <c:pt idx="2292">
                  <c:v>110</c:v>
                </c:pt>
                <c:pt idx="2293">
                  <c:v>102</c:v>
                </c:pt>
                <c:pt idx="2294">
                  <c:v>98</c:v>
                </c:pt>
                <c:pt idx="2295">
                  <c:v>160</c:v>
                </c:pt>
                <c:pt idx="2296">
                  <c:v>83</c:v>
                </c:pt>
                <c:pt idx="2297">
                  <c:v>102</c:v>
                </c:pt>
                <c:pt idx="2298">
                  <c:v>122</c:v>
                </c:pt>
                <c:pt idx="2299">
                  <c:v>110</c:v>
                </c:pt>
                <c:pt idx="2300">
                  <c:v>126</c:v>
                </c:pt>
                <c:pt idx="2301">
                  <c:v>136</c:v>
                </c:pt>
                <c:pt idx="2302">
                  <c:v>120</c:v>
                </c:pt>
                <c:pt idx="2303">
                  <c:v>108</c:v>
                </c:pt>
                <c:pt idx="2304">
                  <c:v>126</c:v>
                </c:pt>
                <c:pt idx="2305">
                  <c:v>128</c:v>
                </c:pt>
                <c:pt idx="2306">
                  <c:v>113</c:v>
                </c:pt>
                <c:pt idx="2307">
                  <c:v>89</c:v>
                </c:pt>
                <c:pt idx="2308">
                  <c:v>129</c:v>
                </c:pt>
                <c:pt idx="2309">
                  <c:v>94</c:v>
                </c:pt>
                <c:pt idx="2310">
                  <c:v>106</c:v>
                </c:pt>
                <c:pt idx="2311">
                  <c:v>100</c:v>
                </c:pt>
                <c:pt idx="2312">
                  <c:v>89</c:v>
                </c:pt>
                <c:pt idx="2313">
                  <c:v>94</c:v>
                </c:pt>
                <c:pt idx="2314">
                  <c:v>83</c:v>
                </c:pt>
                <c:pt idx="2315">
                  <c:v>111</c:v>
                </c:pt>
                <c:pt idx="2316">
                  <c:v>80</c:v>
                </c:pt>
                <c:pt idx="2317">
                  <c:v>112</c:v>
                </c:pt>
                <c:pt idx="2318">
                  <c:v>94</c:v>
                </c:pt>
                <c:pt idx="2319">
                  <c:v>130</c:v>
                </c:pt>
                <c:pt idx="2320">
                  <c:v>91</c:v>
                </c:pt>
                <c:pt idx="2321">
                  <c:v>91</c:v>
                </c:pt>
                <c:pt idx="2322">
                  <c:v>110</c:v>
                </c:pt>
                <c:pt idx="2323">
                  <c:v>121</c:v>
                </c:pt>
                <c:pt idx="2324">
                  <c:v>114</c:v>
                </c:pt>
                <c:pt idx="2325">
                  <c:v>96</c:v>
                </c:pt>
                <c:pt idx="2326">
                  <c:v>94</c:v>
                </c:pt>
                <c:pt idx="2327">
                  <c:v>109</c:v>
                </c:pt>
                <c:pt idx="2328">
                  <c:v>107</c:v>
                </c:pt>
                <c:pt idx="2329">
                  <c:v>96</c:v>
                </c:pt>
                <c:pt idx="2330">
                  <c:v>88</c:v>
                </c:pt>
                <c:pt idx="2331">
                  <c:v>110</c:v>
                </c:pt>
                <c:pt idx="2332">
                  <c:v>113</c:v>
                </c:pt>
                <c:pt idx="2333">
                  <c:v>101</c:v>
                </c:pt>
                <c:pt idx="2334">
                  <c:v>105</c:v>
                </c:pt>
                <c:pt idx="2335">
                  <c:v>125</c:v>
                </c:pt>
                <c:pt idx="2336">
                  <c:v>100</c:v>
                </c:pt>
                <c:pt idx="2337">
                  <c:v>112</c:v>
                </c:pt>
                <c:pt idx="2338">
                  <c:v>112</c:v>
                </c:pt>
                <c:pt idx="2339">
                  <c:v>95</c:v>
                </c:pt>
                <c:pt idx="2340">
                  <c:v>110</c:v>
                </c:pt>
                <c:pt idx="2341">
                  <c:v>118</c:v>
                </c:pt>
                <c:pt idx="2342">
                  <c:v>97</c:v>
                </c:pt>
                <c:pt idx="2343">
                  <c:v>120</c:v>
                </c:pt>
                <c:pt idx="2344">
                  <c:v>135</c:v>
                </c:pt>
                <c:pt idx="2345">
                  <c:v>101</c:v>
                </c:pt>
                <c:pt idx="2346">
                  <c:v>92</c:v>
                </c:pt>
                <c:pt idx="2347">
                  <c:v>92</c:v>
                </c:pt>
                <c:pt idx="2348">
                  <c:v>161</c:v>
                </c:pt>
                <c:pt idx="2349">
                  <c:v>92</c:v>
                </c:pt>
                <c:pt idx="2350">
                  <c:v>122</c:v>
                </c:pt>
                <c:pt idx="2351">
                  <c:v>91</c:v>
                </c:pt>
                <c:pt idx="2352">
                  <c:v>93</c:v>
                </c:pt>
                <c:pt idx="2353">
                  <c:v>94</c:v>
                </c:pt>
                <c:pt idx="2354">
                  <c:v>95</c:v>
                </c:pt>
                <c:pt idx="2355">
                  <c:v>105</c:v>
                </c:pt>
                <c:pt idx="2356">
                  <c:v>103</c:v>
                </c:pt>
                <c:pt idx="2357">
                  <c:v>102</c:v>
                </c:pt>
                <c:pt idx="2358">
                  <c:v>116</c:v>
                </c:pt>
                <c:pt idx="2359">
                  <c:v>110</c:v>
                </c:pt>
                <c:pt idx="2360">
                  <c:v>120</c:v>
                </c:pt>
                <c:pt idx="2361">
                  <c:v>122</c:v>
                </c:pt>
                <c:pt idx="2362">
                  <c:v>118</c:v>
                </c:pt>
                <c:pt idx="2363">
                  <c:v>107</c:v>
                </c:pt>
                <c:pt idx="2364">
                  <c:v>102</c:v>
                </c:pt>
                <c:pt idx="2365">
                  <c:v>154</c:v>
                </c:pt>
                <c:pt idx="2366">
                  <c:v>114</c:v>
                </c:pt>
                <c:pt idx="2367">
                  <c:v>109</c:v>
                </c:pt>
                <c:pt idx="2368">
                  <c:v>94</c:v>
                </c:pt>
                <c:pt idx="2369">
                  <c:v>100</c:v>
                </c:pt>
                <c:pt idx="2370">
                  <c:v>101</c:v>
                </c:pt>
                <c:pt idx="2371">
                  <c:v>98</c:v>
                </c:pt>
                <c:pt idx="2372">
                  <c:v>102</c:v>
                </c:pt>
                <c:pt idx="2373">
                  <c:v>94</c:v>
                </c:pt>
                <c:pt idx="2374">
                  <c:v>92</c:v>
                </c:pt>
                <c:pt idx="2375">
                  <c:v>113</c:v>
                </c:pt>
                <c:pt idx="2376">
                  <c:v>115</c:v>
                </c:pt>
                <c:pt idx="2377">
                  <c:v>95</c:v>
                </c:pt>
                <c:pt idx="2378">
                  <c:v>87</c:v>
                </c:pt>
                <c:pt idx="2379">
                  <c:v>88</c:v>
                </c:pt>
                <c:pt idx="2380">
                  <c:v>97</c:v>
                </c:pt>
                <c:pt idx="2381">
                  <c:v>94</c:v>
                </c:pt>
                <c:pt idx="2382">
                  <c:v>112</c:v>
                </c:pt>
                <c:pt idx="2383">
                  <c:v>98</c:v>
                </c:pt>
                <c:pt idx="2384">
                  <c:v>104</c:v>
                </c:pt>
                <c:pt idx="2385">
                  <c:v>120</c:v>
                </c:pt>
                <c:pt idx="2386">
                  <c:v>99</c:v>
                </c:pt>
                <c:pt idx="2387">
                  <c:v>109</c:v>
                </c:pt>
                <c:pt idx="2388">
                  <c:v>105</c:v>
                </c:pt>
                <c:pt idx="2389">
                  <c:v>106</c:v>
                </c:pt>
                <c:pt idx="2390">
                  <c:v>123</c:v>
                </c:pt>
                <c:pt idx="2391">
                  <c:v>86</c:v>
                </c:pt>
                <c:pt idx="2392">
                  <c:v>120</c:v>
                </c:pt>
                <c:pt idx="2393">
                  <c:v>227</c:v>
                </c:pt>
                <c:pt idx="2394">
                  <c:v>119</c:v>
                </c:pt>
                <c:pt idx="2395">
                  <c:v>115</c:v>
                </c:pt>
                <c:pt idx="2396">
                  <c:v>114</c:v>
                </c:pt>
                <c:pt idx="2397">
                  <c:v>90</c:v>
                </c:pt>
                <c:pt idx="2398">
                  <c:v>94</c:v>
                </c:pt>
                <c:pt idx="2399">
                  <c:v>106</c:v>
                </c:pt>
                <c:pt idx="2400">
                  <c:v>98</c:v>
                </c:pt>
                <c:pt idx="2401">
                  <c:v>126</c:v>
                </c:pt>
                <c:pt idx="2402">
                  <c:v>100</c:v>
                </c:pt>
                <c:pt idx="2403">
                  <c:v>89</c:v>
                </c:pt>
                <c:pt idx="2404">
                  <c:v>111</c:v>
                </c:pt>
                <c:pt idx="2405">
                  <c:v>100</c:v>
                </c:pt>
                <c:pt idx="2406">
                  <c:v>115</c:v>
                </c:pt>
                <c:pt idx="2407">
                  <c:v>106</c:v>
                </c:pt>
                <c:pt idx="2408">
                  <c:v>124</c:v>
                </c:pt>
                <c:pt idx="2409">
                  <c:v>107</c:v>
                </c:pt>
                <c:pt idx="2410">
                  <c:v>99</c:v>
                </c:pt>
                <c:pt idx="2411">
                  <c:v>90</c:v>
                </c:pt>
                <c:pt idx="2412">
                  <c:v>101</c:v>
                </c:pt>
                <c:pt idx="2413">
                  <c:v>119</c:v>
                </c:pt>
                <c:pt idx="2414">
                  <c:v>103</c:v>
                </c:pt>
                <c:pt idx="2415">
                  <c:v>134</c:v>
                </c:pt>
                <c:pt idx="2416">
                  <c:v>155</c:v>
                </c:pt>
                <c:pt idx="2417">
                  <c:v>94</c:v>
                </c:pt>
                <c:pt idx="2418">
                  <c:v>95</c:v>
                </c:pt>
                <c:pt idx="2419">
                  <c:v>89</c:v>
                </c:pt>
                <c:pt idx="2420">
                  <c:v>97</c:v>
                </c:pt>
                <c:pt idx="2421">
                  <c:v>90</c:v>
                </c:pt>
                <c:pt idx="2422">
                  <c:v>92</c:v>
                </c:pt>
                <c:pt idx="2423">
                  <c:v>100</c:v>
                </c:pt>
                <c:pt idx="2424">
                  <c:v>117</c:v>
                </c:pt>
                <c:pt idx="2425">
                  <c:v>84</c:v>
                </c:pt>
                <c:pt idx="2426">
                  <c:v>140</c:v>
                </c:pt>
                <c:pt idx="2427">
                  <c:v>108</c:v>
                </c:pt>
                <c:pt idx="2428">
                  <c:v>109</c:v>
                </c:pt>
                <c:pt idx="2429">
                  <c:v>131</c:v>
                </c:pt>
                <c:pt idx="2430">
                  <c:v>114</c:v>
                </c:pt>
                <c:pt idx="2431">
                  <c:v>97</c:v>
                </c:pt>
                <c:pt idx="2432">
                  <c:v>122</c:v>
                </c:pt>
                <c:pt idx="2433">
                  <c:v>87</c:v>
                </c:pt>
                <c:pt idx="2434">
                  <c:v>85</c:v>
                </c:pt>
                <c:pt idx="2435">
                  <c:v>101</c:v>
                </c:pt>
                <c:pt idx="2436">
                  <c:v>121</c:v>
                </c:pt>
                <c:pt idx="2437">
                  <c:v>107</c:v>
                </c:pt>
                <c:pt idx="2438">
                  <c:v>111</c:v>
                </c:pt>
                <c:pt idx="2439">
                  <c:v>97</c:v>
                </c:pt>
                <c:pt idx="2440">
                  <c:v>97</c:v>
                </c:pt>
                <c:pt idx="2441">
                  <c:v>125</c:v>
                </c:pt>
                <c:pt idx="2442">
                  <c:v>124</c:v>
                </c:pt>
                <c:pt idx="2443">
                  <c:v>76</c:v>
                </c:pt>
                <c:pt idx="2444">
                  <c:v>107</c:v>
                </c:pt>
                <c:pt idx="2445">
                  <c:v>91</c:v>
                </c:pt>
                <c:pt idx="2446">
                  <c:v>96</c:v>
                </c:pt>
                <c:pt idx="2447">
                  <c:v>142</c:v>
                </c:pt>
                <c:pt idx="2448">
                  <c:v>103</c:v>
                </c:pt>
                <c:pt idx="2449">
                  <c:v>117</c:v>
                </c:pt>
                <c:pt idx="2450">
                  <c:v>116</c:v>
                </c:pt>
                <c:pt idx="2451">
                  <c:v>118</c:v>
                </c:pt>
                <c:pt idx="2452">
                  <c:v>108</c:v>
                </c:pt>
                <c:pt idx="2453">
                  <c:v>94</c:v>
                </c:pt>
                <c:pt idx="2454">
                  <c:v>97</c:v>
                </c:pt>
                <c:pt idx="2455">
                  <c:v>97</c:v>
                </c:pt>
                <c:pt idx="2456">
                  <c:v>91</c:v>
                </c:pt>
                <c:pt idx="2457">
                  <c:v>107</c:v>
                </c:pt>
                <c:pt idx="2458">
                  <c:v>95</c:v>
                </c:pt>
                <c:pt idx="2459">
                  <c:v>102</c:v>
                </c:pt>
                <c:pt idx="2460">
                  <c:v>88</c:v>
                </c:pt>
                <c:pt idx="2461">
                  <c:v>106</c:v>
                </c:pt>
                <c:pt idx="2462">
                  <c:v>92</c:v>
                </c:pt>
                <c:pt idx="2463">
                  <c:v>105</c:v>
                </c:pt>
                <c:pt idx="2464">
                  <c:v>107</c:v>
                </c:pt>
                <c:pt idx="2465">
                  <c:v>120</c:v>
                </c:pt>
                <c:pt idx="2466">
                  <c:v>103</c:v>
                </c:pt>
                <c:pt idx="2467">
                  <c:v>92</c:v>
                </c:pt>
                <c:pt idx="2468">
                  <c:v>147</c:v>
                </c:pt>
                <c:pt idx="2469">
                  <c:v>98</c:v>
                </c:pt>
                <c:pt idx="2470">
                  <c:v>103</c:v>
                </c:pt>
                <c:pt idx="2471">
                  <c:v>111</c:v>
                </c:pt>
                <c:pt idx="2472">
                  <c:v>98</c:v>
                </c:pt>
                <c:pt idx="2473">
                  <c:v>111</c:v>
                </c:pt>
                <c:pt idx="2474">
                  <c:v>111</c:v>
                </c:pt>
                <c:pt idx="2475">
                  <c:v>145</c:v>
                </c:pt>
                <c:pt idx="2476">
                  <c:v>84</c:v>
                </c:pt>
                <c:pt idx="2477">
                  <c:v>115</c:v>
                </c:pt>
                <c:pt idx="2478">
                  <c:v>105</c:v>
                </c:pt>
                <c:pt idx="2479">
                  <c:v>98</c:v>
                </c:pt>
                <c:pt idx="2480">
                  <c:v>110</c:v>
                </c:pt>
                <c:pt idx="2481">
                  <c:v>103</c:v>
                </c:pt>
                <c:pt idx="2482">
                  <c:v>90</c:v>
                </c:pt>
                <c:pt idx="2483">
                  <c:v>105</c:v>
                </c:pt>
                <c:pt idx="2484">
                  <c:v>93</c:v>
                </c:pt>
                <c:pt idx="2485">
                  <c:v>101</c:v>
                </c:pt>
                <c:pt idx="2486">
                  <c:v>115</c:v>
                </c:pt>
                <c:pt idx="2487">
                  <c:v>120</c:v>
                </c:pt>
                <c:pt idx="2488">
                  <c:v>111</c:v>
                </c:pt>
                <c:pt idx="2489">
                  <c:v>131</c:v>
                </c:pt>
                <c:pt idx="2490">
                  <c:v>139</c:v>
                </c:pt>
                <c:pt idx="2491">
                  <c:v>120</c:v>
                </c:pt>
                <c:pt idx="2492">
                  <c:v>119</c:v>
                </c:pt>
                <c:pt idx="2493">
                  <c:v>125</c:v>
                </c:pt>
                <c:pt idx="2494">
                  <c:v>108</c:v>
                </c:pt>
                <c:pt idx="2495">
                  <c:v>145</c:v>
                </c:pt>
                <c:pt idx="2496">
                  <c:v>98</c:v>
                </c:pt>
                <c:pt idx="2497">
                  <c:v>101</c:v>
                </c:pt>
                <c:pt idx="2498">
                  <c:v>92</c:v>
                </c:pt>
                <c:pt idx="2499">
                  <c:v>109</c:v>
                </c:pt>
                <c:pt idx="2500">
                  <c:v>123</c:v>
                </c:pt>
                <c:pt idx="2501">
                  <c:v>99</c:v>
                </c:pt>
                <c:pt idx="2502">
                  <c:v>119</c:v>
                </c:pt>
                <c:pt idx="2503">
                  <c:v>107</c:v>
                </c:pt>
                <c:pt idx="2504">
                  <c:v>81</c:v>
                </c:pt>
                <c:pt idx="2505">
                  <c:v>105</c:v>
                </c:pt>
                <c:pt idx="2506">
                  <c:v>82</c:v>
                </c:pt>
                <c:pt idx="2507">
                  <c:v>109</c:v>
                </c:pt>
                <c:pt idx="2508">
                  <c:v>95</c:v>
                </c:pt>
                <c:pt idx="2509">
                  <c:v>100</c:v>
                </c:pt>
                <c:pt idx="2510">
                  <c:v>91</c:v>
                </c:pt>
                <c:pt idx="2511">
                  <c:v>90</c:v>
                </c:pt>
                <c:pt idx="2512">
                  <c:v>108</c:v>
                </c:pt>
                <c:pt idx="2513">
                  <c:v>103</c:v>
                </c:pt>
                <c:pt idx="2514">
                  <c:v>96</c:v>
                </c:pt>
                <c:pt idx="2515">
                  <c:v>117</c:v>
                </c:pt>
                <c:pt idx="2516">
                  <c:v>93</c:v>
                </c:pt>
                <c:pt idx="2517">
                  <c:v>115</c:v>
                </c:pt>
                <c:pt idx="2518">
                  <c:v>85</c:v>
                </c:pt>
                <c:pt idx="2519">
                  <c:v>88</c:v>
                </c:pt>
                <c:pt idx="2520">
                  <c:v>112</c:v>
                </c:pt>
                <c:pt idx="2521">
                  <c:v>86</c:v>
                </c:pt>
                <c:pt idx="2522">
                  <c:v>86</c:v>
                </c:pt>
                <c:pt idx="2523">
                  <c:v>137</c:v>
                </c:pt>
                <c:pt idx="2524">
                  <c:v>90</c:v>
                </c:pt>
                <c:pt idx="2525">
                  <c:v>107</c:v>
                </c:pt>
                <c:pt idx="2526">
                  <c:v>98</c:v>
                </c:pt>
                <c:pt idx="2527">
                  <c:v>84</c:v>
                </c:pt>
                <c:pt idx="2528">
                  <c:v>139</c:v>
                </c:pt>
                <c:pt idx="2529">
                  <c:v>127</c:v>
                </c:pt>
                <c:pt idx="2530">
                  <c:v>150</c:v>
                </c:pt>
                <c:pt idx="2531">
                  <c:v>132</c:v>
                </c:pt>
                <c:pt idx="2532">
                  <c:v>115</c:v>
                </c:pt>
                <c:pt idx="2533">
                  <c:v>186</c:v>
                </c:pt>
                <c:pt idx="2534">
                  <c:v>90</c:v>
                </c:pt>
                <c:pt idx="2535">
                  <c:v>134</c:v>
                </c:pt>
                <c:pt idx="2536">
                  <c:v>101</c:v>
                </c:pt>
                <c:pt idx="2537">
                  <c:v>97</c:v>
                </c:pt>
                <c:pt idx="2538">
                  <c:v>107</c:v>
                </c:pt>
                <c:pt idx="2539">
                  <c:v>99</c:v>
                </c:pt>
                <c:pt idx="2540">
                  <c:v>124</c:v>
                </c:pt>
                <c:pt idx="2541">
                  <c:v>110</c:v>
                </c:pt>
                <c:pt idx="2542">
                  <c:v>178</c:v>
                </c:pt>
                <c:pt idx="2543">
                  <c:v>125</c:v>
                </c:pt>
                <c:pt idx="2544">
                  <c:v>121</c:v>
                </c:pt>
                <c:pt idx="2545">
                  <c:v>100</c:v>
                </c:pt>
                <c:pt idx="2546">
                  <c:v>115</c:v>
                </c:pt>
                <c:pt idx="2547">
                  <c:v>108</c:v>
                </c:pt>
                <c:pt idx="2548">
                  <c:v>117</c:v>
                </c:pt>
                <c:pt idx="2549">
                  <c:v>220</c:v>
                </c:pt>
                <c:pt idx="2550">
                  <c:v>112</c:v>
                </c:pt>
                <c:pt idx="2551">
                  <c:v>99</c:v>
                </c:pt>
                <c:pt idx="2552">
                  <c:v>109</c:v>
                </c:pt>
                <c:pt idx="2553">
                  <c:v>83</c:v>
                </c:pt>
                <c:pt idx="2554">
                  <c:v>107</c:v>
                </c:pt>
                <c:pt idx="2555">
                  <c:v>102</c:v>
                </c:pt>
                <c:pt idx="2556">
                  <c:v>100</c:v>
                </c:pt>
                <c:pt idx="2557">
                  <c:v>97</c:v>
                </c:pt>
                <c:pt idx="2558">
                  <c:v>92</c:v>
                </c:pt>
                <c:pt idx="2559">
                  <c:v>84</c:v>
                </c:pt>
                <c:pt idx="2560">
                  <c:v>86</c:v>
                </c:pt>
                <c:pt idx="2561">
                  <c:v>120</c:v>
                </c:pt>
                <c:pt idx="2562">
                  <c:v>89</c:v>
                </c:pt>
                <c:pt idx="2563">
                  <c:v>117</c:v>
                </c:pt>
                <c:pt idx="2564">
                  <c:v>97</c:v>
                </c:pt>
                <c:pt idx="2565">
                  <c:v>91</c:v>
                </c:pt>
                <c:pt idx="2566">
                  <c:v>100</c:v>
                </c:pt>
                <c:pt idx="2567">
                  <c:v>72</c:v>
                </c:pt>
                <c:pt idx="2568">
                  <c:v>84</c:v>
                </c:pt>
                <c:pt idx="2569">
                  <c:v>126</c:v>
                </c:pt>
                <c:pt idx="2570">
                  <c:v>108</c:v>
                </c:pt>
                <c:pt idx="2571">
                  <c:v>112</c:v>
                </c:pt>
                <c:pt idx="2572">
                  <c:v>90</c:v>
                </c:pt>
                <c:pt idx="2573">
                  <c:v>91</c:v>
                </c:pt>
                <c:pt idx="2574">
                  <c:v>135</c:v>
                </c:pt>
                <c:pt idx="2575">
                  <c:v>141</c:v>
                </c:pt>
                <c:pt idx="2576">
                  <c:v>104</c:v>
                </c:pt>
                <c:pt idx="2577">
                  <c:v>118</c:v>
                </c:pt>
                <c:pt idx="2578">
                  <c:v>82</c:v>
                </c:pt>
                <c:pt idx="2579">
                  <c:v>95</c:v>
                </c:pt>
                <c:pt idx="2580">
                  <c:v>94</c:v>
                </c:pt>
                <c:pt idx="2581">
                  <c:v>99</c:v>
                </c:pt>
                <c:pt idx="2582">
                  <c:v>121</c:v>
                </c:pt>
                <c:pt idx="2583">
                  <c:v>84</c:v>
                </c:pt>
                <c:pt idx="2584">
                  <c:v>93</c:v>
                </c:pt>
                <c:pt idx="2585">
                  <c:v>93</c:v>
                </c:pt>
                <c:pt idx="2586">
                  <c:v>120</c:v>
                </c:pt>
                <c:pt idx="2587">
                  <c:v>112</c:v>
                </c:pt>
                <c:pt idx="2588">
                  <c:v>107</c:v>
                </c:pt>
                <c:pt idx="2589">
                  <c:v>112</c:v>
                </c:pt>
                <c:pt idx="2590">
                  <c:v>96</c:v>
                </c:pt>
                <c:pt idx="2591">
                  <c:v>91</c:v>
                </c:pt>
                <c:pt idx="2592">
                  <c:v>105</c:v>
                </c:pt>
                <c:pt idx="2593">
                  <c:v>125</c:v>
                </c:pt>
                <c:pt idx="2594">
                  <c:v>102</c:v>
                </c:pt>
                <c:pt idx="2595">
                  <c:v>87</c:v>
                </c:pt>
                <c:pt idx="2596">
                  <c:v>118</c:v>
                </c:pt>
                <c:pt idx="2597">
                  <c:v>115</c:v>
                </c:pt>
                <c:pt idx="2598">
                  <c:v>91</c:v>
                </c:pt>
                <c:pt idx="2599">
                  <c:v>88</c:v>
                </c:pt>
                <c:pt idx="2600">
                  <c:v>127</c:v>
                </c:pt>
                <c:pt idx="2601">
                  <c:v>94</c:v>
                </c:pt>
                <c:pt idx="2602">
                  <c:v>90</c:v>
                </c:pt>
                <c:pt idx="2603">
                  <c:v>102</c:v>
                </c:pt>
                <c:pt idx="2604">
                  <c:v>117</c:v>
                </c:pt>
                <c:pt idx="2605">
                  <c:v>109</c:v>
                </c:pt>
                <c:pt idx="2606">
                  <c:v>121</c:v>
                </c:pt>
                <c:pt idx="2607">
                  <c:v>100</c:v>
                </c:pt>
                <c:pt idx="2608">
                  <c:v>109</c:v>
                </c:pt>
                <c:pt idx="2609">
                  <c:v>101</c:v>
                </c:pt>
                <c:pt idx="2610">
                  <c:v>106</c:v>
                </c:pt>
                <c:pt idx="2611">
                  <c:v>94</c:v>
                </c:pt>
                <c:pt idx="2612">
                  <c:v>140</c:v>
                </c:pt>
                <c:pt idx="2613">
                  <c:v>132</c:v>
                </c:pt>
                <c:pt idx="2614">
                  <c:v>99</c:v>
                </c:pt>
                <c:pt idx="2615">
                  <c:v>90</c:v>
                </c:pt>
                <c:pt idx="2616">
                  <c:v>105</c:v>
                </c:pt>
                <c:pt idx="2617">
                  <c:v>108</c:v>
                </c:pt>
                <c:pt idx="2618">
                  <c:v>69</c:v>
                </c:pt>
                <c:pt idx="2619">
                  <c:v>148</c:v>
                </c:pt>
                <c:pt idx="2620">
                  <c:v>118</c:v>
                </c:pt>
                <c:pt idx="2621">
                  <c:v>132</c:v>
                </c:pt>
                <c:pt idx="2622">
                  <c:v>130</c:v>
                </c:pt>
                <c:pt idx="2623">
                  <c:v>95</c:v>
                </c:pt>
                <c:pt idx="2624">
                  <c:v>80</c:v>
                </c:pt>
                <c:pt idx="2625">
                  <c:v>94</c:v>
                </c:pt>
                <c:pt idx="2626">
                  <c:v>122</c:v>
                </c:pt>
                <c:pt idx="2627">
                  <c:v>102</c:v>
                </c:pt>
                <c:pt idx="2628">
                  <c:v>116</c:v>
                </c:pt>
                <c:pt idx="2629">
                  <c:v>78</c:v>
                </c:pt>
                <c:pt idx="2630">
                  <c:v>114</c:v>
                </c:pt>
                <c:pt idx="2631">
                  <c:v>112</c:v>
                </c:pt>
                <c:pt idx="2632">
                  <c:v>110</c:v>
                </c:pt>
                <c:pt idx="2633">
                  <c:v>104</c:v>
                </c:pt>
                <c:pt idx="2634">
                  <c:v>81</c:v>
                </c:pt>
                <c:pt idx="2635">
                  <c:v>154</c:v>
                </c:pt>
                <c:pt idx="2636">
                  <c:v>102</c:v>
                </c:pt>
                <c:pt idx="2637">
                  <c:v>89</c:v>
                </c:pt>
                <c:pt idx="2638">
                  <c:v>132</c:v>
                </c:pt>
                <c:pt idx="2639">
                  <c:v>103</c:v>
                </c:pt>
                <c:pt idx="2640">
                  <c:v>93</c:v>
                </c:pt>
                <c:pt idx="2641">
                  <c:v>93</c:v>
                </c:pt>
                <c:pt idx="2642">
                  <c:v>96</c:v>
                </c:pt>
                <c:pt idx="2643">
                  <c:v>89</c:v>
                </c:pt>
                <c:pt idx="2644">
                  <c:v>92</c:v>
                </c:pt>
                <c:pt idx="2645">
                  <c:v>97</c:v>
                </c:pt>
                <c:pt idx="2646">
                  <c:v>93</c:v>
                </c:pt>
                <c:pt idx="2647">
                  <c:v>89</c:v>
                </c:pt>
                <c:pt idx="2648">
                  <c:v>144</c:v>
                </c:pt>
                <c:pt idx="2649">
                  <c:v>123</c:v>
                </c:pt>
                <c:pt idx="2650">
                  <c:v>93</c:v>
                </c:pt>
                <c:pt idx="2651">
                  <c:v>133</c:v>
                </c:pt>
                <c:pt idx="2652">
                  <c:v>121</c:v>
                </c:pt>
                <c:pt idx="2653">
                  <c:v>102</c:v>
                </c:pt>
                <c:pt idx="2654">
                  <c:v>99</c:v>
                </c:pt>
                <c:pt idx="2655">
                  <c:v>98</c:v>
                </c:pt>
                <c:pt idx="2656">
                  <c:v>118</c:v>
                </c:pt>
                <c:pt idx="2657">
                  <c:v>104</c:v>
                </c:pt>
                <c:pt idx="2658">
                  <c:v>109</c:v>
                </c:pt>
                <c:pt idx="2659">
                  <c:v>115</c:v>
                </c:pt>
                <c:pt idx="2660">
                  <c:v>92</c:v>
                </c:pt>
                <c:pt idx="2661">
                  <c:v>91</c:v>
                </c:pt>
                <c:pt idx="2662">
                  <c:v>94</c:v>
                </c:pt>
                <c:pt idx="2663">
                  <c:v>93</c:v>
                </c:pt>
                <c:pt idx="2664">
                  <c:v>100</c:v>
                </c:pt>
                <c:pt idx="2665">
                  <c:v>293</c:v>
                </c:pt>
                <c:pt idx="2666">
                  <c:v>137</c:v>
                </c:pt>
                <c:pt idx="2667">
                  <c:v>93</c:v>
                </c:pt>
                <c:pt idx="2668">
                  <c:v>123</c:v>
                </c:pt>
                <c:pt idx="2669">
                  <c:v>119</c:v>
                </c:pt>
                <c:pt idx="2670">
                  <c:v>107</c:v>
                </c:pt>
                <c:pt idx="2671">
                  <c:v>106</c:v>
                </c:pt>
                <c:pt idx="2672">
                  <c:v>109</c:v>
                </c:pt>
                <c:pt idx="2673">
                  <c:v>81</c:v>
                </c:pt>
                <c:pt idx="2674">
                  <c:v>95</c:v>
                </c:pt>
                <c:pt idx="2675">
                  <c:v>86</c:v>
                </c:pt>
                <c:pt idx="2676">
                  <c:v>113</c:v>
                </c:pt>
                <c:pt idx="2677">
                  <c:v>122</c:v>
                </c:pt>
                <c:pt idx="2678">
                  <c:v>90</c:v>
                </c:pt>
                <c:pt idx="2679">
                  <c:v>108</c:v>
                </c:pt>
                <c:pt idx="2680">
                  <c:v>113</c:v>
                </c:pt>
                <c:pt idx="2681">
                  <c:v>110</c:v>
                </c:pt>
                <c:pt idx="2682">
                  <c:v>109</c:v>
                </c:pt>
                <c:pt idx="2683">
                  <c:v>110</c:v>
                </c:pt>
                <c:pt idx="2684">
                  <c:v>101</c:v>
                </c:pt>
                <c:pt idx="2685">
                  <c:v>97</c:v>
                </c:pt>
                <c:pt idx="2686">
                  <c:v>172</c:v>
                </c:pt>
                <c:pt idx="2687">
                  <c:v>104</c:v>
                </c:pt>
                <c:pt idx="2688">
                  <c:v>99</c:v>
                </c:pt>
                <c:pt idx="2689">
                  <c:v>129</c:v>
                </c:pt>
                <c:pt idx="2690">
                  <c:v>91</c:v>
                </c:pt>
                <c:pt idx="2691">
                  <c:v>100</c:v>
                </c:pt>
                <c:pt idx="2692">
                  <c:v>111</c:v>
                </c:pt>
                <c:pt idx="2693">
                  <c:v>114</c:v>
                </c:pt>
                <c:pt idx="2694">
                  <c:v>86</c:v>
                </c:pt>
                <c:pt idx="2695">
                  <c:v>107</c:v>
                </c:pt>
                <c:pt idx="2696">
                  <c:v>90</c:v>
                </c:pt>
                <c:pt idx="2697">
                  <c:v>120</c:v>
                </c:pt>
                <c:pt idx="2698">
                  <c:v>134</c:v>
                </c:pt>
                <c:pt idx="2699">
                  <c:v>110</c:v>
                </c:pt>
                <c:pt idx="2700">
                  <c:v>132</c:v>
                </c:pt>
                <c:pt idx="2701">
                  <c:v>94</c:v>
                </c:pt>
                <c:pt idx="2702">
                  <c:v>113</c:v>
                </c:pt>
                <c:pt idx="2703">
                  <c:v>111</c:v>
                </c:pt>
                <c:pt idx="2704">
                  <c:v>104</c:v>
                </c:pt>
                <c:pt idx="2705">
                  <c:v>103</c:v>
                </c:pt>
                <c:pt idx="2706">
                  <c:v>106</c:v>
                </c:pt>
                <c:pt idx="2707">
                  <c:v>125</c:v>
                </c:pt>
                <c:pt idx="2708">
                  <c:v>109</c:v>
                </c:pt>
                <c:pt idx="2709">
                  <c:v>200</c:v>
                </c:pt>
                <c:pt idx="2710">
                  <c:v>112</c:v>
                </c:pt>
                <c:pt idx="2711">
                  <c:v>116</c:v>
                </c:pt>
                <c:pt idx="2712">
                  <c:v>120</c:v>
                </c:pt>
                <c:pt idx="2713">
                  <c:v>107</c:v>
                </c:pt>
                <c:pt idx="2714">
                  <c:v>107</c:v>
                </c:pt>
                <c:pt idx="2715">
                  <c:v>81</c:v>
                </c:pt>
                <c:pt idx="2716">
                  <c:v>101</c:v>
                </c:pt>
                <c:pt idx="2717">
                  <c:v>122</c:v>
                </c:pt>
                <c:pt idx="2718">
                  <c:v>97</c:v>
                </c:pt>
                <c:pt idx="2719">
                  <c:v>92</c:v>
                </c:pt>
                <c:pt idx="2720">
                  <c:v>110</c:v>
                </c:pt>
                <c:pt idx="2721">
                  <c:v>86</c:v>
                </c:pt>
                <c:pt idx="2722">
                  <c:v>91</c:v>
                </c:pt>
                <c:pt idx="2723">
                  <c:v>100</c:v>
                </c:pt>
                <c:pt idx="2724">
                  <c:v>111</c:v>
                </c:pt>
                <c:pt idx="2725">
                  <c:v>89</c:v>
                </c:pt>
                <c:pt idx="2726">
                  <c:v>84</c:v>
                </c:pt>
                <c:pt idx="2727">
                  <c:v>98</c:v>
                </c:pt>
                <c:pt idx="2728">
                  <c:v>95</c:v>
                </c:pt>
                <c:pt idx="2729">
                  <c:v>100</c:v>
                </c:pt>
                <c:pt idx="2730">
                  <c:v>109</c:v>
                </c:pt>
                <c:pt idx="2731">
                  <c:v>118</c:v>
                </c:pt>
                <c:pt idx="2732">
                  <c:v>88</c:v>
                </c:pt>
                <c:pt idx="2733">
                  <c:v>86</c:v>
                </c:pt>
                <c:pt idx="2734">
                  <c:v>118</c:v>
                </c:pt>
                <c:pt idx="2735">
                  <c:v>125</c:v>
                </c:pt>
                <c:pt idx="2736">
                  <c:v>125</c:v>
                </c:pt>
                <c:pt idx="2737">
                  <c:v>94</c:v>
                </c:pt>
                <c:pt idx="2738">
                  <c:v>113</c:v>
                </c:pt>
                <c:pt idx="2739">
                  <c:v>104</c:v>
                </c:pt>
                <c:pt idx="2740">
                  <c:v>95</c:v>
                </c:pt>
                <c:pt idx="2741">
                  <c:v>102</c:v>
                </c:pt>
                <c:pt idx="2742">
                  <c:v>104</c:v>
                </c:pt>
                <c:pt idx="2743">
                  <c:v>120</c:v>
                </c:pt>
                <c:pt idx="2744">
                  <c:v>95</c:v>
                </c:pt>
                <c:pt idx="2745">
                  <c:v>118</c:v>
                </c:pt>
                <c:pt idx="2746">
                  <c:v>193</c:v>
                </c:pt>
                <c:pt idx="2747">
                  <c:v>97</c:v>
                </c:pt>
                <c:pt idx="2748">
                  <c:v>98</c:v>
                </c:pt>
                <c:pt idx="2749">
                  <c:v>103</c:v>
                </c:pt>
                <c:pt idx="2750">
                  <c:v>161</c:v>
                </c:pt>
                <c:pt idx="2751">
                  <c:v>120</c:v>
                </c:pt>
                <c:pt idx="2752">
                  <c:v>97</c:v>
                </c:pt>
                <c:pt idx="2753">
                  <c:v>145</c:v>
                </c:pt>
                <c:pt idx="2754">
                  <c:v>126</c:v>
                </c:pt>
                <c:pt idx="2755">
                  <c:v>121</c:v>
                </c:pt>
                <c:pt idx="2756">
                  <c:v>117</c:v>
                </c:pt>
                <c:pt idx="2757">
                  <c:v>98</c:v>
                </c:pt>
                <c:pt idx="2758">
                  <c:v>109</c:v>
                </c:pt>
                <c:pt idx="2759">
                  <c:v>95</c:v>
                </c:pt>
                <c:pt idx="2760">
                  <c:v>109</c:v>
                </c:pt>
                <c:pt idx="2761">
                  <c:v>96</c:v>
                </c:pt>
                <c:pt idx="2762">
                  <c:v>101</c:v>
                </c:pt>
                <c:pt idx="2763">
                  <c:v>107</c:v>
                </c:pt>
                <c:pt idx="2764">
                  <c:v>119</c:v>
                </c:pt>
                <c:pt idx="2765">
                  <c:v>100</c:v>
                </c:pt>
                <c:pt idx="2766">
                  <c:v>98</c:v>
                </c:pt>
                <c:pt idx="2767">
                  <c:v>92</c:v>
                </c:pt>
                <c:pt idx="2768">
                  <c:v>90</c:v>
                </c:pt>
                <c:pt idx="2769">
                  <c:v>90</c:v>
                </c:pt>
                <c:pt idx="2770">
                  <c:v>153</c:v>
                </c:pt>
                <c:pt idx="2771">
                  <c:v>124</c:v>
                </c:pt>
                <c:pt idx="2772">
                  <c:v>82</c:v>
                </c:pt>
                <c:pt idx="2773">
                  <c:v>107</c:v>
                </c:pt>
                <c:pt idx="2774">
                  <c:v>97</c:v>
                </c:pt>
                <c:pt idx="2775">
                  <c:v>80</c:v>
                </c:pt>
                <c:pt idx="2776">
                  <c:v>85</c:v>
                </c:pt>
                <c:pt idx="2777">
                  <c:v>97</c:v>
                </c:pt>
                <c:pt idx="2778">
                  <c:v>109</c:v>
                </c:pt>
                <c:pt idx="2779">
                  <c:v>104</c:v>
                </c:pt>
                <c:pt idx="2780">
                  <c:v>140</c:v>
                </c:pt>
                <c:pt idx="2781">
                  <c:v>90</c:v>
                </c:pt>
                <c:pt idx="2782">
                  <c:v>130</c:v>
                </c:pt>
                <c:pt idx="2783">
                  <c:v>98</c:v>
                </c:pt>
                <c:pt idx="2784">
                  <c:v>101</c:v>
                </c:pt>
                <c:pt idx="2785">
                  <c:v>114</c:v>
                </c:pt>
                <c:pt idx="2786">
                  <c:v>100</c:v>
                </c:pt>
                <c:pt idx="2787">
                  <c:v>85</c:v>
                </c:pt>
                <c:pt idx="2788">
                  <c:v>103</c:v>
                </c:pt>
                <c:pt idx="2789">
                  <c:v>100</c:v>
                </c:pt>
                <c:pt idx="2790">
                  <c:v>114</c:v>
                </c:pt>
                <c:pt idx="2791">
                  <c:v>97</c:v>
                </c:pt>
                <c:pt idx="2792">
                  <c:v>116</c:v>
                </c:pt>
                <c:pt idx="2793">
                  <c:v>96</c:v>
                </c:pt>
                <c:pt idx="2794">
                  <c:v>98</c:v>
                </c:pt>
                <c:pt idx="2795">
                  <c:v>105</c:v>
                </c:pt>
                <c:pt idx="2796">
                  <c:v>123</c:v>
                </c:pt>
                <c:pt idx="2797">
                  <c:v>93</c:v>
                </c:pt>
                <c:pt idx="2798">
                  <c:v>97</c:v>
                </c:pt>
                <c:pt idx="2799">
                  <c:v>122</c:v>
                </c:pt>
                <c:pt idx="2800">
                  <c:v>101</c:v>
                </c:pt>
                <c:pt idx="2801">
                  <c:v>100</c:v>
                </c:pt>
                <c:pt idx="2802">
                  <c:v>129</c:v>
                </c:pt>
                <c:pt idx="2803">
                  <c:v>81</c:v>
                </c:pt>
                <c:pt idx="2804">
                  <c:v>96</c:v>
                </c:pt>
                <c:pt idx="2805">
                  <c:v>84</c:v>
                </c:pt>
                <c:pt idx="2806">
                  <c:v>110</c:v>
                </c:pt>
                <c:pt idx="2807">
                  <c:v>130</c:v>
                </c:pt>
                <c:pt idx="2808">
                  <c:v>84</c:v>
                </c:pt>
                <c:pt idx="2809">
                  <c:v>106</c:v>
                </c:pt>
                <c:pt idx="2810">
                  <c:v>76</c:v>
                </c:pt>
                <c:pt idx="2811">
                  <c:v>99</c:v>
                </c:pt>
                <c:pt idx="2812">
                  <c:v>96</c:v>
                </c:pt>
                <c:pt idx="2813">
                  <c:v>104</c:v>
                </c:pt>
                <c:pt idx="2814">
                  <c:v>108</c:v>
                </c:pt>
                <c:pt idx="2815">
                  <c:v>108</c:v>
                </c:pt>
                <c:pt idx="2816">
                  <c:v>87</c:v>
                </c:pt>
                <c:pt idx="2817">
                  <c:v>89</c:v>
                </c:pt>
                <c:pt idx="2818">
                  <c:v>97</c:v>
                </c:pt>
                <c:pt idx="2819">
                  <c:v>106</c:v>
                </c:pt>
                <c:pt idx="2820">
                  <c:v>100</c:v>
                </c:pt>
                <c:pt idx="2821">
                  <c:v>89</c:v>
                </c:pt>
                <c:pt idx="2822">
                  <c:v>95</c:v>
                </c:pt>
                <c:pt idx="2823">
                  <c:v>97</c:v>
                </c:pt>
                <c:pt idx="2824">
                  <c:v>94</c:v>
                </c:pt>
                <c:pt idx="2825">
                  <c:v>103</c:v>
                </c:pt>
                <c:pt idx="2826">
                  <c:v>95</c:v>
                </c:pt>
                <c:pt idx="2827">
                  <c:v>101</c:v>
                </c:pt>
                <c:pt idx="2828">
                  <c:v>101</c:v>
                </c:pt>
                <c:pt idx="2829">
                  <c:v>82</c:v>
                </c:pt>
                <c:pt idx="2830">
                  <c:v>74</c:v>
                </c:pt>
                <c:pt idx="2831">
                  <c:v>130</c:v>
                </c:pt>
                <c:pt idx="2832">
                  <c:v>112</c:v>
                </c:pt>
                <c:pt idx="2833">
                  <c:v>96</c:v>
                </c:pt>
                <c:pt idx="2834">
                  <c:v>89</c:v>
                </c:pt>
                <c:pt idx="2835">
                  <c:v>121</c:v>
                </c:pt>
                <c:pt idx="2836">
                  <c:v>85</c:v>
                </c:pt>
                <c:pt idx="2837">
                  <c:v>120</c:v>
                </c:pt>
                <c:pt idx="2838">
                  <c:v>83</c:v>
                </c:pt>
                <c:pt idx="2839">
                  <c:v>120</c:v>
                </c:pt>
                <c:pt idx="2840">
                  <c:v>111</c:v>
                </c:pt>
                <c:pt idx="2841">
                  <c:v>100</c:v>
                </c:pt>
                <c:pt idx="2842">
                  <c:v>89</c:v>
                </c:pt>
                <c:pt idx="2843">
                  <c:v>115</c:v>
                </c:pt>
                <c:pt idx="2844">
                  <c:v>135</c:v>
                </c:pt>
                <c:pt idx="2845">
                  <c:v>92</c:v>
                </c:pt>
                <c:pt idx="2846">
                  <c:v>120</c:v>
                </c:pt>
                <c:pt idx="2847">
                  <c:v>97</c:v>
                </c:pt>
                <c:pt idx="2848">
                  <c:v>135</c:v>
                </c:pt>
                <c:pt idx="2849">
                  <c:v>93</c:v>
                </c:pt>
                <c:pt idx="2850">
                  <c:v>118</c:v>
                </c:pt>
                <c:pt idx="2851">
                  <c:v>97</c:v>
                </c:pt>
                <c:pt idx="2852">
                  <c:v>98</c:v>
                </c:pt>
                <c:pt idx="2853">
                  <c:v>98</c:v>
                </c:pt>
                <c:pt idx="2854">
                  <c:v>101</c:v>
                </c:pt>
                <c:pt idx="2855">
                  <c:v>132</c:v>
                </c:pt>
                <c:pt idx="2856">
                  <c:v>106</c:v>
                </c:pt>
                <c:pt idx="2857">
                  <c:v>87</c:v>
                </c:pt>
                <c:pt idx="2858">
                  <c:v>98</c:v>
                </c:pt>
                <c:pt idx="2859">
                  <c:v>96</c:v>
                </c:pt>
                <c:pt idx="2860">
                  <c:v>104</c:v>
                </c:pt>
                <c:pt idx="2861">
                  <c:v>93</c:v>
                </c:pt>
                <c:pt idx="2862">
                  <c:v>95</c:v>
                </c:pt>
                <c:pt idx="2863">
                  <c:v>89</c:v>
                </c:pt>
                <c:pt idx="2864">
                  <c:v>107</c:v>
                </c:pt>
                <c:pt idx="2865">
                  <c:v>85</c:v>
                </c:pt>
                <c:pt idx="2866">
                  <c:v>93</c:v>
                </c:pt>
                <c:pt idx="2867">
                  <c:v>103</c:v>
                </c:pt>
                <c:pt idx="2868">
                  <c:v>111</c:v>
                </c:pt>
                <c:pt idx="2869">
                  <c:v>86</c:v>
                </c:pt>
                <c:pt idx="2870">
                  <c:v>90</c:v>
                </c:pt>
                <c:pt idx="2871">
                  <c:v>82</c:v>
                </c:pt>
                <c:pt idx="2872">
                  <c:v>83</c:v>
                </c:pt>
                <c:pt idx="2873">
                  <c:v>86</c:v>
                </c:pt>
                <c:pt idx="2874">
                  <c:v>91</c:v>
                </c:pt>
                <c:pt idx="2875">
                  <c:v>90</c:v>
                </c:pt>
                <c:pt idx="2876">
                  <c:v>90</c:v>
                </c:pt>
                <c:pt idx="2877">
                  <c:v>93</c:v>
                </c:pt>
                <c:pt idx="2878">
                  <c:v>104</c:v>
                </c:pt>
                <c:pt idx="2879">
                  <c:v>85</c:v>
                </c:pt>
                <c:pt idx="2880">
                  <c:v>135</c:v>
                </c:pt>
                <c:pt idx="2881">
                  <c:v>144</c:v>
                </c:pt>
                <c:pt idx="2882">
                  <c:v>98</c:v>
                </c:pt>
                <c:pt idx="2883">
                  <c:v>117</c:v>
                </c:pt>
                <c:pt idx="2884">
                  <c:v>127</c:v>
                </c:pt>
                <c:pt idx="2885">
                  <c:v>98</c:v>
                </c:pt>
                <c:pt idx="2886">
                  <c:v>197</c:v>
                </c:pt>
                <c:pt idx="2887">
                  <c:v>104</c:v>
                </c:pt>
                <c:pt idx="2888">
                  <c:v>130</c:v>
                </c:pt>
                <c:pt idx="2889">
                  <c:v>176</c:v>
                </c:pt>
                <c:pt idx="2890">
                  <c:v>116</c:v>
                </c:pt>
                <c:pt idx="2891">
                  <c:v>88</c:v>
                </c:pt>
                <c:pt idx="2892">
                  <c:v>106</c:v>
                </c:pt>
                <c:pt idx="2893">
                  <c:v>181</c:v>
                </c:pt>
                <c:pt idx="2894">
                  <c:v>130</c:v>
                </c:pt>
                <c:pt idx="2895">
                  <c:v>123</c:v>
                </c:pt>
                <c:pt idx="2896">
                  <c:v>120</c:v>
                </c:pt>
                <c:pt idx="2897">
                  <c:v>87</c:v>
                </c:pt>
                <c:pt idx="2898">
                  <c:v>123</c:v>
                </c:pt>
                <c:pt idx="2899">
                  <c:v>103</c:v>
                </c:pt>
                <c:pt idx="2900">
                  <c:v>91</c:v>
                </c:pt>
                <c:pt idx="2901">
                  <c:v>88</c:v>
                </c:pt>
                <c:pt idx="2902">
                  <c:v>126</c:v>
                </c:pt>
                <c:pt idx="2903">
                  <c:v>120</c:v>
                </c:pt>
                <c:pt idx="2904">
                  <c:v>94</c:v>
                </c:pt>
                <c:pt idx="2905">
                  <c:v>137</c:v>
                </c:pt>
                <c:pt idx="2906">
                  <c:v>119</c:v>
                </c:pt>
                <c:pt idx="2907">
                  <c:v>99</c:v>
                </c:pt>
                <c:pt idx="2908">
                  <c:v>79</c:v>
                </c:pt>
                <c:pt idx="2909">
                  <c:v>95</c:v>
                </c:pt>
                <c:pt idx="2910">
                  <c:v>103</c:v>
                </c:pt>
                <c:pt idx="2911">
                  <c:v>92</c:v>
                </c:pt>
                <c:pt idx="2912">
                  <c:v>84</c:v>
                </c:pt>
                <c:pt idx="2913">
                  <c:v>300</c:v>
                </c:pt>
                <c:pt idx="2914">
                  <c:v>120</c:v>
                </c:pt>
                <c:pt idx="2915">
                  <c:v>121</c:v>
                </c:pt>
                <c:pt idx="2916">
                  <c:v>97</c:v>
                </c:pt>
                <c:pt idx="2917">
                  <c:v>86</c:v>
                </c:pt>
                <c:pt idx="2918">
                  <c:v>45</c:v>
                </c:pt>
                <c:pt idx="2919">
                  <c:v>97</c:v>
                </c:pt>
                <c:pt idx="2920">
                  <c:v>93</c:v>
                </c:pt>
                <c:pt idx="2921">
                  <c:v>84</c:v>
                </c:pt>
                <c:pt idx="2922">
                  <c:v>96</c:v>
                </c:pt>
                <c:pt idx="2923">
                  <c:v>112</c:v>
                </c:pt>
                <c:pt idx="2924">
                  <c:v>125</c:v>
                </c:pt>
                <c:pt idx="2925">
                  <c:v>96</c:v>
                </c:pt>
                <c:pt idx="2926">
                  <c:v>103</c:v>
                </c:pt>
                <c:pt idx="2927">
                  <c:v>101</c:v>
                </c:pt>
                <c:pt idx="2928">
                  <c:v>104</c:v>
                </c:pt>
                <c:pt idx="2929">
                  <c:v>119</c:v>
                </c:pt>
                <c:pt idx="2930">
                  <c:v>128</c:v>
                </c:pt>
                <c:pt idx="2931">
                  <c:v>107</c:v>
                </c:pt>
                <c:pt idx="2932">
                  <c:v>126</c:v>
                </c:pt>
                <c:pt idx="2933">
                  <c:v>126</c:v>
                </c:pt>
                <c:pt idx="2934">
                  <c:v>150</c:v>
                </c:pt>
                <c:pt idx="2935">
                  <c:v>178</c:v>
                </c:pt>
                <c:pt idx="2936">
                  <c:v>117</c:v>
                </c:pt>
                <c:pt idx="2937">
                  <c:v>119</c:v>
                </c:pt>
                <c:pt idx="2938">
                  <c:v>174</c:v>
                </c:pt>
                <c:pt idx="2939">
                  <c:v>111</c:v>
                </c:pt>
                <c:pt idx="2940">
                  <c:v>101</c:v>
                </c:pt>
                <c:pt idx="2941">
                  <c:v>89</c:v>
                </c:pt>
                <c:pt idx="2942">
                  <c:v>113</c:v>
                </c:pt>
                <c:pt idx="2943">
                  <c:v>95</c:v>
                </c:pt>
                <c:pt idx="2944">
                  <c:v>112</c:v>
                </c:pt>
                <c:pt idx="2945">
                  <c:v>109</c:v>
                </c:pt>
                <c:pt idx="2946">
                  <c:v>108</c:v>
                </c:pt>
                <c:pt idx="2947">
                  <c:v>100</c:v>
                </c:pt>
                <c:pt idx="2948">
                  <c:v>90</c:v>
                </c:pt>
                <c:pt idx="2949">
                  <c:v>94</c:v>
                </c:pt>
                <c:pt idx="2950">
                  <c:v>111</c:v>
                </c:pt>
                <c:pt idx="2951">
                  <c:v>142</c:v>
                </c:pt>
                <c:pt idx="2952">
                  <c:v>107</c:v>
                </c:pt>
                <c:pt idx="2953">
                  <c:v>91</c:v>
                </c:pt>
                <c:pt idx="2954">
                  <c:v>82</c:v>
                </c:pt>
                <c:pt idx="2955">
                  <c:v>97</c:v>
                </c:pt>
                <c:pt idx="2956">
                  <c:v>128</c:v>
                </c:pt>
                <c:pt idx="2957">
                  <c:v>102</c:v>
                </c:pt>
                <c:pt idx="2958">
                  <c:v>93</c:v>
                </c:pt>
                <c:pt idx="2959">
                  <c:v>138</c:v>
                </c:pt>
                <c:pt idx="2960">
                  <c:v>93</c:v>
                </c:pt>
                <c:pt idx="2961">
                  <c:v>92</c:v>
                </c:pt>
                <c:pt idx="2962">
                  <c:v>92</c:v>
                </c:pt>
                <c:pt idx="2963">
                  <c:v>104</c:v>
                </c:pt>
                <c:pt idx="2964">
                  <c:v>89</c:v>
                </c:pt>
                <c:pt idx="2965">
                  <c:v>92</c:v>
                </c:pt>
                <c:pt idx="2966">
                  <c:v>90</c:v>
                </c:pt>
                <c:pt idx="2967">
                  <c:v>129</c:v>
                </c:pt>
                <c:pt idx="2968">
                  <c:v>111</c:v>
                </c:pt>
                <c:pt idx="2969">
                  <c:v>79</c:v>
                </c:pt>
                <c:pt idx="2970">
                  <c:v>104</c:v>
                </c:pt>
                <c:pt idx="2971">
                  <c:v>101</c:v>
                </c:pt>
                <c:pt idx="2972">
                  <c:v>113</c:v>
                </c:pt>
                <c:pt idx="2973">
                  <c:v>92</c:v>
                </c:pt>
                <c:pt idx="2974">
                  <c:v>106</c:v>
                </c:pt>
                <c:pt idx="2975">
                  <c:v>75</c:v>
                </c:pt>
                <c:pt idx="2976">
                  <c:v>104</c:v>
                </c:pt>
                <c:pt idx="2977">
                  <c:v>108</c:v>
                </c:pt>
                <c:pt idx="2978">
                  <c:v>99</c:v>
                </c:pt>
                <c:pt idx="2979">
                  <c:v>109</c:v>
                </c:pt>
                <c:pt idx="2980">
                  <c:v>93</c:v>
                </c:pt>
                <c:pt idx="2981">
                  <c:v>99</c:v>
                </c:pt>
                <c:pt idx="2982">
                  <c:v>98</c:v>
                </c:pt>
                <c:pt idx="2983">
                  <c:v>95</c:v>
                </c:pt>
                <c:pt idx="2984">
                  <c:v>107</c:v>
                </c:pt>
                <c:pt idx="2985">
                  <c:v>102</c:v>
                </c:pt>
                <c:pt idx="2986">
                  <c:v>97</c:v>
                </c:pt>
                <c:pt idx="2987">
                  <c:v>124</c:v>
                </c:pt>
                <c:pt idx="2988">
                  <c:v>90</c:v>
                </c:pt>
                <c:pt idx="2989">
                  <c:v>90</c:v>
                </c:pt>
                <c:pt idx="2990">
                  <c:v>99</c:v>
                </c:pt>
                <c:pt idx="2991">
                  <c:v>115</c:v>
                </c:pt>
                <c:pt idx="2992">
                  <c:v>89</c:v>
                </c:pt>
                <c:pt idx="2993">
                  <c:v>92</c:v>
                </c:pt>
                <c:pt idx="2994">
                  <c:v>94</c:v>
                </c:pt>
                <c:pt idx="2995">
                  <c:v>100</c:v>
                </c:pt>
                <c:pt idx="2996">
                  <c:v>109</c:v>
                </c:pt>
                <c:pt idx="2997">
                  <c:v>105</c:v>
                </c:pt>
                <c:pt idx="2998">
                  <c:v>102</c:v>
                </c:pt>
                <c:pt idx="2999">
                  <c:v>97</c:v>
                </c:pt>
                <c:pt idx="3000">
                  <c:v>92</c:v>
                </c:pt>
                <c:pt idx="3001">
                  <c:v>93</c:v>
                </c:pt>
                <c:pt idx="3002">
                  <c:v>115</c:v>
                </c:pt>
                <c:pt idx="3003">
                  <c:v>113</c:v>
                </c:pt>
                <c:pt idx="3004">
                  <c:v>89</c:v>
                </c:pt>
                <c:pt idx="3005">
                  <c:v>118</c:v>
                </c:pt>
                <c:pt idx="3006">
                  <c:v>97</c:v>
                </c:pt>
                <c:pt idx="3007">
                  <c:v>156</c:v>
                </c:pt>
                <c:pt idx="3008">
                  <c:v>100</c:v>
                </c:pt>
                <c:pt idx="3009">
                  <c:v>96</c:v>
                </c:pt>
                <c:pt idx="3010">
                  <c:v>120</c:v>
                </c:pt>
                <c:pt idx="3011">
                  <c:v>175</c:v>
                </c:pt>
                <c:pt idx="3012">
                  <c:v>95</c:v>
                </c:pt>
                <c:pt idx="3013">
                  <c:v>95</c:v>
                </c:pt>
                <c:pt idx="3014">
                  <c:v>121</c:v>
                </c:pt>
                <c:pt idx="3015">
                  <c:v>110</c:v>
                </c:pt>
                <c:pt idx="3016">
                  <c:v>96</c:v>
                </c:pt>
                <c:pt idx="3017">
                  <c:v>121</c:v>
                </c:pt>
                <c:pt idx="3018">
                  <c:v>95</c:v>
                </c:pt>
                <c:pt idx="3019">
                  <c:v>112</c:v>
                </c:pt>
                <c:pt idx="3020">
                  <c:v>143</c:v>
                </c:pt>
                <c:pt idx="3021">
                  <c:v>93</c:v>
                </c:pt>
                <c:pt idx="3022">
                  <c:v>110</c:v>
                </c:pt>
                <c:pt idx="3023">
                  <c:v>104</c:v>
                </c:pt>
                <c:pt idx="3024">
                  <c:v>115</c:v>
                </c:pt>
                <c:pt idx="3025">
                  <c:v>119</c:v>
                </c:pt>
                <c:pt idx="3026">
                  <c:v>125</c:v>
                </c:pt>
                <c:pt idx="3027">
                  <c:v>96</c:v>
                </c:pt>
                <c:pt idx="3028">
                  <c:v>100</c:v>
                </c:pt>
                <c:pt idx="3029">
                  <c:v>89</c:v>
                </c:pt>
                <c:pt idx="3030">
                  <c:v>92</c:v>
                </c:pt>
                <c:pt idx="3031">
                  <c:v>109</c:v>
                </c:pt>
                <c:pt idx="3032">
                  <c:v>103</c:v>
                </c:pt>
                <c:pt idx="3033">
                  <c:v>95</c:v>
                </c:pt>
                <c:pt idx="3034">
                  <c:v>143</c:v>
                </c:pt>
                <c:pt idx="3035">
                  <c:v>105</c:v>
                </c:pt>
                <c:pt idx="3036">
                  <c:v>106</c:v>
                </c:pt>
                <c:pt idx="3037">
                  <c:v>100</c:v>
                </c:pt>
                <c:pt idx="3038">
                  <c:v>103</c:v>
                </c:pt>
                <c:pt idx="3039">
                  <c:v>99</c:v>
                </c:pt>
                <c:pt idx="3040">
                  <c:v>164</c:v>
                </c:pt>
                <c:pt idx="3041">
                  <c:v>96</c:v>
                </c:pt>
                <c:pt idx="3042">
                  <c:v>122</c:v>
                </c:pt>
                <c:pt idx="3043">
                  <c:v>94</c:v>
                </c:pt>
                <c:pt idx="3044">
                  <c:v>93</c:v>
                </c:pt>
                <c:pt idx="3045">
                  <c:v>96</c:v>
                </c:pt>
                <c:pt idx="3046">
                  <c:v>113</c:v>
                </c:pt>
                <c:pt idx="3047">
                  <c:v>99</c:v>
                </c:pt>
                <c:pt idx="3048">
                  <c:v>91</c:v>
                </c:pt>
                <c:pt idx="3049">
                  <c:v>100</c:v>
                </c:pt>
                <c:pt idx="3050">
                  <c:v>105</c:v>
                </c:pt>
                <c:pt idx="3051">
                  <c:v>99</c:v>
                </c:pt>
                <c:pt idx="3052">
                  <c:v>112</c:v>
                </c:pt>
                <c:pt idx="3053">
                  <c:v>99</c:v>
                </c:pt>
                <c:pt idx="3054">
                  <c:v>125</c:v>
                </c:pt>
                <c:pt idx="3055">
                  <c:v>107</c:v>
                </c:pt>
                <c:pt idx="3056">
                  <c:v>107</c:v>
                </c:pt>
                <c:pt idx="3057">
                  <c:v>97</c:v>
                </c:pt>
                <c:pt idx="3058">
                  <c:v>95</c:v>
                </c:pt>
                <c:pt idx="3059">
                  <c:v>106</c:v>
                </c:pt>
                <c:pt idx="3060">
                  <c:v>96</c:v>
                </c:pt>
                <c:pt idx="3061">
                  <c:v>103</c:v>
                </c:pt>
                <c:pt idx="3062">
                  <c:v>108</c:v>
                </c:pt>
                <c:pt idx="3063">
                  <c:v>118</c:v>
                </c:pt>
                <c:pt idx="3064">
                  <c:v>97</c:v>
                </c:pt>
                <c:pt idx="3065">
                  <c:v>115</c:v>
                </c:pt>
                <c:pt idx="3066">
                  <c:v>102</c:v>
                </c:pt>
                <c:pt idx="3067">
                  <c:v>108</c:v>
                </c:pt>
                <c:pt idx="3068">
                  <c:v>101</c:v>
                </c:pt>
                <c:pt idx="3069">
                  <c:v>101</c:v>
                </c:pt>
                <c:pt idx="3070">
                  <c:v>139</c:v>
                </c:pt>
                <c:pt idx="3071">
                  <c:v>125</c:v>
                </c:pt>
                <c:pt idx="3072">
                  <c:v>115</c:v>
                </c:pt>
                <c:pt idx="3073">
                  <c:v>99</c:v>
                </c:pt>
                <c:pt idx="3074">
                  <c:v>88</c:v>
                </c:pt>
                <c:pt idx="3075">
                  <c:v>112</c:v>
                </c:pt>
                <c:pt idx="3076">
                  <c:v>108</c:v>
                </c:pt>
                <c:pt idx="3077">
                  <c:v>104</c:v>
                </c:pt>
                <c:pt idx="3078">
                  <c:v>108</c:v>
                </c:pt>
                <c:pt idx="3079">
                  <c:v>102</c:v>
                </c:pt>
                <c:pt idx="3080">
                  <c:v>88</c:v>
                </c:pt>
                <c:pt idx="3081">
                  <c:v>91</c:v>
                </c:pt>
                <c:pt idx="3082">
                  <c:v>141</c:v>
                </c:pt>
                <c:pt idx="3083">
                  <c:v>101</c:v>
                </c:pt>
                <c:pt idx="3084">
                  <c:v>105</c:v>
                </c:pt>
                <c:pt idx="3085">
                  <c:v>100</c:v>
                </c:pt>
                <c:pt idx="3086">
                  <c:v>116</c:v>
                </c:pt>
                <c:pt idx="3087">
                  <c:v>97</c:v>
                </c:pt>
                <c:pt idx="3088">
                  <c:v>105</c:v>
                </c:pt>
                <c:pt idx="3089">
                  <c:v>122</c:v>
                </c:pt>
                <c:pt idx="3090">
                  <c:v>107</c:v>
                </c:pt>
                <c:pt idx="3091">
                  <c:v>121</c:v>
                </c:pt>
                <c:pt idx="3092">
                  <c:v>98</c:v>
                </c:pt>
                <c:pt idx="3093">
                  <c:v>123</c:v>
                </c:pt>
                <c:pt idx="3094">
                  <c:v>110</c:v>
                </c:pt>
                <c:pt idx="3095">
                  <c:v>120</c:v>
                </c:pt>
                <c:pt idx="3096">
                  <c:v>122</c:v>
                </c:pt>
                <c:pt idx="3097">
                  <c:v>110</c:v>
                </c:pt>
                <c:pt idx="3098">
                  <c:v>139</c:v>
                </c:pt>
                <c:pt idx="3099">
                  <c:v>124</c:v>
                </c:pt>
                <c:pt idx="3100">
                  <c:v>120</c:v>
                </c:pt>
                <c:pt idx="3101">
                  <c:v>152</c:v>
                </c:pt>
                <c:pt idx="3102">
                  <c:v>98</c:v>
                </c:pt>
                <c:pt idx="3103">
                  <c:v>106</c:v>
                </c:pt>
                <c:pt idx="3104">
                  <c:v>106</c:v>
                </c:pt>
                <c:pt idx="3105">
                  <c:v>106</c:v>
                </c:pt>
                <c:pt idx="3106">
                  <c:v>89</c:v>
                </c:pt>
                <c:pt idx="3107">
                  <c:v>94</c:v>
                </c:pt>
                <c:pt idx="3108">
                  <c:v>109</c:v>
                </c:pt>
                <c:pt idx="3109">
                  <c:v>144</c:v>
                </c:pt>
                <c:pt idx="3110">
                  <c:v>90</c:v>
                </c:pt>
                <c:pt idx="3111">
                  <c:v>106</c:v>
                </c:pt>
                <c:pt idx="3112">
                  <c:v>121</c:v>
                </c:pt>
                <c:pt idx="3113">
                  <c:v>89</c:v>
                </c:pt>
                <c:pt idx="3114">
                  <c:v>104</c:v>
                </c:pt>
                <c:pt idx="3115">
                  <c:v>99</c:v>
                </c:pt>
                <c:pt idx="3116">
                  <c:v>98</c:v>
                </c:pt>
                <c:pt idx="3117">
                  <c:v>121</c:v>
                </c:pt>
                <c:pt idx="3118">
                  <c:v>96</c:v>
                </c:pt>
                <c:pt idx="3119">
                  <c:v>99</c:v>
                </c:pt>
                <c:pt idx="3120">
                  <c:v>122</c:v>
                </c:pt>
                <c:pt idx="3121">
                  <c:v>101</c:v>
                </c:pt>
                <c:pt idx="3122">
                  <c:v>102</c:v>
                </c:pt>
                <c:pt idx="3123">
                  <c:v>84</c:v>
                </c:pt>
                <c:pt idx="3124">
                  <c:v>104</c:v>
                </c:pt>
                <c:pt idx="3125">
                  <c:v>96</c:v>
                </c:pt>
                <c:pt idx="3126">
                  <c:v>94</c:v>
                </c:pt>
                <c:pt idx="3127">
                  <c:v>90</c:v>
                </c:pt>
                <c:pt idx="3128">
                  <c:v>90</c:v>
                </c:pt>
                <c:pt idx="3129">
                  <c:v>106</c:v>
                </c:pt>
                <c:pt idx="3130">
                  <c:v>96</c:v>
                </c:pt>
                <c:pt idx="3131">
                  <c:v>95</c:v>
                </c:pt>
                <c:pt idx="3132">
                  <c:v>99</c:v>
                </c:pt>
                <c:pt idx="3133">
                  <c:v>99</c:v>
                </c:pt>
                <c:pt idx="3134">
                  <c:v>95</c:v>
                </c:pt>
                <c:pt idx="3135">
                  <c:v>99</c:v>
                </c:pt>
                <c:pt idx="3136">
                  <c:v>107</c:v>
                </c:pt>
                <c:pt idx="3137">
                  <c:v>90</c:v>
                </c:pt>
                <c:pt idx="3138">
                  <c:v>96</c:v>
                </c:pt>
                <c:pt idx="3139">
                  <c:v>97</c:v>
                </c:pt>
                <c:pt idx="3140">
                  <c:v>107</c:v>
                </c:pt>
                <c:pt idx="3141">
                  <c:v>85</c:v>
                </c:pt>
                <c:pt idx="3142">
                  <c:v>95</c:v>
                </c:pt>
                <c:pt idx="3143">
                  <c:v>111</c:v>
                </c:pt>
                <c:pt idx="3144">
                  <c:v>115</c:v>
                </c:pt>
                <c:pt idx="3145">
                  <c:v>103</c:v>
                </c:pt>
                <c:pt idx="3146">
                  <c:v>111</c:v>
                </c:pt>
                <c:pt idx="3147">
                  <c:v>112</c:v>
                </c:pt>
                <c:pt idx="3148">
                  <c:v>141</c:v>
                </c:pt>
                <c:pt idx="3149">
                  <c:v>95</c:v>
                </c:pt>
                <c:pt idx="3150">
                  <c:v>85</c:v>
                </c:pt>
                <c:pt idx="3151">
                  <c:v>129</c:v>
                </c:pt>
                <c:pt idx="3152">
                  <c:v>125</c:v>
                </c:pt>
                <c:pt idx="3153">
                  <c:v>116</c:v>
                </c:pt>
                <c:pt idx="3154">
                  <c:v>105</c:v>
                </c:pt>
                <c:pt idx="3155">
                  <c:v>90</c:v>
                </c:pt>
                <c:pt idx="3156">
                  <c:v>111</c:v>
                </c:pt>
                <c:pt idx="3157">
                  <c:v>91</c:v>
                </c:pt>
                <c:pt idx="3158">
                  <c:v>97</c:v>
                </c:pt>
                <c:pt idx="3159">
                  <c:v>92</c:v>
                </c:pt>
                <c:pt idx="3160">
                  <c:v>104</c:v>
                </c:pt>
                <c:pt idx="3161">
                  <c:v>120</c:v>
                </c:pt>
                <c:pt idx="3162">
                  <c:v>99</c:v>
                </c:pt>
                <c:pt idx="3163">
                  <c:v>93</c:v>
                </c:pt>
                <c:pt idx="3164">
                  <c:v>99</c:v>
                </c:pt>
                <c:pt idx="3165">
                  <c:v>96</c:v>
                </c:pt>
                <c:pt idx="3166">
                  <c:v>96</c:v>
                </c:pt>
                <c:pt idx="3167">
                  <c:v>100</c:v>
                </c:pt>
                <c:pt idx="3168">
                  <c:v>98</c:v>
                </c:pt>
                <c:pt idx="3169">
                  <c:v>106</c:v>
                </c:pt>
                <c:pt idx="3170">
                  <c:v>95</c:v>
                </c:pt>
                <c:pt idx="3171">
                  <c:v>104</c:v>
                </c:pt>
                <c:pt idx="3172">
                  <c:v>87</c:v>
                </c:pt>
                <c:pt idx="3173">
                  <c:v>81</c:v>
                </c:pt>
                <c:pt idx="3174">
                  <c:v>94</c:v>
                </c:pt>
                <c:pt idx="3175">
                  <c:v>89</c:v>
                </c:pt>
                <c:pt idx="3176">
                  <c:v>88</c:v>
                </c:pt>
                <c:pt idx="3177">
                  <c:v>108</c:v>
                </c:pt>
                <c:pt idx="3178">
                  <c:v>115</c:v>
                </c:pt>
                <c:pt idx="3179">
                  <c:v>96</c:v>
                </c:pt>
                <c:pt idx="3180">
                  <c:v>135</c:v>
                </c:pt>
                <c:pt idx="3181">
                  <c:v>93</c:v>
                </c:pt>
                <c:pt idx="3182">
                  <c:v>109</c:v>
                </c:pt>
                <c:pt idx="3183">
                  <c:v>101</c:v>
                </c:pt>
                <c:pt idx="3184">
                  <c:v>117</c:v>
                </c:pt>
                <c:pt idx="3185">
                  <c:v>83</c:v>
                </c:pt>
                <c:pt idx="3186">
                  <c:v>113</c:v>
                </c:pt>
                <c:pt idx="3187">
                  <c:v>104</c:v>
                </c:pt>
                <c:pt idx="3188">
                  <c:v>97</c:v>
                </c:pt>
                <c:pt idx="3189">
                  <c:v>110</c:v>
                </c:pt>
                <c:pt idx="3190">
                  <c:v>103</c:v>
                </c:pt>
                <c:pt idx="3191">
                  <c:v>94</c:v>
                </c:pt>
                <c:pt idx="3192">
                  <c:v>77</c:v>
                </c:pt>
                <c:pt idx="3193">
                  <c:v>134</c:v>
                </c:pt>
                <c:pt idx="3194">
                  <c:v>90</c:v>
                </c:pt>
                <c:pt idx="3195">
                  <c:v>104</c:v>
                </c:pt>
                <c:pt idx="3196">
                  <c:v>95</c:v>
                </c:pt>
                <c:pt idx="3197">
                  <c:v>93</c:v>
                </c:pt>
                <c:pt idx="3198">
                  <c:v>106</c:v>
                </c:pt>
                <c:pt idx="3199">
                  <c:v>109</c:v>
                </c:pt>
                <c:pt idx="3200">
                  <c:v>101</c:v>
                </c:pt>
                <c:pt idx="3201">
                  <c:v>100</c:v>
                </c:pt>
                <c:pt idx="3202">
                  <c:v>95</c:v>
                </c:pt>
                <c:pt idx="3203">
                  <c:v>94</c:v>
                </c:pt>
                <c:pt idx="3204">
                  <c:v>93</c:v>
                </c:pt>
                <c:pt idx="3205">
                  <c:v>106</c:v>
                </c:pt>
                <c:pt idx="3206">
                  <c:v>99</c:v>
                </c:pt>
                <c:pt idx="3207">
                  <c:v>82</c:v>
                </c:pt>
                <c:pt idx="3208">
                  <c:v>135</c:v>
                </c:pt>
                <c:pt idx="3209">
                  <c:v>88</c:v>
                </c:pt>
                <c:pt idx="3210">
                  <c:v>89</c:v>
                </c:pt>
                <c:pt idx="3211">
                  <c:v>110</c:v>
                </c:pt>
                <c:pt idx="3212">
                  <c:v>107</c:v>
                </c:pt>
                <c:pt idx="3213">
                  <c:v>86</c:v>
                </c:pt>
                <c:pt idx="3214">
                  <c:v>91</c:v>
                </c:pt>
                <c:pt idx="3215">
                  <c:v>103</c:v>
                </c:pt>
                <c:pt idx="3216">
                  <c:v>99</c:v>
                </c:pt>
                <c:pt idx="3217">
                  <c:v>82</c:v>
                </c:pt>
                <c:pt idx="3218">
                  <c:v>92</c:v>
                </c:pt>
                <c:pt idx="3219">
                  <c:v>112</c:v>
                </c:pt>
                <c:pt idx="3220">
                  <c:v>90</c:v>
                </c:pt>
                <c:pt idx="3221">
                  <c:v>150</c:v>
                </c:pt>
                <c:pt idx="3222">
                  <c:v>91</c:v>
                </c:pt>
                <c:pt idx="3223">
                  <c:v>95</c:v>
                </c:pt>
                <c:pt idx="3224">
                  <c:v>97</c:v>
                </c:pt>
                <c:pt idx="3225">
                  <c:v>112</c:v>
                </c:pt>
                <c:pt idx="3226">
                  <c:v>122</c:v>
                </c:pt>
                <c:pt idx="3227">
                  <c:v>110</c:v>
                </c:pt>
                <c:pt idx="3228">
                  <c:v>108</c:v>
                </c:pt>
                <c:pt idx="3229">
                  <c:v>121</c:v>
                </c:pt>
                <c:pt idx="3230">
                  <c:v>97</c:v>
                </c:pt>
                <c:pt idx="3231">
                  <c:v>116</c:v>
                </c:pt>
                <c:pt idx="3232">
                  <c:v>94</c:v>
                </c:pt>
                <c:pt idx="3233">
                  <c:v>103</c:v>
                </c:pt>
                <c:pt idx="3234">
                  <c:v>112</c:v>
                </c:pt>
                <c:pt idx="3235">
                  <c:v>91</c:v>
                </c:pt>
                <c:pt idx="3236">
                  <c:v>98</c:v>
                </c:pt>
                <c:pt idx="3237">
                  <c:v>95</c:v>
                </c:pt>
                <c:pt idx="3238">
                  <c:v>91</c:v>
                </c:pt>
                <c:pt idx="3239">
                  <c:v>97</c:v>
                </c:pt>
                <c:pt idx="3240">
                  <c:v>90</c:v>
                </c:pt>
                <c:pt idx="3241">
                  <c:v>90</c:v>
                </c:pt>
                <c:pt idx="3242">
                  <c:v>90</c:v>
                </c:pt>
                <c:pt idx="3243">
                  <c:v>103</c:v>
                </c:pt>
                <c:pt idx="3244">
                  <c:v>113</c:v>
                </c:pt>
                <c:pt idx="3245">
                  <c:v>148</c:v>
                </c:pt>
                <c:pt idx="3246">
                  <c:v>93</c:v>
                </c:pt>
                <c:pt idx="3247">
                  <c:v>94</c:v>
                </c:pt>
                <c:pt idx="3248">
                  <c:v>121</c:v>
                </c:pt>
                <c:pt idx="3249">
                  <c:v>118</c:v>
                </c:pt>
                <c:pt idx="3250">
                  <c:v>101</c:v>
                </c:pt>
                <c:pt idx="3251">
                  <c:v>90</c:v>
                </c:pt>
                <c:pt idx="3252">
                  <c:v>100</c:v>
                </c:pt>
                <c:pt idx="3253">
                  <c:v>97</c:v>
                </c:pt>
                <c:pt idx="3254">
                  <c:v>96</c:v>
                </c:pt>
                <c:pt idx="3255">
                  <c:v>117</c:v>
                </c:pt>
                <c:pt idx="3256">
                  <c:v>108</c:v>
                </c:pt>
                <c:pt idx="3257">
                  <c:v>109</c:v>
                </c:pt>
                <c:pt idx="3258">
                  <c:v>102</c:v>
                </c:pt>
                <c:pt idx="3259">
                  <c:v>115</c:v>
                </c:pt>
                <c:pt idx="3260">
                  <c:v>133</c:v>
                </c:pt>
                <c:pt idx="3261">
                  <c:v>122</c:v>
                </c:pt>
                <c:pt idx="3262">
                  <c:v>106</c:v>
                </c:pt>
                <c:pt idx="3263">
                  <c:v>112</c:v>
                </c:pt>
                <c:pt idx="3264">
                  <c:v>99</c:v>
                </c:pt>
                <c:pt idx="3265">
                  <c:v>110</c:v>
                </c:pt>
                <c:pt idx="3266">
                  <c:v>104</c:v>
                </c:pt>
                <c:pt idx="3267">
                  <c:v>133</c:v>
                </c:pt>
                <c:pt idx="3268">
                  <c:v>112</c:v>
                </c:pt>
                <c:pt idx="3269">
                  <c:v>101</c:v>
                </c:pt>
                <c:pt idx="3270">
                  <c:v>111</c:v>
                </c:pt>
                <c:pt idx="3271">
                  <c:v>104</c:v>
                </c:pt>
                <c:pt idx="3272">
                  <c:v>112</c:v>
                </c:pt>
                <c:pt idx="3273">
                  <c:v>94</c:v>
                </c:pt>
                <c:pt idx="3274">
                  <c:v>90</c:v>
                </c:pt>
                <c:pt idx="3275">
                  <c:v>101</c:v>
                </c:pt>
                <c:pt idx="3276">
                  <c:v>93</c:v>
                </c:pt>
                <c:pt idx="3277">
                  <c:v>152</c:v>
                </c:pt>
                <c:pt idx="3278">
                  <c:v>150</c:v>
                </c:pt>
                <c:pt idx="3279">
                  <c:v>112</c:v>
                </c:pt>
                <c:pt idx="3280">
                  <c:v>95</c:v>
                </c:pt>
                <c:pt idx="3281">
                  <c:v>111</c:v>
                </c:pt>
                <c:pt idx="3282">
                  <c:v>91</c:v>
                </c:pt>
                <c:pt idx="3283">
                  <c:v>106</c:v>
                </c:pt>
                <c:pt idx="3284">
                  <c:v>93</c:v>
                </c:pt>
                <c:pt idx="3285">
                  <c:v>93</c:v>
                </c:pt>
                <c:pt idx="3286">
                  <c:v>165</c:v>
                </c:pt>
                <c:pt idx="3287">
                  <c:v>96</c:v>
                </c:pt>
                <c:pt idx="3288">
                  <c:v>119</c:v>
                </c:pt>
                <c:pt idx="3289">
                  <c:v>93</c:v>
                </c:pt>
                <c:pt idx="3290">
                  <c:v>82</c:v>
                </c:pt>
                <c:pt idx="3291">
                  <c:v>101</c:v>
                </c:pt>
                <c:pt idx="3292">
                  <c:v>81</c:v>
                </c:pt>
                <c:pt idx="3293">
                  <c:v>107</c:v>
                </c:pt>
                <c:pt idx="3294">
                  <c:v>105</c:v>
                </c:pt>
                <c:pt idx="3295">
                  <c:v>86</c:v>
                </c:pt>
                <c:pt idx="3296">
                  <c:v>110</c:v>
                </c:pt>
                <c:pt idx="3297">
                  <c:v>110</c:v>
                </c:pt>
                <c:pt idx="3298">
                  <c:v>104</c:v>
                </c:pt>
                <c:pt idx="3299">
                  <c:v>96</c:v>
                </c:pt>
                <c:pt idx="3300">
                  <c:v>110</c:v>
                </c:pt>
                <c:pt idx="3301">
                  <c:v>84</c:v>
                </c:pt>
                <c:pt idx="3302">
                  <c:v>94</c:v>
                </c:pt>
                <c:pt idx="3303">
                  <c:v>93</c:v>
                </c:pt>
                <c:pt idx="3304">
                  <c:v>96</c:v>
                </c:pt>
                <c:pt idx="3305">
                  <c:v>101</c:v>
                </c:pt>
                <c:pt idx="3306">
                  <c:v>102</c:v>
                </c:pt>
                <c:pt idx="3307">
                  <c:v>87</c:v>
                </c:pt>
                <c:pt idx="3308">
                  <c:v>99</c:v>
                </c:pt>
                <c:pt idx="3309">
                  <c:v>106</c:v>
                </c:pt>
                <c:pt idx="3310">
                  <c:v>117</c:v>
                </c:pt>
                <c:pt idx="3311">
                  <c:v>99</c:v>
                </c:pt>
                <c:pt idx="3312">
                  <c:v>102</c:v>
                </c:pt>
                <c:pt idx="3313">
                  <c:v>85</c:v>
                </c:pt>
                <c:pt idx="3314">
                  <c:v>86</c:v>
                </c:pt>
                <c:pt idx="3315">
                  <c:v>120</c:v>
                </c:pt>
                <c:pt idx="3316">
                  <c:v>106</c:v>
                </c:pt>
                <c:pt idx="3317">
                  <c:v>103</c:v>
                </c:pt>
                <c:pt idx="3318">
                  <c:v>112</c:v>
                </c:pt>
                <c:pt idx="3319">
                  <c:v>113</c:v>
                </c:pt>
                <c:pt idx="3320">
                  <c:v>98</c:v>
                </c:pt>
                <c:pt idx="3321">
                  <c:v>92</c:v>
                </c:pt>
                <c:pt idx="3322">
                  <c:v>106</c:v>
                </c:pt>
                <c:pt idx="3323">
                  <c:v>93</c:v>
                </c:pt>
                <c:pt idx="3324">
                  <c:v>226</c:v>
                </c:pt>
                <c:pt idx="3325">
                  <c:v>104</c:v>
                </c:pt>
                <c:pt idx="3326">
                  <c:v>152</c:v>
                </c:pt>
                <c:pt idx="3327">
                  <c:v>107</c:v>
                </c:pt>
                <c:pt idx="3328">
                  <c:v>95</c:v>
                </c:pt>
                <c:pt idx="3329">
                  <c:v>102</c:v>
                </c:pt>
                <c:pt idx="3330">
                  <c:v>99</c:v>
                </c:pt>
                <c:pt idx="3331">
                  <c:v>109</c:v>
                </c:pt>
                <c:pt idx="3332">
                  <c:v>113</c:v>
                </c:pt>
                <c:pt idx="3333">
                  <c:v>91</c:v>
                </c:pt>
                <c:pt idx="3334">
                  <c:v>88</c:v>
                </c:pt>
                <c:pt idx="3335">
                  <c:v>97</c:v>
                </c:pt>
                <c:pt idx="3336">
                  <c:v>97</c:v>
                </c:pt>
                <c:pt idx="3337">
                  <c:v>85</c:v>
                </c:pt>
                <c:pt idx="3338">
                  <c:v>92</c:v>
                </c:pt>
                <c:pt idx="3339">
                  <c:v>93</c:v>
                </c:pt>
                <c:pt idx="3340">
                  <c:v>96</c:v>
                </c:pt>
                <c:pt idx="3341">
                  <c:v>105</c:v>
                </c:pt>
                <c:pt idx="3342">
                  <c:v>129</c:v>
                </c:pt>
                <c:pt idx="3343">
                  <c:v>37</c:v>
                </c:pt>
                <c:pt idx="3344">
                  <c:v>81</c:v>
                </c:pt>
                <c:pt idx="3345">
                  <c:v>106</c:v>
                </c:pt>
                <c:pt idx="3346">
                  <c:v>103</c:v>
                </c:pt>
                <c:pt idx="3347">
                  <c:v>101</c:v>
                </c:pt>
                <c:pt idx="3348">
                  <c:v>102</c:v>
                </c:pt>
                <c:pt idx="3349">
                  <c:v>98</c:v>
                </c:pt>
                <c:pt idx="3350">
                  <c:v>91</c:v>
                </c:pt>
                <c:pt idx="3351">
                  <c:v>105</c:v>
                </c:pt>
                <c:pt idx="3352">
                  <c:v>80</c:v>
                </c:pt>
                <c:pt idx="3353">
                  <c:v>107</c:v>
                </c:pt>
                <c:pt idx="3354">
                  <c:v>92</c:v>
                </c:pt>
                <c:pt idx="3355">
                  <c:v>107</c:v>
                </c:pt>
                <c:pt idx="3356">
                  <c:v>135</c:v>
                </c:pt>
                <c:pt idx="3357">
                  <c:v>99</c:v>
                </c:pt>
                <c:pt idx="3358">
                  <c:v>115</c:v>
                </c:pt>
                <c:pt idx="3359">
                  <c:v>91</c:v>
                </c:pt>
                <c:pt idx="3360">
                  <c:v>101</c:v>
                </c:pt>
                <c:pt idx="3361">
                  <c:v>105</c:v>
                </c:pt>
                <c:pt idx="3362">
                  <c:v>109</c:v>
                </c:pt>
                <c:pt idx="3363">
                  <c:v>110</c:v>
                </c:pt>
                <c:pt idx="3364">
                  <c:v>94</c:v>
                </c:pt>
                <c:pt idx="3365">
                  <c:v>115</c:v>
                </c:pt>
                <c:pt idx="3366">
                  <c:v>98</c:v>
                </c:pt>
                <c:pt idx="3367">
                  <c:v>91</c:v>
                </c:pt>
                <c:pt idx="3368">
                  <c:v>120</c:v>
                </c:pt>
                <c:pt idx="3369">
                  <c:v>87</c:v>
                </c:pt>
                <c:pt idx="3370">
                  <c:v>117</c:v>
                </c:pt>
                <c:pt idx="3371">
                  <c:v>85</c:v>
                </c:pt>
                <c:pt idx="3372">
                  <c:v>110</c:v>
                </c:pt>
                <c:pt idx="3373">
                  <c:v>113</c:v>
                </c:pt>
                <c:pt idx="3374">
                  <c:v>98</c:v>
                </c:pt>
                <c:pt idx="3375">
                  <c:v>86</c:v>
                </c:pt>
                <c:pt idx="3376">
                  <c:v>161</c:v>
                </c:pt>
                <c:pt idx="3377">
                  <c:v>100</c:v>
                </c:pt>
                <c:pt idx="3378">
                  <c:v>91</c:v>
                </c:pt>
                <c:pt idx="3379">
                  <c:v>100</c:v>
                </c:pt>
                <c:pt idx="3380">
                  <c:v>84</c:v>
                </c:pt>
                <c:pt idx="3381">
                  <c:v>99</c:v>
                </c:pt>
                <c:pt idx="3382">
                  <c:v>109</c:v>
                </c:pt>
                <c:pt idx="3383">
                  <c:v>95</c:v>
                </c:pt>
                <c:pt idx="3384">
                  <c:v>97</c:v>
                </c:pt>
                <c:pt idx="3385">
                  <c:v>90</c:v>
                </c:pt>
                <c:pt idx="3386">
                  <c:v>96</c:v>
                </c:pt>
                <c:pt idx="3387">
                  <c:v>82</c:v>
                </c:pt>
                <c:pt idx="3388">
                  <c:v>109</c:v>
                </c:pt>
                <c:pt idx="3389">
                  <c:v>98</c:v>
                </c:pt>
                <c:pt idx="3390">
                  <c:v>95</c:v>
                </c:pt>
                <c:pt idx="3391">
                  <c:v>104</c:v>
                </c:pt>
                <c:pt idx="3392">
                  <c:v>87</c:v>
                </c:pt>
                <c:pt idx="3393">
                  <c:v>108</c:v>
                </c:pt>
                <c:pt idx="3394">
                  <c:v>94</c:v>
                </c:pt>
                <c:pt idx="3395">
                  <c:v>89</c:v>
                </c:pt>
                <c:pt idx="3396">
                  <c:v>102</c:v>
                </c:pt>
                <c:pt idx="3397">
                  <c:v>120</c:v>
                </c:pt>
                <c:pt idx="3398">
                  <c:v>110</c:v>
                </c:pt>
                <c:pt idx="3399">
                  <c:v>86</c:v>
                </c:pt>
                <c:pt idx="3400">
                  <c:v>87</c:v>
                </c:pt>
                <c:pt idx="3401">
                  <c:v>93</c:v>
                </c:pt>
                <c:pt idx="3402">
                  <c:v>111</c:v>
                </c:pt>
                <c:pt idx="3403">
                  <c:v>98</c:v>
                </c:pt>
                <c:pt idx="3404">
                  <c:v>88</c:v>
                </c:pt>
                <c:pt idx="3405">
                  <c:v>97</c:v>
                </c:pt>
                <c:pt idx="3406">
                  <c:v>122</c:v>
                </c:pt>
                <c:pt idx="3407">
                  <c:v>108</c:v>
                </c:pt>
                <c:pt idx="3408">
                  <c:v>80</c:v>
                </c:pt>
                <c:pt idx="3409">
                  <c:v>90</c:v>
                </c:pt>
                <c:pt idx="3410">
                  <c:v>92</c:v>
                </c:pt>
                <c:pt idx="3411">
                  <c:v>97</c:v>
                </c:pt>
                <c:pt idx="3412">
                  <c:v>105</c:v>
                </c:pt>
                <c:pt idx="3413">
                  <c:v>113</c:v>
                </c:pt>
                <c:pt idx="3414">
                  <c:v>105</c:v>
                </c:pt>
                <c:pt idx="3415">
                  <c:v>89</c:v>
                </c:pt>
                <c:pt idx="3416">
                  <c:v>116</c:v>
                </c:pt>
                <c:pt idx="3417">
                  <c:v>120</c:v>
                </c:pt>
                <c:pt idx="3418">
                  <c:v>88</c:v>
                </c:pt>
                <c:pt idx="3419">
                  <c:v>102</c:v>
                </c:pt>
                <c:pt idx="3420">
                  <c:v>106</c:v>
                </c:pt>
                <c:pt idx="3421">
                  <c:v>95</c:v>
                </c:pt>
                <c:pt idx="3422">
                  <c:v>113</c:v>
                </c:pt>
                <c:pt idx="3423">
                  <c:v>109</c:v>
                </c:pt>
                <c:pt idx="3424">
                  <c:v>122</c:v>
                </c:pt>
                <c:pt idx="3425">
                  <c:v>93</c:v>
                </c:pt>
                <c:pt idx="3426">
                  <c:v>97</c:v>
                </c:pt>
                <c:pt idx="3427">
                  <c:v>140</c:v>
                </c:pt>
                <c:pt idx="3428">
                  <c:v>109</c:v>
                </c:pt>
                <c:pt idx="3429">
                  <c:v>66</c:v>
                </c:pt>
                <c:pt idx="3430">
                  <c:v>86</c:v>
                </c:pt>
                <c:pt idx="3431">
                  <c:v>87</c:v>
                </c:pt>
                <c:pt idx="3432">
                  <c:v>119</c:v>
                </c:pt>
                <c:pt idx="3433">
                  <c:v>149</c:v>
                </c:pt>
                <c:pt idx="3434">
                  <c:v>98</c:v>
                </c:pt>
                <c:pt idx="3435">
                  <c:v>75</c:v>
                </c:pt>
                <c:pt idx="3436">
                  <c:v>104</c:v>
                </c:pt>
                <c:pt idx="3437">
                  <c:v>102</c:v>
                </c:pt>
                <c:pt idx="3438">
                  <c:v>105</c:v>
                </c:pt>
                <c:pt idx="3439">
                  <c:v>107</c:v>
                </c:pt>
                <c:pt idx="3440">
                  <c:v>89</c:v>
                </c:pt>
                <c:pt idx="3441">
                  <c:v>106</c:v>
                </c:pt>
                <c:pt idx="3442">
                  <c:v>95</c:v>
                </c:pt>
                <c:pt idx="3443">
                  <c:v>101</c:v>
                </c:pt>
                <c:pt idx="3444">
                  <c:v>112</c:v>
                </c:pt>
                <c:pt idx="3445">
                  <c:v>92</c:v>
                </c:pt>
                <c:pt idx="3446">
                  <c:v>100</c:v>
                </c:pt>
                <c:pt idx="3447">
                  <c:v>80</c:v>
                </c:pt>
                <c:pt idx="3448">
                  <c:v>106</c:v>
                </c:pt>
                <c:pt idx="3449">
                  <c:v>103</c:v>
                </c:pt>
                <c:pt idx="3450">
                  <c:v>90</c:v>
                </c:pt>
                <c:pt idx="3451">
                  <c:v>96</c:v>
                </c:pt>
                <c:pt idx="3452">
                  <c:v>120</c:v>
                </c:pt>
                <c:pt idx="3453">
                  <c:v>101</c:v>
                </c:pt>
                <c:pt idx="3454">
                  <c:v>101</c:v>
                </c:pt>
                <c:pt idx="3455">
                  <c:v>105</c:v>
                </c:pt>
                <c:pt idx="3456">
                  <c:v>91</c:v>
                </c:pt>
                <c:pt idx="3457">
                  <c:v>92</c:v>
                </c:pt>
                <c:pt idx="3458">
                  <c:v>117</c:v>
                </c:pt>
                <c:pt idx="3459">
                  <c:v>90</c:v>
                </c:pt>
                <c:pt idx="3460">
                  <c:v>172</c:v>
                </c:pt>
                <c:pt idx="3461">
                  <c:v>89</c:v>
                </c:pt>
                <c:pt idx="3462">
                  <c:v>125</c:v>
                </c:pt>
                <c:pt idx="3463">
                  <c:v>100</c:v>
                </c:pt>
                <c:pt idx="3464">
                  <c:v>81</c:v>
                </c:pt>
                <c:pt idx="3465">
                  <c:v>115</c:v>
                </c:pt>
                <c:pt idx="3466">
                  <c:v>96</c:v>
                </c:pt>
                <c:pt idx="3467">
                  <c:v>100</c:v>
                </c:pt>
                <c:pt idx="3468">
                  <c:v>87</c:v>
                </c:pt>
                <c:pt idx="3469">
                  <c:v>102</c:v>
                </c:pt>
                <c:pt idx="3470">
                  <c:v>118</c:v>
                </c:pt>
                <c:pt idx="3471">
                  <c:v>86</c:v>
                </c:pt>
                <c:pt idx="3472">
                  <c:v>137</c:v>
                </c:pt>
                <c:pt idx="3473">
                  <c:v>129</c:v>
                </c:pt>
                <c:pt idx="3474">
                  <c:v>80</c:v>
                </c:pt>
                <c:pt idx="3475">
                  <c:v>89</c:v>
                </c:pt>
                <c:pt idx="3476">
                  <c:v>80</c:v>
                </c:pt>
                <c:pt idx="3477">
                  <c:v>115</c:v>
                </c:pt>
                <c:pt idx="3478">
                  <c:v>100</c:v>
                </c:pt>
                <c:pt idx="3479">
                  <c:v>100</c:v>
                </c:pt>
                <c:pt idx="3480">
                  <c:v>91</c:v>
                </c:pt>
                <c:pt idx="3481">
                  <c:v>96</c:v>
                </c:pt>
                <c:pt idx="3482">
                  <c:v>116</c:v>
                </c:pt>
                <c:pt idx="3483">
                  <c:v>97</c:v>
                </c:pt>
                <c:pt idx="3484">
                  <c:v>101</c:v>
                </c:pt>
                <c:pt idx="3485">
                  <c:v>98</c:v>
                </c:pt>
                <c:pt idx="3486">
                  <c:v>150</c:v>
                </c:pt>
                <c:pt idx="3487">
                  <c:v>101</c:v>
                </c:pt>
                <c:pt idx="3488">
                  <c:v>90</c:v>
                </c:pt>
                <c:pt idx="3489">
                  <c:v>120</c:v>
                </c:pt>
                <c:pt idx="3490">
                  <c:v>102</c:v>
                </c:pt>
                <c:pt idx="3491">
                  <c:v>100</c:v>
                </c:pt>
                <c:pt idx="3492">
                  <c:v>89</c:v>
                </c:pt>
                <c:pt idx="3493">
                  <c:v>86</c:v>
                </c:pt>
                <c:pt idx="3494">
                  <c:v>96</c:v>
                </c:pt>
                <c:pt idx="3495">
                  <c:v>91</c:v>
                </c:pt>
                <c:pt idx="3496">
                  <c:v>85</c:v>
                </c:pt>
                <c:pt idx="3497">
                  <c:v>129</c:v>
                </c:pt>
                <c:pt idx="3498">
                  <c:v>94</c:v>
                </c:pt>
                <c:pt idx="3499">
                  <c:v>92</c:v>
                </c:pt>
                <c:pt idx="3500">
                  <c:v>96</c:v>
                </c:pt>
                <c:pt idx="3501">
                  <c:v>85</c:v>
                </c:pt>
                <c:pt idx="3502">
                  <c:v>119</c:v>
                </c:pt>
                <c:pt idx="3503">
                  <c:v>83</c:v>
                </c:pt>
                <c:pt idx="3504">
                  <c:v>82</c:v>
                </c:pt>
                <c:pt idx="3505">
                  <c:v>92</c:v>
                </c:pt>
                <c:pt idx="3506">
                  <c:v>87</c:v>
                </c:pt>
                <c:pt idx="3507">
                  <c:v>106</c:v>
                </c:pt>
                <c:pt idx="3508">
                  <c:v>99</c:v>
                </c:pt>
                <c:pt idx="3509">
                  <c:v>108</c:v>
                </c:pt>
                <c:pt idx="3510">
                  <c:v>88</c:v>
                </c:pt>
                <c:pt idx="3511">
                  <c:v>92</c:v>
                </c:pt>
                <c:pt idx="3512">
                  <c:v>99</c:v>
                </c:pt>
                <c:pt idx="3513">
                  <c:v>103</c:v>
                </c:pt>
                <c:pt idx="3514">
                  <c:v>95</c:v>
                </c:pt>
                <c:pt idx="3515">
                  <c:v>95</c:v>
                </c:pt>
                <c:pt idx="3516">
                  <c:v>100</c:v>
                </c:pt>
                <c:pt idx="3517">
                  <c:v>101</c:v>
                </c:pt>
                <c:pt idx="3518">
                  <c:v>90</c:v>
                </c:pt>
                <c:pt idx="3519">
                  <c:v>89</c:v>
                </c:pt>
                <c:pt idx="3520">
                  <c:v>87</c:v>
                </c:pt>
                <c:pt idx="3521">
                  <c:v>118</c:v>
                </c:pt>
                <c:pt idx="3522">
                  <c:v>93</c:v>
                </c:pt>
                <c:pt idx="3523">
                  <c:v>109</c:v>
                </c:pt>
                <c:pt idx="3524">
                  <c:v>113</c:v>
                </c:pt>
                <c:pt idx="3525">
                  <c:v>111</c:v>
                </c:pt>
                <c:pt idx="3526">
                  <c:v>81</c:v>
                </c:pt>
                <c:pt idx="3527">
                  <c:v>93</c:v>
                </c:pt>
                <c:pt idx="3528">
                  <c:v>138</c:v>
                </c:pt>
                <c:pt idx="3529">
                  <c:v>105</c:v>
                </c:pt>
                <c:pt idx="3530">
                  <c:v>98</c:v>
                </c:pt>
                <c:pt idx="3531">
                  <c:v>86</c:v>
                </c:pt>
                <c:pt idx="3532">
                  <c:v>104</c:v>
                </c:pt>
                <c:pt idx="3533">
                  <c:v>100</c:v>
                </c:pt>
                <c:pt idx="3534">
                  <c:v>95</c:v>
                </c:pt>
                <c:pt idx="3535">
                  <c:v>123</c:v>
                </c:pt>
                <c:pt idx="3536">
                  <c:v>111</c:v>
                </c:pt>
                <c:pt idx="3537">
                  <c:v>110</c:v>
                </c:pt>
                <c:pt idx="3538">
                  <c:v>108</c:v>
                </c:pt>
                <c:pt idx="3539">
                  <c:v>92</c:v>
                </c:pt>
                <c:pt idx="3540">
                  <c:v>88</c:v>
                </c:pt>
                <c:pt idx="3541">
                  <c:v>97</c:v>
                </c:pt>
                <c:pt idx="3542">
                  <c:v>103</c:v>
                </c:pt>
                <c:pt idx="3543">
                  <c:v>110</c:v>
                </c:pt>
                <c:pt idx="3544">
                  <c:v>103</c:v>
                </c:pt>
                <c:pt idx="3545">
                  <c:v>114</c:v>
                </c:pt>
                <c:pt idx="3546">
                  <c:v>112</c:v>
                </c:pt>
                <c:pt idx="3547">
                  <c:v>104</c:v>
                </c:pt>
                <c:pt idx="3548">
                  <c:v>99</c:v>
                </c:pt>
                <c:pt idx="3549">
                  <c:v>98</c:v>
                </c:pt>
                <c:pt idx="3550">
                  <c:v>100</c:v>
                </c:pt>
                <c:pt idx="3551">
                  <c:v>80</c:v>
                </c:pt>
                <c:pt idx="3552">
                  <c:v>87</c:v>
                </c:pt>
                <c:pt idx="3553">
                  <c:v>91</c:v>
                </c:pt>
                <c:pt idx="3554">
                  <c:v>84</c:v>
                </c:pt>
                <c:pt idx="3555">
                  <c:v>90</c:v>
                </c:pt>
                <c:pt idx="3556">
                  <c:v>95</c:v>
                </c:pt>
                <c:pt idx="3557">
                  <c:v>90</c:v>
                </c:pt>
                <c:pt idx="3558">
                  <c:v>101</c:v>
                </c:pt>
                <c:pt idx="3559">
                  <c:v>112</c:v>
                </c:pt>
                <c:pt idx="3560">
                  <c:v>97</c:v>
                </c:pt>
                <c:pt idx="3561">
                  <c:v>130</c:v>
                </c:pt>
                <c:pt idx="3562">
                  <c:v>83</c:v>
                </c:pt>
                <c:pt idx="3563">
                  <c:v>106</c:v>
                </c:pt>
                <c:pt idx="3564">
                  <c:v>94</c:v>
                </c:pt>
                <c:pt idx="3565">
                  <c:v>120</c:v>
                </c:pt>
                <c:pt idx="3566">
                  <c:v>105</c:v>
                </c:pt>
                <c:pt idx="3567">
                  <c:v>95</c:v>
                </c:pt>
                <c:pt idx="3568">
                  <c:v>135</c:v>
                </c:pt>
                <c:pt idx="3569">
                  <c:v>105</c:v>
                </c:pt>
                <c:pt idx="3570">
                  <c:v>111</c:v>
                </c:pt>
                <c:pt idx="3571">
                  <c:v>87</c:v>
                </c:pt>
                <c:pt idx="3572">
                  <c:v>87</c:v>
                </c:pt>
                <c:pt idx="3573">
                  <c:v>80</c:v>
                </c:pt>
                <c:pt idx="3574">
                  <c:v>123</c:v>
                </c:pt>
                <c:pt idx="3575">
                  <c:v>100</c:v>
                </c:pt>
                <c:pt idx="3576">
                  <c:v>103</c:v>
                </c:pt>
                <c:pt idx="3577">
                  <c:v>100</c:v>
                </c:pt>
                <c:pt idx="3578">
                  <c:v>104</c:v>
                </c:pt>
                <c:pt idx="3579">
                  <c:v>114</c:v>
                </c:pt>
                <c:pt idx="3580">
                  <c:v>111</c:v>
                </c:pt>
                <c:pt idx="3581">
                  <c:v>110</c:v>
                </c:pt>
                <c:pt idx="3582">
                  <c:v>85</c:v>
                </c:pt>
                <c:pt idx="3583">
                  <c:v>113</c:v>
                </c:pt>
                <c:pt idx="3584">
                  <c:v>99</c:v>
                </c:pt>
                <c:pt idx="3585">
                  <c:v>142</c:v>
                </c:pt>
                <c:pt idx="3586">
                  <c:v>112</c:v>
                </c:pt>
                <c:pt idx="3587">
                  <c:v>108</c:v>
                </c:pt>
                <c:pt idx="3588">
                  <c:v>88</c:v>
                </c:pt>
                <c:pt idx="3589">
                  <c:v>110</c:v>
                </c:pt>
                <c:pt idx="3590">
                  <c:v>91</c:v>
                </c:pt>
                <c:pt idx="3591">
                  <c:v>94</c:v>
                </c:pt>
                <c:pt idx="3592">
                  <c:v>92</c:v>
                </c:pt>
                <c:pt idx="3593">
                  <c:v>110</c:v>
                </c:pt>
                <c:pt idx="3594">
                  <c:v>102</c:v>
                </c:pt>
                <c:pt idx="3595">
                  <c:v>89</c:v>
                </c:pt>
                <c:pt idx="3596">
                  <c:v>145</c:v>
                </c:pt>
                <c:pt idx="3597">
                  <c:v>89</c:v>
                </c:pt>
                <c:pt idx="3598">
                  <c:v>83</c:v>
                </c:pt>
                <c:pt idx="3599">
                  <c:v>91</c:v>
                </c:pt>
                <c:pt idx="3600">
                  <c:v>110</c:v>
                </c:pt>
                <c:pt idx="3601">
                  <c:v>86</c:v>
                </c:pt>
                <c:pt idx="3602">
                  <c:v>86</c:v>
                </c:pt>
                <c:pt idx="3603">
                  <c:v>120</c:v>
                </c:pt>
                <c:pt idx="3604">
                  <c:v>90</c:v>
                </c:pt>
                <c:pt idx="3605">
                  <c:v>99</c:v>
                </c:pt>
                <c:pt idx="3606">
                  <c:v>112</c:v>
                </c:pt>
                <c:pt idx="3607">
                  <c:v>103</c:v>
                </c:pt>
                <c:pt idx="3608">
                  <c:v>83</c:v>
                </c:pt>
                <c:pt idx="3609">
                  <c:v>109</c:v>
                </c:pt>
                <c:pt idx="3610">
                  <c:v>100</c:v>
                </c:pt>
                <c:pt idx="3611">
                  <c:v>95</c:v>
                </c:pt>
                <c:pt idx="3612">
                  <c:v>104</c:v>
                </c:pt>
                <c:pt idx="3613">
                  <c:v>96</c:v>
                </c:pt>
                <c:pt idx="3614">
                  <c:v>97</c:v>
                </c:pt>
                <c:pt idx="3615">
                  <c:v>91</c:v>
                </c:pt>
                <c:pt idx="3616">
                  <c:v>84</c:v>
                </c:pt>
                <c:pt idx="3617">
                  <c:v>86</c:v>
                </c:pt>
                <c:pt idx="3618">
                  <c:v>91</c:v>
                </c:pt>
                <c:pt idx="3619">
                  <c:v>92</c:v>
                </c:pt>
                <c:pt idx="3620">
                  <c:v>94</c:v>
                </c:pt>
                <c:pt idx="3621">
                  <c:v>103</c:v>
                </c:pt>
                <c:pt idx="3622">
                  <c:v>100</c:v>
                </c:pt>
                <c:pt idx="3623">
                  <c:v>119</c:v>
                </c:pt>
                <c:pt idx="3624">
                  <c:v>92</c:v>
                </c:pt>
                <c:pt idx="3625">
                  <c:v>108</c:v>
                </c:pt>
                <c:pt idx="3626">
                  <c:v>97</c:v>
                </c:pt>
                <c:pt idx="3627">
                  <c:v>88</c:v>
                </c:pt>
                <c:pt idx="3628">
                  <c:v>88</c:v>
                </c:pt>
                <c:pt idx="3629">
                  <c:v>79</c:v>
                </c:pt>
                <c:pt idx="3630">
                  <c:v>135</c:v>
                </c:pt>
                <c:pt idx="3631">
                  <c:v>96</c:v>
                </c:pt>
                <c:pt idx="3632">
                  <c:v>53</c:v>
                </c:pt>
                <c:pt idx="3633">
                  <c:v>97</c:v>
                </c:pt>
                <c:pt idx="3634">
                  <c:v>91</c:v>
                </c:pt>
                <c:pt idx="3635">
                  <c:v>112</c:v>
                </c:pt>
                <c:pt idx="3636">
                  <c:v>95</c:v>
                </c:pt>
                <c:pt idx="3637">
                  <c:v>93</c:v>
                </c:pt>
                <c:pt idx="3638">
                  <c:v>88</c:v>
                </c:pt>
                <c:pt idx="3639">
                  <c:v>82</c:v>
                </c:pt>
                <c:pt idx="3640">
                  <c:v>78</c:v>
                </c:pt>
                <c:pt idx="3641">
                  <c:v>97</c:v>
                </c:pt>
                <c:pt idx="3642">
                  <c:v>81</c:v>
                </c:pt>
                <c:pt idx="3643">
                  <c:v>88</c:v>
                </c:pt>
                <c:pt idx="3644">
                  <c:v>96</c:v>
                </c:pt>
                <c:pt idx="3645">
                  <c:v>76</c:v>
                </c:pt>
                <c:pt idx="3646">
                  <c:v>90</c:v>
                </c:pt>
                <c:pt idx="3647">
                  <c:v>89</c:v>
                </c:pt>
                <c:pt idx="3648">
                  <c:v>83</c:v>
                </c:pt>
                <c:pt idx="3649">
                  <c:v>84</c:v>
                </c:pt>
                <c:pt idx="3650">
                  <c:v>96</c:v>
                </c:pt>
                <c:pt idx="3651">
                  <c:v>95</c:v>
                </c:pt>
                <c:pt idx="3652">
                  <c:v>93</c:v>
                </c:pt>
                <c:pt idx="3653">
                  <c:v>101</c:v>
                </c:pt>
                <c:pt idx="3654">
                  <c:v>100</c:v>
                </c:pt>
                <c:pt idx="3655">
                  <c:v>90</c:v>
                </c:pt>
                <c:pt idx="3656">
                  <c:v>83</c:v>
                </c:pt>
                <c:pt idx="3657">
                  <c:v>108</c:v>
                </c:pt>
                <c:pt idx="3658">
                  <c:v>100</c:v>
                </c:pt>
                <c:pt idx="3659">
                  <c:v>113</c:v>
                </c:pt>
                <c:pt idx="3660">
                  <c:v>104</c:v>
                </c:pt>
                <c:pt idx="3661">
                  <c:v>91</c:v>
                </c:pt>
                <c:pt idx="3662">
                  <c:v>85</c:v>
                </c:pt>
                <c:pt idx="3663">
                  <c:v>101</c:v>
                </c:pt>
                <c:pt idx="3664">
                  <c:v>112</c:v>
                </c:pt>
                <c:pt idx="3665">
                  <c:v>107</c:v>
                </c:pt>
                <c:pt idx="3666">
                  <c:v>88</c:v>
                </c:pt>
                <c:pt idx="3667">
                  <c:v>95</c:v>
                </c:pt>
                <c:pt idx="3668">
                  <c:v>123</c:v>
                </c:pt>
                <c:pt idx="3669">
                  <c:v>88</c:v>
                </c:pt>
                <c:pt idx="3670">
                  <c:v>114</c:v>
                </c:pt>
                <c:pt idx="3671">
                  <c:v>88</c:v>
                </c:pt>
                <c:pt idx="3672">
                  <c:v>104</c:v>
                </c:pt>
                <c:pt idx="3673">
                  <c:v>93</c:v>
                </c:pt>
                <c:pt idx="3674">
                  <c:v>91</c:v>
                </c:pt>
                <c:pt idx="3675">
                  <c:v>112</c:v>
                </c:pt>
                <c:pt idx="3676">
                  <c:v>86</c:v>
                </c:pt>
                <c:pt idx="3677">
                  <c:v>86</c:v>
                </c:pt>
                <c:pt idx="3678">
                  <c:v>95</c:v>
                </c:pt>
                <c:pt idx="3679">
                  <c:v>101</c:v>
                </c:pt>
                <c:pt idx="3680">
                  <c:v>89</c:v>
                </c:pt>
                <c:pt idx="3681">
                  <c:v>88</c:v>
                </c:pt>
                <c:pt idx="3682">
                  <c:v>99</c:v>
                </c:pt>
                <c:pt idx="3683">
                  <c:v>170</c:v>
                </c:pt>
                <c:pt idx="3684">
                  <c:v>97</c:v>
                </c:pt>
                <c:pt idx="3685">
                  <c:v>201</c:v>
                </c:pt>
                <c:pt idx="3686">
                  <c:v>108</c:v>
                </c:pt>
                <c:pt idx="3687">
                  <c:v>106</c:v>
                </c:pt>
                <c:pt idx="3688">
                  <c:v>81</c:v>
                </c:pt>
                <c:pt idx="3689">
                  <c:v>81</c:v>
                </c:pt>
                <c:pt idx="3690">
                  <c:v>215</c:v>
                </c:pt>
                <c:pt idx="3691">
                  <c:v>106</c:v>
                </c:pt>
                <c:pt idx="3692">
                  <c:v>90</c:v>
                </c:pt>
                <c:pt idx="3693">
                  <c:v>98</c:v>
                </c:pt>
                <c:pt idx="3694">
                  <c:v>87</c:v>
                </c:pt>
                <c:pt idx="3695">
                  <c:v>122</c:v>
                </c:pt>
                <c:pt idx="3696">
                  <c:v>86</c:v>
                </c:pt>
                <c:pt idx="3697">
                  <c:v>79</c:v>
                </c:pt>
                <c:pt idx="3698">
                  <c:v>97</c:v>
                </c:pt>
                <c:pt idx="3699">
                  <c:v>89</c:v>
                </c:pt>
                <c:pt idx="3700">
                  <c:v>120</c:v>
                </c:pt>
                <c:pt idx="3701">
                  <c:v>108</c:v>
                </c:pt>
                <c:pt idx="3702">
                  <c:v>83</c:v>
                </c:pt>
                <c:pt idx="3703">
                  <c:v>93</c:v>
                </c:pt>
                <c:pt idx="3704">
                  <c:v>86</c:v>
                </c:pt>
                <c:pt idx="3705">
                  <c:v>111</c:v>
                </c:pt>
                <c:pt idx="3706">
                  <c:v>90</c:v>
                </c:pt>
                <c:pt idx="3707">
                  <c:v>86</c:v>
                </c:pt>
                <c:pt idx="3708">
                  <c:v>98</c:v>
                </c:pt>
                <c:pt idx="3709">
                  <c:v>91</c:v>
                </c:pt>
                <c:pt idx="3710">
                  <c:v>91</c:v>
                </c:pt>
                <c:pt idx="3711">
                  <c:v>202</c:v>
                </c:pt>
                <c:pt idx="3712">
                  <c:v>84</c:v>
                </c:pt>
                <c:pt idx="3713">
                  <c:v>82</c:v>
                </c:pt>
                <c:pt idx="3714">
                  <c:v>94</c:v>
                </c:pt>
                <c:pt idx="3715">
                  <c:v>100</c:v>
                </c:pt>
                <c:pt idx="3716">
                  <c:v>112</c:v>
                </c:pt>
                <c:pt idx="3717">
                  <c:v>94</c:v>
                </c:pt>
                <c:pt idx="3718">
                  <c:v>87</c:v>
                </c:pt>
                <c:pt idx="3719">
                  <c:v>104</c:v>
                </c:pt>
                <c:pt idx="3720">
                  <c:v>122</c:v>
                </c:pt>
                <c:pt idx="3721">
                  <c:v>93</c:v>
                </c:pt>
                <c:pt idx="3722">
                  <c:v>108</c:v>
                </c:pt>
                <c:pt idx="3723">
                  <c:v>130</c:v>
                </c:pt>
                <c:pt idx="3724">
                  <c:v>91</c:v>
                </c:pt>
                <c:pt idx="3725">
                  <c:v>107</c:v>
                </c:pt>
                <c:pt idx="3726">
                  <c:v>84</c:v>
                </c:pt>
                <c:pt idx="3727">
                  <c:v>103</c:v>
                </c:pt>
                <c:pt idx="3728">
                  <c:v>89</c:v>
                </c:pt>
                <c:pt idx="3729">
                  <c:v>98</c:v>
                </c:pt>
                <c:pt idx="3730">
                  <c:v>92</c:v>
                </c:pt>
                <c:pt idx="3731">
                  <c:v>90</c:v>
                </c:pt>
                <c:pt idx="3732">
                  <c:v>84</c:v>
                </c:pt>
                <c:pt idx="3733">
                  <c:v>91</c:v>
                </c:pt>
                <c:pt idx="3734">
                  <c:v>90</c:v>
                </c:pt>
                <c:pt idx="3735">
                  <c:v>88</c:v>
                </c:pt>
                <c:pt idx="3736">
                  <c:v>92</c:v>
                </c:pt>
                <c:pt idx="3737">
                  <c:v>82</c:v>
                </c:pt>
                <c:pt idx="3738">
                  <c:v>101</c:v>
                </c:pt>
                <c:pt idx="3739">
                  <c:v>100</c:v>
                </c:pt>
                <c:pt idx="3740">
                  <c:v>89</c:v>
                </c:pt>
                <c:pt idx="3741">
                  <c:v>88</c:v>
                </c:pt>
                <c:pt idx="3742">
                  <c:v>90</c:v>
                </c:pt>
                <c:pt idx="3743">
                  <c:v>101</c:v>
                </c:pt>
                <c:pt idx="3744">
                  <c:v>102</c:v>
                </c:pt>
                <c:pt idx="3745">
                  <c:v>98</c:v>
                </c:pt>
                <c:pt idx="3746">
                  <c:v>91</c:v>
                </c:pt>
                <c:pt idx="3747">
                  <c:v>80</c:v>
                </c:pt>
                <c:pt idx="3748">
                  <c:v>76</c:v>
                </c:pt>
                <c:pt idx="3749">
                  <c:v>80</c:v>
                </c:pt>
                <c:pt idx="3750">
                  <c:v>109</c:v>
                </c:pt>
                <c:pt idx="3751">
                  <c:v>133</c:v>
                </c:pt>
                <c:pt idx="3752">
                  <c:v>95</c:v>
                </c:pt>
                <c:pt idx="3753">
                  <c:v>90</c:v>
                </c:pt>
                <c:pt idx="3754">
                  <c:v>113</c:v>
                </c:pt>
                <c:pt idx="3755">
                  <c:v>91</c:v>
                </c:pt>
                <c:pt idx="3756">
                  <c:v>98</c:v>
                </c:pt>
                <c:pt idx="3757">
                  <c:v>94</c:v>
                </c:pt>
                <c:pt idx="3758">
                  <c:v>96</c:v>
                </c:pt>
                <c:pt idx="3759">
                  <c:v>100</c:v>
                </c:pt>
                <c:pt idx="3760">
                  <c:v>90</c:v>
                </c:pt>
                <c:pt idx="3761">
                  <c:v>75</c:v>
                </c:pt>
                <c:pt idx="3762">
                  <c:v>78</c:v>
                </c:pt>
                <c:pt idx="3763">
                  <c:v>90</c:v>
                </c:pt>
                <c:pt idx="3764">
                  <c:v>99</c:v>
                </c:pt>
                <c:pt idx="3765">
                  <c:v>92</c:v>
                </c:pt>
                <c:pt idx="3766">
                  <c:v>108</c:v>
                </c:pt>
                <c:pt idx="3767">
                  <c:v>86</c:v>
                </c:pt>
                <c:pt idx="3768">
                  <c:v>106</c:v>
                </c:pt>
                <c:pt idx="3769">
                  <c:v>80</c:v>
                </c:pt>
                <c:pt idx="3770">
                  <c:v>96</c:v>
                </c:pt>
                <c:pt idx="3771">
                  <c:v>99</c:v>
                </c:pt>
                <c:pt idx="3772">
                  <c:v>85</c:v>
                </c:pt>
                <c:pt idx="3773">
                  <c:v>97</c:v>
                </c:pt>
                <c:pt idx="3774">
                  <c:v>106</c:v>
                </c:pt>
                <c:pt idx="3775">
                  <c:v>94</c:v>
                </c:pt>
                <c:pt idx="3776">
                  <c:v>106</c:v>
                </c:pt>
                <c:pt idx="3777">
                  <c:v>94</c:v>
                </c:pt>
                <c:pt idx="3778">
                  <c:v>89</c:v>
                </c:pt>
                <c:pt idx="3779">
                  <c:v>97</c:v>
                </c:pt>
                <c:pt idx="3780">
                  <c:v>88</c:v>
                </c:pt>
                <c:pt idx="3781">
                  <c:v>92</c:v>
                </c:pt>
                <c:pt idx="3782">
                  <c:v>97</c:v>
                </c:pt>
                <c:pt idx="3783">
                  <c:v>78</c:v>
                </c:pt>
                <c:pt idx="3784">
                  <c:v>85</c:v>
                </c:pt>
                <c:pt idx="3785">
                  <c:v>93</c:v>
                </c:pt>
                <c:pt idx="3786">
                  <c:v>88</c:v>
                </c:pt>
                <c:pt idx="3787">
                  <c:v>80</c:v>
                </c:pt>
                <c:pt idx="3788">
                  <c:v>91</c:v>
                </c:pt>
                <c:pt idx="3789">
                  <c:v>96</c:v>
                </c:pt>
                <c:pt idx="3790">
                  <c:v>120</c:v>
                </c:pt>
                <c:pt idx="3791">
                  <c:v>77</c:v>
                </c:pt>
                <c:pt idx="3792">
                  <c:v>111</c:v>
                </c:pt>
                <c:pt idx="3793">
                  <c:v>81</c:v>
                </c:pt>
                <c:pt idx="3794">
                  <c:v>81</c:v>
                </c:pt>
                <c:pt idx="3795">
                  <c:v>90</c:v>
                </c:pt>
                <c:pt idx="3796">
                  <c:v>88</c:v>
                </c:pt>
                <c:pt idx="3797">
                  <c:v>77</c:v>
                </c:pt>
                <c:pt idx="3798">
                  <c:v>114</c:v>
                </c:pt>
                <c:pt idx="3799">
                  <c:v>84</c:v>
                </c:pt>
                <c:pt idx="3800">
                  <c:v>87</c:v>
                </c:pt>
                <c:pt idx="3801">
                  <c:v>100</c:v>
                </c:pt>
                <c:pt idx="3802">
                  <c:v>82</c:v>
                </c:pt>
                <c:pt idx="3803">
                  <c:v>82</c:v>
                </c:pt>
                <c:pt idx="3804">
                  <c:v>87</c:v>
                </c:pt>
                <c:pt idx="3805">
                  <c:v>98</c:v>
                </c:pt>
                <c:pt idx="3806">
                  <c:v>98</c:v>
                </c:pt>
                <c:pt idx="3807">
                  <c:v>47</c:v>
                </c:pt>
                <c:pt idx="3808">
                  <c:v>97</c:v>
                </c:pt>
                <c:pt idx="3809">
                  <c:v>83</c:v>
                </c:pt>
                <c:pt idx="3810">
                  <c:v>90</c:v>
                </c:pt>
                <c:pt idx="3811">
                  <c:v>90</c:v>
                </c:pt>
                <c:pt idx="3812">
                  <c:v>78</c:v>
                </c:pt>
                <c:pt idx="3813">
                  <c:v>102</c:v>
                </c:pt>
                <c:pt idx="3814">
                  <c:v>97</c:v>
                </c:pt>
                <c:pt idx="3815">
                  <c:v>109</c:v>
                </c:pt>
                <c:pt idx="3816">
                  <c:v>100</c:v>
                </c:pt>
                <c:pt idx="3817">
                  <c:v>108</c:v>
                </c:pt>
                <c:pt idx="3818">
                  <c:v>110</c:v>
                </c:pt>
                <c:pt idx="3819">
                  <c:v>90</c:v>
                </c:pt>
                <c:pt idx="3820">
                  <c:v>98</c:v>
                </c:pt>
                <c:pt idx="3821">
                  <c:v>77</c:v>
                </c:pt>
                <c:pt idx="3822">
                  <c:v>81</c:v>
                </c:pt>
                <c:pt idx="3823">
                  <c:v>76</c:v>
                </c:pt>
                <c:pt idx="3824">
                  <c:v>90</c:v>
                </c:pt>
              </c:numCache>
            </c:numRef>
          </c:xVal>
          <c:yVal>
            <c:numRef>
              <c:f>'Task B'!$B$2:$B$3826</c:f>
              <c:numCache>
                <c:formatCode>General</c:formatCode>
                <c:ptCount val="3825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6.7</c:v>
                </c:pt>
                <c:pt idx="96">
                  <c:v>7.8</c:v>
                </c:pt>
                <c:pt idx="97">
                  <c:v>7.8</c:v>
                </c:pt>
                <c:pt idx="98">
                  <c:v>6.6</c:v>
                </c:pt>
                <c:pt idx="99">
                  <c:v>6.1</c:v>
                </c:pt>
                <c:pt idx="100">
                  <c:v>5.6</c:v>
                </c:pt>
                <c:pt idx="101">
                  <c:v>6.4</c:v>
                </c:pt>
                <c:pt idx="102">
                  <c:v>6.1</c:v>
                </c:pt>
                <c:pt idx="103">
                  <c:v>7.3</c:v>
                </c:pt>
                <c:pt idx="104">
                  <c:v>6.6</c:v>
                </c:pt>
                <c:pt idx="105">
                  <c:v>6.3</c:v>
                </c:pt>
                <c:pt idx="106">
                  <c:v>6.1</c:v>
                </c:pt>
                <c:pt idx="107">
                  <c:v>7.1</c:v>
                </c:pt>
                <c:pt idx="108">
                  <c:v>5.5</c:v>
                </c:pt>
                <c:pt idx="109">
                  <c:v>7.5</c:v>
                </c:pt>
                <c:pt idx="110">
                  <c:v>7.6</c:v>
                </c:pt>
                <c:pt idx="111">
                  <c:v>6.4</c:v>
                </c:pt>
                <c:pt idx="112">
                  <c:v>7.2</c:v>
                </c:pt>
                <c:pt idx="113">
                  <c:v>6.7</c:v>
                </c:pt>
                <c:pt idx="114">
                  <c:v>8</c:v>
                </c:pt>
                <c:pt idx="115">
                  <c:v>8.3000000000000007</c:v>
                </c:pt>
                <c:pt idx="116">
                  <c:v>6.7</c:v>
                </c:pt>
                <c:pt idx="117">
                  <c:v>5.9</c:v>
                </c:pt>
                <c:pt idx="118">
                  <c:v>6.7</c:v>
                </c:pt>
                <c:pt idx="119">
                  <c:v>6.7</c:v>
                </c:pt>
                <c:pt idx="120">
                  <c:v>7.6</c:v>
                </c:pt>
                <c:pt idx="121">
                  <c:v>7.2</c:v>
                </c:pt>
                <c:pt idx="122">
                  <c:v>7.1</c:v>
                </c:pt>
                <c:pt idx="123">
                  <c:v>8.1</c:v>
                </c:pt>
                <c:pt idx="124">
                  <c:v>6.7</c:v>
                </c:pt>
                <c:pt idx="125">
                  <c:v>7</c:v>
                </c:pt>
                <c:pt idx="126">
                  <c:v>6.9</c:v>
                </c:pt>
                <c:pt idx="127">
                  <c:v>5.0999999999999996</c:v>
                </c:pt>
                <c:pt idx="128">
                  <c:v>5.8</c:v>
                </c:pt>
                <c:pt idx="129">
                  <c:v>6.2</c:v>
                </c:pt>
                <c:pt idx="130">
                  <c:v>7.4</c:v>
                </c:pt>
                <c:pt idx="131">
                  <c:v>5.8</c:v>
                </c:pt>
                <c:pt idx="132">
                  <c:v>6.6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5.5</c:v>
                </c:pt>
                <c:pt idx="182">
                  <c:v>6.7</c:v>
                </c:pt>
                <c:pt idx="183">
                  <c:v>6.5</c:v>
                </c:pt>
                <c:pt idx="184">
                  <c:v>6.6</c:v>
                </c:pt>
                <c:pt idx="185">
                  <c:v>6.7</c:v>
                </c:pt>
                <c:pt idx="186">
                  <c:v>6.4</c:v>
                </c:pt>
                <c:pt idx="187">
                  <c:v>5.8</c:v>
                </c:pt>
                <c:pt idx="188">
                  <c:v>7.4</c:v>
                </c:pt>
                <c:pt idx="189">
                  <c:v>7.8</c:v>
                </c:pt>
                <c:pt idx="190">
                  <c:v>6.6</c:v>
                </c:pt>
                <c:pt idx="191">
                  <c:v>4.9000000000000004</c:v>
                </c:pt>
                <c:pt idx="192">
                  <c:v>6.5</c:v>
                </c:pt>
                <c:pt idx="193">
                  <c:v>6.2</c:v>
                </c:pt>
                <c:pt idx="194">
                  <c:v>7.3</c:v>
                </c:pt>
                <c:pt idx="195">
                  <c:v>7.5</c:v>
                </c:pt>
                <c:pt idx="196">
                  <c:v>5.6</c:v>
                </c:pt>
                <c:pt idx="197">
                  <c:v>8.1</c:v>
                </c:pt>
                <c:pt idx="198">
                  <c:v>6.7</c:v>
                </c:pt>
                <c:pt idx="199">
                  <c:v>6.6</c:v>
                </c:pt>
                <c:pt idx="200">
                  <c:v>6.4</c:v>
                </c:pt>
                <c:pt idx="201">
                  <c:v>7.5</c:v>
                </c:pt>
                <c:pt idx="202">
                  <c:v>7.3</c:v>
                </c:pt>
                <c:pt idx="203">
                  <c:v>7.5</c:v>
                </c:pt>
                <c:pt idx="204">
                  <c:v>5.8</c:v>
                </c:pt>
                <c:pt idx="205">
                  <c:v>7.5</c:v>
                </c:pt>
                <c:pt idx="206">
                  <c:v>6.6</c:v>
                </c:pt>
                <c:pt idx="207">
                  <c:v>6.7</c:v>
                </c:pt>
                <c:pt idx="208">
                  <c:v>3.7</c:v>
                </c:pt>
                <c:pt idx="209">
                  <c:v>6</c:v>
                </c:pt>
                <c:pt idx="210">
                  <c:v>6.4</c:v>
                </c:pt>
                <c:pt idx="211">
                  <c:v>6.1</c:v>
                </c:pt>
                <c:pt idx="212">
                  <c:v>6.4</c:v>
                </c:pt>
                <c:pt idx="213">
                  <c:v>5.6</c:v>
                </c:pt>
                <c:pt idx="214">
                  <c:v>8</c:v>
                </c:pt>
                <c:pt idx="215">
                  <c:v>5.2</c:v>
                </c:pt>
                <c:pt idx="216">
                  <c:v>7.1</c:v>
                </c:pt>
                <c:pt idx="217">
                  <c:v>4.8</c:v>
                </c:pt>
                <c:pt idx="218">
                  <c:v>7</c:v>
                </c:pt>
                <c:pt idx="219">
                  <c:v>5.4</c:v>
                </c:pt>
                <c:pt idx="220">
                  <c:v>6.6</c:v>
                </c:pt>
                <c:pt idx="221">
                  <c:v>6.7</c:v>
                </c:pt>
                <c:pt idx="222">
                  <c:v>6.2</c:v>
                </c:pt>
                <c:pt idx="223">
                  <c:v>6.1</c:v>
                </c:pt>
                <c:pt idx="224">
                  <c:v>5.3</c:v>
                </c:pt>
                <c:pt idx="225">
                  <c:v>6.3</c:v>
                </c:pt>
                <c:pt idx="226">
                  <c:v>7</c:v>
                </c:pt>
                <c:pt idx="227">
                  <c:v>7.6</c:v>
                </c:pt>
                <c:pt idx="228">
                  <c:v>6.7</c:v>
                </c:pt>
                <c:pt idx="229">
                  <c:v>8.1</c:v>
                </c:pt>
                <c:pt idx="230">
                  <c:v>6.7</c:v>
                </c:pt>
                <c:pt idx="231">
                  <c:v>6.5</c:v>
                </c:pt>
                <c:pt idx="232">
                  <c:v>7.3</c:v>
                </c:pt>
                <c:pt idx="233">
                  <c:v>6</c:v>
                </c:pt>
                <c:pt idx="234">
                  <c:v>6.1</c:v>
                </c:pt>
                <c:pt idx="235">
                  <c:v>5.9</c:v>
                </c:pt>
                <c:pt idx="236">
                  <c:v>7.8</c:v>
                </c:pt>
                <c:pt idx="237">
                  <c:v>5.8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4.9000000000000004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8.8000000000000007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4.4000000000000004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5.0999999999999996</c:v>
                </c:pt>
                <c:pt idx="289">
                  <c:v>6.8</c:v>
                </c:pt>
                <c:pt idx="290">
                  <c:v>5.8</c:v>
                </c:pt>
                <c:pt idx="291">
                  <c:v>6.7</c:v>
                </c:pt>
                <c:pt idx="292">
                  <c:v>6</c:v>
                </c:pt>
                <c:pt idx="293">
                  <c:v>5.7</c:v>
                </c:pt>
                <c:pt idx="294">
                  <c:v>8</c:v>
                </c:pt>
                <c:pt idx="295">
                  <c:v>8.1999999999999993</c:v>
                </c:pt>
                <c:pt idx="296">
                  <c:v>5.4</c:v>
                </c:pt>
                <c:pt idx="297">
                  <c:v>7.2</c:v>
                </c:pt>
                <c:pt idx="298">
                  <c:v>7.5</c:v>
                </c:pt>
                <c:pt idx="299">
                  <c:v>7</c:v>
                </c:pt>
                <c:pt idx="300">
                  <c:v>3.3</c:v>
                </c:pt>
                <c:pt idx="301">
                  <c:v>6</c:v>
                </c:pt>
                <c:pt idx="302">
                  <c:v>7.1</c:v>
                </c:pt>
                <c:pt idx="303">
                  <c:v>5.4</c:v>
                </c:pt>
                <c:pt idx="304">
                  <c:v>6.1</c:v>
                </c:pt>
                <c:pt idx="305">
                  <c:v>5.3</c:v>
                </c:pt>
                <c:pt idx="306">
                  <c:v>2.2000000000000002</c:v>
                </c:pt>
                <c:pt idx="307">
                  <c:v>7</c:v>
                </c:pt>
                <c:pt idx="308">
                  <c:v>3.8</c:v>
                </c:pt>
                <c:pt idx="309">
                  <c:v>6.9</c:v>
                </c:pt>
                <c:pt idx="310">
                  <c:v>7.2</c:v>
                </c:pt>
                <c:pt idx="311">
                  <c:v>7.3</c:v>
                </c:pt>
                <c:pt idx="312">
                  <c:v>6.3</c:v>
                </c:pt>
                <c:pt idx="313">
                  <c:v>7.5</c:v>
                </c:pt>
                <c:pt idx="314">
                  <c:v>7.6</c:v>
                </c:pt>
                <c:pt idx="315">
                  <c:v>6.8</c:v>
                </c:pt>
                <c:pt idx="316">
                  <c:v>5.2</c:v>
                </c:pt>
                <c:pt idx="317">
                  <c:v>7.7</c:v>
                </c:pt>
                <c:pt idx="318">
                  <c:v>6.2</c:v>
                </c:pt>
                <c:pt idx="319">
                  <c:v>7.7</c:v>
                </c:pt>
                <c:pt idx="320">
                  <c:v>4.3</c:v>
                </c:pt>
                <c:pt idx="321">
                  <c:v>6.9</c:v>
                </c:pt>
                <c:pt idx="322">
                  <c:v>6.6</c:v>
                </c:pt>
                <c:pt idx="323">
                  <c:v>7</c:v>
                </c:pt>
                <c:pt idx="324">
                  <c:v>6.7</c:v>
                </c:pt>
                <c:pt idx="325">
                  <c:v>8.1999999999999993</c:v>
                </c:pt>
                <c:pt idx="326">
                  <c:v>8.9</c:v>
                </c:pt>
                <c:pt idx="327">
                  <c:v>8.6999999999999993</c:v>
                </c:pt>
                <c:pt idx="328">
                  <c:v>5.5</c:v>
                </c:pt>
                <c:pt idx="329">
                  <c:v>5.7</c:v>
                </c:pt>
                <c:pt idx="330">
                  <c:v>6.3</c:v>
                </c:pt>
                <c:pt idx="331">
                  <c:v>5.9</c:v>
                </c:pt>
                <c:pt idx="332">
                  <c:v>7.6</c:v>
                </c:pt>
                <c:pt idx="333">
                  <c:v>6.6</c:v>
                </c:pt>
                <c:pt idx="334">
                  <c:v>5.3</c:v>
                </c:pt>
                <c:pt idx="335">
                  <c:v>6</c:v>
                </c:pt>
                <c:pt idx="336">
                  <c:v>8</c:v>
                </c:pt>
                <c:pt idx="337">
                  <c:v>5.6</c:v>
                </c:pt>
                <c:pt idx="338">
                  <c:v>5.9</c:v>
                </c:pt>
                <c:pt idx="339">
                  <c:v>7.3</c:v>
                </c:pt>
                <c:pt idx="340">
                  <c:v>7.9</c:v>
                </c:pt>
                <c:pt idx="341">
                  <c:v>6.8</c:v>
                </c:pt>
                <c:pt idx="342">
                  <c:v>6.6</c:v>
                </c:pt>
                <c:pt idx="343">
                  <c:v>6.6</c:v>
                </c:pt>
                <c:pt idx="344">
                  <c:v>7</c:v>
                </c:pt>
                <c:pt idx="345">
                  <c:v>7</c:v>
                </c:pt>
                <c:pt idx="346">
                  <c:v>7.3</c:v>
                </c:pt>
                <c:pt idx="347">
                  <c:v>5.5</c:v>
                </c:pt>
                <c:pt idx="348">
                  <c:v>8.5</c:v>
                </c:pt>
                <c:pt idx="349">
                  <c:v>7.5</c:v>
                </c:pt>
                <c:pt idx="350">
                  <c:v>7</c:v>
                </c:pt>
                <c:pt idx="351">
                  <c:v>7.8</c:v>
                </c:pt>
                <c:pt idx="352">
                  <c:v>7.6</c:v>
                </c:pt>
                <c:pt idx="353">
                  <c:v>7.6</c:v>
                </c:pt>
                <c:pt idx="354">
                  <c:v>6.8</c:v>
                </c:pt>
                <c:pt idx="355">
                  <c:v>5</c:v>
                </c:pt>
                <c:pt idx="356">
                  <c:v>7.1</c:v>
                </c:pt>
                <c:pt idx="357">
                  <c:v>5.5</c:v>
                </c:pt>
                <c:pt idx="358">
                  <c:v>5.6</c:v>
                </c:pt>
                <c:pt idx="359">
                  <c:v>7.1</c:v>
                </c:pt>
                <c:pt idx="360">
                  <c:v>4.9000000000000004</c:v>
                </c:pt>
                <c:pt idx="361">
                  <c:v>7.4</c:v>
                </c:pt>
                <c:pt idx="362">
                  <c:v>5.7</c:v>
                </c:pt>
                <c:pt idx="363">
                  <c:v>6.4</c:v>
                </c:pt>
                <c:pt idx="364">
                  <c:v>5.9</c:v>
                </c:pt>
                <c:pt idx="365">
                  <c:v>5.5</c:v>
                </c:pt>
                <c:pt idx="366">
                  <c:v>6.9</c:v>
                </c:pt>
                <c:pt idx="367">
                  <c:v>6.2</c:v>
                </c:pt>
                <c:pt idx="368">
                  <c:v>7</c:v>
                </c:pt>
                <c:pt idx="369">
                  <c:v>5.6</c:v>
                </c:pt>
                <c:pt idx="370">
                  <c:v>7</c:v>
                </c:pt>
                <c:pt idx="371">
                  <c:v>6.8</c:v>
                </c:pt>
                <c:pt idx="372">
                  <c:v>5.4</c:v>
                </c:pt>
                <c:pt idx="373">
                  <c:v>6.1</c:v>
                </c:pt>
                <c:pt idx="374">
                  <c:v>6.7</c:v>
                </c:pt>
                <c:pt idx="375">
                  <c:v>4.3</c:v>
                </c:pt>
                <c:pt idx="376">
                  <c:v>6.9</c:v>
                </c:pt>
                <c:pt idx="377">
                  <c:v>8</c:v>
                </c:pt>
                <c:pt idx="378">
                  <c:v>4.4000000000000004</c:v>
                </c:pt>
                <c:pt idx="379">
                  <c:v>7.3</c:v>
                </c:pt>
                <c:pt idx="380">
                  <c:v>6.3</c:v>
                </c:pt>
                <c:pt idx="381">
                  <c:v>6.7</c:v>
                </c:pt>
                <c:pt idx="382">
                  <c:v>7.7</c:v>
                </c:pt>
                <c:pt idx="383">
                  <c:v>6.5</c:v>
                </c:pt>
                <c:pt idx="384">
                  <c:v>7.8</c:v>
                </c:pt>
                <c:pt idx="385">
                  <c:v>6.4</c:v>
                </c:pt>
                <c:pt idx="386">
                  <c:v>7.8</c:v>
                </c:pt>
                <c:pt idx="387">
                  <c:v>5.8</c:v>
                </c:pt>
                <c:pt idx="388">
                  <c:v>7.1</c:v>
                </c:pt>
                <c:pt idx="389">
                  <c:v>7.1</c:v>
                </c:pt>
                <c:pt idx="390">
                  <c:v>6.8</c:v>
                </c:pt>
                <c:pt idx="391">
                  <c:v>4.8</c:v>
                </c:pt>
                <c:pt idx="392">
                  <c:v>6.2</c:v>
                </c:pt>
                <c:pt idx="393">
                  <c:v>6.9</c:v>
                </c:pt>
                <c:pt idx="394">
                  <c:v>7.3</c:v>
                </c:pt>
                <c:pt idx="395">
                  <c:v>6.6</c:v>
                </c:pt>
                <c:pt idx="396">
                  <c:v>6.9</c:v>
                </c:pt>
                <c:pt idx="397">
                  <c:v>6.2</c:v>
                </c:pt>
                <c:pt idx="398">
                  <c:v>6.7</c:v>
                </c:pt>
                <c:pt idx="399">
                  <c:v>7.6</c:v>
                </c:pt>
                <c:pt idx="400">
                  <c:v>6.7</c:v>
                </c:pt>
                <c:pt idx="401">
                  <c:v>6.2</c:v>
                </c:pt>
                <c:pt idx="402">
                  <c:v>7.3</c:v>
                </c:pt>
                <c:pt idx="403">
                  <c:v>6</c:v>
                </c:pt>
                <c:pt idx="404">
                  <c:v>7.1</c:v>
                </c:pt>
                <c:pt idx="405">
                  <c:v>7.1</c:v>
                </c:pt>
                <c:pt idx="406">
                  <c:v>5.5</c:v>
                </c:pt>
                <c:pt idx="407">
                  <c:v>5.6</c:v>
                </c:pt>
                <c:pt idx="408">
                  <c:v>7.5</c:v>
                </c:pt>
                <c:pt idx="409">
                  <c:v>5.4</c:v>
                </c:pt>
                <c:pt idx="410">
                  <c:v>4.3</c:v>
                </c:pt>
                <c:pt idx="411">
                  <c:v>4.9000000000000004</c:v>
                </c:pt>
                <c:pt idx="412">
                  <c:v>7.1</c:v>
                </c:pt>
                <c:pt idx="413">
                  <c:v>6.4</c:v>
                </c:pt>
                <c:pt idx="414">
                  <c:v>4.3</c:v>
                </c:pt>
                <c:pt idx="415">
                  <c:v>6.1</c:v>
                </c:pt>
                <c:pt idx="416">
                  <c:v>7</c:v>
                </c:pt>
                <c:pt idx="417">
                  <c:v>7.7</c:v>
                </c:pt>
                <c:pt idx="418">
                  <c:v>5.9</c:v>
                </c:pt>
                <c:pt idx="419">
                  <c:v>6.7</c:v>
                </c:pt>
                <c:pt idx="420">
                  <c:v>6.5</c:v>
                </c:pt>
                <c:pt idx="421">
                  <c:v>7.1</c:v>
                </c:pt>
                <c:pt idx="422">
                  <c:v>7.3</c:v>
                </c:pt>
                <c:pt idx="423">
                  <c:v>6.5</c:v>
                </c:pt>
                <c:pt idx="424">
                  <c:v>7</c:v>
                </c:pt>
                <c:pt idx="425">
                  <c:v>6.8</c:v>
                </c:pt>
                <c:pt idx="426">
                  <c:v>7.2</c:v>
                </c:pt>
                <c:pt idx="427">
                  <c:v>6.1</c:v>
                </c:pt>
                <c:pt idx="428">
                  <c:v>6.7</c:v>
                </c:pt>
                <c:pt idx="429">
                  <c:v>6.4</c:v>
                </c:pt>
                <c:pt idx="430">
                  <c:v>4.4000000000000004</c:v>
                </c:pt>
                <c:pt idx="431">
                  <c:v>5.4</c:v>
                </c:pt>
                <c:pt idx="432">
                  <c:v>6.5</c:v>
                </c:pt>
                <c:pt idx="433">
                  <c:v>6.7</c:v>
                </c:pt>
                <c:pt idx="434">
                  <c:v>8.1</c:v>
                </c:pt>
                <c:pt idx="435">
                  <c:v>5.6</c:v>
                </c:pt>
                <c:pt idx="436">
                  <c:v>6.3</c:v>
                </c:pt>
                <c:pt idx="437">
                  <c:v>7.3</c:v>
                </c:pt>
                <c:pt idx="438">
                  <c:v>6.1</c:v>
                </c:pt>
                <c:pt idx="439">
                  <c:v>7.7</c:v>
                </c:pt>
                <c:pt idx="440">
                  <c:v>6.4</c:v>
                </c:pt>
                <c:pt idx="441">
                  <c:v>6.8</c:v>
                </c:pt>
                <c:pt idx="442">
                  <c:v>6.6</c:v>
                </c:pt>
                <c:pt idx="443">
                  <c:v>7.2</c:v>
                </c:pt>
                <c:pt idx="444">
                  <c:v>6.9</c:v>
                </c:pt>
                <c:pt idx="445">
                  <c:v>5.2</c:v>
                </c:pt>
                <c:pt idx="446">
                  <c:v>4.9000000000000004</c:v>
                </c:pt>
                <c:pt idx="447">
                  <c:v>6.3</c:v>
                </c:pt>
                <c:pt idx="448">
                  <c:v>5.6</c:v>
                </c:pt>
                <c:pt idx="449">
                  <c:v>5.5</c:v>
                </c:pt>
                <c:pt idx="450">
                  <c:v>6.7</c:v>
                </c:pt>
                <c:pt idx="451">
                  <c:v>7.6</c:v>
                </c:pt>
                <c:pt idx="452">
                  <c:v>5.7</c:v>
                </c:pt>
                <c:pt idx="453">
                  <c:v>4.5999999999999996</c:v>
                </c:pt>
                <c:pt idx="454">
                  <c:v>7</c:v>
                </c:pt>
                <c:pt idx="455">
                  <c:v>5.2</c:v>
                </c:pt>
                <c:pt idx="456">
                  <c:v>5.0999999999999996</c:v>
                </c:pt>
                <c:pt idx="457">
                  <c:v>6.6</c:v>
                </c:pt>
                <c:pt idx="458">
                  <c:v>6.7</c:v>
                </c:pt>
                <c:pt idx="459">
                  <c:v>7.3</c:v>
                </c:pt>
                <c:pt idx="460">
                  <c:v>5.9</c:v>
                </c:pt>
                <c:pt idx="461">
                  <c:v>5.6</c:v>
                </c:pt>
                <c:pt idx="462">
                  <c:v>6.5</c:v>
                </c:pt>
                <c:pt idx="463">
                  <c:v>5.9</c:v>
                </c:pt>
                <c:pt idx="464">
                  <c:v>7</c:v>
                </c:pt>
                <c:pt idx="465">
                  <c:v>5.3</c:v>
                </c:pt>
                <c:pt idx="466">
                  <c:v>5.9</c:v>
                </c:pt>
                <c:pt idx="467">
                  <c:v>6.3</c:v>
                </c:pt>
                <c:pt idx="468">
                  <c:v>6.3</c:v>
                </c:pt>
                <c:pt idx="469">
                  <c:v>7.3</c:v>
                </c:pt>
                <c:pt idx="470">
                  <c:v>5.8</c:v>
                </c:pt>
                <c:pt idx="471">
                  <c:v>5.2</c:v>
                </c:pt>
                <c:pt idx="472">
                  <c:v>2.4</c:v>
                </c:pt>
                <c:pt idx="473">
                  <c:v>5.7</c:v>
                </c:pt>
                <c:pt idx="474">
                  <c:v>5.8</c:v>
                </c:pt>
                <c:pt idx="475">
                  <c:v>5.6</c:v>
                </c:pt>
                <c:pt idx="476">
                  <c:v>6</c:v>
                </c:pt>
                <c:pt idx="477">
                  <c:v>5.8</c:v>
                </c:pt>
                <c:pt idx="478">
                  <c:v>6</c:v>
                </c:pt>
                <c:pt idx="479">
                  <c:v>5.7</c:v>
                </c:pt>
                <c:pt idx="480">
                  <c:v>6</c:v>
                </c:pt>
                <c:pt idx="481">
                  <c:v>7.8</c:v>
                </c:pt>
                <c:pt idx="482">
                  <c:v>4.2</c:v>
                </c:pt>
                <c:pt idx="483">
                  <c:v>5.6</c:v>
                </c:pt>
                <c:pt idx="484">
                  <c:v>8.1999999999999993</c:v>
                </c:pt>
                <c:pt idx="485">
                  <c:v>8.5</c:v>
                </c:pt>
                <c:pt idx="486">
                  <c:v>5.8</c:v>
                </c:pt>
                <c:pt idx="487">
                  <c:v>6.5</c:v>
                </c:pt>
                <c:pt idx="488">
                  <c:v>7.2</c:v>
                </c:pt>
                <c:pt idx="489">
                  <c:v>6.7</c:v>
                </c:pt>
                <c:pt idx="490">
                  <c:v>3.4</c:v>
                </c:pt>
                <c:pt idx="491">
                  <c:v>5.9</c:v>
                </c:pt>
                <c:pt idx="492">
                  <c:v>7.8</c:v>
                </c:pt>
                <c:pt idx="493">
                  <c:v>5.9</c:v>
                </c:pt>
                <c:pt idx="494">
                  <c:v>4.0999999999999996</c:v>
                </c:pt>
                <c:pt idx="495">
                  <c:v>6.8</c:v>
                </c:pt>
                <c:pt idx="496">
                  <c:v>5.8</c:v>
                </c:pt>
                <c:pt idx="497">
                  <c:v>7.5</c:v>
                </c:pt>
                <c:pt idx="498">
                  <c:v>6.9</c:v>
                </c:pt>
                <c:pt idx="499">
                  <c:v>6.5</c:v>
                </c:pt>
                <c:pt idx="500">
                  <c:v>6.9</c:v>
                </c:pt>
                <c:pt idx="501">
                  <c:v>7.9</c:v>
                </c:pt>
                <c:pt idx="502">
                  <c:v>7.4</c:v>
                </c:pt>
                <c:pt idx="503">
                  <c:v>6.7</c:v>
                </c:pt>
                <c:pt idx="504">
                  <c:v>7.4</c:v>
                </c:pt>
                <c:pt idx="505">
                  <c:v>6.9</c:v>
                </c:pt>
                <c:pt idx="506">
                  <c:v>6.8</c:v>
                </c:pt>
                <c:pt idx="507">
                  <c:v>6.7</c:v>
                </c:pt>
                <c:pt idx="508">
                  <c:v>5.0999999999999996</c:v>
                </c:pt>
                <c:pt idx="509">
                  <c:v>4.0999999999999996</c:v>
                </c:pt>
                <c:pt idx="510">
                  <c:v>7.3</c:v>
                </c:pt>
                <c:pt idx="511">
                  <c:v>6</c:v>
                </c:pt>
                <c:pt idx="512">
                  <c:v>7.3</c:v>
                </c:pt>
                <c:pt idx="513">
                  <c:v>5.4</c:v>
                </c:pt>
                <c:pt idx="514">
                  <c:v>5.9</c:v>
                </c:pt>
                <c:pt idx="515">
                  <c:v>7.1</c:v>
                </c:pt>
                <c:pt idx="516">
                  <c:v>6</c:v>
                </c:pt>
                <c:pt idx="517">
                  <c:v>6.5</c:v>
                </c:pt>
                <c:pt idx="518">
                  <c:v>5.7</c:v>
                </c:pt>
                <c:pt idx="519">
                  <c:v>7.6</c:v>
                </c:pt>
                <c:pt idx="520">
                  <c:v>6.6</c:v>
                </c:pt>
                <c:pt idx="521">
                  <c:v>5.4</c:v>
                </c:pt>
                <c:pt idx="522">
                  <c:v>7.3</c:v>
                </c:pt>
                <c:pt idx="523">
                  <c:v>6.5</c:v>
                </c:pt>
                <c:pt idx="524">
                  <c:v>6.6</c:v>
                </c:pt>
                <c:pt idx="525">
                  <c:v>6.6</c:v>
                </c:pt>
                <c:pt idx="526">
                  <c:v>5.9</c:v>
                </c:pt>
                <c:pt idx="527">
                  <c:v>6.7</c:v>
                </c:pt>
                <c:pt idx="528">
                  <c:v>6.1</c:v>
                </c:pt>
                <c:pt idx="529">
                  <c:v>6.6</c:v>
                </c:pt>
                <c:pt idx="530">
                  <c:v>6.6</c:v>
                </c:pt>
                <c:pt idx="531">
                  <c:v>5.3</c:v>
                </c:pt>
                <c:pt idx="532">
                  <c:v>6</c:v>
                </c:pt>
                <c:pt idx="533">
                  <c:v>4.7</c:v>
                </c:pt>
                <c:pt idx="534">
                  <c:v>6.1</c:v>
                </c:pt>
                <c:pt idx="535">
                  <c:v>7.2</c:v>
                </c:pt>
                <c:pt idx="536">
                  <c:v>6.4</c:v>
                </c:pt>
                <c:pt idx="537">
                  <c:v>6.1</c:v>
                </c:pt>
                <c:pt idx="538">
                  <c:v>5.9</c:v>
                </c:pt>
                <c:pt idx="539">
                  <c:v>6</c:v>
                </c:pt>
                <c:pt idx="540">
                  <c:v>6.3</c:v>
                </c:pt>
                <c:pt idx="541">
                  <c:v>5.6</c:v>
                </c:pt>
                <c:pt idx="542">
                  <c:v>6.4</c:v>
                </c:pt>
                <c:pt idx="543">
                  <c:v>7.1</c:v>
                </c:pt>
                <c:pt idx="544">
                  <c:v>6.6</c:v>
                </c:pt>
                <c:pt idx="545">
                  <c:v>4.5999999999999996</c:v>
                </c:pt>
                <c:pt idx="546">
                  <c:v>8.4</c:v>
                </c:pt>
                <c:pt idx="547">
                  <c:v>7.1</c:v>
                </c:pt>
                <c:pt idx="548">
                  <c:v>7.4</c:v>
                </c:pt>
                <c:pt idx="549">
                  <c:v>6.9</c:v>
                </c:pt>
                <c:pt idx="550">
                  <c:v>4.5</c:v>
                </c:pt>
                <c:pt idx="551">
                  <c:v>7.1</c:v>
                </c:pt>
                <c:pt idx="552">
                  <c:v>6.5</c:v>
                </c:pt>
                <c:pt idx="553">
                  <c:v>5.3</c:v>
                </c:pt>
                <c:pt idx="554">
                  <c:v>6.7</c:v>
                </c:pt>
                <c:pt idx="555">
                  <c:v>7.2</c:v>
                </c:pt>
                <c:pt idx="556">
                  <c:v>7.2</c:v>
                </c:pt>
                <c:pt idx="557">
                  <c:v>5.5</c:v>
                </c:pt>
                <c:pt idx="558">
                  <c:v>5.8</c:v>
                </c:pt>
                <c:pt idx="559">
                  <c:v>6</c:v>
                </c:pt>
                <c:pt idx="560">
                  <c:v>6.6</c:v>
                </c:pt>
                <c:pt idx="561">
                  <c:v>8.3000000000000007</c:v>
                </c:pt>
                <c:pt idx="562">
                  <c:v>6.7</c:v>
                </c:pt>
                <c:pt idx="563">
                  <c:v>6</c:v>
                </c:pt>
                <c:pt idx="564">
                  <c:v>7.1</c:v>
                </c:pt>
                <c:pt idx="565">
                  <c:v>6</c:v>
                </c:pt>
                <c:pt idx="566">
                  <c:v>6.9</c:v>
                </c:pt>
                <c:pt idx="567">
                  <c:v>5.6</c:v>
                </c:pt>
                <c:pt idx="568">
                  <c:v>5.6</c:v>
                </c:pt>
                <c:pt idx="569">
                  <c:v>4.5</c:v>
                </c:pt>
                <c:pt idx="570">
                  <c:v>7.1</c:v>
                </c:pt>
                <c:pt idx="571">
                  <c:v>6.5</c:v>
                </c:pt>
                <c:pt idx="572">
                  <c:v>6.4</c:v>
                </c:pt>
                <c:pt idx="573">
                  <c:v>5.8</c:v>
                </c:pt>
                <c:pt idx="574">
                  <c:v>8</c:v>
                </c:pt>
                <c:pt idx="575">
                  <c:v>6.2</c:v>
                </c:pt>
                <c:pt idx="576">
                  <c:v>7.2</c:v>
                </c:pt>
                <c:pt idx="577">
                  <c:v>6.1</c:v>
                </c:pt>
                <c:pt idx="578">
                  <c:v>7.6</c:v>
                </c:pt>
                <c:pt idx="579">
                  <c:v>6.3</c:v>
                </c:pt>
                <c:pt idx="580">
                  <c:v>6.3</c:v>
                </c:pt>
                <c:pt idx="581">
                  <c:v>6.3</c:v>
                </c:pt>
                <c:pt idx="582">
                  <c:v>7.7</c:v>
                </c:pt>
                <c:pt idx="583">
                  <c:v>7</c:v>
                </c:pt>
                <c:pt idx="584">
                  <c:v>5.3</c:v>
                </c:pt>
                <c:pt idx="585">
                  <c:v>5.6</c:v>
                </c:pt>
                <c:pt idx="586">
                  <c:v>5.2</c:v>
                </c:pt>
                <c:pt idx="587">
                  <c:v>5.4</c:v>
                </c:pt>
                <c:pt idx="588">
                  <c:v>6.4</c:v>
                </c:pt>
                <c:pt idx="589">
                  <c:v>5.9</c:v>
                </c:pt>
                <c:pt idx="590">
                  <c:v>6.3</c:v>
                </c:pt>
                <c:pt idx="591">
                  <c:v>6.5</c:v>
                </c:pt>
                <c:pt idx="592">
                  <c:v>3</c:v>
                </c:pt>
                <c:pt idx="593">
                  <c:v>3.6</c:v>
                </c:pt>
                <c:pt idx="594">
                  <c:v>5.8</c:v>
                </c:pt>
                <c:pt idx="595">
                  <c:v>6.2</c:v>
                </c:pt>
                <c:pt idx="596">
                  <c:v>5.4</c:v>
                </c:pt>
                <c:pt idx="597">
                  <c:v>6.1</c:v>
                </c:pt>
                <c:pt idx="598">
                  <c:v>4.2</c:v>
                </c:pt>
                <c:pt idx="599">
                  <c:v>6.7</c:v>
                </c:pt>
                <c:pt idx="600">
                  <c:v>4.2</c:v>
                </c:pt>
                <c:pt idx="601">
                  <c:v>6.4</c:v>
                </c:pt>
                <c:pt idx="602">
                  <c:v>4.9000000000000004</c:v>
                </c:pt>
                <c:pt idx="603">
                  <c:v>6.8</c:v>
                </c:pt>
                <c:pt idx="604">
                  <c:v>7.7</c:v>
                </c:pt>
                <c:pt idx="605">
                  <c:v>5.6</c:v>
                </c:pt>
                <c:pt idx="606">
                  <c:v>6.4</c:v>
                </c:pt>
                <c:pt idx="607">
                  <c:v>7.2</c:v>
                </c:pt>
                <c:pt idx="608">
                  <c:v>6</c:v>
                </c:pt>
                <c:pt idx="609">
                  <c:v>5.9</c:v>
                </c:pt>
                <c:pt idx="610">
                  <c:v>7.9</c:v>
                </c:pt>
                <c:pt idx="611">
                  <c:v>7.1</c:v>
                </c:pt>
                <c:pt idx="612">
                  <c:v>5.9</c:v>
                </c:pt>
                <c:pt idx="613">
                  <c:v>6.2</c:v>
                </c:pt>
                <c:pt idx="614">
                  <c:v>7</c:v>
                </c:pt>
                <c:pt idx="615">
                  <c:v>5.4</c:v>
                </c:pt>
                <c:pt idx="616">
                  <c:v>8.6</c:v>
                </c:pt>
                <c:pt idx="617">
                  <c:v>6.5</c:v>
                </c:pt>
                <c:pt idx="618">
                  <c:v>6.4</c:v>
                </c:pt>
                <c:pt idx="619">
                  <c:v>7.6</c:v>
                </c:pt>
                <c:pt idx="620">
                  <c:v>5.5</c:v>
                </c:pt>
                <c:pt idx="621">
                  <c:v>7.4</c:v>
                </c:pt>
                <c:pt idx="622">
                  <c:v>8.6999999999999993</c:v>
                </c:pt>
                <c:pt idx="623">
                  <c:v>7.6</c:v>
                </c:pt>
                <c:pt idx="624">
                  <c:v>7.5</c:v>
                </c:pt>
                <c:pt idx="625">
                  <c:v>5.5</c:v>
                </c:pt>
                <c:pt idx="626">
                  <c:v>7.6</c:v>
                </c:pt>
                <c:pt idx="627">
                  <c:v>6.5</c:v>
                </c:pt>
                <c:pt idx="628">
                  <c:v>6.9</c:v>
                </c:pt>
                <c:pt idx="629">
                  <c:v>6.7</c:v>
                </c:pt>
                <c:pt idx="630">
                  <c:v>6.6</c:v>
                </c:pt>
                <c:pt idx="631">
                  <c:v>7.2</c:v>
                </c:pt>
                <c:pt idx="632">
                  <c:v>6.4</c:v>
                </c:pt>
                <c:pt idx="633">
                  <c:v>6.4</c:v>
                </c:pt>
                <c:pt idx="634">
                  <c:v>6</c:v>
                </c:pt>
                <c:pt idx="635">
                  <c:v>6.1</c:v>
                </c:pt>
                <c:pt idx="636">
                  <c:v>6</c:v>
                </c:pt>
                <c:pt idx="637">
                  <c:v>6.4</c:v>
                </c:pt>
                <c:pt idx="638">
                  <c:v>6.4</c:v>
                </c:pt>
                <c:pt idx="639">
                  <c:v>7.3</c:v>
                </c:pt>
                <c:pt idx="640">
                  <c:v>5.2</c:v>
                </c:pt>
                <c:pt idx="641">
                  <c:v>6.6</c:v>
                </c:pt>
                <c:pt idx="642">
                  <c:v>6.3</c:v>
                </c:pt>
                <c:pt idx="643">
                  <c:v>5.9</c:v>
                </c:pt>
                <c:pt idx="644">
                  <c:v>6.7</c:v>
                </c:pt>
                <c:pt idx="645">
                  <c:v>5.4</c:v>
                </c:pt>
                <c:pt idx="646">
                  <c:v>6.4</c:v>
                </c:pt>
                <c:pt idx="647">
                  <c:v>6.7</c:v>
                </c:pt>
                <c:pt idx="648">
                  <c:v>6.2</c:v>
                </c:pt>
                <c:pt idx="649">
                  <c:v>6.1</c:v>
                </c:pt>
                <c:pt idx="650">
                  <c:v>8.8000000000000007</c:v>
                </c:pt>
                <c:pt idx="651">
                  <c:v>7.1</c:v>
                </c:pt>
                <c:pt idx="652">
                  <c:v>5.7</c:v>
                </c:pt>
                <c:pt idx="653">
                  <c:v>5</c:v>
                </c:pt>
                <c:pt idx="654">
                  <c:v>5.0999999999999996</c:v>
                </c:pt>
                <c:pt idx="655">
                  <c:v>6.9</c:v>
                </c:pt>
                <c:pt idx="656">
                  <c:v>4.8</c:v>
                </c:pt>
                <c:pt idx="657">
                  <c:v>6.5</c:v>
                </c:pt>
                <c:pt idx="658">
                  <c:v>5.0999999999999996</c:v>
                </c:pt>
                <c:pt idx="659">
                  <c:v>7.1</c:v>
                </c:pt>
                <c:pt idx="660">
                  <c:v>7.5</c:v>
                </c:pt>
                <c:pt idx="661">
                  <c:v>6.2</c:v>
                </c:pt>
                <c:pt idx="662">
                  <c:v>6.3</c:v>
                </c:pt>
                <c:pt idx="663">
                  <c:v>8.1</c:v>
                </c:pt>
                <c:pt idx="664">
                  <c:v>6.6</c:v>
                </c:pt>
                <c:pt idx="665">
                  <c:v>6.9</c:v>
                </c:pt>
                <c:pt idx="666">
                  <c:v>6.1</c:v>
                </c:pt>
                <c:pt idx="667">
                  <c:v>4.3</c:v>
                </c:pt>
                <c:pt idx="668">
                  <c:v>6.6</c:v>
                </c:pt>
                <c:pt idx="669">
                  <c:v>6.8</c:v>
                </c:pt>
                <c:pt idx="670">
                  <c:v>3.8</c:v>
                </c:pt>
                <c:pt idx="671">
                  <c:v>5.9</c:v>
                </c:pt>
                <c:pt idx="672">
                  <c:v>7.9</c:v>
                </c:pt>
                <c:pt idx="673">
                  <c:v>6.3</c:v>
                </c:pt>
                <c:pt idx="674">
                  <c:v>5.5</c:v>
                </c:pt>
                <c:pt idx="675">
                  <c:v>7.7</c:v>
                </c:pt>
                <c:pt idx="676">
                  <c:v>6.3</c:v>
                </c:pt>
                <c:pt idx="677">
                  <c:v>7.1</c:v>
                </c:pt>
                <c:pt idx="678">
                  <c:v>8.5</c:v>
                </c:pt>
                <c:pt idx="679">
                  <c:v>5.8</c:v>
                </c:pt>
                <c:pt idx="680">
                  <c:v>8.1</c:v>
                </c:pt>
                <c:pt idx="681">
                  <c:v>7.9</c:v>
                </c:pt>
                <c:pt idx="682">
                  <c:v>7.2</c:v>
                </c:pt>
                <c:pt idx="683">
                  <c:v>6.3</c:v>
                </c:pt>
                <c:pt idx="684">
                  <c:v>8.1</c:v>
                </c:pt>
                <c:pt idx="685">
                  <c:v>7</c:v>
                </c:pt>
                <c:pt idx="686">
                  <c:v>5.5</c:v>
                </c:pt>
                <c:pt idx="687">
                  <c:v>6.7</c:v>
                </c:pt>
                <c:pt idx="688">
                  <c:v>5.2</c:v>
                </c:pt>
                <c:pt idx="689">
                  <c:v>7</c:v>
                </c:pt>
                <c:pt idx="690">
                  <c:v>6.1</c:v>
                </c:pt>
                <c:pt idx="691">
                  <c:v>6.6</c:v>
                </c:pt>
                <c:pt idx="692">
                  <c:v>5.5</c:v>
                </c:pt>
                <c:pt idx="693">
                  <c:v>5.9</c:v>
                </c:pt>
                <c:pt idx="694">
                  <c:v>5.4</c:v>
                </c:pt>
                <c:pt idx="695">
                  <c:v>6.4</c:v>
                </c:pt>
                <c:pt idx="696">
                  <c:v>5.7</c:v>
                </c:pt>
                <c:pt idx="697">
                  <c:v>6.7</c:v>
                </c:pt>
                <c:pt idx="698">
                  <c:v>7.1</c:v>
                </c:pt>
                <c:pt idx="699">
                  <c:v>6.8</c:v>
                </c:pt>
                <c:pt idx="700">
                  <c:v>6.5</c:v>
                </c:pt>
                <c:pt idx="701">
                  <c:v>7.6</c:v>
                </c:pt>
                <c:pt idx="702">
                  <c:v>5.5</c:v>
                </c:pt>
                <c:pt idx="703">
                  <c:v>6.5</c:v>
                </c:pt>
                <c:pt idx="704">
                  <c:v>7</c:v>
                </c:pt>
                <c:pt idx="705">
                  <c:v>5.8</c:v>
                </c:pt>
                <c:pt idx="706">
                  <c:v>7.3</c:v>
                </c:pt>
                <c:pt idx="707">
                  <c:v>6.6</c:v>
                </c:pt>
                <c:pt idx="708">
                  <c:v>4.4000000000000004</c:v>
                </c:pt>
                <c:pt idx="709">
                  <c:v>7.7</c:v>
                </c:pt>
                <c:pt idx="710">
                  <c:v>5</c:v>
                </c:pt>
                <c:pt idx="711">
                  <c:v>7.7</c:v>
                </c:pt>
                <c:pt idx="712">
                  <c:v>4.4000000000000004</c:v>
                </c:pt>
                <c:pt idx="713">
                  <c:v>6.1</c:v>
                </c:pt>
                <c:pt idx="714">
                  <c:v>5.4</c:v>
                </c:pt>
                <c:pt idx="715">
                  <c:v>6.8</c:v>
                </c:pt>
                <c:pt idx="716">
                  <c:v>6.5</c:v>
                </c:pt>
                <c:pt idx="717">
                  <c:v>7</c:v>
                </c:pt>
                <c:pt idx="718">
                  <c:v>6.3</c:v>
                </c:pt>
                <c:pt idx="719">
                  <c:v>6.3</c:v>
                </c:pt>
                <c:pt idx="720">
                  <c:v>6.1</c:v>
                </c:pt>
                <c:pt idx="721">
                  <c:v>6.1</c:v>
                </c:pt>
                <c:pt idx="722">
                  <c:v>5.3</c:v>
                </c:pt>
                <c:pt idx="723">
                  <c:v>5.4</c:v>
                </c:pt>
                <c:pt idx="724">
                  <c:v>6.2</c:v>
                </c:pt>
                <c:pt idx="725">
                  <c:v>6.6</c:v>
                </c:pt>
                <c:pt idx="726">
                  <c:v>5.9</c:v>
                </c:pt>
                <c:pt idx="727">
                  <c:v>6.3</c:v>
                </c:pt>
                <c:pt idx="728">
                  <c:v>7.2</c:v>
                </c:pt>
                <c:pt idx="729">
                  <c:v>6.8</c:v>
                </c:pt>
                <c:pt idx="730">
                  <c:v>6.1</c:v>
                </c:pt>
                <c:pt idx="731">
                  <c:v>7.8</c:v>
                </c:pt>
                <c:pt idx="732">
                  <c:v>5</c:v>
                </c:pt>
                <c:pt idx="733">
                  <c:v>6.2</c:v>
                </c:pt>
                <c:pt idx="734">
                  <c:v>6.7</c:v>
                </c:pt>
                <c:pt idx="735">
                  <c:v>4.9000000000000004</c:v>
                </c:pt>
                <c:pt idx="736">
                  <c:v>7.4</c:v>
                </c:pt>
                <c:pt idx="737">
                  <c:v>6.2</c:v>
                </c:pt>
                <c:pt idx="738">
                  <c:v>4.9000000000000004</c:v>
                </c:pt>
                <c:pt idx="739">
                  <c:v>6.1</c:v>
                </c:pt>
                <c:pt idx="740">
                  <c:v>6.1</c:v>
                </c:pt>
                <c:pt idx="741">
                  <c:v>6.4</c:v>
                </c:pt>
                <c:pt idx="742">
                  <c:v>6.3</c:v>
                </c:pt>
                <c:pt idx="743">
                  <c:v>6.6</c:v>
                </c:pt>
                <c:pt idx="744">
                  <c:v>5.7</c:v>
                </c:pt>
                <c:pt idx="745">
                  <c:v>5.9</c:v>
                </c:pt>
                <c:pt idx="746">
                  <c:v>6</c:v>
                </c:pt>
                <c:pt idx="747">
                  <c:v>6.1</c:v>
                </c:pt>
                <c:pt idx="748">
                  <c:v>6.7</c:v>
                </c:pt>
                <c:pt idx="749">
                  <c:v>6.7</c:v>
                </c:pt>
                <c:pt idx="750">
                  <c:v>7.9</c:v>
                </c:pt>
                <c:pt idx="751">
                  <c:v>4.3</c:v>
                </c:pt>
                <c:pt idx="752">
                  <c:v>5.7</c:v>
                </c:pt>
                <c:pt idx="753">
                  <c:v>6.7</c:v>
                </c:pt>
                <c:pt idx="754">
                  <c:v>6.7</c:v>
                </c:pt>
                <c:pt idx="755">
                  <c:v>8.1</c:v>
                </c:pt>
                <c:pt idx="756">
                  <c:v>6.1</c:v>
                </c:pt>
                <c:pt idx="757">
                  <c:v>5.6</c:v>
                </c:pt>
                <c:pt idx="758">
                  <c:v>6.6</c:v>
                </c:pt>
                <c:pt idx="759">
                  <c:v>6.9</c:v>
                </c:pt>
                <c:pt idx="760">
                  <c:v>4.8</c:v>
                </c:pt>
                <c:pt idx="761">
                  <c:v>6.2</c:v>
                </c:pt>
                <c:pt idx="762">
                  <c:v>6</c:v>
                </c:pt>
                <c:pt idx="763">
                  <c:v>4.9000000000000004</c:v>
                </c:pt>
                <c:pt idx="764">
                  <c:v>5.6</c:v>
                </c:pt>
                <c:pt idx="765">
                  <c:v>6.1</c:v>
                </c:pt>
                <c:pt idx="766">
                  <c:v>6.1</c:v>
                </c:pt>
                <c:pt idx="767">
                  <c:v>4.8</c:v>
                </c:pt>
                <c:pt idx="768">
                  <c:v>5.5</c:v>
                </c:pt>
                <c:pt idx="769">
                  <c:v>3.8</c:v>
                </c:pt>
                <c:pt idx="770">
                  <c:v>6.5</c:v>
                </c:pt>
                <c:pt idx="771">
                  <c:v>6.7</c:v>
                </c:pt>
                <c:pt idx="772">
                  <c:v>8.1</c:v>
                </c:pt>
                <c:pt idx="773">
                  <c:v>4.9000000000000004</c:v>
                </c:pt>
                <c:pt idx="774">
                  <c:v>7.3</c:v>
                </c:pt>
                <c:pt idx="775">
                  <c:v>6.4</c:v>
                </c:pt>
                <c:pt idx="776">
                  <c:v>6.7</c:v>
                </c:pt>
                <c:pt idx="777">
                  <c:v>3.6</c:v>
                </c:pt>
                <c:pt idx="778">
                  <c:v>5.7</c:v>
                </c:pt>
                <c:pt idx="779">
                  <c:v>6</c:v>
                </c:pt>
                <c:pt idx="780">
                  <c:v>4.7</c:v>
                </c:pt>
                <c:pt idx="781">
                  <c:v>6.3</c:v>
                </c:pt>
                <c:pt idx="782">
                  <c:v>5.9</c:v>
                </c:pt>
                <c:pt idx="783">
                  <c:v>5.9</c:v>
                </c:pt>
                <c:pt idx="784">
                  <c:v>7.5</c:v>
                </c:pt>
                <c:pt idx="785">
                  <c:v>5.6</c:v>
                </c:pt>
                <c:pt idx="786">
                  <c:v>6.4</c:v>
                </c:pt>
                <c:pt idx="787">
                  <c:v>6.3</c:v>
                </c:pt>
                <c:pt idx="788">
                  <c:v>4.3</c:v>
                </c:pt>
                <c:pt idx="789">
                  <c:v>5.9</c:v>
                </c:pt>
                <c:pt idx="790">
                  <c:v>5.5</c:v>
                </c:pt>
                <c:pt idx="791">
                  <c:v>6.2</c:v>
                </c:pt>
                <c:pt idx="792">
                  <c:v>8.8000000000000007</c:v>
                </c:pt>
                <c:pt idx="793">
                  <c:v>5.2</c:v>
                </c:pt>
                <c:pt idx="794">
                  <c:v>7</c:v>
                </c:pt>
                <c:pt idx="795">
                  <c:v>6.6</c:v>
                </c:pt>
                <c:pt idx="796">
                  <c:v>7.3</c:v>
                </c:pt>
                <c:pt idx="797">
                  <c:v>5.6</c:v>
                </c:pt>
                <c:pt idx="798">
                  <c:v>6.6</c:v>
                </c:pt>
                <c:pt idx="799">
                  <c:v>5.4</c:v>
                </c:pt>
                <c:pt idx="800">
                  <c:v>6.3</c:v>
                </c:pt>
                <c:pt idx="801">
                  <c:v>7.9</c:v>
                </c:pt>
                <c:pt idx="802">
                  <c:v>6.3</c:v>
                </c:pt>
                <c:pt idx="803">
                  <c:v>6</c:v>
                </c:pt>
                <c:pt idx="804">
                  <c:v>7.2</c:v>
                </c:pt>
                <c:pt idx="805">
                  <c:v>5.0999999999999996</c:v>
                </c:pt>
                <c:pt idx="806">
                  <c:v>7.3</c:v>
                </c:pt>
                <c:pt idx="807">
                  <c:v>8</c:v>
                </c:pt>
                <c:pt idx="808">
                  <c:v>6.2</c:v>
                </c:pt>
                <c:pt idx="809">
                  <c:v>6</c:v>
                </c:pt>
                <c:pt idx="810">
                  <c:v>6.7</c:v>
                </c:pt>
                <c:pt idx="811">
                  <c:v>8.1</c:v>
                </c:pt>
                <c:pt idx="812">
                  <c:v>6.4</c:v>
                </c:pt>
                <c:pt idx="813">
                  <c:v>8</c:v>
                </c:pt>
                <c:pt idx="814">
                  <c:v>6.3</c:v>
                </c:pt>
                <c:pt idx="815">
                  <c:v>6.4</c:v>
                </c:pt>
                <c:pt idx="816">
                  <c:v>6.6</c:v>
                </c:pt>
                <c:pt idx="817">
                  <c:v>6.4</c:v>
                </c:pt>
                <c:pt idx="818">
                  <c:v>6</c:v>
                </c:pt>
                <c:pt idx="819">
                  <c:v>6.6</c:v>
                </c:pt>
                <c:pt idx="820">
                  <c:v>5.9</c:v>
                </c:pt>
                <c:pt idx="821">
                  <c:v>6.4</c:v>
                </c:pt>
                <c:pt idx="822">
                  <c:v>6.3</c:v>
                </c:pt>
                <c:pt idx="823">
                  <c:v>7.3</c:v>
                </c:pt>
                <c:pt idx="824">
                  <c:v>6.8</c:v>
                </c:pt>
                <c:pt idx="825">
                  <c:v>7.2</c:v>
                </c:pt>
                <c:pt idx="826">
                  <c:v>5.7</c:v>
                </c:pt>
                <c:pt idx="827">
                  <c:v>6</c:v>
                </c:pt>
                <c:pt idx="828">
                  <c:v>6.5</c:v>
                </c:pt>
                <c:pt idx="829">
                  <c:v>5.8</c:v>
                </c:pt>
                <c:pt idx="830">
                  <c:v>5.8</c:v>
                </c:pt>
                <c:pt idx="831">
                  <c:v>6.7</c:v>
                </c:pt>
                <c:pt idx="832">
                  <c:v>7.8</c:v>
                </c:pt>
                <c:pt idx="833">
                  <c:v>5.6</c:v>
                </c:pt>
                <c:pt idx="834">
                  <c:v>5.8</c:v>
                </c:pt>
                <c:pt idx="835">
                  <c:v>7.4</c:v>
                </c:pt>
                <c:pt idx="836">
                  <c:v>6.9</c:v>
                </c:pt>
                <c:pt idx="837">
                  <c:v>5.5</c:v>
                </c:pt>
                <c:pt idx="838">
                  <c:v>6.3</c:v>
                </c:pt>
                <c:pt idx="839">
                  <c:v>4.7</c:v>
                </c:pt>
                <c:pt idx="840">
                  <c:v>5.6</c:v>
                </c:pt>
                <c:pt idx="841">
                  <c:v>6.4</c:v>
                </c:pt>
                <c:pt idx="842">
                  <c:v>4.2</c:v>
                </c:pt>
                <c:pt idx="843">
                  <c:v>6.4</c:v>
                </c:pt>
                <c:pt idx="844">
                  <c:v>7.7</c:v>
                </c:pt>
                <c:pt idx="845">
                  <c:v>6.7</c:v>
                </c:pt>
                <c:pt idx="846">
                  <c:v>7.7</c:v>
                </c:pt>
                <c:pt idx="847">
                  <c:v>5.7</c:v>
                </c:pt>
                <c:pt idx="848">
                  <c:v>7.6</c:v>
                </c:pt>
                <c:pt idx="849">
                  <c:v>6.4</c:v>
                </c:pt>
                <c:pt idx="850">
                  <c:v>5.6</c:v>
                </c:pt>
                <c:pt idx="851">
                  <c:v>6.8</c:v>
                </c:pt>
                <c:pt idx="852">
                  <c:v>2.4</c:v>
                </c:pt>
                <c:pt idx="853">
                  <c:v>6.2</c:v>
                </c:pt>
                <c:pt idx="854">
                  <c:v>5.9</c:v>
                </c:pt>
                <c:pt idx="855">
                  <c:v>7.1</c:v>
                </c:pt>
                <c:pt idx="856">
                  <c:v>7.6</c:v>
                </c:pt>
                <c:pt idx="857">
                  <c:v>5.5</c:v>
                </c:pt>
                <c:pt idx="858">
                  <c:v>7</c:v>
                </c:pt>
                <c:pt idx="859">
                  <c:v>7.1</c:v>
                </c:pt>
                <c:pt idx="860">
                  <c:v>7.4</c:v>
                </c:pt>
                <c:pt idx="861">
                  <c:v>7.6</c:v>
                </c:pt>
                <c:pt idx="862">
                  <c:v>5.9</c:v>
                </c:pt>
                <c:pt idx="863">
                  <c:v>5.9</c:v>
                </c:pt>
                <c:pt idx="864">
                  <c:v>8</c:v>
                </c:pt>
                <c:pt idx="865">
                  <c:v>7.4</c:v>
                </c:pt>
                <c:pt idx="866">
                  <c:v>5.8</c:v>
                </c:pt>
                <c:pt idx="867">
                  <c:v>6.3</c:v>
                </c:pt>
                <c:pt idx="868">
                  <c:v>5.7</c:v>
                </c:pt>
                <c:pt idx="869">
                  <c:v>5.0999999999999996</c:v>
                </c:pt>
                <c:pt idx="870">
                  <c:v>7.6</c:v>
                </c:pt>
                <c:pt idx="871">
                  <c:v>6.4</c:v>
                </c:pt>
                <c:pt idx="872">
                  <c:v>7.4</c:v>
                </c:pt>
                <c:pt idx="873">
                  <c:v>8.1999999999999993</c:v>
                </c:pt>
                <c:pt idx="874">
                  <c:v>6.5</c:v>
                </c:pt>
                <c:pt idx="875">
                  <c:v>5.5</c:v>
                </c:pt>
                <c:pt idx="876">
                  <c:v>6.5</c:v>
                </c:pt>
                <c:pt idx="877">
                  <c:v>5.6</c:v>
                </c:pt>
                <c:pt idx="878">
                  <c:v>4.5999999999999996</c:v>
                </c:pt>
                <c:pt idx="879">
                  <c:v>7.9</c:v>
                </c:pt>
                <c:pt idx="880">
                  <c:v>7.1</c:v>
                </c:pt>
                <c:pt idx="881">
                  <c:v>6.9</c:v>
                </c:pt>
                <c:pt idx="882">
                  <c:v>7.3</c:v>
                </c:pt>
                <c:pt idx="883">
                  <c:v>7</c:v>
                </c:pt>
                <c:pt idx="884">
                  <c:v>7.7</c:v>
                </c:pt>
                <c:pt idx="885">
                  <c:v>6.7</c:v>
                </c:pt>
                <c:pt idx="886">
                  <c:v>6.3</c:v>
                </c:pt>
                <c:pt idx="887">
                  <c:v>5.8</c:v>
                </c:pt>
                <c:pt idx="888">
                  <c:v>7.1</c:v>
                </c:pt>
                <c:pt idx="889">
                  <c:v>7.3</c:v>
                </c:pt>
                <c:pt idx="890">
                  <c:v>6.4</c:v>
                </c:pt>
                <c:pt idx="891">
                  <c:v>7.1</c:v>
                </c:pt>
                <c:pt idx="892">
                  <c:v>7.6</c:v>
                </c:pt>
                <c:pt idx="893">
                  <c:v>6.8</c:v>
                </c:pt>
                <c:pt idx="894">
                  <c:v>6.6</c:v>
                </c:pt>
                <c:pt idx="895">
                  <c:v>6.7</c:v>
                </c:pt>
                <c:pt idx="896">
                  <c:v>6.1</c:v>
                </c:pt>
                <c:pt idx="897">
                  <c:v>6</c:v>
                </c:pt>
                <c:pt idx="898">
                  <c:v>7.6</c:v>
                </c:pt>
                <c:pt idx="899">
                  <c:v>7.1</c:v>
                </c:pt>
                <c:pt idx="900">
                  <c:v>5</c:v>
                </c:pt>
                <c:pt idx="901">
                  <c:v>6.2</c:v>
                </c:pt>
                <c:pt idx="902">
                  <c:v>5.6</c:v>
                </c:pt>
                <c:pt idx="903">
                  <c:v>7.4</c:v>
                </c:pt>
                <c:pt idx="904">
                  <c:v>5</c:v>
                </c:pt>
                <c:pt idx="905">
                  <c:v>5.2</c:v>
                </c:pt>
                <c:pt idx="906">
                  <c:v>7.6</c:v>
                </c:pt>
                <c:pt idx="907">
                  <c:v>6.6</c:v>
                </c:pt>
                <c:pt idx="908">
                  <c:v>7</c:v>
                </c:pt>
                <c:pt idx="909">
                  <c:v>5.7</c:v>
                </c:pt>
                <c:pt idx="910">
                  <c:v>8.1999999999999993</c:v>
                </c:pt>
                <c:pt idx="911">
                  <c:v>6.2</c:v>
                </c:pt>
                <c:pt idx="912">
                  <c:v>6.6</c:v>
                </c:pt>
                <c:pt idx="913">
                  <c:v>4.7</c:v>
                </c:pt>
                <c:pt idx="914">
                  <c:v>6.3</c:v>
                </c:pt>
                <c:pt idx="915">
                  <c:v>6.1</c:v>
                </c:pt>
                <c:pt idx="916">
                  <c:v>6.7</c:v>
                </c:pt>
                <c:pt idx="917">
                  <c:v>6.1</c:v>
                </c:pt>
                <c:pt idx="918">
                  <c:v>7</c:v>
                </c:pt>
                <c:pt idx="919">
                  <c:v>7.4</c:v>
                </c:pt>
                <c:pt idx="920">
                  <c:v>7.3</c:v>
                </c:pt>
                <c:pt idx="921">
                  <c:v>5.8</c:v>
                </c:pt>
                <c:pt idx="922">
                  <c:v>6.7</c:v>
                </c:pt>
                <c:pt idx="923">
                  <c:v>5.8</c:v>
                </c:pt>
                <c:pt idx="924">
                  <c:v>7.8</c:v>
                </c:pt>
                <c:pt idx="925">
                  <c:v>6.6</c:v>
                </c:pt>
                <c:pt idx="926">
                  <c:v>6.5</c:v>
                </c:pt>
                <c:pt idx="927">
                  <c:v>6.7</c:v>
                </c:pt>
                <c:pt idx="928">
                  <c:v>7.3</c:v>
                </c:pt>
                <c:pt idx="929">
                  <c:v>5.8</c:v>
                </c:pt>
                <c:pt idx="930">
                  <c:v>5.5</c:v>
                </c:pt>
                <c:pt idx="931">
                  <c:v>6.3</c:v>
                </c:pt>
                <c:pt idx="932">
                  <c:v>7.4</c:v>
                </c:pt>
                <c:pt idx="933">
                  <c:v>5.9</c:v>
                </c:pt>
                <c:pt idx="934">
                  <c:v>6.2</c:v>
                </c:pt>
                <c:pt idx="935">
                  <c:v>5.9</c:v>
                </c:pt>
                <c:pt idx="936">
                  <c:v>6.5</c:v>
                </c:pt>
                <c:pt idx="937">
                  <c:v>4.4000000000000004</c:v>
                </c:pt>
                <c:pt idx="938">
                  <c:v>3.5</c:v>
                </c:pt>
                <c:pt idx="939">
                  <c:v>6.6</c:v>
                </c:pt>
                <c:pt idx="940">
                  <c:v>6</c:v>
                </c:pt>
                <c:pt idx="941">
                  <c:v>6.4</c:v>
                </c:pt>
                <c:pt idx="942">
                  <c:v>6.5</c:v>
                </c:pt>
                <c:pt idx="943">
                  <c:v>4.3</c:v>
                </c:pt>
                <c:pt idx="944">
                  <c:v>4.2</c:v>
                </c:pt>
                <c:pt idx="945">
                  <c:v>6.5</c:v>
                </c:pt>
                <c:pt idx="946">
                  <c:v>6.1</c:v>
                </c:pt>
                <c:pt idx="947">
                  <c:v>6.3</c:v>
                </c:pt>
                <c:pt idx="948">
                  <c:v>6.2</c:v>
                </c:pt>
                <c:pt idx="949">
                  <c:v>5.9</c:v>
                </c:pt>
                <c:pt idx="950">
                  <c:v>5.9</c:v>
                </c:pt>
                <c:pt idx="951">
                  <c:v>6.5</c:v>
                </c:pt>
                <c:pt idx="952">
                  <c:v>6.4</c:v>
                </c:pt>
                <c:pt idx="953">
                  <c:v>6.5</c:v>
                </c:pt>
                <c:pt idx="954">
                  <c:v>5.7</c:v>
                </c:pt>
                <c:pt idx="955">
                  <c:v>8</c:v>
                </c:pt>
                <c:pt idx="956">
                  <c:v>7.3</c:v>
                </c:pt>
                <c:pt idx="957">
                  <c:v>6.7</c:v>
                </c:pt>
                <c:pt idx="958">
                  <c:v>7.5</c:v>
                </c:pt>
                <c:pt idx="959">
                  <c:v>5.4</c:v>
                </c:pt>
                <c:pt idx="960">
                  <c:v>6.6</c:v>
                </c:pt>
                <c:pt idx="961">
                  <c:v>7.7</c:v>
                </c:pt>
                <c:pt idx="962">
                  <c:v>5.8</c:v>
                </c:pt>
                <c:pt idx="963">
                  <c:v>6.4</c:v>
                </c:pt>
                <c:pt idx="964">
                  <c:v>5.6</c:v>
                </c:pt>
                <c:pt idx="965">
                  <c:v>6</c:v>
                </c:pt>
                <c:pt idx="966">
                  <c:v>6.2</c:v>
                </c:pt>
                <c:pt idx="967">
                  <c:v>5.9</c:v>
                </c:pt>
                <c:pt idx="968">
                  <c:v>5.0999999999999996</c:v>
                </c:pt>
                <c:pt idx="969">
                  <c:v>6.8</c:v>
                </c:pt>
                <c:pt idx="970">
                  <c:v>6</c:v>
                </c:pt>
                <c:pt idx="971">
                  <c:v>5.0999999999999996</c:v>
                </c:pt>
                <c:pt idx="972">
                  <c:v>5.8</c:v>
                </c:pt>
                <c:pt idx="973">
                  <c:v>6.2</c:v>
                </c:pt>
                <c:pt idx="974">
                  <c:v>6.4</c:v>
                </c:pt>
                <c:pt idx="975">
                  <c:v>4.8</c:v>
                </c:pt>
                <c:pt idx="976">
                  <c:v>4.9000000000000004</c:v>
                </c:pt>
                <c:pt idx="977">
                  <c:v>5.6</c:v>
                </c:pt>
                <c:pt idx="978">
                  <c:v>5.5</c:v>
                </c:pt>
                <c:pt idx="979">
                  <c:v>3.7</c:v>
                </c:pt>
                <c:pt idx="980">
                  <c:v>5.9</c:v>
                </c:pt>
                <c:pt idx="981">
                  <c:v>6.3</c:v>
                </c:pt>
                <c:pt idx="982">
                  <c:v>7.6</c:v>
                </c:pt>
                <c:pt idx="983">
                  <c:v>8.3000000000000007</c:v>
                </c:pt>
                <c:pt idx="984">
                  <c:v>6.9</c:v>
                </c:pt>
                <c:pt idx="985">
                  <c:v>6.7</c:v>
                </c:pt>
                <c:pt idx="986">
                  <c:v>6.8</c:v>
                </c:pt>
                <c:pt idx="987">
                  <c:v>7.1</c:v>
                </c:pt>
                <c:pt idx="988">
                  <c:v>6.4</c:v>
                </c:pt>
                <c:pt idx="989">
                  <c:v>6.4</c:v>
                </c:pt>
                <c:pt idx="990">
                  <c:v>7.4</c:v>
                </c:pt>
                <c:pt idx="991">
                  <c:v>6.4</c:v>
                </c:pt>
                <c:pt idx="992">
                  <c:v>6</c:v>
                </c:pt>
                <c:pt idx="993">
                  <c:v>6.5</c:v>
                </c:pt>
                <c:pt idx="994">
                  <c:v>7.8</c:v>
                </c:pt>
                <c:pt idx="995">
                  <c:v>6</c:v>
                </c:pt>
                <c:pt idx="996">
                  <c:v>7</c:v>
                </c:pt>
                <c:pt idx="997">
                  <c:v>6</c:v>
                </c:pt>
                <c:pt idx="998">
                  <c:v>6.1</c:v>
                </c:pt>
                <c:pt idx="999">
                  <c:v>6.8</c:v>
                </c:pt>
                <c:pt idx="1000">
                  <c:v>6.4</c:v>
                </c:pt>
                <c:pt idx="1001">
                  <c:v>4.5</c:v>
                </c:pt>
                <c:pt idx="1002">
                  <c:v>5.8</c:v>
                </c:pt>
                <c:pt idx="1003">
                  <c:v>6.3</c:v>
                </c:pt>
                <c:pt idx="1004">
                  <c:v>5.7</c:v>
                </c:pt>
                <c:pt idx="1005">
                  <c:v>7.2</c:v>
                </c:pt>
                <c:pt idx="1006">
                  <c:v>7.6</c:v>
                </c:pt>
                <c:pt idx="1007">
                  <c:v>4.7</c:v>
                </c:pt>
                <c:pt idx="1008">
                  <c:v>6.6</c:v>
                </c:pt>
                <c:pt idx="1009">
                  <c:v>6.8</c:v>
                </c:pt>
                <c:pt idx="1010">
                  <c:v>7.3</c:v>
                </c:pt>
                <c:pt idx="1011">
                  <c:v>4.8</c:v>
                </c:pt>
                <c:pt idx="1012">
                  <c:v>6.3</c:v>
                </c:pt>
                <c:pt idx="1013">
                  <c:v>5.5</c:v>
                </c:pt>
                <c:pt idx="1014">
                  <c:v>6.2</c:v>
                </c:pt>
                <c:pt idx="1015">
                  <c:v>5.8</c:v>
                </c:pt>
                <c:pt idx="1016">
                  <c:v>5.7</c:v>
                </c:pt>
                <c:pt idx="1017">
                  <c:v>6.5</c:v>
                </c:pt>
                <c:pt idx="1018">
                  <c:v>6.7</c:v>
                </c:pt>
                <c:pt idx="1019">
                  <c:v>7.4</c:v>
                </c:pt>
                <c:pt idx="1020">
                  <c:v>6.9</c:v>
                </c:pt>
                <c:pt idx="1021">
                  <c:v>5.5</c:v>
                </c:pt>
                <c:pt idx="1022">
                  <c:v>8.1</c:v>
                </c:pt>
                <c:pt idx="1023">
                  <c:v>7.7</c:v>
                </c:pt>
                <c:pt idx="1024">
                  <c:v>7.3</c:v>
                </c:pt>
                <c:pt idx="1025">
                  <c:v>5.2</c:v>
                </c:pt>
                <c:pt idx="1026">
                  <c:v>7.1</c:v>
                </c:pt>
                <c:pt idx="1027">
                  <c:v>7.1</c:v>
                </c:pt>
                <c:pt idx="1028">
                  <c:v>7.2</c:v>
                </c:pt>
                <c:pt idx="1029">
                  <c:v>6.5</c:v>
                </c:pt>
                <c:pt idx="1030">
                  <c:v>4.5999999999999996</c:v>
                </c:pt>
                <c:pt idx="1031">
                  <c:v>5.6</c:v>
                </c:pt>
                <c:pt idx="1032">
                  <c:v>7.7</c:v>
                </c:pt>
                <c:pt idx="1033">
                  <c:v>7.2</c:v>
                </c:pt>
                <c:pt idx="1034">
                  <c:v>6.8</c:v>
                </c:pt>
                <c:pt idx="1035">
                  <c:v>5.4</c:v>
                </c:pt>
                <c:pt idx="1036">
                  <c:v>6.3</c:v>
                </c:pt>
                <c:pt idx="1037">
                  <c:v>5.6</c:v>
                </c:pt>
                <c:pt idx="1038">
                  <c:v>6.8</c:v>
                </c:pt>
                <c:pt idx="1039">
                  <c:v>4.3</c:v>
                </c:pt>
                <c:pt idx="1040">
                  <c:v>6.3</c:v>
                </c:pt>
                <c:pt idx="1041">
                  <c:v>6.5</c:v>
                </c:pt>
                <c:pt idx="1042">
                  <c:v>6.4</c:v>
                </c:pt>
                <c:pt idx="1043">
                  <c:v>6.3</c:v>
                </c:pt>
                <c:pt idx="1044">
                  <c:v>5.9</c:v>
                </c:pt>
                <c:pt idx="1045">
                  <c:v>6.5</c:v>
                </c:pt>
                <c:pt idx="1046">
                  <c:v>6.5</c:v>
                </c:pt>
                <c:pt idx="1047">
                  <c:v>6.1</c:v>
                </c:pt>
                <c:pt idx="1048">
                  <c:v>5.9</c:v>
                </c:pt>
                <c:pt idx="1049">
                  <c:v>6.6</c:v>
                </c:pt>
                <c:pt idx="1050">
                  <c:v>7.4</c:v>
                </c:pt>
                <c:pt idx="1051">
                  <c:v>7.3</c:v>
                </c:pt>
                <c:pt idx="1052">
                  <c:v>6.6</c:v>
                </c:pt>
                <c:pt idx="1053">
                  <c:v>5.6</c:v>
                </c:pt>
                <c:pt idx="1054">
                  <c:v>5.3</c:v>
                </c:pt>
                <c:pt idx="1055">
                  <c:v>6</c:v>
                </c:pt>
                <c:pt idx="1056">
                  <c:v>5.4</c:v>
                </c:pt>
                <c:pt idx="1057">
                  <c:v>6.8</c:v>
                </c:pt>
                <c:pt idx="1058">
                  <c:v>6.4</c:v>
                </c:pt>
                <c:pt idx="1059">
                  <c:v>7.1</c:v>
                </c:pt>
                <c:pt idx="1060">
                  <c:v>4.9000000000000004</c:v>
                </c:pt>
                <c:pt idx="1061">
                  <c:v>5.8</c:v>
                </c:pt>
                <c:pt idx="1062">
                  <c:v>7.1</c:v>
                </c:pt>
                <c:pt idx="1063">
                  <c:v>7.2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5.4</c:v>
                </c:pt>
                <c:pt idx="1068">
                  <c:v>6.5</c:v>
                </c:pt>
                <c:pt idx="1069">
                  <c:v>6.4</c:v>
                </c:pt>
                <c:pt idx="1070">
                  <c:v>4.9000000000000004</c:v>
                </c:pt>
                <c:pt idx="1071">
                  <c:v>6.3</c:v>
                </c:pt>
                <c:pt idx="1072">
                  <c:v>7.7</c:v>
                </c:pt>
                <c:pt idx="1073">
                  <c:v>7.8</c:v>
                </c:pt>
                <c:pt idx="1074">
                  <c:v>5.5</c:v>
                </c:pt>
                <c:pt idx="1075">
                  <c:v>7.5</c:v>
                </c:pt>
                <c:pt idx="1076">
                  <c:v>6.4</c:v>
                </c:pt>
                <c:pt idx="1077">
                  <c:v>5.6</c:v>
                </c:pt>
                <c:pt idx="1078">
                  <c:v>7.5</c:v>
                </c:pt>
                <c:pt idx="1079">
                  <c:v>6.8</c:v>
                </c:pt>
                <c:pt idx="1080">
                  <c:v>6.8</c:v>
                </c:pt>
                <c:pt idx="1081">
                  <c:v>6</c:v>
                </c:pt>
                <c:pt idx="1082">
                  <c:v>7.3</c:v>
                </c:pt>
                <c:pt idx="1083">
                  <c:v>6</c:v>
                </c:pt>
                <c:pt idx="1084">
                  <c:v>7</c:v>
                </c:pt>
                <c:pt idx="1085">
                  <c:v>5.0999999999999996</c:v>
                </c:pt>
                <c:pt idx="1086">
                  <c:v>6.8</c:v>
                </c:pt>
                <c:pt idx="1087">
                  <c:v>6.5</c:v>
                </c:pt>
                <c:pt idx="1088">
                  <c:v>6.6</c:v>
                </c:pt>
                <c:pt idx="1089">
                  <c:v>7.2</c:v>
                </c:pt>
                <c:pt idx="1090">
                  <c:v>7</c:v>
                </c:pt>
                <c:pt idx="1091">
                  <c:v>7</c:v>
                </c:pt>
                <c:pt idx="1092">
                  <c:v>5.9</c:v>
                </c:pt>
                <c:pt idx="1093">
                  <c:v>5.4</c:v>
                </c:pt>
                <c:pt idx="1094">
                  <c:v>6.6</c:v>
                </c:pt>
                <c:pt idx="1095">
                  <c:v>7</c:v>
                </c:pt>
                <c:pt idx="1096">
                  <c:v>6.5</c:v>
                </c:pt>
                <c:pt idx="1097">
                  <c:v>6.3</c:v>
                </c:pt>
                <c:pt idx="1098">
                  <c:v>6.5</c:v>
                </c:pt>
                <c:pt idx="1099">
                  <c:v>6.5</c:v>
                </c:pt>
                <c:pt idx="1100">
                  <c:v>5.8</c:v>
                </c:pt>
                <c:pt idx="1101">
                  <c:v>6.6</c:v>
                </c:pt>
                <c:pt idx="1102">
                  <c:v>5.4</c:v>
                </c:pt>
                <c:pt idx="1103">
                  <c:v>6.1</c:v>
                </c:pt>
                <c:pt idx="1104">
                  <c:v>4</c:v>
                </c:pt>
                <c:pt idx="1105">
                  <c:v>7.6</c:v>
                </c:pt>
                <c:pt idx="1106">
                  <c:v>7.9</c:v>
                </c:pt>
                <c:pt idx="1107">
                  <c:v>5.3</c:v>
                </c:pt>
                <c:pt idx="1108">
                  <c:v>6.6</c:v>
                </c:pt>
                <c:pt idx="1109">
                  <c:v>6.3</c:v>
                </c:pt>
                <c:pt idx="1110">
                  <c:v>7.2</c:v>
                </c:pt>
                <c:pt idx="1111">
                  <c:v>7</c:v>
                </c:pt>
                <c:pt idx="1112">
                  <c:v>6.9</c:v>
                </c:pt>
                <c:pt idx="1113">
                  <c:v>5.2</c:v>
                </c:pt>
                <c:pt idx="1114">
                  <c:v>8.1</c:v>
                </c:pt>
                <c:pt idx="1115">
                  <c:v>6.6</c:v>
                </c:pt>
                <c:pt idx="1116">
                  <c:v>6.2</c:v>
                </c:pt>
                <c:pt idx="1117">
                  <c:v>7.2</c:v>
                </c:pt>
                <c:pt idx="1118">
                  <c:v>7.3</c:v>
                </c:pt>
                <c:pt idx="1119">
                  <c:v>6.7</c:v>
                </c:pt>
                <c:pt idx="1120">
                  <c:v>6.4</c:v>
                </c:pt>
                <c:pt idx="1121">
                  <c:v>7.8</c:v>
                </c:pt>
                <c:pt idx="1122">
                  <c:v>6.4</c:v>
                </c:pt>
                <c:pt idx="1123">
                  <c:v>4.0999999999999996</c:v>
                </c:pt>
                <c:pt idx="1124">
                  <c:v>4.0999999999999996</c:v>
                </c:pt>
                <c:pt idx="1125">
                  <c:v>7.4</c:v>
                </c:pt>
                <c:pt idx="1126">
                  <c:v>5.8</c:v>
                </c:pt>
                <c:pt idx="1127">
                  <c:v>7.6</c:v>
                </c:pt>
                <c:pt idx="1128">
                  <c:v>7.2</c:v>
                </c:pt>
                <c:pt idx="1129">
                  <c:v>7.8</c:v>
                </c:pt>
                <c:pt idx="1130">
                  <c:v>7.7</c:v>
                </c:pt>
                <c:pt idx="1131">
                  <c:v>6.4</c:v>
                </c:pt>
                <c:pt idx="1132">
                  <c:v>5.0999999999999996</c:v>
                </c:pt>
                <c:pt idx="1133">
                  <c:v>5.5</c:v>
                </c:pt>
                <c:pt idx="1134">
                  <c:v>7.4</c:v>
                </c:pt>
                <c:pt idx="1135">
                  <c:v>6</c:v>
                </c:pt>
                <c:pt idx="1136">
                  <c:v>7.5</c:v>
                </c:pt>
                <c:pt idx="1137">
                  <c:v>7</c:v>
                </c:pt>
                <c:pt idx="1138">
                  <c:v>7.5</c:v>
                </c:pt>
                <c:pt idx="1139">
                  <c:v>7.3</c:v>
                </c:pt>
                <c:pt idx="1140">
                  <c:v>5.7</c:v>
                </c:pt>
                <c:pt idx="1141">
                  <c:v>7.3</c:v>
                </c:pt>
                <c:pt idx="1142">
                  <c:v>7.2</c:v>
                </c:pt>
                <c:pt idx="1143">
                  <c:v>5.9</c:v>
                </c:pt>
                <c:pt idx="1144">
                  <c:v>7.8</c:v>
                </c:pt>
                <c:pt idx="1145">
                  <c:v>7.7</c:v>
                </c:pt>
                <c:pt idx="1146">
                  <c:v>8.1</c:v>
                </c:pt>
                <c:pt idx="1147">
                  <c:v>6.6</c:v>
                </c:pt>
                <c:pt idx="1148">
                  <c:v>7.1</c:v>
                </c:pt>
                <c:pt idx="1149">
                  <c:v>5.9</c:v>
                </c:pt>
                <c:pt idx="1150">
                  <c:v>8</c:v>
                </c:pt>
                <c:pt idx="1151">
                  <c:v>4.5999999999999996</c:v>
                </c:pt>
                <c:pt idx="1152">
                  <c:v>6.1</c:v>
                </c:pt>
                <c:pt idx="1153">
                  <c:v>7.2</c:v>
                </c:pt>
                <c:pt idx="1154">
                  <c:v>6.4</c:v>
                </c:pt>
                <c:pt idx="1155">
                  <c:v>6</c:v>
                </c:pt>
                <c:pt idx="1156">
                  <c:v>5.2</c:v>
                </c:pt>
                <c:pt idx="1157">
                  <c:v>7.6</c:v>
                </c:pt>
                <c:pt idx="1158">
                  <c:v>6.4</c:v>
                </c:pt>
                <c:pt idx="1159">
                  <c:v>6.1</c:v>
                </c:pt>
                <c:pt idx="1160">
                  <c:v>6.1</c:v>
                </c:pt>
                <c:pt idx="1161">
                  <c:v>5.2</c:v>
                </c:pt>
                <c:pt idx="1162">
                  <c:v>7.7</c:v>
                </c:pt>
                <c:pt idx="1163">
                  <c:v>7.3</c:v>
                </c:pt>
                <c:pt idx="1164">
                  <c:v>6.9</c:v>
                </c:pt>
                <c:pt idx="1165">
                  <c:v>8.5</c:v>
                </c:pt>
                <c:pt idx="1166">
                  <c:v>6.3</c:v>
                </c:pt>
                <c:pt idx="1167">
                  <c:v>5.9</c:v>
                </c:pt>
                <c:pt idx="1168">
                  <c:v>7.8</c:v>
                </c:pt>
                <c:pt idx="1169">
                  <c:v>6.7</c:v>
                </c:pt>
                <c:pt idx="1170">
                  <c:v>6.4</c:v>
                </c:pt>
                <c:pt idx="1171">
                  <c:v>5.9</c:v>
                </c:pt>
                <c:pt idx="1172">
                  <c:v>6.6</c:v>
                </c:pt>
                <c:pt idx="1173">
                  <c:v>6.8</c:v>
                </c:pt>
                <c:pt idx="1174">
                  <c:v>6.5</c:v>
                </c:pt>
                <c:pt idx="1175">
                  <c:v>6.6</c:v>
                </c:pt>
                <c:pt idx="1176">
                  <c:v>5.8</c:v>
                </c:pt>
                <c:pt idx="1177">
                  <c:v>6.9</c:v>
                </c:pt>
                <c:pt idx="1178">
                  <c:v>7.1</c:v>
                </c:pt>
                <c:pt idx="1179">
                  <c:v>5.8</c:v>
                </c:pt>
                <c:pt idx="1180">
                  <c:v>7.2</c:v>
                </c:pt>
                <c:pt idx="1181">
                  <c:v>6</c:v>
                </c:pt>
                <c:pt idx="1182">
                  <c:v>4.7</c:v>
                </c:pt>
                <c:pt idx="1183">
                  <c:v>5.2</c:v>
                </c:pt>
                <c:pt idx="1184">
                  <c:v>5.5</c:v>
                </c:pt>
                <c:pt idx="1185">
                  <c:v>7</c:v>
                </c:pt>
                <c:pt idx="1186">
                  <c:v>5.8</c:v>
                </c:pt>
                <c:pt idx="1187">
                  <c:v>6.2</c:v>
                </c:pt>
                <c:pt idx="1188">
                  <c:v>6.5</c:v>
                </c:pt>
                <c:pt idx="1189">
                  <c:v>7.2</c:v>
                </c:pt>
                <c:pt idx="1190">
                  <c:v>5.0999999999999996</c:v>
                </c:pt>
                <c:pt idx="1191">
                  <c:v>4.7</c:v>
                </c:pt>
                <c:pt idx="1192">
                  <c:v>5.9</c:v>
                </c:pt>
                <c:pt idx="1193">
                  <c:v>5.8</c:v>
                </c:pt>
                <c:pt idx="1194">
                  <c:v>7.2</c:v>
                </c:pt>
                <c:pt idx="1195">
                  <c:v>6.2</c:v>
                </c:pt>
                <c:pt idx="1196">
                  <c:v>5.7</c:v>
                </c:pt>
                <c:pt idx="1197">
                  <c:v>6.1</c:v>
                </c:pt>
                <c:pt idx="1198">
                  <c:v>6</c:v>
                </c:pt>
                <c:pt idx="1199">
                  <c:v>6.9</c:v>
                </c:pt>
                <c:pt idx="1200">
                  <c:v>6.5</c:v>
                </c:pt>
                <c:pt idx="1201">
                  <c:v>5</c:v>
                </c:pt>
                <c:pt idx="1202">
                  <c:v>5.7</c:v>
                </c:pt>
                <c:pt idx="1203">
                  <c:v>7</c:v>
                </c:pt>
                <c:pt idx="1204">
                  <c:v>5.0999999999999996</c:v>
                </c:pt>
                <c:pt idx="1205">
                  <c:v>5.3</c:v>
                </c:pt>
                <c:pt idx="1206">
                  <c:v>4.4000000000000004</c:v>
                </c:pt>
                <c:pt idx="1207">
                  <c:v>4.7</c:v>
                </c:pt>
                <c:pt idx="1208">
                  <c:v>6.7</c:v>
                </c:pt>
                <c:pt idx="1209">
                  <c:v>6.7</c:v>
                </c:pt>
                <c:pt idx="1210">
                  <c:v>5.7</c:v>
                </c:pt>
                <c:pt idx="1211">
                  <c:v>7.4</c:v>
                </c:pt>
                <c:pt idx="1212">
                  <c:v>6.1</c:v>
                </c:pt>
                <c:pt idx="1213">
                  <c:v>6.4</c:v>
                </c:pt>
                <c:pt idx="1214">
                  <c:v>6.2</c:v>
                </c:pt>
                <c:pt idx="1215">
                  <c:v>6.2</c:v>
                </c:pt>
                <c:pt idx="1216">
                  <c:v>5.9</c:v>
                </c:pt>
                <c:pt idx="1217">
                  <c:v>4</c:v>
                </c:pt>
                <c:pt idx="1218">
                  <c:v>6.2</c:v>
                </c:pt>
                <c:pt idx="1219">
                  <c:v>4.5999999999999996</c:v>
                </c:pt>
                <c:pt idx="1220">
                  <c:v>6.4</c:v>
                </c:pt>
                <c:pt idx="1221">
                  <c:v>5.9</c:v>
                </c:pt>
                <c:pt idx="1222">
                  <c:v>5.0999999999999996</c:v>
                </c:pt>
                <c:pt idx="1223">
                  <c:v>7.6</c:v>
                </c:pt>
                <c:pt idx="1224">
                  <c:v>4.2</c:v>
                </c:pt>
                <c:pt idx="1225">
                  <c:v>7.8</c:v>
                </c:pt>
                <c:pt idx="1226">
                  <c:v>5.8</c:v>
                </c:pt>
                <c:pt idx="1227">
                  <c:v>5.9</c:v>
                </c:pt>
                <c:pt idx="1228">
                  <c:v>8.4</c:v>
                </c:pt>
                <c:pt idx="1229">
                  <c:v>4.8</c:v>
                </c:pt>
                <c:pt idx="1230">
                  <c:v>6.2</c:v>
                </c:pt>
                <c:pt idx="1231">
                  <c:v>6.5</c:v>
                </c:pt>
                <c:pt idx="1232">
                  <c:v>6.3</c:v>
                </c:pt>
                <c:pt idx="1233">
                  <c:v>3.3</c:v>
                </c:pt>
                <c:pt idx="1234">
                  <c:v>5.9</c:v>
                </c:pt>
                <c:pt idx="1235">
                  <c:v>6</c:v>
                </c:pt>
                <c:pt idx="1236">
                  <c:v>5.8</c:v>
                </c:pt>
                <c:pt idx="1237">
                  <c:v>4.7</c:v>
                </c:pt>
                <c:pt idx="1238">
                  <c:v>4.0999999999999996</c:v>
                </c:pt>
                <c:pt idx="1239">
                  <c:v>6.8</c:v>
                </c:pt>
                <c:pt idx="1240">
                  <c:v>6.2</c:v>
                </c:pt>
                <c:pt idx="1241">
                  <c:v>4.5</c:v>
                </c:pt>
                <c:pt idx="1242">
                  <c:v>5.8</c:v>
                </c:pt>
                <c:pt idx="1243">
                  <c:v>7.3</c:v>
                </c:pt>
                <c:pt idx="1244">
                  <c:v>5.9</c:v>
                </c:pt>
                <c:pt idx="1245">
                  <c:v>4.4000000000000004</c:v>
                </c:pt>
                <c:pt idx="1246">
                  <c:v>5.8</c:v>
                </c:pt>
                <c:pt idx="1247">
                  <c:v>5.0999999999999996</c:v>
                </c:pt>
                <c:pt idx="1248">
                  <c:v>6.9</c:v>
                </c:pt>
                <c:pt idx="1249">
                  <c:v>6.2</c:v>
                </c:pt>
                <c:pt idx="1250">
                  <c:v>6.9</c:v>
                </c:pt>
                <c:pt idx="1251">
                  <c:v>7.3</c:v>
                </c:pt>
                <c:pt idx="1252">
                  <c:v>7.1</c:v>
                </c:pt>
                <c:pt idx="1253">
                  <c:v>6</c:v>
                </c:pt>
                <c:pt idx="1254">
                  <c:v>7</c:v>
                </c:pt>
                <c:pt idx="1255">
                  <c:v>7.6</c:v>
                </c:pt>
                <c:pt idx="1256">
                  <c:v>7.1</c:v>
                </c:pt>
                <c:pt idx="1257">
                  <c:v>6.7</c:v>
                </c:pt>
                <c:pt idx="1258">
                  <c:v>7</c:v>
                </c:pt>
                <c:pt idx="1259">
                  <c:v>8</c:v>
                </c:pt>
                <c:pt idx="1260">
                  <c:v>5.3</c:v>
                </c:pt>
                <c:pt idx="1261">
                  <c:v>4.9000000000000004</c:v>
                </c:pt>
                <c:pt idx="1262">
                  <c:v>6.4</c:v>
                </c:pt>
                <c:pt idx="1263">
                  <c:v>7.4</c:v>
                </c:pt>
                <c:pt idx="1264">
                  <c:v>6.1</c:v>
                </c:pt>
                <c:pt idx="1265">
                  <c:v>6.5</c:v>
                </c:pt>
                <c:pt idx="1266">
                  <c:v>5.7</c:v>
                </c:pt>
                <c:pt idx="1267">
                  <c:v>5.0999999999999996</c:v>
                </c:pt>
                <c:pt idx="1268">
                  <c:v>6.6</c:v>
                </c:pt>
                <c:pt idx="1269">
                  <c:v>6.5</c:v>
                </c:pt>
                <c:pt idx="1270">
                  <c:v>6.9</c:v>
                </c:pt>
                <c:pt idx="1271">
                  <c:v>7.6</c:v>
                </c:pt>
                <c:pt idx="1272">
                  <c:v>5.6</c:v>
                </c:pt>
                <c:pt idx="1273">
                  <c:v>6.2</c:v>
                </c:pt>
                <c:pt idx="1274">
                  <c:v>4.4000000000000004</c:v>
                </c:pt>
                <c:pt idx="1275">
                  <c:v>5.6</c:v>
                </c:pt>
                <c:pt idx="1276">
                  <c:v>5.5</c:v>
                </c:pt>
                <c:pt idx="1277">
                  <c:v>6.7</c:v>
                </c:pt>
                <c:pt idx="1278">
                  <c:v>6.1</c:v>
                </c:pt>
                <c:pt idx="1279">
                  <c:v>6.2</c:v>
                </c:pt>
                <c:pt idx="1280">
                  <c:v>7.3</c:v>
                </c:pt>
                <c:pt idx="1281">
                  <c:v>6.6</c:v>
                </c:pt>
                <c:pt idx="1282">
                  <c:v>8.1999999999999993</c:v>
                </c:pt>
                <c:pt idx="1283">
                  <c:v>6.4</c:v>
                </c:pt>
                <c:pt idx="1284">
                  <c:v>6.4</c:v>
                </c:pt>
                <c:pt idx="1285">
                  <c:v>5.2</c:v>
                </c:pt>
                <c:pt idx="1286">
                  <c:v>6.5</c:v>
                </c:pt>
                <c:pt idx="1287">
                  <c:v>7.1</c:v>
                </c:pt>
                <c:pt idx="1288">
                  <c:v>7.3</c:v>
                </c:pt>
                <c:pt idx="1289">
                  <c:v>5.2</c:v>
                </c:pt>
                <c:pt idx="1290">
                  <c:v>7.7</c:v>
                </c:pt>
                <c:pt idx="1291">
                  <c:v>7.6</c:v>
                </c:pt>
                <c:pt idx="1292">
                  <c:v>5.7</c:v>
                </c:pt>
                <c:pt idx="1293">
                  <c:v>7</c:v>
                </c:pt>
                <c:pt idx="1294">
                  <c:v>6</c:v>
                </c:pt>
                <c:pt idx="1295">
                  <c:v>8.1</c:v>
                </c:pt>
                <c:pt idx="1296">
                  <c:v>8</c:v>
                </c:pt>
                <c:pt idx="1297">
                  <c:v>5.6</c:v>
                </c:pt>
                <c:pt idx="1298">
                  <c:v>6.1</c:v>
                </c:pt>
                <c:pt idx="1299">
                  <c:v>6.9</c:v>
                </c:pt>
                <c:pt idx="1300">
                  <c:v>5.2</c:v>
                </c:pt>
                <c:pt idx="1301">
                  <c:v>7</c:v>
                </c:pt>
                <c:pt idx="1302">
                  <c:v>6.3</c:v>
                </c:pt>
                <c:pt idx="1303">
                  <c:v>7</c:v>
                </c:pt>
                <c:pt idx="1304">
                  <c:v>6.9</c:v>
                </c:pt>
                <c:pt idx="1305">
                  <c:v>6.2</c:v>
                </c:pt>
                <c:pt idx="1306">
                  <c:v>6.4</c:v>
                </c:pt>
                <c:pt idx="1307">
                  <c:v>6.4</c:v>
                </c:pt>
                <c:pt idx="1308">
                  <c:v>5.7</c:v>
                </c:pt>
                <c:pt idx="1309">
                  <c:v>6.1</c:v>
                </c:pt>
                <c:pt idx="1310">
                  <c:v>5.4</c:v>
                </c:pt>
                <c:pt idx="1311">
                  <c:v>6.7</c:v>
                </c:pt>
                <c:pt idx="1312">
                  <c:v>6.8</c:v>
                </c:pt>
                <c:pt idx="1313">
                  <c:v>6</c:v>
                </c:pt>
                <c:pt idx="1314">
                  <c:v>7.8</c:v>
                </c:pt>
                <c:pt idx="1315">
                  <c:v>5.3</c:v>
                </c:pt>
                <c:pt idx="1316">
                  <c:v>4.5</c:v>
                </c:pt>
                <c:pt idx="1317">
                  <c:v>5.4</c:v>
                </c:pt>
                <c:pt idx="1318">
                  <c:v>7.8</c:v>
                </c:pt>
                <c:pt idx="1319">
                  <c:v>7.2</c:v>
                </c:pt>
                <c:pt idx="1320">
                  <c:v>6.6</c:v>
                </c:pt>
                <c:pt idx="1321">
                  <c:v>7.6</c:v>
                </c:pt>
                <c:pt idx="1322">
                  <c:v>5.9</c:v>
                </c:pt>
                <c:pt idx="1323">
                  <c:v>6.7</c:v>
                </c:pt>
                <c:pt idx="1324">
                  <c:v>7.7</c:v>
                </c:pt>
                <c:pt idx="1325">
                  <c:v>5.4</c:v>
                </c:pt>
                <c:pt idx="1326">
                  <c:v>6.9</c:v>
                </c:pt>
                <c:pt idx="1327">
                  <c:v>7.7</c:v>
                </c:pt>
                <c:pt idx="1328">
                  <c:v>6.8</c:v>
                </c:pt>
                <c:pt idx="1329">
                  <c:v>6.4</c:v>
                </c:pt>
                <c:pt idx="1330">
                  <c:v>5.7</c:v>
                </c:pt>
                <c:pt idx="1331">
                  <c:v>7.3</c:v>
                </c:pt>
                <c:pt idx="1332">
                  <c:v>6.8</c:v>
                </c:pt>
                <c:pt idx="1333">
                  <c:v>6.3</c:v>
                </c:pt>
                <c:pt idx="1334">
                  <c:v>5.9</c:v>
                </c:pt>
                <c:pt idx="1335">
                  <c:v>7.4</c:v>
                </c:pt>
                <c:pt idx="1336">
                  <c:v>8.3000000000000007</c:v>
                </c:pt>
                <c:pt idx="1337">
                  <c:v>6.2</c:v>
                </c:pt>
                <c:pt idx="1338">
                  <c:v>6.3</c:v>
                </c:pt>
                <c:pt idx="1339">
                  <c:v>5.8</c:v>
                </c:pt>
                <c:pt idx="1340">
                  <c:v>7.5</c:v>
                </c:pt>
                <c:pt idx="1341">
                  <c:v>6.3</c:v>
                </c:pt>
                <c:pt idx="1342">
                  <c:v>6.4</c:v>
                </c:pt>
                <c:pt idx="1343">
                  <c:v>7.2</c:v>
                </c:pt>
                <c:pt idx="1344">
                  <c:v>6.3</c:v>
                </c:pt>
                <c:pt idx="1345">
                  <c:v>6.9</c:v>
                </c:pt>
                <c:pt idx="1346">
                  <c:v>6.6</c:v>
                </c:pt>
                <c:pt idx="1347">
                  <c:v>6</c:v>
                </c:pt>
                <c:pt idx="1348">
                  <c:v>7.5</c:v>
                </c:pt>
                <c:pt idx="1349">
                  <c:v>7.7</c:v>
                </c:pt>
                <c:pt idx="1350">
                  <c:v>6.2</c:v>
                </c:pt>
                <c:pt idx="1351">
                  <c:v>5.4</c:v>
                </c:pt>
                <c:pt idx="1352">
                  <c:v>6.6</c:v>
                </c:pt>
                <c:pt idx="1353">
                  <c:v>5.3</c:v>
                </c:pt>
                <c:pt idx="1354">
                  <c:v>5.6</c:v>
                </c:pt>
                <c:pt idx="1355">
                  <c:v>5.9</c:v>
                </c:pt>
                <c:pt idx="1356">
                  <c:v>7.8</c:v>
                </c:pt>
                <c:pt idx="1357">
                  <c:v>6.7</c:v>
                </c:pt>
                <c:pt idx="1358">
                  <c:v>7.4</c:v>
                </c:pt>
                <c:pt idx="1359">
                  <c:v>6.2</c:v>
                </c:pt>
                <c:pt idx="1360">
                  <c:v>5.4</c:v>
                </c:pt>
                <c:pt idx="1361">
                  <c:v>6.7</c:v>
                </c:pt>
                <c:pt idx="1362">
                  <c:v>5.3</c:v>
                </c:pt>
                <c:pt idx="1363">
                  <c:v>5.9</c:v>
                </c:pt>
                <c:pt idx="1364">
                  <c:v>4.8</c:v>
                </c:pt>
                <c:pt idx="1365">
                  <c:v>3.8</c:v>
                </c:pt>
                <c:pt idx="1366">
                  <c:v>8.5</c:v>
                </c:pt>
                <c:pt idx="1367">
                  <c:v>6.8</c:v>
                </c:pt>
                <c:pt idx="1368">
                  <c:v>6.8</c:v>
                </c:pt>
                <c:pt idx="1369">
                  <c:v>5.3</c:v>
                </c:pt>
                <c:pt idx="1370">
                  <c:v>7.3</c:v>
                </c:pt>
                <c:pt idx="1371">
                  <c:v>6.6</c:v>
                </c:pt>
                <c:pt idx="1372">
                  <c:v>6.2</c:v>
                </c:pt>
                <c:pt idx="1373">
                  <c:v>5.2</c:v>
                </c:pt>
                <c:pt idx="1374">
                  <c:v>6.2</c:v>
                </c:pt>
                <c:pt idx="1375">
                  <c:v>6.2</c:v>
                </c:pt>
                <c:pt idx="1376">
                  <c:v>6.6</c:v>
                </c:pt>
                <c:pt idx="1377">
                  <c:v>6.2</c:v>
                </c:pt>
                <c:pt idx="1378">
                  <c:v>5.0999999999999996</c:v>
                </c:pt>
                <c:pt idx="1379">
                  <c:v>6.6</c:v>
                </c:pt>
                <c:pt idx="1380">
                  <c:v>6.1</c:v>
                </c:pt>
                <c:pt idx="1381">
                  <c:v>6.6</c:v>
                </c:pt>
                <c:pt idx="1382">
                  <c:v>5.9</c:v>
                </c:pt>
                <c:pt idx="1383">
                  <c:v>6.3</c:v>
                </c:pt>
                <c:pt idx="1384">
                  <c:v>7.1</c:v>
                </c:pt>
                <c:pt idx="1385">
                  <c:v>5</c:v>
                </c:pt>
                <c:pt idx="1386">
                  <c:v>5.6</c:v>
                </c:pt>
                <c:pt idx="1387">
                  <c:v>7.4</c:v>
                </c:pt>
                <c:pt idx="1388">
                  <c:v>4.5</c:v>
                </c:pt>
                <c:pt idx="1389">
                  <c:v>6.2</c:v>
                </c:pt>
                <c:pt idx="1390">
                  <c:v>5</c:v>
                </c:pt>
                <c:pt idx="1391">
                  <c:v>6.5</c:v>
                </c:pt>
                <c:pt idx="1392">
                  <c:v>5.0999999999999996</c:v>
                </c:pt>
                <c:pt idx="1393">
                  <c:v>6.5</c:v>
                </c:pt>
                <c:pt idx="1394">
                  <c:v>6.2</c:v>
                </c:pt>
                <c:pt idx="1395">
                  <c:v>6.3</c:v>
                </c:pt>
                <c:pt idx="1396">
                  <c:v>3.8</c:v>
                </c:pt>
                <c:pt idx="1397">
                  <c:v>6.2</c:v>
                </c:pt>
                <c:pt idx="1398">
                  <c:v>5.7</c:v>
                </c:pt>
                <c:pt idx="1399">
                  <c:v>6.7</c:v>
                </c:pt>
                <c:pt idx="1400">
                  <c:v>6.8</c:v>
                </c:pt>
                <c:pt idx="1401">
                  <c:v>6</c:v>
                </c:pt>
                <c:pt idx="1402">
                  <c:v>7.3</c:v>
                </c:pt>
                <c:pt idx="1403">
                  <c:v>5.5</c:v>
                </c:pt>
                <c:pt idx="1404">
                  <c:v>6.7</c:v>
                </c:pt>
                <c:pt idx="1405">
                  <c:v>4.8</c:v>
                </c:pt>
                <c:pt idx="1406">
                  <c:v>5.7</c:v>
                </c:pt>
                <c:pt idx="1407">
                  <c:v>5.0999999999999996</c:v>
                </c:pt>
                <c:pt idx="1408">
                  <c:v>6</c:v>
                </c:pt>
                <c:pt idx="1409">
                  <c:v>4.2</c:v>
                </c:pt>
                <c:pt idx="1410">
                  <c:v>7.4</c:v>
                </c:pt>
                <c:pt idx="1411">
                  <c:v>4.5999999999999996</c:v>
                </c:pt>
                <c:pt idx="1412">
                  <c:v>6.9</c:v>
                </c:pt>
                <c:pt idx="1413">
                  <c:v>6.9</c:v>
                </c:pt>
                <c:pt idx="1414">
                  <c:v>8</c:v>
                </c:pt>
                <c:pt idx="1415">
                  <c:v>6.4</c:v>
                </c:pt>
                <c:pt idx="1416">
                  <c:v>6.3</c:v>
                </c:pt>
                <c:pt idx="1417">
                  <c:v>6.8</c:v>
                </c:pt>
                <c:pt idx="1418">
                  <c:v>6.8</c:v>
                </c:pt>
                <c:pt idx="1419">
                  <c:v>5.4</c:v>
                </c:pt>
                <c:pt idx="1420">
                  <c:v>7.2</c:v>
                </c:pt>
                <c:pt idx="1421">
                  <c:v>7.3</c:v>
                </c:pt>
                <c:pt idx="1422">
                  <c:v>5.2</c:v>
                </c:pt>
                <c:pt idx="1423">
                  <c:v>5.5</c:v>
                </c:pt>
                <c:pt idx="1424">
                  <c:v>7.7</c:v>
                </c:pt>
                <c:pt idx="1425">
                  <c:v>7.1</c:v>
                </c:pt>
                <c:pt idx="1426">
                  <c:v>5.3</c:v>
                </c:pt>
                <c:pt idx="1427">
                  <c:v>5.6</c:v>
                </c:pt>
                <c:pt idx="1428">
                  <c:v>5.7</c:v>
                </c:pt>
                <c:pt idx="1429">
                  <c:v>7.1</c:v>
                </c:pt>
                <c:pt idx="1430">
                  <c:v>7.6</c:v>
                </c:pt>
                <c:pt idx="1431">
                  <c:v>5.5</c:v>
                </c:pt>
                <c:pt idx="1432">
                  <c:v>5.0999999999999996</c:v>
                </c:pt>
                <c:pt idx="1433">
                  <c:v>4.9000000000000004</c:v>
                </c:pt>
                <c:pt idx="1434">
                  <c:v>6.5</c:v>
                </c:pt>
                <c:pt idx="1435">
                  <c:v>5.6</c:v>
                </c:pt>
                <c:pt idx="1436">
                  <c:v>5.3</c:v>
                </c:pt>
                <c:pt idx="1437">
                  <c:v>6.5</c:v>
                </c:pt>
                <c:pt idx="1438">
                  <c:v>6.8</c:v>
                </c:pt>
                <c:pt idx="1439">
                  <c:v>6.5</c:v>
                </c:pt>
                <c:pt idx="1440">
                  <c:v>6</c:v>
                </c:pt>
                <c:pt idx="1441">
                  <c:v>8.4</c:v>
                </c:pt>
                <c:pt idx="1442">
                  <c:v>6</c:v>
                </c:pt>
                <c:pt idx="1443">
                  <c:v>7.6</c:v>
                </c:pt>
                <c:pt idx="1444">
                  <c:v>6.9</c:v>
                </c:pt>
                <c:pt idx="1445">
                  <c:v>6.4</c:v>
                </c:pt>
                <c:pt idx="1446">
                  <c:v>5.0999999999999996</c:v>
                </c:pt>
                <c:pt idx="1447">
                  <c:v>7</c:v>
                </c:pt>
                <c:pt idx="1448">
                  <c:v>5.7</c:v>
                </c:pt>
                <c:pt idx="1449">
                  <c:v>6.8</c:v>
                </c:pt>
                <c:pt idx="1450">
                  <c:v>6.7</c:v>
                </c:pt>
                <c:pt idx="1451">
                  <c:v>6.2</c:v>
                </c:pt>
                <c:pt idx="1452">
                  <c:v>7.2</c:v>
                </c:pt>
                <c:pt idx="1453">
                  <c:v>6.2</c:v>
                </c:pt>
                <c:pt idx="1454">
                  <c:v>5.6</c:v>
                </c:pt>
                <c:pt idx="1455">
                  <c:v>4.4000000000000004</c:v>
                </c:pt>
                <c:pt idx="1456">
                  <c:v>7.5</c:v>
                </c:pt>
                <c:pt idx="1457">
                  <c:v>7.1</c:v>
                </c:pt>
                <c:pt idx="1458">
                  <c:v>6.4</c:v>
                </c:pt>
                <c:pt idx="1459">
                  <c:v>7.1</c:v>
                </c:pt>
                <c:pt idx="1460">
                  <c:v>6.9</c:v>
                </c:pt>
                <c:pt idx="1461">
                  <c:v>7.5</c:v>
                </c:pt>
                <c:pt idx="1462">
                  <c:v>6.3</c:v>
                </c:pt>
                <c:pt idx="1463">
                  <c:v>6.4</c:v>
                </c:pt>
                <c:pt idx="1464">
                  <c:v>5.9</c:v>
                </c:pt>
                <c:pt idx="1465">
                  <c:v>6.8</c:v>
                </c:pt>
                <c:pt idx="1466">
                  <c:v>6.3</c:v>
                </c:pt>
                <c:pt idx="1467">
                  <c:v>3.6</c:v>
                </c:pt>
                <c:pt idx="1468">
                  <c:v>5.3</c:v>
                </c:pt>
                <c:pt idx="1469">
                  <c:v>5.9</c:v>
                </c:pt>
                <c:pt idx="1470">
                  <c:v>6.9</c:v>
                </c:pt>
                <c:pt idx="1471">
                  <c:v>6.9</c:v>
                </c:pt>
                <c:pt idx="1472">
                  <c:v>6.1</c:v>
                </c:pt>
                <c:pt idx="1473">
                  <c:v>8.5</c:v>
                </c:pt>
                <c:pt idx="1474">
                  <c:v>6.3</c:v>
                </c:pt>
                <c:pt idx="1475">
                  <c:v>7.3</c:v>
                </c:pt>
                <c:pt idx="1476">
                  <c:v>6.3</c:v>
                </c:pt>
                <c:pt idx="1477">
                  <c:v>7.2</c:v>
                </c:pt>
                <c:pt idx="1478">
                  <c:v>7.3</c:v>
                </c:pt>
                <c:pt idx="1479">
                  <c:v>6.3</c:v>
                </c:pt>
                <c:pt idx="1480">
                  <c:v>8.1</c:v>
                </c:pt>
                <c:pt idx="1481">
                  <c:v>6.9</c:v>
                </c:pt>
                <c:pt idx="1482">
                  <c:v>6.3</c:v>
                </c:pt>
                <c:pt idx="1483">
                  <c:v>7.3</c:v>
                </c:pt>
                <c:pt idx="1484">
                  <c:v>5.5</c:v>
                </c:pt>
                <c:pt idx="1485">
                  <c:v>6.1</c:v>
                </c:pt>
                <c:pt idx="1486">
                  <c:v>6.9</c:v>
                </c:pt>
                <c:pt idx="1487">
                  <c:v>7.2</c:v>
                </c:pt>
                <c:pt idx="1488">
                  <c:v>6.4</c:v>
                </c:pt>
                <c:pt idx="1489">
                  <c:v>6.4</c:v>
                </c:pt>
                <c:pt idx="1490">
                  <c:v>8.3000000000000007</c:v>
                </c:pt>
                <c:pt idx="1491">
                  <c:v>7.2</c:v>
                </c:pt>
                <c:pt idx="1492">
                  <c:v>6.8</c:v>
                </c:pt>
                <c:pt idx="1493">
                  <c:v>6.5</c:v>
                </c:pt>
                <c:pt idx="1494">
                  <c:v>7.8</c:v>
                </c:pt>
                <c:pt idx="1495">
                  <c:v>7.6</c:v>
                </c:pt>
                <c:pt idx="1496">
                  <c:v>7.2</c:v>
                </c:pt>
                <c:pt idx="1497">
                  <c:v>6.7</c:v>
                </c:pt>
                <c:pt idx="1498">
                  <c:v>6.8</c:v>
                </c:pt>
                <c:pt idx="1499">
                  <c:v>6.3</c:v>
                </c:pt>
                <c:pt idx="1500">
                  <c:v>6.2</c:v>
                </c:pt>
                <c:pt idx="1501">
                  <c:v>6.2</c:v>
                </c:pt>
                <c:pt idx="1502">
                  <c:v>8.6</c:v>
                </c:pt>
                <c:pt idx="1503">
                  <c:v>8</c:v>
                </c:pt>
                <c:pt idx="1504">
                  <c:v>7</c:v>
                </c:pt>
                <c:pt idx="1505">
                  <c:v>8</c:v>
                </c:pt>
                <c:pt idx="1506">
                  <c:v>8.1</c:v>
                </c:pt>
                <c:pt idx="1507">
                  <c:v>6.7</c:v>
                </c:pt>
                <c:pt idx="1508">
                  <c:v>7.9</c:v>
                </c:pt>
                <c:pt idx="1509">
                  <c:v>6.1</c:v>
                </c:pt>
                <c:pt idx="1510">
                  <c:v>4.2</c:v>
                </c:pt>
                <c:pt idx="1511">
                  <c:v>6.1</c:v>
                </c:pt>
                <c:pt idx="1512">
                  <c:v>6.6</c:v>
                </c:pt>
                <c:pt idx="1513">
                  <c:v>7.5</c:v>
                </c:pt>
                <c:pt idx="1514">
                  <c:v>7.4</c:v>
                </c:pt>
                <c:pt idx="1515">
                  <c:v>7.2</c:v>
                </c:pt>
                <c:pt idx="1516">
                  <c:v>6.9</c:v>
                </c:pt>
                <c:pt idx="1517">
                  <c:v>7.4</c:v>
                </c:pt>
                <c:pt idx="1518">
                  <c:v>5.4</c:v>
                </c:pt>
                <c:pt idx="1519">
                  <c:v>6.8</c:v>
                </c:pt>
                <c:pt idx="1520">
                  <c:v>6.3</c:v>
                </c:pt>
                <c:pt idx="1521">
                  <c:v>7.2</c:v>
                </c:pt>
                <c:pt idx="1522">
                  <c:v>6.9</c:v>
                </c:pt>
                <c:pt idx="1523">
                  <c:v>6</c:v>
                </c:pt>
                <c:pt idx="1524">
                  <c:v>5.9</c:v>
                </c:pt>
                <c:pt idx="1525">
                  <c:v>5.4</c:v>
                </c:pt>
                <c:pt idx="1526">
                  <c:v>5.9</c:v>
                </c:pt>
                <c:pt idx="1527">
                  <c:v>6.1</c:v>
                </c:pt>
                <c:pt idx="1528">
                  <c:v>7.7</c:v>
                </c:pt>
                <c:pt idx="1529">
                  <c:v>5.8</c:v>
                </c:pt>
                <c:pt idx="1530">
                  <c:v>7.6</c:v>
                </c:pt>
                <c:pt idx="1531">
                  <c:v>6.1</c:v>
                </c:pt>
                <c:pt idx="1532">
                  <c:v>5.4</c:v>
                </c:pt>
                <c:pt idx="1533">
                  <c:v>5.0999999999999996</c:v>
                </c:pt>
                <c:pt idx="1534">
                  <c:v>6.4</c:v>
                </c:pt>
                <c:pt idx="1535">
                  <c:v>6.3</c:v>
                </c:pt>
                <c:pt idx="1536">
                  <c:v>7.5</c:v>
                </c:pt>
                <c:pt idx="1537">
                  <c:v>7.1</c:v>
                </c:pt>
                <c:pt idx="1538">
                  <c:v>7.8</c:v>
                </c:pt>
                <c:pt idx="1539">
                  <c:v>6.5</c:v>
                </c:pt>
                <c:pt idx="1540">
                  <c:v>6.6</c:v>
                </c:pt>
                <c:pt idx="1541">
                  <c:v>7.4</c:v>
                </c:pt>
                <c:pt idx="1542">
                  <c:v>7.6</c:v>
                </c:pt>
                <c:pt idx="1543">
                  <c:v>7.5</c:v>
                </c:pt>
                <c:pt idx="1544">
                  <c:v>6.6</c:v>
                </c:pt>
                <c:pt idx="1545">
                  <c:v>7.2</c:v>
                </c:pt>
                <c:pt idx="1546">
                  <c:v>7.6</c:v>
                </c:pt>
                <c:pt idx="1547">
                  <c:v>6.2</c:v>
                </c:pt>
                <c:pt idx="1548">
                  <c:v>5.6</c:v>
                </c:pt>
                <c:pt idx="1549">
                  <c:v>7.6</c:v>
                </c:pt>
                <c:pt idx="1550">
                  <c:v>6.6</c:v>
                </c:pt>
                <c:pt idx="1551">
                  <c:v>7</c:v>
                </c:pt>
                <c:pt idx="1552">
                  <c:v>2.7</c:v>
                </c:pt>
                <c:pt idx="1553">
                  <c:v>7.6</c:v>
                </c:pt>
                <c:pt idx="1554">
                  <c:v>6.6</c:v>
                </c:pt>
                <c:pt idx="1555">
                  <c:v>6.9</c:v>
                </c:pt>
                <c:pt idx="1556">
                  <c:v>6.8</c:v>
                </c:pt>
                <c:pt idx="1557">
                  <c:v>3.7</c:v>
                </c:pt>
                <c:pt idx="1558">
                  <c:v>6.1</c:v>
                </c:pt>
                <c:pt idx="1559">
                  <c:v>5.9</c:v>
                </c:pt>
                <c:pt idx="1560">
                  <c:v>6.7</c:v>
                </c:pt>
                <c:pt idx="1561">
                  <c:v>6.9</c:v>
                </c:pt>
                <c:pt idx="1562">
                  <c:v>5.5</c:v>
                </c:pt>
                <c:pt idx="1563">
                  <c:v>7.1</c:v>
                </c:pt>
                <c:pt idx="1564">
                  <c:v>7.1</c:v>
                </c:pt>
                <c:pt idx="1565">
                  <c:v>7.3</c:v>
                </c:pt>
                <c:pt idx="1566">
                  <c:v>3.4</c:v>
                </c:pt>
                <c:pt idx="1567">
                  <c:v>6.8</c:v>
                </c:pt>
                <c:pt idx="1568">
                  <c:v>6.9</c:v>
                </c:pt>
                <c:pt idx="1569">
                  <c:v>7</c:v>
                </c:pt>
                <c:pt idx="1570">
                  <c:v>5.5</c:v>
                </c:pt>
                <c:pt idx="1571">
                  <c:v>5.0999999999999996</c:v>
                </c:pt>
                <c:pt idx="1572">
                  <c:v>6.2</c:v>
                </c:pt>
                <c:pt idx="1573">
                  <c:v>5.9</c:v>
                </c:pt>
                <c:pt idx="1574">
                  <c:v>5.2</c:v>
                </c:pt>
                <c:pt idx="1575">
                  <c:v>6.2</c:v>
                </c:pt>
                <c:pt idx="1576">
                  <c:v>5.5</c:v>
                </c:pt>
                <c:pt idx="1577">
                  <c:v>7.4</c:v>
                </c:pt>
                <c:pt idx="1578">
                  <c:v>4.4000000000000004</c:v>
                </c:pt>
                <c:pt idx="1579">
                  <c:v>6.3</c:v>
                </c:pt>
                <c:pt idx="1580">
                  <c:v>6.1</c:v>
                </c:pt>
                <c:pt idx="1581">
                  <c:v>5.3</c:v>
                </c:pt>
                <c:pt idx="1582">
                  <c:v>5.4</c:v>
                </c:pt>
                <c:pt idx="1583">
                  <c:v>6.7</c:v>
                </c:pt>
                <c:pt idx="1584">
                  <c:v>5.9</c:v>
                </c:pt>
                <c:pt idx="1585">
                  <c:v>7.3</c:v>
                </c:pt>
                <c:pt idx="1586">
                  <c:v>5.5</c:v>
                </c:pt>
                <c:pt idx="1587">
                  <c:v>5.8</c:v>
                </c:pt>
                <c:pt idx="1588">
                  <c:v>4.5999999999999996</c:v>
                </c:pt>
                <c:pt idx="1589">
                  <c:v>6.7</c:v>
                </c:pt>
                <c:pt idx="1590">
                  <c:v>5.0999999999999996</c:v>
                </c:pt>
                <c:pt idx="1591">
                  <c:v>5.6</c:v>
                </c:pt>
                <c:pt idx="1592">
                  <c:v>7</c:v>
                </c:pt>
                <c:pt idx="1593">
                  <c:v>6.4</c:v>
                </c:pt>
                <c:pt idx="1594">
                  <c:v>6.7</c:v>
                </c:pt>
                <c:pt idx="1595">
                  <c:v>4.0999999999999996</c:v>
                </c:pt>
                <c:pt idx="1596">
                  <c:v>5.5</c:v>
                </c:pt>
                <c:pt idx="1597">
                  <c:v>2.7</c:v>
                </c:pt>
                <c:pt idx="1598">
                  <c:v>6.4</c:v>
                </c:pt>
                <c:pt idx="1599">
                  <c:v>4.8</c:v>
                </c:pt>
                <c:pt idx="1600">
                  <c:v>6.1</c:v>
                </c:pt>
                <c:pt idx="1601">
                  <c:v>4.8</c:v>
                </c:pt>
                <c:pt idx="1602">
                  <c:v>7</c:v>
                </c:pt>
                <c:pt idx="1603">
                  <c:v>6.8</c:v>
                </c:pt>
                <c:pt idx="1604">
                  <c:v>5.6</c:v>
                </c:pt>
                <c:pt idx="1605">
                  <c:v>6.1</c:v>
                </c:pt>
                <c:pt idx="1606">
                  <c:v>7.9</c:v>
                </c:pt>
                <c:pt idx="1607">
                  <c:v>8.4</c:v>
                </c:pt>
                <c:pt idx="1608">
                  <c:v>6.5</c:v>
                </c:pt>
                <c:pt idx="1609">
                  <c:v>7.1</c:v>
                </c:pt>
                <c:pt idx="1610">
                  <c:v>6.6</c:v>
                </c:pt>
                <c:pt idx="1611">
                  <c:v>7</c:v>
                </c:pt>
                <c:pt idx="1612">
                  <c:v>5.6</c:v>
                </c:pt>
                <c:pt idx="1613">
                  <c:v>4.8</c:v>
                </c:pt>
                <c:pt idx="1614">
                  <c:v>7.5</c:v>
                </c:pt>
                <c:pt idx="1615">
                  <c:v>6</c:v>
                </c:pt>
                <c:pt idx="1616">
                  <c:v>6.8</c:v>
                </c:pt>
                <c:pt idx="1617">
                  <c:v>6.5</c:v>
                </c:pt>
                <c:pt idx="1618">
                  <c:v>7.9</c:v>
                </c:pt>
                <c:pt idx="1619">
                  <c:v>6.4</c:v>
                </c:pt>
                <c:pt idx="1620">
                  <c:v>5.8</c:v>
                </c:pt>
                <c:pt idx="1621">
                  <c:v>7.7</c:v>
                </c:pt>
                <c:pt idx="1622">
                  <c:v>5.3</c:v>
                </c:pt>
                <c:pt idx="1623">
                  <c:v>5.3</c:v>
                </c:pt>
                <c:pt idx="1624">
                  <c:v>7.5</c:v>
                </c:pt>
                <c:pt idx="1625">
                  <c:v>6.9</c:v>
                </c:pt>
                <c:pt idx="1626">
                  <c:v>4.9000000000000004</c:v>
                </c:pt>
                <c:pt idx="1627">
                  <c:v>7.1</c:v>
                </c:pt>
                <c:pt idx="1628">
                  <c:v>8</c:v>
                </c:pt>
                <c:pt idx="1629">
                  <c:v>7.9</c:v>
                </c:pt>
                <c:pt idx="1630">
                  <c:v>7.6</c:v>
                </c:pt>
                <c:pt idx="1631">
                  <c:v>5.9</c:v>
                </c:pt>
                <c:pt idx="1632">
                  <c:v>6.3</c:v>
                </c:pt>
                <c:pt idx="1633">
                  <c:v>6.4</c:v>
                </c:pt>
                <c:pt idx="1634">
                  <c:v>8.1999999999999993</c:v>
                </c:pt>
                <c:pt idx="1635">
                  <c:v>6.9</c:v>
                </c:pt>
                <c:pt idx="1636">
                  <c:v>7.8</c:v>
                </c:pt>
                <c:pt idx="1637">
                  <c:v>6.7</c:v>
                </c:pt>
                <c:pt idx="1638">
                  <c:v>7.5</c:v>
                </c:pt>
                <c:pt idx="1639">
                  <c:v>7.4</c:v>
                </c:pt>
                <c:pt idx="1640">
                  <c:v>5.2</c:v>
                </c:pt>
                <c:pt idx="1641">
                  <c:v>7.6</c:v>
                </c:pt>
                <c:pt idx="1642">
                  <c:v>7.3</c:v>
                </c:pt>
                <c:pt idx="1643">
                  <c:v>6.6</c:v>
                </c:pt>
                <c:pt idx="1644">
                  <c:v>6.8</c:v>
                </c:pt>
                <c:pt idx="1645">
                  <c:v>6.9</c:v>
                </c:pt>
                <c:pt idx="1646">
                  <c:v>5.8</c:v>
                </c:pt>
                <c:pt idx="1647">
                  <c:v>6.6</c:v>
                </c:pt>
                <c:pt idx="1648">
                  <c:v>6.7</c:v>
                </c:pt>
                <c:pt idx="1649">
                  <c:v>6.7</c:v>
                </c:pt>
                <c:pt idx="1650">
                  <c:v>6.3</c:v>
                </c:pt>
                <c:pt idx="1651">
                  <c:v>7.7</c:v>
                </c:pt>
                <c:pt idx="1652">
                  <c:v>6.1</c:v>
                </c:pt>
                <c:pt idx="1653">
                  <c:v>4.9000000000000004</c:v>
                </c:pt>
                <c:pt idx="1654">
                  <c:v>6.2</c:v>
                </c:pt>
                <c:pt idx="1655">
                  <c:v>7.8</c:v>
                </c:pt>
                <c:pt idx="1656">
                  <c:v>8.1999999999999993</c:v>
                </c:pt>
                <c:pt idx="1657">
                  <c:v>6.9</c:v>
                </c:pt>
                <c:pt idx="1658">
                  <c:v>6.2</c:v>
                </c:pt>
                <c:pt idx="1659">
                  <c:v>6.9</c:v>
                </c:pt>
                <c:pt idx="1660">
                  <c:v>4.8</c:v>
                </c:pt>
                <c:pt idx="1661">
                  <c:v>5.3</c:v>
                </c:pt>
                <c:pt idx="1662">
                  <c:v>6.7</c:v>
                </c:pt>
                <c:pt idx="1663">
                  <c:v>5.4</c:v>
                </c:pt>
                <c:pt idx="1664">
                  <c:v>5.4</c:v>
                </c:pt>
                <c:pt idx="1665">
                  <c:v>4.9000000000000004</c:v>
                </c:pt>
                <c:pt idx="1666">
                  <c:v>6.1</c:v>
                </c:pt>
                <c:pt idx="1667">
                  <c:v>5.8</c:v>
                </c:pt>
                <c:pt idx="1668">
                  <c:v>7</c:v>
                </c:pt>
                <c:pt idx="1669">
                  <c:v>6.5</c:v>
                </c:pt>
                <c:pt idx="1670">
                  <c:v>6.6</c:v>
                </c:pt>
                <c:pt idx="1671">
                  <c:v>5.7</c:v>
                </c:pt>
                <c:pt idx="1672">
                  <c:v>6.6</c:v>
                </c:pt>
                <c:pt idx="1673">
                  <c:v>7</c:v>
                </c:pt>
                <c:pt idx="1674">
                  <c:v>7.4</c:v>
                </c:pt>
                <c:pt idx="1675">
                  <c:v>5.3</c:v>
                </c:pt>
                <c:pt idx="1676">
                  <c:v>7.4</c:v>
                </c:pt>
                <c:pt idx="1677">
                  <c:v>7.4</c:v>
                </c:pt>
                <c:pt idx="1678">
                  <c:v>6.8</c:v>
                </c:pt>
                <c:pt idx="1679">
                  <c:v>7.2</c:v>
                </c:pt>
                <c:pt idx="1680">
                  <c:v>6</c:v>
                </c:pt>
                <c:pt idx="1681">
                  <c:v>7.8</c:v>
                </c:pt>
                <c:pt idx="1682">
                  <c:v>6.6</c:v>
                </c:pt>
                <c:pt idx="1683">
                  <c:v>7.9</c:v>
                </c:pt>
                <c:pt idx="1684">
                  <c:v>5.7</c:v>
                </c:pt>
                <c:pt idx="1685">
                  <c:v>7.1</c:v>
                </c:pt>
                <c:pt idx="1686">
                  <c:v>5.6</c:v>
                </c:pt>
                <c:pt idx="1687">
                  <c:v>7.8</c:v>
                </c:pt>
                <c:pt idx="1688">
                  <c:v>7.9</c:v>
                </c:pt>
                <c:pt idx="1689">
                  <c:v>6.9</c:v>
                </c:pt>
                <c:pt idx="1690">
                  <c:v>7.7</c:v>
                </c:pt>
                <c:pt idx="1691">
                  <c:v>6.9</c:v>
                </c:pt>
                <c:pt idx="1692">
                  <c:v>6</c:v>
                </c:pt>
                <c:pt idx="1693">
                  <c:v>6.2</c:v>
                </c:pt>
                <c:pt idx="1694">
                  <c:v>5.9</c:v>
                </c:pt>
                <c:pt idx="1695">
                  <c:v>6.8</c:v>
                </c:pt>
                <c:pt idx="1696">
                  <c:v>3.6</c:v>
                </c:pt>
                <c:pt idx="1697">
                  <c:v>6.7</c:v>
                </c:pt>
                <c:pt idx="1698">
                  <c:v>6.3</c:v>
                </c:pt>
                <c:pt idx="1699">
                  <c:v>6.4</c:v>
                </c:pt>
                <c:pt idx="1700">
                  <c:v>6.4</c:v>
                </c:pt>
                <c:pt idx="1701">
                  <c:v>5.7</c:v>
                </c:pt>
                <c:pt idx="1702">
                  <c:v>6.2</c:v>
                </c:pt>
                <c:pt idx="1703">
                  <c:v>5.2</c:v>
                </c:pt>
                <c:pt idx="1704">
                  <c:v>6.1</c:v>
                </c:pt>
                <c:pt idx="1705">
                  <c:v>7.1</c:v>
                </c:pt>
                <c:pt idx="1706">
                  <c:v>7.2</c:v>
                </c:pt>
                <c:pt idx="1707">
                  <c:v>6.5</c:v>
                </c:pt>
                <c:pt idx="1708">
                  <c:v>6</c:v>
                </c:pt>
                <c:pt idx="1709">
                  <c:v>7</c:v>
                </c:pt>
                <c:pt idx="1710">
                  <c:v>7</c:v>
                </c:pt>
                <c:pt idx="1711">
                  <c:v>7.5</c:v>
                </c:pt>
                <c:pt idx="1712">
                  <c:v>6.6</c:v>
                </c:pt>
                <c:pt idx="1713">
                  <c:v>7.4</c:v>
                </c:pt>
                <c:pt idx="1714">
                  <c:v>6.5</c:v>
                </c:pt>
                <c:pt idx="1715">
                  <c:v>6.2</c:v>
                </c:pt>
                <c:pt idx="1716">
                  <c:v>7.8</c:v>
                </c:pt>
                <c:pt idx="1717">
                  <c:v>5.2</c:v>
                </c:pt>
                <c:pt idx="1718">
                  <c:v>6.5</c:v>
                </c:pt>
                <c:pt idx="1719">
                  <c:v>6.5</c:v>
                </c:pt>
                <c:pt idx="1720">
                  <c:v>5.2</c:v>
                </c:pt>
                <c:pt idx="1721">
                  <c:v>7.2</c:v>
                </c:pt>
                <c:pt idx="1722">
                  <c:v>7.1</c:v>
                </c:pt>
                <c:pt idx="1723">
                  <c:v>4.5</c:v>
                </c:pt>
                <c:pt idx="1724">
                  <c:v>5.7</c:v>
                </c:pt>
                <c:pt idx="1725">
                  <c:v>6</c:v>
                </c:pt>
                <c:pt idx="1726">
                  <c:v>6.4</c:v>
                </c:pt>
                <c:pt idx="1727">
                  <c:v>5.2</c:v>
                </c:pt>
                <c:pt idx="1728">
                  <c:v>4.3</c:v>
                </c:pt>
                <c:pt idx="1729">
                  <c:v>6.1</c:v>
                </c:pt>
                <c:pt idx="1730">
                  <c:v>6.8</c:v>
                </c:pt>
                <c:pt idx="1731">
                  <c:v>5.2</c:v>
                </c:pt>
                <c:pt idx="1732">
                  <c:v>6.5</c:v>
                </c:pt>
                <c:pt idx="1733">
                  <c:v>7.5</c:v>
                </c:pt>
                <c:pt idx="1734">
                  <c:v>7.1</c:v>
                </c:pt>
                <c:pt idx="1735">
                  <c:v>6.9</c:v>
                </c:pt>
                <c:pt idx="1736">
                  <c:v>8</c:v>
                </c:pt>
                <c:pt idx="1737">
                  <c:v>8.1999999999999993</c:v>
                </c:pt>
                <c:pt idx="1738">
                  <c:v>6.4</c:v>
                </c:pt>
                <c:pt idx="1739">
                  <c:v>7.9</c:v>
                </c:pt>
                <c:pt idx="1740">
                  <c:v>6.7</c:v>
                </c:pt>
                <c:pt idx="1741">
                  <c:v>6.1</c:v>
                </c:pt>
                <c:pt idx="1742">
                  <c:v>8.9</c:v>
                </c:pt>
                <c:pt idx="1743">
                  <c:v>8.1</c:v>
                </c:pt>
                <c:pt idx="1744">
                  <c:v>6.2</c:v>
                </c:pt>
                <c:pt idx="1745">
                  <c:v>4.9000000000000004</c:v>
                </c:pt>
                <c:pt idx="1746">
                  <c:v>5.8</c:v>
                </c:pt>
                <c:pt idx="1747">
                  <c:v>6</c:v>
                </c:pt>
                <c:pt idx="1748">
                  <c:v>7</c:v>
                </c:pt>
                <c:pt idx="1749">
                  <c:v>6</c:v>
                </c:pt>
                <c:pt idx="1750">
                  <c:v>7.9</c:v>
                </c:pt>
                <c:pt idx="1751">
                  <c:v>8.1</c:v>
                </c:pt>
                <c:pt idx="1752">
                  <c:v>6.2</c:v>
                </c:pt>
                <c:pt idx="1753">
                  <c:v>6.7</c:v>
                </c:pt>
                <c:pt idx="1754">
                  <c:v>7.3</c:v>
                </c:pt>
                <c:pt idx="1755">
                  <c:v>4.5999999999999996</c:v>
                </c:pt>
                <c:pt idx="1756">
                  <c:v>6.1</c:v>
                </c:pt>
                <c:pt idx="1757">
                  <c:v>6.2</c:v>
                </c:pt>
                <c:pt idx="1758">
                  <c:v>7.8</c:v>
                </c:pt>
                <c:pt idx="1759">
                  <c:v>6.1</c:v>
                </c:pt>
                <c:pt idx="1760">
                  <c:v>5.8</c:v>
                </c:pt>
                <c:pt idx="1761">
                  <c:v>6.5</c:v>
                </c:pt>
                <c:pt idx="1762">
                  <c:v>7.2</c:v>
                </c:pt>
                <c:pt idx="1763">
                  <c:v>7.8</c:v>
                </c:pt>
                <c:pt idx="1764">
                  <c:v>4.7</c:v>
                </c:pt>
                <c:pt idx="1765">
                  <c:v>6.8</c:v>
                </c:pt>
                <c:pt idx="1766">
                  <c:v>5.9</c:v>
                </c:pt>
                <c:pt idx="1767">
                  <c:v>7.2</c:v>
                </c:pt>
                <c:pt idx="1768">
                  <c:v>8.6999999999999993</c:v>
                </c:pt>
                <c:pt idx="1769">
                  <c:v>5</c:v>
                </c:pt>
                <c:pt idx="1770">
                  <c:v>6.6</c:v>
                </c:pt>
                <c:pt idx="1771">
                  <c:v>8.3000000000000007</c:v>
                </c:pt>
                <c:pt idx="1772">
                  <c:v>6.7</c:v>
                </c:pt>
                <c:pt idx="1773">
                  <c:v>7.8</c:v>
                </c:pt>
                <c:pt idx="1774">
                  <c:v>6.5</c:v>
                </c:pt>
                <c:pt idx="1775">
                  <c:v>6.1</c:v>
                </c:pt>
                <c:pt idx="1776">
                  <c:v>8.1</c:v>
                </c:pt>
                <c:pt idx="1777">
                  <c:v>5.2</c:v>
                </c:pt>
                <c:pt idx="1778">
                  <c:v>5.6</c:v>
                </c:pt>
                <c:pt idx="1779">
                  <c:v>5.8</c:v>
                </c:pt>
                <c:pt idx="1780">
                  <c:v>6.6</c:v>
                </c:pt>
                <c:pt idx="1781">
                  <c:v>6.6</c:v>
                </c:pt>
                <c:pt idx="1782">
                  <c:v>5.5</c:v>
                </c:pt>
                <c:pt idx="1783">
                  <c:v>7</c:v>
                </c:pt>
                <c:pt idx="1784">
                  <c:v>6.5</c:v>
                </c:pt>
                <c:pt idx="1785">
                  <c:v>5.8</c:v>
                </c:pt>
                <c:pt idx="1786">
                  <c:v>5.6</c:v>
                </c:pt>
                <c:pt idx="1787">
                  <c:v>5.6</c:v>
                </c:pt>
                <c:pt idx="1788">
                  <c:v>5.8</c:v>
                </c:pt>
                <c:pt idx="1789">
                  <c:v>7.6</c:v>
                </c:pt>
                <c:pt idx="1790">
                  <c:v>6.4</c:v>
                </c:pt>
                <c:pt idx="1791">
                  <c:v>6.3</c:v>
                </c:pt>
                <c:pt idx="1792">
                  <c:v>4.5999999999999996</c:v>
                </c:pt>
                <c:pt idx="1793">
                  <c:v>6.5</c:v>
                </c:pt>
                <c:pt idx="1794">
                  <c:v>7.5</c:v>
                </c:pt>
                <c:pt idx="1795">
                  <c:v>7.5</c:v>
                </c:pt>
                <c:pt idx="1796">
                  <c:v>5.3</c:v>
                </c:pt>
                <c:pt idx="1797">
                  <c:v>7.5</c:v>
                </c:pt>
                <c:pt idx="1798">
                  <c:v>3.3</c:v>
                </c:pt>
                <c:pt idx="1799">
                  <c:v>3.5</c:v>
                </c:pt>
                <c:pt idx="1800">
                  <c:v>9.3000000000000007</c:v>
                </c:pt>
                <c:pt idx="1801">
                  <c:v>4.8</c:v>
                </c:pt>
                <c:pt idx="1802">
                  <c:v>6.9</c:v>
                </c:pt>
                <c:pt idx="1803">
                  <c:v>6</c:v>
                </c:pt>
                <c:pt idx="1804">
                  <c:v>7.3</c:v>
                </c:pt>
                <c:pt idx="1805">
                  <c:v>6.6</c:v>
                </c:pt>
                <c:pt idx="1806">
                  <c:v>7.5</c:v>
                </c:pt>
                <c:pt idx="1807">
                  <c:v>6.9</c:v>
                </c:pt>
                <c:pt idx="1808">
                  <c:v>6.8</c:v>
                </c:pt>
                <c:pt idx="1809">
                  <c:v>6.4</c:v>
                </c:pt>
                <c:pt idx="1810">
                  <c:v>5.6</c:v>
                </c:pt>
                <c:pt idx="1811">
                  <c:v>6.3</c:v>
                </c:pt>
                <c:pt idx="1812">
                  <c:v>7.3</c:v>
                </c:pt>
                <c:pt idx="1813">
                  <c:v>6.6</c:v>
                </c:pt>
                <c:pt idx="1814">
                  <c:v>4.5999999999999996</c:v>
                </c:pt>
                <c:pt idx="1815">
                  <c:v>5.0999999999999996</c:v>
                </c:pt>
                <c:pt idx="1816">
                  <c:v>5.6</c:v>
                </c:pt>
                <c:pt idx="1817">
                  <c:v>5.3</c:v>
                </c:pt>
                <c:pt idx="1818">
                  <c:v>5.6</c:v>
                </c:pt>
                <c:pt idx="1819">
                  <c:v>5.9</c:v>
                </c:pt>
                <c:pt idx="1820">
                  <c:v>4.7</c:v>
                </c:pt>
                <c:pt idx="1821">
                  <c:v>4.8</c:v>
                </c:pt>
                <c:pt idx="1822">
                  <c:v>6.8</c:v>
                </c:pt>
                <c:pt idx="1823">
                  <c:v>5.4</c:v>
                </c:pt>
                <c:pt idx="1824">
                  <c:v>5.0999999999999996</c:v>
                </c:pt>
                <c:pt idx="1825">
                  <c:v>7</c:v>
                </c:pt>
                <c:pt idx="1826">
                  <c:v>4</c:v>
                </c:pt>
                <c:pt idx="1827">
                  <c:v>7.3</c:v>
                </c:pt>
                <c:pt idx="1828">
                  <c:v>6.8</c:v>
                </c:pt>
                <c:pt idx="1829">
                  <c:v>7</c:v>
                </c:pt>
                <c:pt idx="1830">
                  <c:v>7.1</c:v>
                </c:pt>
                <c:pt idx="1831">
                  <c:v>6.9</c:v>
                </c:pt>
                <c:pt idx="1832">
                  <c:v>7.3</c:v>
                </c:pt>
                <c:pt idx="1833">
                  <c:v>8.1999999999999993</c:v>
                </c:pt>
                <c:pt idx="1834">
                  <c:v>7.1</c:v>
                </c:pt>
                <c:pt idx="1835">
                  <c:v>7.7</c:v>
                </c:pt>
                <c:pt idx="1836">
                  <c:v>6.5</c:v>
                </c:pt>
                <c:pt idx="1837">
                  <c:v>4.9000000000000004</c:v>
                </c:pt>
                <c:pt idx="1838">
                  <c:v>6.4</c:v>
                </c:pt>
                <c:pt idx="1839">
                  <c:v>5.9</c:v>
                </c:pt>
                <c:pt idx="1840">
                  <c:v>6.2</c:v>
                </c:pt>
                <c:pt idx="1841">
                  <c:v>5.8</c:v>
                </c:pt>
                <c:pt idx="1842">
                  <c:v>6.7</c:v>
                </c:pt>
                <c:pt idx="1843">
                  <c:v>5.9</c:v>
                </c:pt>
                <c:pt idx="1844">
                  <c:v>7.3</c:v>
                </c:pt>
                <c:pt idx="1845">
                  <c:v>4.0999999999999996</c:v>
                </c:pt>
                <c:pt idx="1846">
                  <c:v>4.9000000000000004</c:v>
                </c:pt>
                <c:pt idx="1847">
                  <c:v>7.9</c:v>
                </c:pt>
                <c:pt idx="1848">
                  <c:v>5.6</c:v>
                </c:pt>
                <c:pt idx="1849">
                  <c:v>5.2</c:v>
                </c:pt>
                <c:pt idx="1850">
                  <c:v>4.0999999999999996</c:v>
                </c:pt>
                <c:pt idx="1851">
                  <c:v>6.6</c:v>
                </c:pt>
                <c:pt idx="1852">
                  <c:v>2.9</c:v>
                </c:pt>
                <c:pt idx="1853">
                  <c:v>6.5</c:v>
                </c:pt>
                <c:pt idx="1854">
                  <c:v>7.2</c:v>
                </c:pt>
                <c:pt idx="1855">
                  <c:v>6.8</c:v>
                </c:pt>
                <c:pt idx="1856">
                  <c:v>7.8</c:v>
                </c:pt>
                <c:pt idx="1857">
                  <c:v>6.7</c:v>
                </c:pt>
                <c:pt idx="1858">
                  <c:v>7.1</c:v>
                </c:pt>
                <c:pt idx="1859">
                  <c:v>5.7</c:v>
                </c:pt>
                <c:pt idx="1860">
                  <c:v>5.3</c:v>
                </c:pt>
                <c:pt idx="1861">
                  <c:v>7.7</c:v>
                </c:pt>
                <c:pt idx="1862">
                  <c:v>6.1</c:v>
                </c:pt>
                <c:pt idx="1863">
                  <c:v>7.3</c:v>
                </c:pt>
                <c:pt idx="1864">
                  <c:v>7.2</c:v>
                </c:pt>
                <c:pt idx="1865">
                  <c:v>5.3</c:v>
                </c:pt>
                <c:pt idx="1866">
                  <c:v>6.1</c:v>
                </c:pt>
                <c:pt idx="1867">
                  <c:v>5.8</c:v>
                </c:pt>
                <c:pt idx="1868">
                  <c:v>5.7</c:v>
                </c:pt>
                <c:pt idx="1869">
                  <c:v>6.7</c:v>
                </c:pt>
                <c:pt idx="1870">
                  <c:v>6.5</c:v>
                </c:pt>
                <c:pt idx="1871">
                  <c:v>7.2</c:v>
                </c:pt>
                <c:pt idx="1872">
                  <c:v>7.6</c:v>
                </c:pt>
                <c:pt idx="1873">
                  <c:v>4.5999999999999996</c:v>
                </c:pt>
                <c:pt idx="1874">
                  <c:v>6.9</c:v>
                </c:pt>
                <c:pt idx="1875">
                  <c:v>6.6</c:v>
                </c:pt>
                <c:pt idx="1876">
                  <c:v>6.3</c:v>
                </c:pt>
                <c:pt idx="1877">
                  <c:v>6.2</c:v>
                </c:pt>
                <c:pt idx="1878">
                  <c:v>5.3</c:v>
                </c:pt>
                <c:pt idx="1879">
                  <c:v>7.3</c:v>
                </c:pt>
                <c:pt idx="1880">
                  <c:v>5.6</c:v>
                </c:pt>
                <c:pt idx="1881">
                  <c:v>6.2</c:v>
                </c:pt>
                <c:pt idx="1882">
                  <c:v>5.2</c:v>
                </c:pt>
                <c:pt idx="1883">
                  <c:v>5.3</c:v>
                </c:pt>
                <c:pt idx="1884">
                  <c:v>5.4</c:v>
                </c:pt>
                <c:pt idx="1885">
                  <c:v>4.9000000000000004</c:v>
                </c:pt>
                <c:pt idx="1886">
                  <c:v>5.5</c:v>
                </c:pt>
                <c:pt idx="1887">
                  <c:v>6.7</c:v>
                </c:pt>
                <c:pt idx="1888">
                  <c:v>7.2</c:v>
                </c:pt>
                <c:pt idx="1889">
                  <c:v>5.0999999999999996</c:v>
                </c:pt>
                <c:pt idx="1890">
                  <c:v>6.5</c:v>
                </c:pt>
                <c:pt idx="1891">
                  <c:v>8.1999999999999993</c:v>
                </c:pt>
                <c:pt idx="1892">
                  <c:v>7.7</c:v>
                </c:pt>
                <c:pt idx="1893">
                  <c:v>7.2</c:v>
                </c:pt>
                <c:pt idx="1894">
                  <c:v>6.1</c:v>
                </c:pt>
                <c:pt idx="1895">
                  <c:v>8.8000000000000007</c:v>
                </c:pt>
                <c:pt idx="1896">
                  <c:v>6.8</c:v>
                </c:pt>
                <c:pt idx="1897">
                  <c:v>6.8</c:v>
                </c:pt>
                <c:pt idx="1898">
                  <c:v>6.7</c:v>
                </c:pt>
                <c:pt idx="1899">
                  <c:v>7.1</c:v>
                </c:pt>
                <c:pt idx="1900">
                  <c:v>7.1</c:v>
                </c:pt>
                <c:pt idx="1901">
                  <c:v>6.1</c:v>
                </c:pt>
                <c:pt idx="1902">
                  <c:v>8</c:v>
                </c:pt>
                <c:pt idx="1903">
                  <c:v>7.5</c:v>
                </c:pt>
                <c:pt idx="1904">
                  <c:v>6.6</c:v>
                </c:pt>
                <c:pt idx="1905">
                  <c:v>5.4</c:v>
                </c:pt>
                <c:pt idx="1906">
                  <c:v>6.1</c:v>
                </c:pt>
                <c:pt idx="1907">
                  <c:v>6.1</c:v>
                </c:pt>
                <c:pt idx="1908">
                  <c:v>5.6</c:v>
                </c:pt>
                <c:pt idx="1909">
                  <c:v>5.8</c:v>
                </c:pt>
                <c:pt idx="1910">
                  <c:v>2.8</c:v>
                </c:pt>
                <c:pt idx="1911">
                  <c:v>6.7</c:v>
                </c:pt>
                <c:pt idx="1912">
                  <c:v>5.0999999999999996</c:v>
                </c:pt>
                <c:pt idx="1913">
                  <c:v>7.2</c:v>
                </c:pt>
                <c:pt idx="1914">
                  <c:v>6</c:v>
                </c:pt>
                <c:pt idx="1915">
                  <c:v>6.7</c:v>
                </c:pt>
                <c:pt idx="1916">
                  <c:v>6.2</c:v>
                </c:pt>
                <c:pt idx="1917">
                  <c:v>6.2</c:v>
                </c:pt>
                <c:pt idx="1918">
                  <c:v>6.8</c:v>
                </c:pt>
                <c:pt idx="1919">
                  <c:v>7.1</c:v>
                </c:pt>
                <c:pt idx="1920">
                  <c:v>7.1</c:v>
                </c:pt>
                <c:pt idx="1921">
                  <c:v>7</c:v>
                </c:pt>
                <c:pt idx="1922">
                  <c:v>7.1</c:v>
                </c:pt>
                <c:pt idx="1923">
                  <c:v>6.4</c:v>
                </c:pt>
                <c:pt idx="1924">
                  <c:v>7</c:v>
                </c:pt>
                <c:pt idx="1925">
                  <c:v>6.2</c:v>
                </c:pt>
                <c:pt idx="1926">
                  <c:v>7.5</c:v>
                </c:pt>
                <c:pt idx="1927">
                  <c:v>4.8</c:v>
                </c:pt>
                <c:pt idx="1928">
                  <c:v>7.3</c:v>
                </c:pt>
                <c:pt idx="1929">
                  <c:v>5.8</c:v>
                </c:pt>
                <c:pt idx="1930">
                  <c:v>7.6</c:v>
                </c:pt>
                <c:pt idx="1931">
                  <c:v>5.6</c:v>
                </c:pt>
                <c:pt idx="1932">
                  <c:v>7</c:v>
                </c:pt>
                <c:pt idx="1933">
                  <c:v>6.6</c:v>
                </c:pt>
                <c:pt idx="1934">
                  <c:v>6.5</c:v>
                </c:pt>
                <c:pt idx="1935">
                  <c:v>7.4</c:v>
                </c:pt>
                <c:pt idx="1936">
                  <c:v>4.5999999999999996</c:v>
                </c:pt>
                <c:pt idx="1937">
                  <c:v>6.4</c:v>
                </c:pt>
                <c:pt idx="1938">
                  <c:v>6</c:v>
                </c:pt>
                <c:pt idx="1939">
                  <c:v>5.9</c:v>
                </c:pt>
                <c:pt idx="1940">
                  <c:v>6.4</c:v>
                </c:pt>
                <c:pt idx="1941">
                  <c:v>6.6</c:v>
                </c:pt>
                <c:pt idx="1942">
                  <c:v>6.9</c:v>
                </c:pt>
                <c:pt idx="1943">
                  <c:v>6.9</c:v>
                </c:pt>
                <c:pt idx="1944">
                  <c:v>5.8</c:v>
                </c:pt>
                <c:pt idx="1945">
                  <c:v>6.4</c:v>
                </c:pt>
                <c:pt idx="1946">
                  <c:v>5.3</c:v>
                </c:pt>
                <c:pt idx="1947">
                  <c:v>6.5</c:v>
                </c:pt>
                <c:pt idx="1948">
                  <c:v>5.7</c:v>
                </c:pt>
                <c:pt idx="1949">
                  <c:v>6.7</c:v>
                </c:pt>
                <c:pt idx="1950">
                  <c:v>3.9</c:v>
                </c:pt>
                <c:pt idx="1951">
                  <c:v>4.0999999999999996</c:v>
                </c:pt>
                <c:pt idx="1952">
                  <c:v>6.2</c:v>
                </c:pt>
                <c:pt idx="1953">
                  <c:v>3.8</c:v>
                </c:pt>
                <c:pt idx="1954">
                  <c:v>5.0999999999999996</c:v>
                </c:pt>
                <c:pt idx="1955">
                  <c:v>7.8</c:v>
                </c:pt>
                <c:pt idx="1956">
                  <c:v>7.8</c:v>
                </c:pt>
                <c:pt idx="1957">
                  <c:v>6.1</c:v>
                </c:pt>
                <c:pt idx="1958">
                  <c:v>5.8</c:v>
                </c:pt>
                <c:pt idx="1959">
                  <c:v>6.3</c:v>
                </c:pt>
                <c:pt idx="1960">
                  <c:v>5.4</c:v>
                </c:pt>
                <c:pt idx="1961">
                  <c:v>7.3</c:v>
                </c:pt>
                <c:pt idx="1962">
                  <c:v>6.8</c:v>
                </c:pt>
                <c:pt idx="1963">
                  <c:v>7.3</c:v>
                </c:pt>
                <c:pt idx="1964">
                  <c:v>6.5</c:v>
                </c:pt>
                <c:pt idx="1965">
                  <c:v>7.2</c:v>
                </c:pt>
                <c:pt idx="1966">
                  <c:v>6.3</c:v>
                </c:pt>
                <c:pt idx="1967">
                  <c:v>5.9</c:v>
                </c:pt>
                <c:pt idx="1968">
                  <c:v>7.8</c:v>
                </c:pt>
                <c:pt idx="1969">
                  <c:v>7.4</c:v>
                </c:pt>
                <c:pt idx="1970">
                  <c:v>4.8</c:v>
                </c:pt>
                <c:pt idx="1971">
                  <c:v>6.3</c:v>
                </c:pt>
                <c:pt idx="1972">
                  <c:v>7.8</c:v>
                </c:pt>
                <c:pt idx="1973">
                  <c:v>7.5</c:v>
                </c:pt>
                <c:pt idx="1974">
                  <c:v>6.8</c:v>
                </c:pt>
                <c:pt idx="1975">
                  <c:v>6.6</c:v>
                </c:pt>
                <c:pt idx="1976">
                  <c:v>4.5999999999999996</c:v>
                </c:pt>
                <c:pt idx="1977">
                  <c:v>7.1</c:v>
                </c:pt>
                <c:pt idx="1978">
                  <c:v>6.1</c:v>
                </c:pt>
                <c:pt idx="1979">
                  <c:v>6.7</c:v>
                </c:pt>
                <c:pt idx="1980">
                  <c:v>7.1</c:v>
                </c:pt>
                <c:pt idx="1981">
                  <c:v>5.8</c:v>
                </c:pt>
                <c:pt idx="1982">
                  <c:v>6.7</c:v>
                </c:pt>
                <c:pt idx="1983">
                  <c:v>5.8</c:v>
                </c:pt>
                <c:pt idx="1984">
                  <c:v>6.8</c:v>
                </c:pt>
                <c:pt idx="1985">
                  <c:v>8.5</c:v>
                </c:pt>
                <c:pt idx="1986">
                  <c:v>6.6</c:v>
                </c:pt>
                <c:pt idx="1987">
                  <c:v>7.7</c:v>
                </c:pt>
                <c:pt idx="1988">
                  <c:v>4.7</c:v>
                </c:pt>
                <c:pt idx="1989">
                  <c:v>6.4</c:v>
                </c:pt>
                <c:pt idx="1990">
                  <c:v>5.5</c:v>
                </c:pt>
                <c:pt idx="1991">
                  <c:v>8.6</c:v>
                </c:pt>
                <c:pt idx="1992">
                  <c:v>7</c:v>
                </c:pt>
                <c:pt idx="1993">
                  <c:v>7.1</c:v>
                </c:pt>
                <c:pt idx="1994">
                  <c:v>5.7</c:v>
                </c:pt>
                <c:pt idx="1995">
                  <c:v>3.7</c:v>
                </c:pt>
                <c:pt idx="1996">
                  <c:v>7.5</c:v>
                </c:pt>
                <c:pt idx="1997">
                  <c:v>4.5999999999999996</c:v>
                </c:pt>
                <c:pt idx="1998">
                  <c:v>4.9000000000000004</c:v>
                </c:pt>
                <c:pt idx="1999">
                  <c:v>6.9</c:v>
                </c:pt>
                <c:pt idx="2000">
                  <c:v>7.1</c:v>
                </c:pt>
                <c:pt idx="2001">
                  <c:v>5.8</c:v>
                </c:pt>
                <c:pt idx="2002">
                  <c:v>7</c:v>
                </c:pt>
                <c:pt idx="2003">
                  <c:v>5.4</c:v>
                </c:pt>
                <c:pt idx="2004">
                  <c:v>7.3</c:v>
                </c:pt>
                <c:pt idx="2005">
                  <c:v>7.1</c:v>
                </c:pt>
                <c:pt idx="2006">
                  <c:v>5.8</c:v>
                </c:pt>
                <c:pt idx="2007">
                  <c:v>8.1</c:v>
                </c:pt>
                <c:pt idx="2008">
                  <c:v>5.7</c:v>
                </c:pt>
                <c:pt idx="2009">
                  <c:v>4.4000000000000004</c:v>
                </c:pt>
                <c:pt idx="2010">
                  <c:v>7.9</c:v>
                </c:pt>
                <c:pt idx="2011">
                  <c:v>7.6</c:v>
                </c:pt>
                <c:pt idx="2012">
                  <c:v>4.8</c:v>
                </c:pt>
                <c:pt idx="2013">
                  <c:v>2.7</c:v>
                </c:pt>
                <c:pt idx="2014">
                  <c:v>5.8</c:v>
                </c:pt>
                <c:pt idx="2015">
                  <c:v>7.5</c:v>
                </c:pt>
                <c:pt idx="2016">
                  <c:v>5.4</c:v>
                </c:pt>
                <c:pt idx="2017">
                  <c:v>4.0999999999999996</c:v>
                </c:pt>
                <c:pt idx="2018">
                  <c:v>5.9</c:v>
                </c:pt>
                <c:pt idx="2019">
                  <c:v>6.3</c:v>
                </c:pt>
                <c:pt idx="2020">
                  <c:v>6.8</c:v>
                </c:pt>
                <c:pt idx="2021">
                  <c:v>2.2999999999999998</c:v>
                </c:pt>
                <c:pt idx="2022">
                  <c:v>6.9</c:v>
                </c:pt>
                <c:pt idx="2023">
                  <c:v>8.1</c:v>
                </c:pt>
                <c:pt idx="2024">
                  <c:v>6.1</c:v>
                </c:pt>
                <c:pt idx="2025">
                  <c:v>5</c:v>
                </c:pt>
                <c:pt idx="2026">
                  <c:v>5.5</c:v>
                </c:pt>
                <c:pt idx="2027">
                  <c:v>6.2</c:v>
                </c:pt>
                <c:pt idx="2028">
                  <c:v>6.2</c:v>
                </c:pt>
                <c:pt idx="2029">
                  <c:v>6.3</c:v>
                </c:pt>
                <c:pt idx="2030">
                  <c:v>6.7</c:v>
                </c:pt>
                <c:pt idx="2031">
                  <c:v>3.5</c:v>
                </c:pt>
                <c:pt idx="2032">
                  <c:v>7.5</c:v>
                </c:pt>
                <c:pt idx="2033">
                  <c:v>6.6</c:v>
                </c:pt>
                <c:pt idx="2034">
                  <c:v>7.5</c:v>
                </c:pt>
                <c:pt idx="2035">
                  <c:v>7.2</c:v>
                </c:pt>
                <c:pt idx="2036">
                  <c:v>4.8</c:v>
                </c:pt>
                <c:pt idx="2037">
                  <c:v>6.6</c:v>
                </c:pt>
                <c:pt idx="2038">
                  <c:v>3.5</c:v>
                </c:pt>
                <c:pt idx="2039">
                  <c:v>7.6</c:v>
                </c:pt>
                <c:pt idx="2040">
                  <c:v>6.3</c:v>
                </c:pt>
                <c:pt idx="2041">
                  <c:v>5.5</c:v>
                </c:pt>
                <c:pt idx="2042">
                  <c:v>6.3</c:v>
                </c:pt>
                <c:pt idx="2043">
                  <c:v>6.5</c:v>
                </c:pt>
                <c:pt idx="2044">
                  <c:v>6.9</c:v>
                </c:pt>
                <c:pt idx="2045">
                  <c:v>7.6</c:v>
                </c:pt>
                <c:pt idx="2046">
                  <c:v>3.9</c:v>
                </c:pt>
                <c:pt idx="2047">
                  <c:v>6.1</c:v>
                </c:pt>
                <c:pt idx="2048">
                  <c:v>7.3</c:v>
                </c:pt>
                <c:pt idx="2049">
                  <c:v>8.3000000000000007</c:v>
                </c:pt>
                <c:pt idx="2050">
                  <c:v>5.8</c:v>
                </c:pt>
                <c:pt idx="2051">
                  <c:v>6.8</c:v>
                </c:pt>
                <c:pt idx="2052">
                  <c:v>7</c:v>
                </c:pt>
                <c:pt idx="2053">
                  <c:v>5.9</c:v>
                </c:pt>
                <c:pt idx="2054">
                  <c:v>6.5</c:v>
                </c:pt>
                <c:pt idx="2055">
                  <c:v>6.4</c:v>
                </c:pt>
                <c:pt idx="2056">
                  <c:v>5.8</c:v>
                </c:pt>
                <c:pt idx="2057">
                  <c:v>5.0999999999999996</c:v>
                </c:pt>
                <c:pt idx="2058">
                  <c:v>6.8</c:v>
                </c:pt>
                <c:pt idx="2059">
                  <c:v>5.3</c:v>
                </c:pt>
                <c:pt idx="2060">
                  <c:v>5.3</c:v>
                </c:pt>
                <c:pt idx="2061">
                  <c:v>4.9000000000000004</c:v>
                </c:pt>
                <c:pt idx="2062">
                  <c:v>6.8</c:v>
                </c:pt>
                <c:pt idx="2063">
                  <c:v>6.1</c:v>
                </c:pt>
                <c:pt idx="2064">
                  <c:v>8.5</c:v>
                </c:pt>
                <c:pt idx="2065">
                  <c:v>5.9</c:v>
                </c:pt>
                <c:pt idx="2066">
                  <c:v>6.3</c:v>
                </c:pt>
                <c:pt idx="2067">
                  <c:v>5.9</c:v>
                </c:pt>
                <c:pt idx="2068">
                  <c:v>5.4</c:v>
                </c:pt>
                <c:pt idx="2069">
                  <c:v>6.9</c:v>
                </c:pt>
                <c:pt idx="2070">
                  <c:v>7.5</c:v>
                </c:pt>
                <c:pt idx="2071">
                  <c:v>8.1999999999999993</c:v>
                </c:pt>
                <c:pt idx="2072">
                  <c:v>5.9</c:v>
                </c:pt>
                <c:pt idx="2073">
                  <c:v>5</c:v>
                </c:pt>
                <c:pt idx="2074">
                  <c:v>7.3</c:v>
                </c:pt>
                <c:pt idx="2075">
                  <c:v>6.4</c:v>
                </c:pt>
                <c:pt idx="2076">
                  <c:v>6.6</c:v>
                </c:pt>
                <c:pt idx="2077">
                  <c:v>7.8</c:v>
                </c:pt>
                <c:pt idx="2078">
                  <c:v>4</c:v>
                </c:pt>
                <c:pt idx="2079">
                  <c:v>7.6</c:v>
                </c:pt>
                <c:pt idx="2080">
                  <c:v>7.7</c:v>
                </c:pt>
                <c:pt idx="2081">
                  <c:v>5.8</c:v>
                </c:pt>
                <c:pt idx="2082">
                  <c:v>5.2</c:v>
                </c:pt>
                <c:pt idx="2083">
                  <c:v>5.6</c:v>
                </c:pt>
                <c:pt idx="2084">
                  <c:v>5.3</c:v>
                </c:pt>
                <c:pt idx="2085">
                  <c:v>6.6</c:v>
                </c:pt>
                <c:pt idx="2086">
                  <c:v>1.9</c:v>
                </c:pt>
                <c:pt idx="2087">
                  <c:v>5.7</c:v>
                </c:pt>
                <c:pt idx="2088">
                  <c:v>6.6</c:v>
                </c:pt>
                <c:pt idx="2089">
                  <c:v>6</c:v>
                </c:pt>
                <c:pt idx="2090">
                  <c:v>6.1</c:v>
                </c:pt>
                <c:pt idx="2091">
                  <c:v>4.8</c:v>
                </c:pt>
                <c:pt idx="2092">
                  <c:v>6.2</c:v>
                </c:pt>
                <c:pt idx="2093">
                  <c:v>7.5</c:v>
                </c:pt>
                <c:pt idx="2094">
                  <c:v>6.3</c:v>
                </c:pt>
                <c:pt idx="2095">
                  <c:v>7.1</c:v>
                </c:pt>
                <c:pt idx="2096">
                  <c:v>6.6</c:v>
                </c:pt>
                <c:pt idx="2097">
                  <c:v>6.1</c:v>
                </c:pt>
                <c:pt idx="2098">
                  <c:v>6.7</c:v>
                </c:pt>
                <c:pt idx="2099">
                  <c:v>5.6</c:v>
                </c:pt>
                <c:pt idx="2100">
                  <c:v>7.2</c:v>
                </c:pt>
                <c:pt idx="2101">
                  <c:v>4.3</c:v>
                </c:pt>
                <c:pt idx="2102">
                  <c:v>6.4</c:v>
                </c:pt>
                <c:pt idx="2103">
                  <c:v>7.1</c:v>
                </c:pt>
                <c:pt idx="2104">
                  <c:v>6.3</c:v>
                </c:pt>
                <c:pt idx="2105">
                  <c:v>7.4</c:v>
                </c:pt>
                <c:pt idx="2106">
                  <c:v>6.1</c:v>
                </c:pt>
                <c:pt idx="2107">
                  <c:v>6.6</c:v>
                </c:pt>
                <c:pt idx="2108">
                  <c:v>6</c:v>
                </c:pt>
                <c:pt idx="2109">
                  <c:v>6.8</c:v>
                </c:pt>
                <c:pt idx="2110">
                  <c:v>7.4</c:v>
                </c:pt>
                <c:pt idx="2111">
                  <c:v>6.8</c:v>
                </c:pt>
                <c:pt idx="2112">
                  <c:v>7.2</c:v>
                </c:pt>
                <c:pt idx="2113">
                  <c:v>1.9</c:v>
                </c:pt>
                <c:pt idx="2114">
                  <c:v>5.5</c:v>
                </c:pt>
                <c:pt idx="2115">
                  <c:v>4.5</c:v>
                </c:pt>
                <c:pt idx="2116">
                  <c:v>6.3</c:v>
                </c:pt>
                <c:pt idx="2117">
                  <c:v>6.7</c:v>
                </c:pt>
                <c:pt idx="2118">
                  <c:v>2.8</c:v>
                </c:pt>
                <c:pt idx="2119">
                  <c:v>5</c:v>
                </c:pt>
                <c:pt idx="2120">
                  <c:v>4.3</c:v>
                </c:pt>
                <c:pt idx="2121">
                  <c:v>5.6</c:v>
                </c:pt>
                <c:pt idx="2122">
                  <c:v>6.2</c:v>
                </c:pt>
                <c:pt idx="2123">
                  <c:v>5.3</c:v>
                </c:pt>
                <c:pt idx="2124">
                  <c:v>7.4</c:v>
                </c:pt>
                <c:pt idx="2125">
                  <c:v>7.4</c:v>
                </c:pt>
                <c:pt idx="2126">
                  <c:v>6.5</c:v>
                </c:pt>
                <c:pt idx="2127">
                  <c:v>7.1</c:v>
                </c:pt>
                <c:pt idx="2128">
                  <c:v>7.2</c:v>
                </c:pt>
                <c:pt idx="2129">
                  <c:v>2.2999999999999998</c:v>
                </c:pt>
                <c:pt idx="2130">
                  <c:v>6.4</c:v>
                </c:pt>
                <c:pt idx="2131">
                  <c:v>6.1</c:v>
                </c:pt>
                <c:pt idx="2132">
                  <c:v>7</c:v>
                </c:pt>
                <c:pt idx="2133">
                  <c:v>7</c:v>
                </c:pt>
                <c:pt idx="2134">
                  <c:v>7</c:v>
                </c:pt>
                <c:pt idx="2135">
                  <c:v>4.9000000000000004</c:v>
                </c:pt>
                <c:pt idx="2136">
                  <c:v>6.9</c:v>
                </c:pt>
                <c:pt idx="2137">
                  <c:v>7.5</c:v>
                </c:pt>
                <c:pt idx="2138">
                  <c:v>8.4</c:v>
                </c:pt>
                <c:pt idx="2139">
                  <c:v>6.9</c:v>
                </c:pt>
                <c:pt idx="2140">
                  <c:v>4.5</c:v>
                </c:pt>
                <c:pt idx="2141">
                  <c:v>7.4</c:v>
                </c:pt>
                <c:pt idx="2142">
                  <c:v>7</c:v>
                </c:pt>
                <c:pt idx="2143">
                  <c:v>2.8</c:v>
                </c:pt>
                <c:pt idx="2144">
                  <c:v>7.5</c:v>
                </c:pt>
                <c:pt idx="2145">
                  <c:v>7.1</c:v>
                </c:pt>
                <c:pt idx="2146">
                  <c:v>6.4</c:v>
                </c:pt>
                <c:pt idx="2147">
                  <c:v>5.3</c:v>
                </c:pt>
                <c:pt idx="2148">
                  <c:v>6.9</c:v>
                </c:pt>
                <c:pt idx="2149">
                  <c:v>6.2</c:v>
                </c:pt>
                <c:pt idx="2150">
                  <c:v>6.4</c:v>
                </c:pt>
                <c:pt idx="2151">
                  <c:v>5.0999999999999996</c:v>
                </c:pt>
                <c:pt idx="2152">
                  <c:v>5.5</c:v>
                </c:pt>
                <c:pt idx="2153">
                  <c:v>5.4</c:v>
                </c:pt>
                <c:pt idx="2154">
                  <c:v>7.5</c:v>
                </c:pt>
                <c:pt idx="2155">
                  <c:v>7.4</c:v>
                </c:pt>
                <c:pt idx="2156">
                  <c:v>8</c:v>
                </c:pt>
                <c:pt idx="2157">
                  <c:v>5.7</c:v>
                </c:pt>
                <c:pt idx="2158">
                  <c:v>6.8</c:v>
                </c:pt>
                <c:pt idx="2159">
                  <c:v>5.9</c:v>
                </c:pt>
                <c:pt idx="2160">
                  <c:v>7.2</c:v>
                </c:pt>
                <c:pt idx="2161">
                  <c:v>5.5</c:v>
                </c:pt>
                <c:pt idx="2162">
                  <c:v>8.5</c:v>
                </c:pt>
                <c:pt idx="2163">
                  <c:v>5.6</c:v>
                </c:pt>
                <c:pt idx="2164">
                  <c:v>4.0999999999999996</c:v>
                </c:pt>
                <c:pt idx="2165">
                  <c:v>6.1</c:v>
                </c:pt>
                <c:pt idx="2166">
                  <c:v>5.4</c:v>
                </c:pt>
                <c:pt idx="2167">
                  <c:v>7.1</c:v>
                </c:pt>
                <c:pt idx="2168">
                  <c:v>3.6</c:v>
                </c:pt>
                <c:pt idx="2169">
                  <c:v>6.5</c:v>
                </c:pt>
                <c:pt idx="2170">
                  <c:v>8.6</c:v>
                </c:pt>
                <c:pt idx="2171">
                  <c:v>7</c:v>
                </c:pt>
                <c:pt idx="2172">
                  <c:v>7.6</c:v>
                </c:pt>
                <c:pt idx="2173">
                  <c:v>6.5</c:v>
                </c:pt>
                <c:pt idx="2174">
                  <c:v>6.4</c:v>
                </c:pt>
                <c:pt idx="2175">
                  <c:v>6.3</c:v>
                </c:pt>
                <c:pt idx="2176">
                  <c:v>5.7</c:v>
                </c:pt>
                <c:pt idx="2177">
                  <c:v>6.3</c:v>
                </c:pt>
                <c:pt idx="2178">
                  <c:v>6</c:v>
                </c:pt>
                <c:pt idx="2179">
                  <c:v>7.7</c:v>
                </c:pt>
                <c:pt idx="2180">
                  <c:v>6.2</c:v>
                </c:pt>
                <c:pt idx="2181">
                  <c:v>7.7</c:v>
                </c:pt>
                <c:pt idx="2182">
                  <c:v>6.4</c:v>
                </c:pt>
                <c:pt idx="2183">
                  <c:v>6.4</c:v>
                </c:pt>
                <c:pt idx="2184">
                  <c:v>6.9</c:v>
                </c:pt>
                <c:pt idx="2185">
                  <c:v>7.3</c:v>
                </c:pt>
                <c:pt idx="2186">
                  <c:v>7.3</c:v>
                </c:pt>
                <c:pt idx="2187">
                  <c:v>6.2</c:v>
                </c:pt>
                <c:pt idx="2188">
                  <c:v>6.6</c:v>
                </c:pt>
                <c:pt idx="2189">
                  <c:v>6.7</c:v>
                </c:pt>
                <c:pt idx="2190">
                  <c:v>5.7</c:v>
                </c:pt>
                <c:pt idx="2191">
                  <c:v>3.1</c:v>
                </c:pt>
                <c:pt idx="2192">
                  <c:v>6.3</c:v>
                </c:pt>
                <c:pt idx="2193">
                  <c:v>5.7</c:v>
                </c:pt>
                <c:pt idx="2194">
                  <c:v>7.1</c:v>
                </c:pt>
                <c:pt idx="2195">
                  <c:v>7</c:v>
                </c:pt>
                <c:pt idx="2196">
                  <c:v>6.1</c:v>
                </c:pt>
                <c:pt idx="2197">
                  <c:v>6.6</c:v>
                </c:pt>
                <c:pt idx="2198">
                  <c:v>7.8</c:v>
                </c:pt>
                <c:pt idx="2199">
                  <c:v>8.3000000000000007</c:v>
                </c:pt>
                <c:pt idx="2200">
                  <c:v>3.9</c:v>
                </c:pt>
                <c:pt idx="2201">
                  <c:v>7</c:v>
                </c:pt>
                <c:pt idx="2202">
                  <c:v>6.7</c:v>
                </c:pt>
                <c:pt idx="2203">
                  <c:v>7.3</c:v>
                </c:pt>
                <c:pt idx="2204">
                  <c:v>6.3</c:v>
                </c:pt>
                <c:pt idx="2205">
                  <c:v>7.8</c:v>
                </c:pt>
                <c:pt idx="2206">
                  <c:v>7.3</c:v>
                </c:pt>
                <c:pt idx="2207">
                  <c:v>7.6</c:v>
                </c:pt>
                <c:pt idx="2208">
                  <c:v>5.3</c:v>
                </c:pt>
                <c:pt idx="2209">
                  <c:v>7.9</c:v>
                </c:pt>
                <c:pt idx="2210">
                  <c:v>5.3</c:v>
                </c:pt>
                <c:pt idx="2211">
                  <c:v>6.8</c:v>
                </c:pt>
                <c:pt idx="2212">
                  <c:v>7.1</c:v>
                </c:pt>
                <c:pt idx="2213">
                  <c:v>5.8</c:v>
                </c:pt>
                <c:pt idx="2214">
                  <c:v>5.8</c:v>
                </c:pt>
                <c:pt idx="2215">
                  <c:v>8.3000000000000007</c:v>
                </c:pt>
                <c:pt idx="2216">
                  <c:v>5.6</c:v>
                </c:pt>
                <c:pt idx="2217">
                  <c:v>6.8</c:v>
                </c:pt>
                <c:pt idx="2218">
                  <c:v>5</c:v>
                </c:pt>
                <c:pt idx="2219">
                  <c:v>7.6</c:v>
                </c:pt>
                <c:pt idx="2220">
                  <c:v>6.7</c:v>
                </c:pt>
                <c:pt idx="2221">
                  <c:v>6.7</c:v>
                </c:pt>
                <c:pt idx="2222">
                  <c:v>5.7</c:v>
                </c:pt>
                <c:pt idx="2223">
                  <c:v>5.2</c:v>
                </c:pt>
                <c:pt idx="2224">
                  <c:v>7.5</c:v>
                </c:pt>
                <c:pt idx="2225">
                  <c:v>7.2</c:v>
                </c:pt>
                <c:pt idx="2226">
                  <c:v>5.3</c:v>
                </c:pt>
                <c:pt idx="2227">
                  <c:v>6.5</c:v>
                </c:pt>
                <c:pt idx="2228">
                  <c:v>5</c:v>
                </c:pt>
                <c:pt idx="2229">
                  <c:v>6.1</c:v>
                </c:pt>
                <c:pt idx="2230">
                  <c:v>4.4000000000000004</c:v>
                </c:pt>
                <c:pt idx="2231">
                  <c:v>7.5</c:v>
                </c:pt>
                <c:pt idx="2232">
                  <c:v>5.7</c:v>
                </c:pt>
                <c:pt idx="2233">
                  <c:v>5.5</c:v>
                </c:pt>
                <c:pt idx="2234">
                  <c:v>7.1</c:v>
                </c:pt>
                <c:pt idx="2235">
                  <c:v>5.9</c:v>
                </c:pt>
                <c:pt idx="2236">
                  <c:v>6.7</c:v>
                </c:pt>
                <c:pt idx="2237">
                  <c:v>7</c:v>
                </c:pt>
                <c:pt idx="2238">
                  <c:v>7.9</c:v>
                </c:pt>
                <c:pt idx="2239">
                  <c:v>6.9</c:v>
                </c:pt>
                <c:pt idx="2240">
                  <c:v>7.3</c:v>
                </c:pt>
                <c:pt idx="2241">
                  <c:v>7.3</c:v>
                </c:pt>
                <c:pt idx="2242">
                  <c:v>3.5</c:v>
                </c:pt>
                <c:pt idx="2243">
                  <c:v>7.8</c:v>
                </c:pt>
                <c:pt idx="2244">
                  <c:v>6.7</c:v>
                </c:pt>
                <c:pt idx="2245">
                  <c:v>6.4</c:v>
                </c:pt>
                <c:pt idx="2246">
                  <c:v>7.1</c:v>
                </c:pt>
                <c:pt idx="2247">
                  <c:v>7.8</c:v>
                </c:pt>
                <c:pt idx="2248">
                  <c:v>5.9</c:v>
                </c:pt>
                <c:pt idx="2249">
                  <c:v>7.2</c:v>
                </c:pt>
                <c:pt idx="2250">
                  <c:v>6.2</c:v>
                </c:pt>
                <c:pt idx="2251">
                  <c:v>6.7</c:v>
                </c:pt>
                <c:pt idx="2252">
                  <c:v>7.6</c:v>
                </c:pt>
                <c:pt idx="2253">
                  <c:v>6.2</c:v>
                </c:pt>
                <c:pt idx="2254">
                  <c:v>6.5</c:v>
                </c:pt>
                <c:pt idx="2255">
                  <c:v>8.1</c:v>
                </c:pt>
                <c:pt idx="2256">
                  <c:v>6.3</c:v>
                </c:pt>
                <c:pt idx="2257">
                  <c:v>4.4000000000000004</c:v>
                </c:pt>
                <c:pt idx="2258">
                  <c:v>6</c:v>
                </c:pt>
                <c:pt idx="2259">
                  <c:v>7.6</c:v>
                </c:pt>
                <c:pt idx="2260">
                  <c:v>8.4</c:v>
                </c:pt>
                <c:pt idx="2261">
                  <c:v>7.9</c:v>
                </c:pt>
                <c:pt idx="2262">
                  <c:v>5.6</c:v>
                </c:pt>
                <c:pt idx="2263">
                  <c:v>6.5</c:v>
                </c:pt>
                <c:pt idx="2264">
                  <c:v>7.5</c:v>
                </c:pt>
                <c:pt idx="2265">
                  <c:v>6.3</c:v>
                </c:pt>
                <c:pt idx="2266">
                  <c:v>7.9</c:v>
                </c:pt>
                <c:pt idx="2267">
                  <c:v>7.9</c:v>
                </c:pt>
                <c:pt idx="2268">
                  <c:v>5.0999999999999996</c:v>
                </c:pt>
                <c:pt idx="2269">
                  <c:v>6.7</c:v>
                </c:pt>
                <c:pt idx="2270">
                  <c:v>6.7</c:v>
                </c:pt>
                <c:pt idx="2271">
                  <c:v>5.6</c:v>
                </c:pt>
                <c:pt idx="2272">
                  <c:v>5.6</c:v>
                </c:pt>
                <c:pt idx="2273">
                  <c:v>6.8</c:v>
                </c:pt>
                <c:pt idx="2274">
                  <c:v>6.2</c:v>
                </c:pt>
                <c:pt idx="2275">
                  <c:v>5.6</c:v>
                </c:pt>
                <c:pt idx="2276">
                  <c:v>6.4</c:v>
                </c:pt>
                <c:pt idx="2277">
                  <c:v>5.6</c:v>
                </c:pt>
                <c:pt idx="2278">
                  <c:v>7.4</c:v>
                </c:pt>
                <c:pt idx="2279">
                  <c:v>7.2</c:v>
                </c:pt>
                <c:pt idx="2280">
                  <c:v>4.9000000000000004</c:v>
                </c:pt>
                <c:pt idx="2281">
                  <c:v>7.5</c:v>
                </c:pt>
                <c:pt idx="2282">
                  <c:v>4.8</c:v>
                </c:pt>
                <c:pt idx="2283">
                  <c:v>3.1</c:v>
                </c:pt>
                <c:pt idx="2284">
                  <c:v>5.8</c:v>
                </c:pt>
                <c:pt idx="2285">
                  <c:v>6.7</c:v>
                </c:pt>
                <c:pt idx="2286">
                  <c:v>6.5</c:v>
                </c:pt>
                <c:pt idx="2287">
                  <c:v>5.9</c:v>
                </c:pt>
                <c:pt idx="2288">
                  <c:v>5.5</c:v>
                </c:pt>
                <c:pt idx="2289">
                  <c:v>3.6</c:v>
                </c:pt>
                <c:pt idx="2290">
                  <c:v>7.4</c:v>
                </c:pt>
                <c:pt idx="2291">
                  <c:v>3</c:v>
                </c:pt>
                <c:pt idx="2292">
                  <c:v>7.6</c:v>
                </c:pt>
                <c:pt idx="2293">
                  <c:v>6.4</c:v>
                </c:pt>
                <c:pt idx="2294">
                  <c:v>6.9</c:v>
                </c:pt>
                <c:pt idx="2295">
                  <c:v>5.5</c:v>
                </c:pt>
                <c:pt idx="2296">
                  <c:v>4.0999999999999996</c:v>
                </c:pt>
                <c:pt idx="2297">
                  <c:v>6.8</c:v>
                </c:pt>
                <c:pt idx="2298">
                  <c:v>6.5</c:v>
                </c:pt>
                <c:pt idx="2299">
                  <c:v>7.6</c:v>
                </c:pt>
                <c:pt idx="2300">
                  <c:v>7.4</c:v>
                </c:pt>
                <c:pt idx="2301">
                  <c:v>7.7</c:v>
                </c:pt>
                <c:pt idx="2302">
                  <c:v>7.1</c:v>
                </c:pt>
                <c:pt idx="2303">
                  <c:v>6.3</c:v>
                </c:pt>
                <c:pt idx="2304">
                  <c:v>7.6</c:v>
                </c:pt>
                <c:pt idx="2305">
                  <c:v>8</c:v>
                </c:pt>
                <c:pt idx="2306">
                  <c:v>7.3</c:v>
                </c:pt>
                <c:pt idx="2307">
                  <c:v>7.6</c:v>
                </c:pt>
                <c:pt idx="2308">
                  <c:v>7.8</c:v>
                </c:pt>
                <c:pt idx="2309">
                  <c:v>6.5</c:v>
                </c:pt>
                <c:pt idx="2310">
                  <c:v>6.4</c:v>
                </c:pt>
                <c:pt idx="2311">
                  <c:v>8</c:v>
                </c:pt>
                <c:pt idx="2312">
                  <c:v>4.8</c:v>
                </c:pt>
                <c:pt idx="2313">
                  <c:v>7.8</c:v>
                </c:pt>
                <c:pt idx="2314">
                  <c:v>5.9</c:v>
                </c:pt>
                <c:pt idx="2315">
                  <c:v>5.4</c:v>
                </c:pt>
                <c:pt idx="2316">
                  <c:v>3.3</c:v>
                </c:pt>
                <c:pt idx="2317">
                  <c:v>8.1999999999999993</c:v>
                </c:pt>
                <c:pt idx="2318">
                  <c:v>5.4</c:v>
                </c:pt>
                <c:pt idx="2319">
                  <c:v>6.4</c:v>
                </c:pt>
                <c:pt idx="2320">
                  <c:v>4.8</c:v>
                </c:pt>
                <c:pt idx="2321">
                  <c:v>5.9</c:v>
                </c:pt>
                <c:pt idx="2322">
                  <c:v>5.5</c:v>
                </c:pt>
                <c:pt idx="2323">
                  <c:v>7.9</c:v>
                </c:pt>
                <c:pt idx="2324">
                  <c:v>4.9000000000000004</c:v>
                </c:pt>
                <c:pt idx="2325">
                  <c:v>7.2</c:v>
                </c:pt>
                <c:pt idx="2326">
                  <c:v>5.3</c:v>
                </c:pt>
                <c:pt idx="2327">
                  <c:v>7.2</c:v>
                </c:pt>
                <c:pt idx="2328">
                  <c:v>5.0999999999999996</c:v>
                </c:pt>
                <c:pt idx="2329">
                  <c:v>5.6</c:v>
                </c:pt>
                <c:pt idx="2330">
                  <c:v>7.6</c:v>
                </c:pt>
                <c:pt idx="2331">
                  <c:v>3.1</c:v>
                </c:pt>
                <c:pt idx="2332">
                  <c:v>7.2</c:v>
                </c:pt>
                <c:pt idx="2333">
                  <c:v>5.7</c:v>
                </c:pt>
                <c:pt idx="2334">
                  <c:v>5.2</c:v>
                </c:pt>
                <c:pt idx="2335">
                  <c:v>7.7</c:v>
                </c:pt>
                <c:pt idx="2336">
                  <c:v>7</c:v>
                </c:pt>
                <c:pt idx="2337">
                  <c:v>6</c:v>
                </c:pt>
                <c:pt idx="2338">
                  <c:v>6.6</c:v>
                </c:pt>
                <c:pt idx="2339">
                  <c:v>6.8</c:v>
                </c:pt>
                <c:pt idx="2340">
                  <c:v>7.2</c:v>
                </c:pt>
                <c:pt idx="2341">
                  <c:v>7.2</c:v>
                </c:pt>
                <c:pt idx="2342">
                  <c:v>2.8</c:v>
                </c:pt>
                <c:pt idx="2343">
                  <c:v>6.6</c:v>
                </c:pt>
                <c:pt idx="2344">
                  <c:v>6.7</c:v>
                </c:pt>
                <c:pt idx="2345">
                  <c:v>7</c:v>
                </c:pt>
                <c:pt idx="2346">
                  <c:v>4.4000000000000004</c:v>
                </c:pt>
                <c:pt idx="2347">
                  <c:v>6.2</c:v>
                </c:pt>
                <c:pt idx="2348">
                  <c:v>7.3</c:v>
                </c:pt>
                <c:pt idx="2349">
                  <c:v>5.0999999999999996</c:v>
                </c:pt>
                <c:pt idx="2350">
                  <c:v>6.6</c:v>
                </c:pt>
                <c:pt idx="2351">
                  <c:v>4.5</c:v>
                </c:pt>
                <c:pt idx="2352">
                  <c:v>5.9</c:v>
                </c:pt>
                <c:pt idx="2353">
                  <c:v>6.6</c:v>
                </c:pt>
                <c:pt idx="2354">
                  <c:v>6.5</c:v>
                </c:pt>
                <c:pt idx="2355">
                  <c:v>7.3</c:v>
                </c:pt>
                <c:pt idx="2356">
                  <c:v>7.5</c:v>
                </c:pt>
                <c:pt idx="2357">
                  <c:v>5.9</c:v>
                </c:pt>
                <c:pt idx="2358">
                  <c:v>7.4</c:v>
                </c:pt>
                <c:pt idx="2359">
                  <c:v>6.9</c:v>
                </c:pt>
                <c:pt idx="2360">
                  <c:v>7.9</c:v>
                </c:pt>
                <c:pt idx="2361">
                  <c:v>8.4</c:v>
                </c:pt>
                <c:pt idx="2362">
                  <c:v>8</c:v>
                </c:pt>
                <c:pt idx="2363">
                  <c:v>6</c:v>
                </c:pt>
                <c:pt idx="2364">
                  <c:v>6.8</c:v>
                </c:pt>
                <c:pt idx="2365">
                  <c:v>7.8</c:v>
                </c:pt>
                <c:pt idx="2366">
                  <c:v>8.1</c:v>
                </c:pt>
                <c:pt idx="2367">
                  <c:v>6.1</c:v>
                </c:pt>
                <c:pt idx="2368">
                  <c:v>6.2</c:v>
                </c:pt>
                <c:pt idx="2369">
                  <c:v>6.2</c:v>
                </c:pt>
                <c:pt idx="2370">
                  <c:v>7.9</c:v>
                </c:pt>
                <c:pt idx="2371">
                  <c:v>7.4</c:v>
                </c:pt>
                <c:pt idx="2372">
                  <c:v>6.6</c:v>
                </c:pt>
                <c:pt idx="2373">
                  <c:v>7.3</c:v>
                </c:pt>
                <c:pt idx="2374">
                  <c:v>7.5</c:v>
                </c:pt>
                <c:pt idx="2375">
                  <c:v>5.6</c:v>
                </c:pt>
                <c:pt idx="2376">
                  <c:v>7.3</c:v>
                </c:pt>
                <c:pt idx="2377">
                  <c:v>6.4</c:v>
                </c:pt>
                <c:pt idx="2378">
                  <c:v>5</c:v>
                </c:pt>
                <c:pt idx="2379">
                  <c:v>5.4</c:v>
                </c:pt>
                <c:pt idx="2380">
                  <c:v>7.1</c:v>
                </c:pt>
                <c:pt idx="2381">
                  <c:v>5.3</c:v>
                </c:pt>
                <c:pt idx="2382">
                  <c:v>6.5</c:v>
                </c:pt>
                <c:pt idx="2383">
                  <c:v>6.2</c:v>
                </c:pt>
                <c:pt idx="2384">
                  <c:v>6.4</c:v>
                </c:pt>
                <c:pt idx="2385">
                  <c:v>6.9</c:v>
                </c:pt>
                <c:pt idx="2386">
                  <c:v>5.7</c:v>
                </c:pt>
                <c:pt idx="2387">
                  <c:v>7.7</c:v>
                </c:pt>
                <c:pt idx="2388">
                  <c:v>5.4</c:v>
                </c:pt>
                <c:pt idx="2389">
                  <c:v>5.6</c:v>
                </c:pt>
                <c:pt idx="2390">
                  <c:v>7.7</c:v>
                </c:pt>
                <c:pt idx="2391">
                  <c:v>5.0999999999999996</c:v>
                </c:pt>
                <c:pt idx="2392">
                  <c:v>6.8</c:v>
                </c:pt>
                <c:pt idx="2393">
                  <c:v>8.4</c:v>
                </c:pt>
                <c:pt idx="2394">
                  <c:v>4.9000000000000004</c:v>
                </c:pt>
                <c:pt idx="2395">
                  <c:v>7.1</c:v>
                </c:pt>
                <c:pt idx="2396">
                  <c:v>6.6</c:v>
                </c:pt>
                <c:pt idx="2397">
                  <c:v>6.1</c:v>
                </c:pt>
                <c:pt idx="2398">
                  <c:v>4.0999999999999996</c:v>
                </c:pt>
                <c:pt idx="2399">
                  <c:v>5.8</c:v>
                </c:pt>
                <c:pt idx="2400">
                  <c:v>8.1</c:v>
                </c:pt>
                <c:pt idx="2401">
                  <c:v>7.6</c:v>
                </c:pt>
                <c:pt idx="2402">
                  <c:v>7.8</c:v>
                </c:pt>
                <c:pt idx="2403">
                  <c:v>4.5999999999999996</c:v>
                </c:pt>
                <c:pt idx="2404">
                  <c:v>6</c:v>
                </c:pt>
                <c:pt idx="2405">
                  <c:v>7</c:v>
                </c:pt>
                <c:pt idx="2406">
                  <c:v>6.7</c:v>
                </c:pt>
                <c:pt idx="2407">
                  <c:v>6.4</c:v>
                </c:pt>
                <c:pt idx="2408">
                  <c:v>7.2</c:v>
                </c:pt>
                <c:pt idx="2409">
                  <c:v>7.4</c:v>
                </c:pt>
                <c:pt idx="2410">
                  <c:v>4.8</c:v>
                </c:pt>
                <c:pt idx="2411">
                  <c:v>4</c:v>
                </c:pt>
                <c:pt idx="2412">
                  <c:v>6.2</c:v>
                </c:pt>
                <c:pt idx="2413">
                  <c:v>7.7</c:v>
                </c:pt>
                <c:pt idx="2414">
                  <c:v>6.7</c:v>
                </c:pt>
                <c:pt idx="2415">
                  <c:v>7.9</c:v>
                </c:pt>
                <c:pt idx="2416">
                  <c:v>7.9</c:v>
                </c:pt>
                <c:pt idx="2417">
                  <c:v>5.5</c:v>
                </c:pt>
                <c:pt idx="2418">
                  <c:v>6.2</c:v>
                </c:pt>
                <c:pt idx="2419">
                  <c:v>5.0999999999999996</c:v>
                </c:pt>
                <c:pt idx="2420">
                  <c:v>4.0999999999999996</c:v>
                </c:pt>
                <c:pt idx="2421">
                  <c:v>6.7</c:v>
                </c:pt>
                <c:pt idx="2422">
                  <c:v>4.7</c:v>
                </c:pt>
                <c:pt idx="2423">
                  <c:v>6.4</c:v>
                </c:pt>
                <c:pt idx="2424">
                  <c:v>6.3</c:v>
                </c:pt>
                <c:pt idx="2425">
                  <c:v>5.5</c:v>
                </c:pt>
                <c:pt idx="2426">
                  <c:v>7.3</c:v>
                </c:pt>
                <c:pt idx="2427">
                  <c:v>6.3</c:v>
                </c:pt>
                <c:pt idx="2428">
                  <c:v>4.9000000000000004</c:v>
                </c:pt>
                <c:pt idx="2429">
                  <c:v>7.6</c:v>
                </c:pt>
                <c:pt idx="2430">
                  <c:v>6</c:v>
                </c:pt>
                <c:pt idx="2431">
                  <c:v>6.2</c:v>
                </c:pt>
                <c:pt idx="2432">
                  <c:v>6.8</c:v>
                </c:pt>
                <c:pt idx="2433">
                  <c:v>4.5</c:v>
                </c:pt>
                <c:pt idx="2434">
                  <c:v>5.7</c:v>
                </c:pt>
                <c:pt idx="2435">
                  <c:v>4.5999999999999996</c:v>
                </c:pt>
                <c:pt idx="2436">
                  <c:v>6.2</c:v>
                </c:pt>
                <c:pt idx="2437">
                  <c:v>7</c:v>
                </c:pt>
                <c:pt idx="2438">
                  <c:v>6.9</c:v>
                </c:pt>
                <c:pt idx="2439">
                  <c:v>6.7</c:v>
                </c:pt>
                <c:pt idx="2440">
                  <c:v>5.6</c:v>
                </c:pt>
                <c:pt idx="2441">
                  <c:v>6.6</c:v>
                </c:pt>
                <c:pt idx="2442">
                  <c:v>6.4</c:v>
                </c:pt>
                <c:pt idx="2443">
                  <c:v>2.8</c:v>
                </c:pt>
                <c:pt idx="2444">
                  <c:v>5.4</c:v>
                </c:pt>
                <c:pt idx="2445">
                  <c:v>5</c:v>
                </c:pt>
                <c:pt idx="2446">
                  <c:v>5.0999999999999996</c:v>
                </c:pt>
                <c:pt idx="2447">
                  <c:v>8</c:v>
                </c:pt>
                <c:pt idx="2448">
                  <c:v>5.9</c:v>
                </c:pt>
                <c:pt idx="2449">
                  <c:v>8.1999999999999993</c:v>
                </c:pt>
                <c:pt idx="2450">
                  <c:v>7</c:v>
                </c:pt>
                <c:pt idx="2451">
                  <c:v>6.6</c:v>
                </c:pt>
                <c:pt idx="2452">
                  <c:v>6.7</c:v>
                </c:pt>
                <c:pt idx="2453">
                  <c:v>5.5</c:v>
                </c:pt>
                <c:pt idx="2454">
                  <c:v>4.9000000000000004</c:v>
                </c:pt>
                <c:pt idx="2455">
                  <c:v>6.9</c:v>
                </c:pt>
                <c:pt idx="2456">
                  <c:v>5.6</c:v>
                </c:pt>
                <c:pt idx="2457">
                  <c:v>8</c:v>
                </c:pt>
                <c:pt idx="2458">
                  <c:v>5.3</c:v>
                </c:pt>
                <c:pt idx="2459">
                  <c:v>6.2</c:v>
                </c:pt>
                <c:pt idx="2460">
                  <c:v>5.3</c:v>
                </c:pt>
                <c:pt idx="2461">
                  <c:v>6.6</c:v>
                </c:pt>
                <c:pt idx="2462">
                  <c:v>7.2</c:v>
                </c:pt>
                <c:pt idx="2463">
                  <c:v>4.5999999999999996</c:v>
                </c:pt>
                <c:pt idx="2464">
                  <c:v>7.5</c:v>
                </c:pt>
                <c:pt idx="2465">
                  <c:v>6.5</c:v>
                </c:pt>
                <c:pt idx="2466">
                  <c:v>7.6</c:v>
                </c:pt>
                <c:pt idx="2467">
                  <c:v>6.2</c:v>
                </c:pt>
                <c:pt idx="2468">
                  <c:v>8</c:v>
                </c:pt>
                <c:pt idx="2469">
                  <c:v>6.3</c:v>
                </c:pt>
                <c:pt idx="2470">
                  <c:v>7.2</c:v>
                </c:pt>
                <c:pt idx="2471">
                  <c:v>6.7</c:v>
                </c:pt>
                <c:pt idx="2472">
                  <c:v>5.3</c:v>
                </c:pt>
                <c:pt idx="2473">
                  <c:v>6.3</c:v>
                </c:pt>
                <c:pt idx="2474">
                  <c:v>6.5</c:v>
                </c:pt>
                <c:pt idx="2475">
                  <c:v>8.3000000000000007</c:v>
                </c:pt>
                <c:pt idx="2476">
                  <c:v>7.2</c:v>
                </c:pt>
                <c:pt idx="2477">
                  <c:v>6.8</c:v>
                </c:pt>
                <c:pt idx="2478">
                  <c:v>6.4</c:v>
                </c:pt>
                <c:pt idx="2479">
                  <c:v>6.9</c:v>
                </c:pt>
                <c:pt idx="2480">
                  <c:v>6.2</c:v>
                </c:pt>
                <c:pt idx="2481">
                  <c:v>6.1</c:v>
                </c:pt>
                <c:pt idx="2482">
                  <c:v>5.0999999999999996</c:v>
                </c:pt>
                <c:pt idx="2483">
                  <c:v>4.5</c:v>
                </c:pt>
                <c:pt idx="2484">
                  <c:v>5.9</c:v>
                </c:pt>
                <c:pt idx="2485">
                  <c:v>8.1</c:v>
                </c:pt>
                <c:pt idx="2486">
                  <c:v>5.7</c:v>
                </c:pt>
                <c:pt idx="2487">
                  <c:v>6.8</c:v>
                </c:pt>
                <c:pt idx="2488">
                  <c:v>7.5</c:v>
                </c:pt>
                <c:pt idx="2489">
                  <c:v>8.3000000000000007</c:v>
                </c:pt>
                <c:pt idx="2490">
                  <c:v>7.4</c:v>
                </c:pt>
                <c:pt idx="2491">
                  <c:v>8</c:v>
                </c:pt>
                <c:pt idx="2492">
                  <c:v>6.9</c:v>
                </c:pt>
                <c:pt idx="2493">
                  <c:v>6.9</c:v>
                </c:pt>
                <c:pt idx="2494">
                  <c:v>5.5</c:v>
                </c:pt>
                <c:pt idx="2495">
                  <c:v>7.2</c:v>
                </c:pt>
                <c:pt idx="2496">
                  <c:v>6.9</c:v>
                </c:pt>
                <c:pt idx="2497">
                  <c:v>5.5</c:v>
                </c:pt>
                <c:pt idx="2498">
                  <c:v>5.9</c:v>
                </c:pt>
                <c:pt idx="2499">
                  <c:v>5.2</c:v>
                </c:pt>
                <c:pt idx="2500">
                  <c:v>7.1</c:v>
                </c:pt>
                <c:pt idx="2501">
                  <c:v>5.5</c:v>
                </c:pt>
                <c:pt idx="2502">
                  <c:v>7.7</c:v>
                </c:pt>
                <c:pt idx="2503">
                  <c:v>6.7</c:v>
                </c:pt>
                <c:pt idx="2504">
                  <c:v>5</c:v>
                </c:pt>
                <c:pt idx="2505">
                  <c:v>6.4</c:v>
                </c:pt>
                <c:pt idx="2506">
                  <c:v>6.6</c:v>
                </c:pt>
                <c:pt idx="2507">
                  <c:v>5.9</c:v>
                </c:pt>
                <c:pt idx="2508">
                  <c:v>5.7</c:v>
                </c:pt>
                <c:pt idx="2509">
                  <c:v>4.5</c:v>
                </c:pt>
                <c:pt idx="2510">
                  <c:v>5</c:v>
                </c:pt>
                <c:pt idx="2511">
                  <c:v>4.5999999999999996</c:v>
                </c:pt>
                <c:pt idx="2512">
                  <c:v>6.5</c:v>
                </c:pt>
                <c:pt idx="2513">
                  <c:v>4.9000000000000004</c:v>
                </c:pt>
                <c:pt idx="2514">
                  <c:v>6</c:v>
                </c:pt>
                <c:pt idx="2515">
                  <c:v>6.9</c:v>
                </c:pt>
                <c:pt idx="2516">
                  <c:v>5.7</c:v>
                </c:pt>
                <c:pt idx="2517">
                  <c:v>6.9</c:v>
                </c:pt>
                <c:pt idx="2518">
                  <c:v>4.4000000000000004</c:v>
                </c:pt>
                <c:pt idx="2519">
                  <c:v>5.4</c:v>
                </c:pt>
                <c:pt idx="2520">
                  <c:v>7</c:v>
                </c:pt>
                <c:pt idx="2521">
                  <c:v>5.4</c:v>
                </c:pt>
                <c:pt idx="2522">
                  <c:v>5.4</c:v>
                </c:pt>
                <c:pt idx="2523">
                  <c:v>7.6</c:v>
                </c:pt>
                <c:pt idx="2524">
                  <c:v>5.9</c:v>
                </c:pt>
                <c:pt idx="2525">
                  <c:v>6.6</c:v>
                </c:pt>
                <c:pt idx="2526">
                  <c:v>6.7</c:v>
                </c:pt>
                <c:pt idx="2527">
                  <c:v>3.9</c:v>
                </c:pt>
                <c:pt idx="2528">
                  <c:v>5.7</c:v>
                </c:pt>
                <c:pt idx="2529">
                  <c:v>6.5</c:v>
                </c:pt>
                <c:pt idx="2530">
                  <c:v>6.8</c:v>
                </c:pt>
                <c:pt idx="2531">
                  <c:v>7.3</c:v>
                </c:pt>
                <c:pt idx="2532">
                  <c:v>7</c:v>
                </c:pt>
                <c:pt idx="2533">
                  <c:v>6.5</c:v>
                </c:pt>
                <c:pt idx="2534">
                  <c:v>7.7</c:v>
                </c:pt>
                <c:pt idx="2535">
                  <c:v>7.7</c:v>
                </c:pt>
                <c:pt idx="2536">
                  <c:v>5.9</c:v>
                </c:pt>
                <c:pt idx="2537">
                  <c:v>6.8</c:v>
                </c:pt>
                <c:pt idx="2538">
                  <c:v>7.4</c:v>
                </c:pt>
                <c:pt idx="2539">
                  <c:v>5.0999999999999996</c:v>
                </c:pt>
                <c:pt idx="2540">
                  <c:v>7.4</c:v>
                </c:pt>
                <c:pt idx="2541">
                  <c:v>7.2</c:v>
                </c:pt>
                <c:pt idx="2542">
                  <c:v>8.3000000000000007</c:v>
                </c:pt>
                <c:pt idx="2543">
                  <c:v>8.1</c:v>
                </c:pt>
                <c:pt idx="2544">
                  <c:v>7.3</c:v>
                </c:pt>
                <c:pt idx="2545">
                  <c:v>3.6</c:v>
                </c:pt>
                <c:pt idx="2546">
                  <c:v>1.6</c:v>
                </c:pt>
                <c:pt idx="2547">
                  <c:v>8</c:v>
                </c:pt>
                <c:pt idx="2548">
                  <c:v>6.2</c:v>
                </c:pt>
                <c:pt idx="2549">
                  <c:v>9</c:v>
                </c:pt>
                <c:pt idx="2550">
                  <c:v>6.1</c:v>
                </c:pt>
                <c:pt idx="2551">
                  <c:v>5.7</c:v>
                </c:pt>
                <c:pt idx="2552">
                  <c:v>6.8</c:v>
                </c:pt>
                <c:pt idx="2553">
                  <c:v>5.5</c:v>
                </c:pt>
                <c:pt idx="2554">
                  <c:v>6.8</c:v>
                </c:pt>
                <c:pt idx="2555">
                  <c:v>7.3</c:v>
                </c:pt>
                <c:pt idx="2556">
                  <c:v>6.1</c:v>
                </c:pt>
                <c:pt idx="2557">
                  <c:v>7.2</c:v>
                </c:pt>
                <c:pt idx="2558">
                  <c:v>5.9</c:v>
                </c:pt>
                <c:pt idx="2559">
                  <c:v>6.1</c:v>
                </c:pt>
                <c:pt idx="2560">
                  <c:v>6.8</c:v>
                </c:pt>
                <c:pt idx="2561">
                  <c:v>7.7</c:v>
                </c:pt>
                <c:pt idx="2562">
                  <c:v>4.9000000000000004</c:v>
                </c:pt>
                <c:pt idx="2563">
                  <c:v>6.1</c:v>
                </c:pt>
                <c:pt idx="2564">
                  <c:v>2.5</c:v>
                </c:pt>
                <c:pt idx="2565">
                  <c:v>6.1</c:v>
                </c:pt>
                <c:pt idx="2566">
                  <c:v>5.9</c:v>
                </c:pt>
                <c:pt idx="2567">
                  <c:v>5.7</c:v>
                </c:pt>
                <c:pt idx="2568">
                  <c:v>5.6</c:v>
                </c:pt>
                <c:pt idx="2569">
                  <c:v>7.2</c:v>
                </c:pt>
                <c:pt idx="2570">
                  <c:v>7.7</c:v>
                </c:pt>
                <c:pt idx="2571">
                  <c:v>7.8</c:v>
                </c:pt>
                <c:pt idx="2572">
                  <c:v>6.1</c:v>
                </c:pt>
                <c:pt idx="2573">
                  <c:v>5.8</c:v>
                </c:pt>
                <c:pt idx="2574">
                  <c:v>6.5</c:v>
                </c:pt>
                <c:pt idx="2575">
                  <c:v>7.9</c:v>
                </c:pt>
                <c:pt idx="2576">
                  <c:v>6.3</c:v>
                </c:pt>
                <c:pt idx="2577">
                  <c:v>8.3000000000000007</c:v>
                </c:pt>
                <c:pt idx="2578">
                  <c:v>6.4</c:v>
                </c:pt>
                <c:pt idx="2579">
                  <c:v>6.7</c:v>
                </c:pt>
                <c:pt idx="2580">
                  <c:v>6.1</c:v>
                </c:pt>
                <c:pt idx="2581">
                  <c:v>6</c:v>
                </c:pt>
                <c:pt idx="2582">
                  <c:v>5.8</c:v>
                </c:pt>
                <c:pt idx="2583">
                  <c:v>5.6</c:v>
                </c:pt>
                <c:pt idx="2584">
                  <c:v>6.1</c:v>
                </c:pt>
                <c:pt idx="2585">
                  <c:v>5.9</c:v>
                </c:pt>
                <c:pt idx="2586">
                  <c:v>7.3</c:v>
                </c:pt>
                <c:pt idx="2587">
                  <c:v>6.8</c:v>
                </c:pt>
                <c:pt idx="2588">
                  <c:v>5.7</c:v>
                </c:pt>
                <c:pt idx="2589">
                  <c:v>7.3</c:v>
                </c:pt>
                <c:pt idx="2590">
                  <c:v>6.3</c:v>
                </c:pt>
                <c:pt idx="2591">
                  <c:v>5.9</c:v>
                </c:pt>
                <c:pt idx="2592">
                  <c:v>7.1</c:v>
                </c:pt>
                <c:pt idx="2593">
                  <c:v>7.1</c:v>
                </c:pt>
                <c:pt idx="2594">
                  <c:v>8</c:v>
                </c:pt>
                <c:pt idx="2595">
                  <c:v>5.0999999999999996</c:v>
                </c:pt>
                <c:pt idx="2596">
                  <c:v>7.1</c:v>
                </c:pt>
                <c:pt idx="2597">
                  <c:v>6.5</c:v>
                </c:pt>
                <c:pt idx="2598">
                  <c:v>4.5</c:v>
                </c:pt>
                <c:pt idx="2599">
                  <c:v>6.6</c:v>
                </c:pt>
                <c:pt idx="2600">
                  <c:v>4.3</c:v>
                </c:pt>
                <c:pt idx="2601">
                  <c:v>6.7</c:v>
                </c:pt>
                <c:pt idx="2602">
                  <c:v>5.4</c:v>
                </c:pt>
                <c:pt idx="2603">
                  <c:v>6.6</c:v>
                </c:pt>
                <c:pt idx="2604">
                  <c:v>7.3</c:v>
                </c:pt>
                <c:pt idx="2605">
                  <c:v>6.9</c:v>
                </c:pt>
                <c:pt idx="2606">
                  <c:v>8</c:v>
                </c:pt>
                <c:pt idx="2607">
                  <c:v>7.8</c:v>
                </c:pt>
                <c:pt idx="2608">
                  <c:v>6.1</c:v>
                </c:pt>
                <c:pt idx="2609">
                  <c:v>5.0999999999999996</c:v>
                </c:pt>
                <c:pt idx="2610">
                  <c:v>7.4</c:v>
                </c:pt>
                <c:pt idx="2611">
                  <c:v>7.8</c:v>
                </c:pt>
                <c:pt idx="2612">
                  <c:v>8</c:v>
                </c:pt>
                <c:pt idx="2613">
                  <c:v>6.7</c:v>
                </c:pt>
                <c:pt idx="2614">
                  <c:v>6.6</c:v>
                </c:pt>
                <c:pt idx="2615">
                  <c:v>6.4</c:v>
                </c:pt>
                <c:pt idx="2616">
                  <c:v>6.7</c:v>
                </c:pt>
                <c:pt idx="2617">
                  <c:v>6.2</c:v>
                </c:pt>
                <c:pt idx="2618">
                  <c:v>7.3</c:v>
                </c:pt>
                <c:pt idx="2619">
                  <c:v>8.1</c:v>
                </c:pt>
                <c:pt idx="2620">
                  <c:v>7</c:v>
                </c:pt>
                <c:pt idx="2621">
                  <c:v>8</c:v>
                </c:pt>
                <c:pt idx="2622">
                  <c:v>8</c:v>
                </c:pt>
                <c:pt idx="2623">
                  <c:v>7</c:v>
                </c:pt>
                <c:pt idx="2624">
                  <c:v>7.9</c:v>
                </c:pt>
                <c:pt idx="2625">
                  <c:v>5.9</c:v>
                </c:pt>
                <c:pt idx="2626">
                  <c:v>6.6</c:v>
                </c:pt>
                <c:pt idx="2627">
                  <c:v>6.3</c:v>
                </c:pt>
                <c:pt idx="2628">
                  <c:v>7.7</c:v>
                </c:pt>
                <c:pt idx="2629">
                  <c:v>6.9</c:v>
                </c:pt>
                <c:pt idx="2630">
                  <c:v>7.1</c:v>
                </c:pt>
                <c:pt idx="2631">
                  <c:v>7.4</c:v>
                </c:pt>
                <c:pt idx="2632">
                  <c:v>6.5</c:v>
                </c:pt>
                <c:pt idx="2633">
                  <c:v>6.5</c:v>
                </c:pt>
                <c:pt idx="2634">
                  <c:v>6.8</c:v>
                </c:pt>
                <c:pt idx="2635">
                  <c:v>7.5</c:v>
                </c:pt>
                <c:pt idx="2636">
                  <c:v>6.6</c:v>
                </c:pt>
                <c:pt idx="2637">
                  <c:v>7.1</c:v>
                </c:pt>
                <c:pt idx="2638">
                  <c:v>6.6</c:v>
                </c:pt>
                <c:pt idx="2639">
                  <c:v>7</c:v>
                </c:pt>
                <c:pt idx="2640">
                  <c:v>3.3</c:v>
                </c:pt>
                <c:pt idx="2641">
                  <c:v>6.7</c:v>
                </c:pt>
                <c:pt idx="2642">
                  <c:v>6.8</c:v>
                </c:pt>
                <c:pt idx="2643">
                  <c:v>6</c:v>
                </c:pt>
                <c:pt idx="2644">
                  <c:v>5.4</c:v>
                </c:pt>
                <c:pt idx="2645">
                  <c:v>4.3</c:v>
                </c:pt>
                <c:pt idx="2646">
                  <c:v>6.2</c:v>
                </c:pt>
                <c:pt idx="2647">
                  <c:v>7.7</c:v>
                </c:pt>
                <c:pt idx="2648">
                  <c:v>8</c:v>
                </c:pt>
                <c:pt idx="2649">
                  <c:v>7.4</c:v>
                </c:pt>
                <c:pt idx="2650">
                  <c:v>5.9</c:v>
                </c:pt>
                <c:pt idx="2651">
                  <c:v>7.8</c:v>
                </c:pt>
                <c:pt idx="2652">
                  <c:v>7.4</c:v>
                </c:pt>
                <c:pt idx="2653">
                  <c:v>6.5</c:v>
                </c:pt>
                <c:pt idx="2654">
                  <c:v>7</c:v>
                </c:pt>
                <c:pt idx="2655">
                  <c:v>7.6</c:v>
                </c:pt>
                <c:pt idx="2656">
                  <c:v>6.9</c:v>
                </c:pt>
                <c:pt idx="2657">
                  <c:v>5.3</c:v>
                </c:pt>
                <c:pt idx="2658">
                  <c:v>6.4</c:v>
                </c:pt>
                <c:pt idx="2659">
                  <c:v>7.8</c:v>
                </c:pt>
                <c:pt idx="2660">
                  <c:v>6.7</c:v>
                </c:pt>
                <c:pt idx="2661">
                  <c:v>5.3</c:v>
                </c:pt>
                <c:pt idx="2662">
                  <c:v>6.3</c:v>
                </c:pt>
                <c:pt idx="2663">
                  <c:v>7</c:v>
                </c:pt>
                <c:pt idx="2664">
                  <c:v>6.6</c:v>
                </c:pt>
                <c:pt idx="2665">
                  <c:v>8.4</c:v>
                </c:pt>
                <c:pt idx="2666">
                  <c:v>6</c:v>
                </c:pt>
                <c:pt idx="2667">
                  <c:v>5.4</c:v>
                </c:pt>
                <c:pt idx="2668">
                  <c:v>7.8</c:v>
                </c:pt>
                <c:pt idx="2669">
                  <c:v>7.6</c:v>
                </c:pt>
                <c:pt idx="2670">
                  <c:v>6.6</c:v>
                </c:pt>
                <c:pt idx="2671">
                  <c:v>6.4</c:v>
                </c:pt>
                <c:pt idx="2672">
                  <c:v>7</c:v>
                </c:pt>
                <c:pt idx="2673">
                  <c:v>5.7</c:v>
                </c:pt>
                <c:pt idx="2674">
                  <c:v>5.9</c:v>
                </c:pt>
                <c:pt idx="2675">
                  <c:v>6.3</c:v>
                </c:pt>
                <c:pt idx="2676">
                  <c:v>6.3</c:v>
                </c:pt>
                <c:pt idx="2677">
                  <c:v>6.2</c:v>
                </c:pt>
                <c:pt idx="2678">
                  <c:v>2.1</c:v>
                </c:pt>
                <c:pt idx="2679">
                  <c:v>5</c:v>
                </c:pt>
                <c:pt idx="2680">
                  <c:v>5.3</c:v>
                </c:pt>
                <c:pt idx="2681">
                  <c:v>7.1</c:v>
                </c:pt>
                <c:pt idx="2682">
                  <c:v>7</c:v>
                </c:pt>
                <c:pt idx="2683">
                  <c:v>7</c:v>
                </c:pt>
                <c:pt idx="2684">
                  <c:v>7.1</c:v>
                </c:pt>
                <c:pt idx="2685">
                  <c:v>7</c:v>
                </c:pt>
                <c:pt idx="2686">
                  <c:v>7.7</c:v>
                </c:pt>
                <c:pt idx="2687">
                  <c:v>7.1</c:v>
                </c:pt>
                <c:pt idx="2688">
                  <c:v>6.8</c:v>
                </c:pt>
                <c:pt idx="2689">
                  <c:v>7.5</c:v>
                </c:pt>
                <c:pt idx="2690">
                  <c:v>6.3</c:v>
                </c:pt>
                <c:pt idx="2691">
                  <c:v>7.3</c:v>
                </c:pt>
                <c:pt idx="2692">
                  <c:v>6.8</c:v>
                </c:pt>
                <c:pt idx="2693">
                  <c:v>7.2</c:v>
                </c:pt>
                <c:pt idx="2694">
                  <c:v>6.4</c:v>
                </c:pt>
                <c:pt idx="2695">
                  <c:v>6</c:v>
                </c:pt>
                <c:pt idx="2696">
                  <c:v>6.4</c:v>
                </c:pt>
                <c:pt idx="2697">
                  <c:v>7.5</c:v>
                </c:pt>
                <c:pt idx="2698">
                  <c:v>7.1</c:v>
                </c:pt>
                <c:pt idx="2699">
                  <c:v>4.5999999999999996</c:v>
                </c:pt>
                <c:pt idx="2700">
                  <c:v>7.7</c:v>
                </c:pt>
                <c:pt idx="2701">
                  <c:v>6.7</c:v>
                </c:pt>
                <c:pt idx="2702">
                  <c:v>5.6</c:v>
                </c:pt>
                <c:pt idx="2703">
                  <c:v>7.5</c:v>
                </c:pt>
                <c:pt idx="2704">
                  <c:v>8.3000000000000007</c:v>
                </c:pt>
                <c:pt idx="2705">
                  <c:v>6.6</c:v>
                </c:pt>
                <c:pt idx="2706">
                  <c:v>7.2</c:v>
                </c:pt>
                <c:pt idx="2707">
                  <c:v>8.6999999999999993</c:v>
                </c:pt>
                <c:pt idx="2708">
                  <c:v>6</c:v>
                </c:pt>
                <c:pt idx="2709">
                  <c:v>8</c:v>
                </c:pt>
                <c:pt idx="2710">
                  <c:v>4.5</c:v>
                </c:pt>
                <c:pt idx="2711">
                  <c:v>7.9</c:v>
                </c:pt>
                <c:pt idx="2712">
                  <c:v>7.5</c:v>
                </c:pt>
                <c:pt idx="2713">
                  <c:v>6.8</c:v>
                </c:pt>
                <c:pt idx="2714">
                  <c:v>7.2</c:v>
                </c:pt>
                <c:pt idx="2715">
                  <c:v>7.1</c:v>
                </c:pt>
                <c:pt idx="2716">
                  <c:v>7.4</c:v>
                </c:pt>
                <c:pt idx="2717">
                  <c:v>7.6</c:v>
                </c:pt>
                <c:pt idx="2718">
                  <c:v>6.9</c:v>
                </c:pt>
                <c:pt idx="2719">
                  <c:v>6</c:v>
                </c:pt>
                <c:pt idx="2720">
                  <c:v>7.3</c:v>
                </c:pt>
                <c:pt idx="2721">
                  <c:v>4.5999999999999996</c:v>
                </c:pt>
                <c:pt idx="2722">
                  <c:v>6</c:v>
                </c:pt>
                <c:pt idx="2723">
                  <c:v>5.5</c:v>
                </c:pt>
                <c:pt idx="2724">
                  <c:v>7.5</c:v>
                </c:pt>
                <c:pt idx="2725">
                  <c:v>6.3</c:v>
                </c:pt>
                <c:pt idx="2726">
                  <c:v>5.0999999999999996</c:v>
                </c:pt>
                <c:pt idx="2727">
                  <c:v>6.8</c:v>
                </c:pt>
                <c:pt idx="2728">
                  <c:v>5.3</c:v>
                </c:pt>
                <c:pt idx="2729">
                  <c:v>7.3</c:v>
                </c:pt>
                <c:pt idx="2730">
                  <c:v>7.3</c:v>
                </c:pt>
                <c:pt idx="2731">
                  <c:v>7.1</c:v>
                </c:pt>
                <c:pt idx="2732">
                  <c:v>7.6</c:v>
                </c:pt>
                <c:pt idx="2733">
                  <c:v>5.3</c:v>
                </c:pt>
                <c:pt idx="2734">
                  <c:v>7.8</c:v>
                </c:pt>
                <c:pt idx="2735">
                  <c:v>7.7</c:v>
                </c:pt>
                <c:pt idx="2736">
                  <c:v>7.7</c:v>
                </c:pt>
                <c:pt idx="2737">
                  <c:v>5.4</c:v>
                </c:pt>
                <c:pt idx="2738">
                  <c:v>6.2</c:v>
                </c:pt>
                <c:pt idx="2739">
                  <c:v>7.4</c:v>
                </c:pt>
                <c:pt idx="2740">
                  <c:v>6.2</c:v>
                </c:pt>
                <c:pt idx="2741">
                  <c:v>5.0999999999999996</c:v>
                </c:pt>
                <c:pt idx="2742">
                  <c:v>6.8</c:v>
                </c:pt>
                <c:pt idx="2743">
                  <c:v>7.4</c:v>
                </c:pt>
                <c:pt idx="2744">
                  <c:v>5.8</c:v>
                </c:pt>
                <c:pt idx="2745">
                  <c:v>6.4</c:v>
                </c:pt>
                <c:pt idx="2746">
                  <c:v>6</c:v>
                </c:pt>
                <c:pt idx="2747">
                  <c:v>6.9</c:v>
                </c:pt>
                <c:pt idx="2748">
                  <c:v>5.5</c:v>
                </c:pt>
                <c:pt idx="2749">
                  <c:v>5.4</c:v>
                </c:pt>
                <c:pt idx="2750">
                  <c:v>8.3000000000000007</c:v>
                </c:pt>
                <c:pt idx="2751">
                  <c:v>7.9</c:v>
                </c:pt>
                <c:pt idx="2752">
                  <c:v>6.5</c:v>
                </c:pt>
                <c:pt idx="2753">
                  <c:v>6.6</c:v>
                </c:pt>
                <c:pt idx="2754">
                  <c:v>8.3000000000000007</c:v>
                </c:pt>
                <c:pt idx="2755">
                  <c:v>6.2</c:v>
                </c:pt>
                <c:pt idx="2756">
                  <c:v>6.9</c:v>
                </c:pt>
                <c:pt idx="2757">
                  <c:v>5.9</c:v>
                </c:pt>
                <c:pt idx="2758">
                  <c:v>6.1</c:v>
                </c:pt>
                <c:pt idx="2759">
                  <c:v>5.8</c:v>
                </c:pt>
                <c:pt idx="2760">
                  <c:v>7.3</c:v>
                </c:pt>
                <c:pt idx="2761">
                  <c:v>5.9</c:v>
                </c:pt>
                <c:pt idx="2762">
                  <c:v>5.5</c:v>
                </c:pt>
                <c:pt idx="2763">
                  <c:v>5</c:v>
                </c:pt>
                <c:pt idx="2764">
                  <c:v>7</c:v>
                </c:pt>
                <c:pt idx="2765">
                  <c:v>6.4</c:v>
                </c:pt>
                <c:pt idx="2766">
                  <c:v>5.9</c:v>
                </c:pt>
                <c:pt idx="2767">
                  <c:v>7</c:v>
                </c:pt>
                <c:pt idx="2768">
                  <c:v>6.1</c:v>
                </c:pt>
                <c:pt idx="2769">
                  <c:v>6.9</c:v>
                </c:pt>
                <c:pt idx="2770">
                  <c:v>7.5</c:v>
                </c:pt>
                <c:pt idx="2771">
                  <c:v>7.3</c:v>
                </c:pt>
                <c:pt idx="2772">
                  <c:v>6.5</c:v>
                </c:pt>
                <c:pt idx="2773">
                  <c:v>6.2</c:v>
                </c:pt>
                <c:pt idx="2774">
                  <c:v>6</c:v>
                </c:pt>
                <c:pt idx="2775">
                  <c:v>6.3</c:v>
                </c:pt>
                <c:pt idx="2776">
                  <c:v>5.8</c:v>
                </c:pt>
                <c:pt idx="2777">
                  <c:v>6.1</c:v>
                </c:pt>
                <c:pt idx="2778">
                  <c:v>6.9</c:v>
                </c:pt>
                <c:pt idx="2779">
                  <c:v>8.3000000000000007</c:v>
                </c:pt>
                <c:pt idx="2780">
                  <c:v>5.4</c:v>
                </c:pt>
                <c:pt idx="2781">
                  <c:v>6.7</c:v>
                </c:pt>
                <c:pt idx="2782">
                  <c:v>7.4</c:v>
                </c:pt>
                <c:pt idx="2783">
                  <c:v>5.6</c:v>
                </c:pt>
                <c:pt idx="2784">
                  <c:v>6.5</c:v>
                </c:pt>
                <c:pt idx="2785">
                  <c:v>6.5</c:v>
                </c:pt>
                <c:pt idx="2786">
                  <c:v>5.8</c:v>
                </c:pt>
                <c:pt idx="2787">
                  <c:v>5</c:v>
                </c:pt>
                <c:pt idx="2788">
                  <c:v>5.5</c:v>
                </c:pt>
                <c:pt idx="2789">
                  <c:v>6.5</c:v>
                </c:pt>
                <c:pt idx="2790">
                  <c:v>7.2</c:v>
                </c:pt>
                <c:pt idx="2791">
                  <c:v>5.2</c:v>
                </c:pt>
                <c:pt idx="2792">
                  <c:v>5.7</c:v>
                </c:pt>
                <c:pt idx="2793">
                  <c:v>4.7</c:v>
                </c:pt>
                <c:pt idx="2794">
                  <c:v>5.9</c:v>
                </c:pt>
                <c:pt idx="2795">
                  <c:v>6.8</c:v>
                </c:pt>
                <c:pt idx="2796">
                  <c:v>5.9</c:v>
                </c:pt>
                <c:pt idx="2797">
                  <c:v>7.7</c:v>
                </c:pt>
                <c:pt idx="2798">
                  <c:v>4.4000000000000004</c:v>
                </c:pt>
                <c:pt idx="2799">
                  <c:v>6.6</c:v>
                </c:pt>
                <c:pt idx="2800">
                  <c:v>6.7</c:v>
                </c:pt>
                <c:pt idx="2801">
                  <c:v>5.5</c:v>
                </c:pt>
                <c:pt idx="2802">
                  <c:v>6.5</c:v>
                </c:pt>
                <c:pt idx="2803">
                  <c:v>6.2</c:v>
                </c:pt>
                <c:pt idx="2804">
                  <c:v>7.1</c:v>
                </c:pt>
                <c:pt idx="2805">
                  <c:v>6.1</c:v>
                </c:pt>
                <c:pt idx="2806">
                  <c:v>6</c:v>
                </c:pt>
                <c:pt idx="2807">
                  <c:v>7.4</c:v>
                </c:pt>
                <c:pt idx="2808">
                  <c:v>5.9</c:v>
                </c:pt>
                <c:pt idx="2809">
                  <c:v>4.0999999999999996</c:v>
                </c:pt>
                <c:pt idx="2810">
                  <c:v>5.9</c:v>
                </c:pt>
                <c:pt idx="2811">
                  <c:v>7</c:v>
                </c:pt>
                <c:pt idx="2812">
                  <c:v>6.8</c:v>
                </c:pt>
                <c:pt idx="2813">
                  <c:v>7.4</c:v>
                </c:pt>
                <c:pt idx="2814">
                  <c:v>7.1</c:v>
                </c:pt>
                <c:pt idx="2815">
                  <c:v>7</c:v>
                </c:pt>
                <c:pt idx="2816">
                  <c:v>5.8</c:v>
                </c:pt>
                <c:pt idx="2817">
                  <c:v>7.8</c:v>
                </c:pt>
                <c:pt idx="2818">
                  <c:v>6.5</c:v>
                </c:pt>
                <c:pt idx="2819">
                  <c:v>7</c:v>
                </c:pt>
                <c:pt idx="2820">
                  <c:v>6.3</c:v>
                </c:pt>
                <c:pt idx="2821">
                  <c:v>5.3</c:v>
                </c:pt>
                <c:pt idx="2822">
                  <c:v>5.5</c:v>
                </c:pt>
                <c:pt idx="2823">
                  <c:v>7.4</c:v>
                </c:pt>
                <c:pt idx="2824">
                  <c:v>4.3</c:v>
                </c:pt>
                <c:pt idx="2825">
                  <c:v>6</c:v>
                </c:pt>
                <c:pt idx="2826">
                  <c:v>5.2</c:v>
                </c:pt>
                <c:pt idx="2827">
                  <c:v>6.7</c:v>
                </c:pt>
                <c:pt idx="2828">
                  <c:v>8.6</c:v>
                </c:pt>
                <c:pt idx="2829">
                  <c:v>6.1</c:v>
                </c:pt>
                <c:pt idx="2830">
                  <c:v>5.8</c:v>
                </c:pt>
                <c:pt idx="2831">
                  <c:v>7.7</c:v>
                </c:pt>
                <c:pt idx="2832">
                  <c:v>8</c:v>
                </c:pt>
                <c:pt idx="2833">
                  <c:v>5.6</c:v>
                </c:pt>
                <c:pt idx="2834">
                  <c:v>6.7</c:v>
                </c:pt>
                <c:pt idx="2835">
                  <c:v>6.6</c:v>
                </c:pt>
                <c:pt idx="2836">
                  <c:v>4.0999999999999996</c:v>
                </c:pt>
                <c:pt idx="2837">
                  <c:v>7.3</c:v>
                </c:pt>
                <c:pt idx="2838">
                  <c:v>6.5</c:v>
                </c:pt>
                <c:pt idx="2839">
                  <c:v>7</c:v>
                </c:pt>
                <c:pt idx="2840">
                  <c:v>5.5</c:v>
                </c:pt>
                <c:pt idx="2841">
                  <c:v>6.6</c:v>
                </c:pt>
                <c:pt idx="2842">
                  <c:v>7.1</c:v>
                </c:pt>
                <c:pt idx="2843">
                  <c:v>7.9</c:v>
                </c:pt>
                <c:pt idx="2844">
                  <c:v>7.1</c:v>
                </c:pt>
                <c:pt idx="2845">
                  <c:v>5.6</c:v>
                </c:pt>
                <c:pt idx="2846">
                  <c:v>7.3</c:v>
                </c:pt>
                <c:pt idx="2847">
                  <c:v>3.3</c:v>
                </c:pt>
                <c:pt idx="2848">
                  <c:v>6.5</c:v>
                </c:pt>
                <c:pt idx="2849">
                  <c:v>4.8</c:v>
                </c:pt>
                <c:pt idx="2850">
                  <c:v>5.2</c:v>
                </c:pt>
                <c:pt idx="2851">
                  <c:v>6.3</c:v>
                </c:pt>
                <c:pt idx="2852">
                  <c:v>7.2</c:v>
                </c:pt>
                <c:pt idx="2853">
                  <c:v>6.8</c:v>
                </c:pt>
                <c:pt idx="2854">
                  <c:v>5.7</c:v>
                </c:pt>
                <c:pt idx="2855">
                  <c:v>7.2</c:v>
                </c:pt>
                <c:pt idx="2856">
                  <c:v>6.9</c:v>
                </c:pt>
                <c:pt idx="2857">
                  <c:v>6.2</c:v>
                </c:pt>
                <c:pt idx="2858">
                  <c:v>6.7</c:v>
                </c:pt>
                <c:pt idx="2859">
                  <c:v>6.5</c:v>
                </c:pt>
                <c:pt idx="2860">
                  <c:v>7.2</c:v>
                </c:pt>
                <c:pt idx="2861">
                  <c:v>5.3</c:v>
                </c:pt>
                <c:pt idx="2862">
                  <c:v>6.7</c:v>
                </c:pt>
                <c:pt idx="2863">
                  <c:v>3.6</c:v>
                </c:pt>
                <c:pt idx="2864">
                  <c:v>5.7</c:v>
                </c:pt>
                <c:pt idx="2865">
                  <c:v>7.3</c:v>
                </c:pt>
                <c:pt idx="2866">
                  <c:v>5</c:v>
                </c:pt>
                <c:pt idx="2867">
                  <c:v>6.6</c:v>
                </c:pt>
                <c:pt idx="2868">
                  <c:v>7.3</c:v>
                </c:pt>
                <c:pt idx="2869">
                  <c:v>6.2</c:v>
                </c:pt>
                <c:pt idx="2870">
                  <c:v>6.6</c:v>
                </c:pt>
                <c:pt idx="2871">
                  <c:v>6.3</c:v>
                </c:pt>
                <c:pt idx="2872">
                  <c:v>3.3</c:v>
                </c:pt>
                <c:pt idx="2873">
                  <c:v>3.5</c:v>
                </c:pt>
                <c:pt idx="2874">
                  <c:v>5.5</c:v>
                </c:pt>
                <c:pt idx="2875">
                  <c:v>5.9</c:v>
                </c:pt>
                <c:pt idx="2876">
                  <c:v>4.7</c:v>
                </c:pt>
                <c:pt idx="2877">
                  <c:v>3.9</c:v>
                </c:pt>
                <c:pt idx="2878">
                  <c:v>6.1</c:v>
                </c:pt>
                <c:pt idx="2879">
                  <c:v>6.7</c:v>
                </c:pt>
                <c:pt idx="2880">
                  <c:v>7.3</c:v>
                </c:pt>
                <c:pt idx="2881">
                  <c:v>6.7</c:v>
                </c:pt>
                <c:pt idx="2882">
                  <c:v>6.1</c:v>
                </c:pt>
                <c:pt idx="2883">
                  <c:v>6.9</c:v>
                </c:pt>
                <c:pt idx="2884">
                  <c:v>7.9</c:v>
                </c:pt>
                <c:pt idx="2885">
                  <c:v>4.5</c:v>
                </c:pt>
                <c:pt idx="2886">
                  <c:v>7.6</c:v>
                </c:pt>
                <c:pt idx="2887">
                  <c:v>7.5</c:v>
                </c:pt>
                <c:pt idx="2888">
                  <c:v>7.1</c:v>
                </c:pt>
                <c:pt idx="2889">
                  <c:v>6.9</c:v>
                </c:pt>
                <c:pt idx="2890">
                  <c:v>8.5</c:v>
                </c:pt>
                <c:pt idx="2891">
                  <c:v>7.5</c:v>
                </c:pt>
                <c:pt idx="2892">
                  <c:v>6.6</c:v>
                </c:pt>
                <c:pt idx="2893">
                  <c:v>8</c:v>
                </c:pt>
                <c:pt idx="2894">
                  <c:v>7</c:v>
                </c:pt>
                <c:pt idx="2895">
                  <c:v>6.8</c:v>
                </c:pt>
                <c:pt idx="2896">
                  <c:v>6.7</c:v>
                </c:pt>
                <c:pt idx="2897">
                  <c:v>6.5</c:v>
                </c:pt>
                <c:pt idx="2898">
                  <c:v>8</c:v>
                </c:pt>
                <c:pt idx="2899">
                  <c:v>6.5</c:v>
                </c:pt>
                <c:pt idx="2900">
                  <c:v>4.9000000000000004</c:v>
                </c:pt>
                <c:pt idx="2901">
                  <c:v>7.1</c:v>
                </c:pt>
                <c:pt idx="2902">
                  <c:v>7</c:v>
                </c:pt>
                <c:pt idx="2903">
                  <c:v>7</c:v>
                </c:pt>
                <c:pt idx="2904">
                  <c:v>4.5</c:v>
                </c:pt>
                <c:pt idx="2905">
                  <c:v>7.7</c:v>
                </c:pt>
                <c:pt idx="2906">
                  <c:v>6.7</c:v>
                </c:pt>
                <c:pt idx="2907">
                  <c:v>7</c:v>
                </c:pt>
                <c:pt idx="2908">
                  <c:v>6.5</c:v>
                </c:pt>
                <c:pt idx="2909">
                  <c:v>6.2</c:v>
                </c:pt>
                <c:pt idx="2910">
                  <c:v>5.7</c:v>
                </c:pt>
                <c:pt idx="2911">
                  <c:v>6.4</c:v>
                </c:pt>
                <c:pt idx="2912">
                  <c:v>5.4</c:v>
                </c:pt>
                <c:pt idx="2913">
                  <c:v>6.6</c:v>
                </c:pt>
                <c:pt idx="2914">
                  <c:v>6.1</c:v>
                </c:pt>
                <c:pt idx="2915">
                  <c:v>7.6</c:v>
                </c:pt>
                <c:pt idx="2916">
                  <c:v>6.2</c:v>
                </c:pt>
                <c:pt idx="2917">
                  <c:v>6.6</c:v>
                </c:pt>
                <c:pt idx="2918">
                  <c:v>7.3</c:v>
                </c:pt>
                <c:pt idx="2919">
                  <c:v>4.2</c:v>
                </c:pt>
                <c:pt idx="2920">
                  <c:v>6.5</c:v>
                </c:pt>
                <c:pt idx="2921">
                  <c:v>6.5</c:v>
                </c:pt>
                <c:pt idx="2922">
                  <c:v>5.7</c:v>
                </c:pt>
                <c:pt idx="2923">
                  <c:v>7.3</c:v>
                </c:pt>
                <c:pt idx="2924">
                  <c:v>6.9</c:v>
                </c:pt>
                <c:pt idx="2925">
                  <c:v>5</c:v>
                </c:pt>
                <c:pt idx="2926">
                  <c:v>7.3</c:v>
                </c:pt>
                <c:pt idx="2927">
                  <c:v>6.5</c:v>
                </c:pt>
                <c:pt idx="2928">
                  <c:v>2.1</c:v>
                </c:pt>
                <c:pt idx="2929">
                  <c:v>7</c:v>
                </c:pt>
                <c:pt idx="2930">
                  <c:v>8</c:v>
                </c:pt>
                <c:pt idx="2931">
                  <c:v>6.5</c:v>
                </c:pt>
                <c:pt idx="2932">
                  <c:v>7.1</c:v>
                </c:pt>
                <c:pt idx="2933">
                  <c:v>7.2</c:v>
                </c:pt>
                <c:pt idx="2934">
                  <c:v>6.7</c:v>
                </c:pt>
                <c:pt idx="2935">
                  <c:v>8.9</c:v>
                </c:pt>
                <c:pt idx="2936">
                  <c:v>7.9</c:v>
                </c:pt>
                <c:pt idx="2937">
                  <c:v>5.6</c:v>
                </c:pt>
                <c:pt idx="2938">
                  <c:v>8</c:v>
                </c:pt>
                <c:pt idx="2939">
                  <c:v>6.2</c:v>
                </c:pt>
                <c:pt idx="2940">
                  <c:v>7.9</c:v>
                </c:pt>
                <c:pt idx="2941">
                  <c:v>8.1</c:v>
                </c:pt>
                <c:pt idx="2942">
                  <c:v>7.6</c:v>
                </c:pt>
                <c:pt idx="2943">
                  <c:v>3.5</c:v>
                </c:pt>
                <c:pt idx="2944">
                  <c:v>7.6</c:v>
                </c:pt>
                <c:pt idx="2945">
                  <c:v>6.5</c:v>
                </c:pt>
                <c:pt idx="2946">
                  <c:v>5.6</c:v>
                </c:pt>
                <c:pt idx="2947">
                  <c:v>7.7</c:v>
                </c:pt>
                <c:pt idx="2948">
                  <c:v>5.2</c:v>
                </c:pt>
                <c:pt idx="2949">
                  <c:v>6.1</c:v>
                </c:pt>
                <c:pt idx="2950">
                  <c:v>7.4</c:v>
                </c:pt>
                <c:pt idx="2951">
                  <c:v>6.8</c:v>
                </c:pt>
                <c:pt idx="2952">
                  <c:v>6.4</c:v>
                </c:pt>
                <c:pt idx="2953">
                  <c:v>5.7</c:v>
                </c:pt>
                <c:pt idx="2954">
                  <c:v>6.7</c:v>
                </c:pt>
                <c:pt idx="2955">
                  <c:v>5.6</c:v>
                </c:pt>
                <c:pt idx="2956">
                  <c:v>7</c:v>
                </c:pt>
                <c:pt idx="2957">
                  <c:v>7.6</c:v>
                </c:pt>
                <c:pt idx="2958">
                  <c:v>6.5</c:v>
                </c:pt>
                <c:pt idx="2959">
                  <c:v>6.3</c:v>
                </c:pt>
                <c:pt idx="2960">
                  <c:v>7.1</c:v>
                </c:pt>
                <c:pt idx="2961">
                  <c:v>7.1</c:v>
                </c:pt>
                <c:pt idx="2962">
                  <c:v>6.9</c:v>
                </c:pt>
                <c:pt idx="2963">
                  <c:v>5.4</c:v>
                </c:pt>
                <c:pt idx="2964">
                  <c:v>5.0999999999999996</c:v>
                </c:pt>
                <c:pt idx="2965">
                  <c:v>5.3</c:v>
                </c:pt>
                <c:pt idx="2966">
                  <c:v>7.3</c:v>
                </c:pt>
                <c:pt idx="2967">
                  <c:v>7.3</c:v>
                </c:pt>
                <c:pt idx="2968">
                  <c:v>7.1</c:v>
                </c:pt>
                <c:pt idx="2969">
                  <c:v>6</c:v>
                </c:pt>
                <c:pt idx="2970">
                  <c:v>6.6</c:v>
                </c:pt>
                <c:pt idx="2971">
                  <c:v>7.2</c:v>
                </c:pt>
                <c:pt idx="2972">
                  <c:v>7.2</c:v>
                </c:pt>
                <c:pt idx="2973">
                  <c:v>6.9</c:v>
                </c:pt>
                <c:pt idx="2974">
                  <c:v>6.8</c:v>
                </c:pt>
                <c:pt idx="2975">
                  <c:v>7.7</c:v>
                </c:pt>
                <c:pt idx="2976">
                  <c:v>7.4</c:v>
                </c:pt>
                <c:pt idx="2977">
                  <c:v>6.5</c:v>
                </c:pt>
                <c:pt idx="2978">
                  <c:v>6.4</c:v>
                </c:pt>
                <c:pt idx="2979">
                  <c:v>5.6</c:v>
                </c:pt>
                <c:pt idx="2980">
                  <c:v>6.8</c:v>
                </c:pt>
                <c:pt idx="2981">
                  <c:v>5.5</c:v>
                </c:pt>
                <c:pt idx="2982">
                  <c:v>6.9</c:v>
                </c:pt>
                <c:pt idx="2983">
                  <c:v>6</c:v>
                </c:pt>
                <c:pt idx="2984">
                  <c:v>6.4</c:v>
                </c:pt>
                <c:pt idx="2985">
                  <c:v>6.6</c:v>
                </c:pt>
                <c:pt idx="2986">
                  <c:v>5.3</c:v>
                </c:pt>
                <c:pt idx="2987">
                  <c:v>8.1</c:v>
                </c:pt>
                <c:pt idx="2988">
                  <c:v>6.9</c:v>
                </c:pt>
                <c:pt idx="2989">
                  <c:v>6.5</c:v>
                </c:pt>
                <c:pt idx="2990">
                  <c:v>7.4</c:v>
                </c:pt>
                <c:pt idx="2991">
                  <c:v>6.9</c:v>
                </c:pt>
                <c:pt idx="2992">
                  <c:v>6.7</c:v>
                </c:pt>
                <c:pt idx="2993">
                  <c:v>7.6</c:v>
                </c:pt>
                <c:pt idx="2994">
                  <c:v>5.4</c:v>
                </c:pt>
                <c:pt idx="2995">
                  <c:v>7.3</c:v>
                </c:pt>
                <c:pt idx="2996">
                  <c:v>6</c:v>
                </c:pt>
                <c:pt idx="2997">
                  <c:v>7.2</c:v>
                </c:pt>
                <c:pt idx="2998">
                  <c:v>6</c:v>
                </c:pt>
                <c:pt idx="2999">
                  <c:v>3.1</c:v>
                </c:pt>
                <c:pt idx="3000">
                  <c:v>6.2</c:v>
                </c:pt>
                <c:pt idx="3001">
                  <c:v>6.3</c:v>
                </c:pt>
                <c:pt idx="3002">
                  <c:v>7.9</c:v>
                </c:pt>
                <c:pt idx="3003">
                  <c:v>6.7</c:v>
                </c:pt>
                <c:pt idx="3004">
                  <c:v>8</c:v>
                </c:pt>
                <c:pt idx="3005">
                  <c:v>7</c:v>
                </c:pt>
                <c:pt idx="3006">
                  <c:v>7.2</c:v>
                </c:pt>
                <c:pt idx="3007">
                  <c:v>6.2</c:v>
                </c:pt>
                <c:pt idx="3008">
                  <c:v>3.5</c:v>
                </c:pt>
                <c:pt idx="3009">
                  <c:v>7.5</c:v>
                </c:pt>
                <c:pt idx="3010">
                  <c:v>6.7</c:v>
                </c:pt>
                <c:pt idx="3011">
                  <c:v>9.1999999999999993</c:v>
                </c:pt>
                <c:pt idx="3012">
                  <c:v>6.1</c:v>
                </c:pt>
                <c:pt idx="3013">
                  <c:v>7.7</c:v>
                </c:pt>
                <c:pt idx="3014">
                  <c:v>7.6</c:v>
                </c:pt>
                <c:pt idx="3015">
                  <c:v>6.1</c:v>
                </c:pt>
                <c:pt idx="3016">
                  <c:v>4.9000000000000004</c:v>
                </c:pt>
                <c:pt idx="3017">
                  <c:v>6.8</c:v>
                </c:pt>
                <c:pt idx="3018">
                  <c:v>7</c:v>
                </c:pt>
                <c:pt idx="3019">
                  <c:v>5.7</c:v>
                </c:pt>
                <c:pt idx="3020">
                  <c:v>7.3</c:v>
                </c:pt>
                <c:pt idx="3021">
                  <c:v>7.5</c:v>
                </c:pt>
                <c:pt idx="3022">
                  <c:v>7.4</c:v>
                </c:pt>
                <c:pt idx="3023">
                  <c:v>7.2</c:v>
                </c:pt>
                <c:pt idx="3024">
                  <c:v>6.5</c:v>
                </c:pt>
                <c:pt idx="3025">
                  <c:v>6.8</c:v>
                </c:pt>
                <c:pt idx="3026">
                  <c:v>6.8</c:v>
                </c:pt>
                <c:pt idx="3027">
                  <c:v>5.2</c:v>
                </c:pt>
                <c:pt idx="3028">
                  <c:v>7.2</c:v>
                </c:pt>
                <c:pt idx="3029">
                  <c:v>4</c:v>
                </c:pt>
                <c:pt idx="3030">
                  <c:v>6.8</c:v>
                </c:pt>
                <c:pt idx="3031">
                  <c:v>6.9</c:v>
                </c:pt>
                <c:pt idx="3032">
                  <c:v>7.3</c:v>
                </c:pt>
                <c:pt idx="3033">
                  <c:v>6.1</c:v>
                </c:pt>
                <c:pt idx="3034">
                  <c:v>7.8</c:v>
                </c:pt>
                <c:pt idx="3035">
                  <c:v>6</c:v>
                </c:pt>
                <c:pt idx="3036">
                  <c:v>7</c:v>
                </c:pt>
                <c:pt idx="3037">
                  <c:v>7.1</c:v>
                </c:pt>
                <c:pt idx="3038">
                  <c:v>6.2</c:v>
                </c:pt>
                <c:pt idx="3039">
                  <c:v>7.6</c:v>
                </c:pt>
                <c:pt idx="3040">
                  <c:v>7.6</c:v>
                </c:pt>
                <c:pt idx="3041">
                  <c:v>6.4</c:v>
                </c:pt>
                <c:pt idx="3042">
                  <c:v>6.2</c:v>
                </c:pt>
                <c:pt idx="3043">
                  <c:v>7.5</c:v>
                </c:pt>
                <c:pt idx="3044">
                  <c:v>2</c:v>
                </c:pt>
                <c:pt idx="3045">
                  <c:v>6.2</c:v>
                </c:pt>
                <c:pt idx="3046">
                  <c:v>6.5</c:v>
                </c:pt>
                <c:pt idx="3047">
                  <c:v>6.8</c:v>
                </c:pt>
                <c:pt idx="3048">
                  <c:v>6.3</c:v>
                </c:pt>
                <c:pt idx="3049">
                  <c:v>6.3</c:v>
                </c:pt>
                <c:pt idx="3050">
                  <c:v>6.6</c:v>
                </c:pt>
                <c:pt idx="3051">
                  <c:v>6.4</c:v>
                </c:pt>
                <c:pt idx="3052">
                  <c:v>7.5</c:v>
                </c:pt>
                <c:pt idx="3053">
                  <c:v>6.5</c:v>
                </c:pt>
                <c:pt idx="3054">
                  <c:v>7.2</c:v>
                </c:pt>
                <c:pt idx="3055">
                  <c:v>6.3</c:v>
                </c:pt>
                <c:pt idx="3056">
                  <c:v>7</c:v>
                </c:pt>
                <c:pt idx="3057">
                  <c:v>6.3</c:v>
                </c:pt>
                <c:pt idx="3058">
                  <c:v>2.2999999999999998</c:v>
                </c:pt>
                <c:pt idx="3059">
                  <c:v>7.1</c:v>
                </c:pt>
                <c:pt idx="3060">
                  <c:v>6.7</c:v>
                </c:pt>
                <c:pt idx="3061">
                  <c:v>6.5</c:v>
                </c:pt>
                <c:pt idx="3062">
                  <c:v>5.9</c:v>
                </c:pt>
                <c:pt idx="3063">
                  <c:v>6</c:v>
                </c:pt>
                <c:pt idx="3064">
                  <c:v>6.9</c:v>
                </c:pt>
                <c:pt idx="3065">
                  <c:v>7.3</c:v>
                </c:pt>
                <c:pt idx="3066">
                  <c:v>7.7</c:v>
                </c:pt>
                <c:pt idx="3067">
                  <c:v>7</c:v>
                </c:pt>
                <c:pt idx="3068">
                  <c:v>6.4</c:v>
                </c:pt>
                <c:pt idx="3069">
                  <c:v>5.6</c:v>
                </c:pt>
                <c:pt idx="3070">
                  <c:v>8.1999999999999993</c:v>
                </c:pt>
                <c:pt idx="3071">
                  <c:v>6.5</c:v>
                </c:pt>
                <c:pt idx="3072">
                  <c:v>8.1</c:v>
                </c:pt>
                <c:pt idx="3073">
                  <c:v>5.4</c:v>
                </c:pt>
                <c:pt idx="3074">
                  <c:v>6.3</c:v>
                </c:pt>
                <c:pt idx="3075">
                  <c:v>7.8</c:v>
                </c:pt>
                <c:pt idx="3076">
                  <c:v>6.8</c:v>
                </c:pt>
                <c:pt idx="3077">
                  <c:v>7.1</c:v>
                </c:pt>
                <c:pt idx="3078">
                  <c:v>6.2</c:v>
                </c:pt>
                <c:pt idx="3079">
                  <c:v>7.3</c:v>
                </c:pt>
                <c:pt idx="3080">
                  <c:v>5.9</c:v>
                </c:pt>
                <c:pt idx="3081">
                  <c:v>3.6</c:v>
                </c:pt>
                <c:pt idx="3082">
                  <c:v>7.7</c:v>
                </c:pt>
                <c:pt idx="3083">
                  <c:v>7.3</c:v>
                </c:pt>
                <c:pt idx="3084">
                  <c:v>7.4</c:v>
                </c:pt>
                <c:pt idx="3085">
                  <c:v>6.6</c:v>
                </c:pt>
                <c:pt idx="3086">
                  <c:v>6.9</c:v>
                </c:pt>
                <c:pt idx="3087">
                  <c:v>6.8</c:v>
                </c:pt>
                <c:pt idx="3088">
                  <c:v>7.2</c:v>
                </c:pt>
                <c:pt idx="3089">
                  <c:v>7.7</c:v>
                </c:pt>
                <c:pt idx="3090">
                  <c:v>8.1</c:v>
                </c:pt>
                <c:pt idx="3091">
                  <c:v>7.7</c:v>
                </c:pt>
                <c:pt idx="3092">
                  <c:v>7.6</c:v>
                </c:pt>
                <c:pt idx="3093">
                  <c:v>7.2</c:v>
                </c:pt>
                <c:pt idx="3094">
                  <c:v>7.2</c:v>
                </c:pt>
                <c:pt idx="3095">
                  <c:v>8.1</c:v>
                </c:pt>
                <c:pt idx="3096">
                  <c:v>7.5</c:v>
                </c:pt>
                <c:pt idx="3097">
                  <c:v>8.1</c:v>
                </c:pt>
                <c:pt idx="3098">
                  <c:v>7.8</c:v>
                </c:pt>
                <c:pt idx="3099">
                  <c:v>7.8</c:v>
                </c:pt>
                <c:pt idx="3100">
                  <c:v>5.8</c:v>
                </c:pt>
                <c:pt idx="3101">
                  <c:v>7.6</c:v>
                </c:pt>
                <c:pt idx="3102">
                  <c:v>7.4</c:v>
                </c:pt>
                <c:pt idx="3103">
                  <c:v>6.3</c:v>
                </c:pt>
                <c:pt idx="3104">
                  <c:v>6.9</c:v>
                </c:pt>
                <c:pt idx="3105">
                  <c:v>8.6</c:v>
                </c:pt>
                <c:pt idx="3106">
                  <c:v>5.0999999999999996</c:v>
                </c:pt>
                <c:pt idx="3107">
                  <c:v>6.4</c:v>
                </c:pt>
                <c:pt idx="3108">
                  <c:v>7.9</c:v>
                </c:pt>
                <c:pt idx="3109">
                  <c:v>6.9</c:v>
                </c:pt>
                <c:pt idx="3110">
                  <c:v>7.5</c:v>
                </c:pt>
                <c:pt idx="3111">
                  <c:v>7.2</c:v>
                </c:pt>
                <c:pt idx="3112">
                  <c:v>5.8</c:v>
                </c:pt>
                <c:pt idx="3113">
                  <c:v>2.9</c:v>
                </c:pt>
                <c:pt idx="3114">
                  <c:v>6.2</c:v>
                </c:pt>
                <c:pt idx="3115">
                  <c:v>6.8</c:v>
                </c:pt>
                <c:pt idx="3116">
                  <c:v>6.1</c:v>
                </c:pt>
                <c:pt idx="3117">
                  <c:v>7.7</c:v>
                </c:pt>
                <c:pt idx="3118">
                  <c:v>5.2</c:v>
                </c:pt>
                <c:pt idx="3119">
                  <c:v>6.8</c:v>
                </c:pt>
                <c:pt idx="3120">
                  <c:v>7</c:v>
                </c:pt>
                <c:pt idx="3121">
                  <c:v>5.9</c:v>
                </c:pt>
                <c:pt idx="3122">
                  <c:v>7.1</c:v>
                </c:pt>
                <c:pt idx="3123">
                  <c:v>5.5</c:v>
                </c:pt>
                <c:pt idx="3124">
                  <c:v>7.4</c:v>
                </c:pt>
                <c:pt idx="3125">
                  <c:v>7.3</c:v>
                </c:pt>
                <c:pt idx="3126">
                  <c:v>4.5999999999999996</c:v>
                </c:pt>
                <c:pt idx="3127">
                  <c:v>7.2</c:v>
                </c:pt>
                <c:pt idx="3128">
                  <c:v>5.0999999999999996</c:v>
                </c:pt>
                <c:pt idx="3129">
                  <c:v>6.7</c:v>
                </c:pt>
                <c:pt idx="3130">
                  <c:v>5.3</c:v>
                </c:pt>
                <c:pt idx="3131">
                  <c:v>7.8</c:v>
                </c:pt>
                <c:pt idx="3132">
                  <c:v>6.7</c:v>
                </c:pt>
                <c:pt idx="3133">
                  <c:v>7.2</c:v>
                </c:pt>
                <c:pt idx="3134">
                  <c:v>5.8</c:v>
                </c:pt>
                <c:pt idx="3135">
                  <c:v>7</c:v>
                </c:pt>
                <c:pt idx="3136">
                  <c:v>3.8</c:v>
                </c:pt>
                <c:pt idx="3137">
                  <c:v>5.7</c:v>
                </c:pt>
                <c:pt idx="3138">
                  <c:v>6.7</c:v>
                </c:pt>
                <c:pt idx="3139">
                  <c:v>6.2</c:v>
                </c:pt>
                <c:pt idx="3140">
                  <c:v>6.2</c:v>
                </c:pt>
                <c:pt idx="3141">
                  <c:v>4.7</c:v>
                </c:pt>
                <c:pt idx="3142">
                  <c:v>6.3</c:v>
                </c:pt>
                <c:pt idx="3143">
                  <c:v>7.3</c:v>
                </c:pt>
                <c:pt idx="3144">
                  <c:v>6.1</c:v>
                </c:pt>
                <c:pt idx="3145">
                  <c:v>7.1</c:v>
                </c:pt>
                <c:pt idx="3146">
                  <c:v>7.1</c:v>
                </c:pt>
                <c:pt idx="3147">
                  <c:v>6.7</c:v>
                </c:pt>
                <c:pt idx="3148">
                  <c:v>6.9</c:v>
                </c:pt>
                <c:pt idx="3149">
                  <c:v>2.1</c:v>
                </c:pt>
                <c:pt idx="3150">
                  <c:v>6.6</c:v>
                </c:pt>
                <c:pt idx="3151">
                  <c:v>8.3000000000000007</c:v>
                </c:pt>
                <c:pt idx="3152">
                  <c:v>7.2</c:v>
                </c:pt>
                <c:pt idx="3153">
                  <c:v>5.6</c:v>
                </c:pt>
                <c:pt idx="3154">
                  <c:v>7.7</c:v>
                </c:pt>
                <c:pt idx="3155">
                  <c:v>6.6</c:v>
                </c:pt>
                <c:pt idx="3156">
                  <c:v>7.4</c:v>
                </c:pt>
                <c:pt idx="3157">
                  <c:v>7.1</c:v>
                </c:pt>
                <c:pt idx="3158">
                  <c:v>7.9</c:v>
                </c:pt>
                <c:pt idx="3159">
                  <c:v>6.7</c:v>
                </c:pt>
                <c:pt idx="3160">
                  <c:v>6.6</c:v>
                </c:pt>
                <c:pt idx="3161">
                  <c:v>7.9</c:v>
                </c:pt>
                <c:pt idx="3162">
                  <c:v>4.9000000000000004</c:v>
                </c:pt>
                <c:pt idx="3163">
                  <c:v>7.2</c:v>
                </c:pt>
                <c:pt idx="3164">
                  <c:v>6.1</c:v>
                </c:pt>
                <c:pt idx="3165">
                  <c:v>5.3</c:v>
                </c:pt>
                <c:pt idx="3166">
                  <c:v>5</c:v>
                </c:pt>
                <c:pt idx="3167">
                  <c:v>7.6</c:v>
                </c:pt>
                <c:pt idx="3168">
                  <c:v>7.6</c:v>
                </c:pt>
                <c:pt idx="3169">
                  <c:v>6.6</c:v>
                </c:pt>
                <c:pt idx="3170">
                  <c:v>6.6</c:v>
                </c:pt>
                <c:pt idx="3171">
                  <c:v>7.3</c:v>
                </c:pt>
                <c:pt idx="3172">
                  <c:v>6.6</c:v>
                </c:pt>
                <c:pt idx="3173">
                  <c:v>6.9</c:v>
                </c:pt>
                <c:pt idx="3174">
                  <c:v>5.8</c:v>
                </c:pt>
                <c:pt idx="3175">
                  <c:v>4.4000000000000004</c:v>
                </c:pt>
                <c:pt idx="3176">
                  <c:v>6.6</c:v>
                </c:pt>
                <c:pt idx="3177">
                  <c:v>7.1</c:v>
                </c:pt>
                <c:pt idx="3178">
                  <c:v>7.6</c:v>
                </c:pt>
                <c:pt idx="3179">
                  <c:v>4.5999999999999996</c:v>
                </c:pt>
                <c:pt idx="3180">
                  <c:v>6.8</c:v>
                </c:pt>
                <c:pt idx="3181">
                  <c:v>4.9000000000000004</c:v>
                </c:pt>
                <c:pt idx="3182">
                  <c:v>7.3</c:v>
                </c:pt>
                <c:pt idx="3183">
                  <c:v>5</c:v>
                </c:pt>
                <c:pt idx="3184">
                  <c:v>8</c:v>
                </c:pt>
                <c:pt idx="3185">
                  <c:v>5.2</c:v>
                </c:pt>
                <c:pt idx="3186">
                  <c:v>8.5</c:v>
                </c:pt>
                <c:pt idx="3187">
                  <c:v>6.5</c:v>
                </c:pt>
                <c:pt idx="3188">
                  <c:v>7.4</c:v>
                </c:pt>
                <c:pt idx="3189">
                  <c:v>7.7</c:v>
                </c:pt>
                <c:pt idx="3190">
                  <c:v>7.4</c:v>
                </c:pt>
                <c:pt idx="3191">
                  <c:v>5.0999999999999996</c:v>
                </c:pt>
                <c:pt idx="3192">
                  <c:v>5</c:v>
                </c:pt>
                <c:pt idx="3193">
                  <c:v>7.2</c:v>
                </c:pt>
                <c:pt idx="3194">
                  <c:v>6.4</c:v>
                </c:pt>
                <c:pt idx="3195">
                  <c:v>5.6</c:v>
                </c:pt>
                <c:pt idx="3196">
                  <c:v>6.2</c:v>
                </c:pt>
                <c:pt idx="3197">
                  <c:v>6.1</c:v>
                </c:pt>
                <c:pt idx="3198">
                  <c:v>5.2</c:v>
                </c:pt>
                <c:pt idx="3199">
                  <c:v>7.3</c:v>
                </c:pt>
                <c:pt idx="3200">
                  <c:v>7.5</c:v>
                </c:pt>
                <c:pt idx="3201">
                  <c:v>4.5</c:v>
                </c:pt>
                <c:pt idx="3202">
                  <c:v>6.6</c:v>
                </c:pt>
                <c:pt idx="3203">
                  <c:v>5.3</c:v>
                </c:pt>
                <c:pt idx="3204">
                  <c:v>4.9000000000000004</c:v>
                </c:pt>
                <c:pt idx="3205">
                  <c:v>7.7</c:v>
                </c:pt>
                <c:pt idx="3206">
                  <c:v>8</c:v>
                </c:pt>
                <c:pt idx="3207">
                  <c:v>3.8</c:v>
                </c:pt>
                <c:pt idx="3208">
                  <c:v>7.6</c:v>
                </c:pt>
                <c:pt idx="3209">
                  <c:v>5.9</c:v>
                </c:pt>
                <c:pt idx="3210">
                  <c:v>6.2</c:v>
                </c:pt>
                <c:pt idx="3211">
                  <c:v>7.2</c:v>
                </c:pt>
                <c:pt idx="3212">
                  <c:v>6.3</c:v>
                </c:pt>
                <c:pt idx="3213">
                  <c:v>5.2</c:v>
                </c:pt>
                <c:pt idx="3214">
                  <c:v>6.9</c:v>
                </c:pt>
                <c:pt idx="3215">
                  <c:v>6.8</c:v>
                </c:pt>
                <c:pt idx="3216">
                  <c:v>6.1</c:v>
                </c:pt>
                <c:pt idx="3217">
                  <c:v>5.9</c:v>
                </c:pt>
                <c:pt idx="3218">
                  <c:v>6.9</c:v>
                </c:pt>
                <c:pt idx="3219">
                  <c:v>7.7</c:v>
                </c:pt>
                <c:pt idx="3220">
                  <c:v>5.3</c:v>
                </c:pt>
                <c:pt idx="3221">
                  <c:v>7</c:v>
                </c:pt>
                <c:pt idx="3222">
                  <c:v>6.6</c:v>
                </c:pt>
                <c:pt idx="3223">
                  <c:v>6.4</c:v>
                </c:pt>
                <c:pt idx="3224">
                  <c:v>7.9</c:v>
                </c:pt>
                <c:pt idx="3225">
                  <c:v>7.7</c:v>
                </c:pt>
                <c:pt idx="3226">
                  <c:v>7.2</c:v>
                </c:pt>
                <c:pt idx="3227">
                  <c:v>6.8</c:v>
                </c:pt>
                <c:pt idx="3228">
                  <c:v>7.4</c:v>
                </c:pt>
                <c:pt idx="3229">
                  <c:v>4.5999999999999996</c:v>
                </c:pt>
                <c:pt idx="3230">
                  <c:v>6.4</c:v>
                </c:pt>
                <c:pt idx="3231">
                  <c:v>7</c:v>
                </c:pt>
                <c:pt idx="3232">
                  <c:v>7.7</c:v>
                </c:pt>
                <c:pt idx="3233">
                  <c:v>6.8</c:v>
                </c:pt>
                <c:pt idx="3234">
                  <c:v>7</c:v>
                </c:pt>
                <c:pt idx="3235">
                  <c:v>7</c:v>
                </c:pt>
                <c:pt idx="3236">
                  <c:v>6.3</c:v>
                </c:pt>
                <c:pt idx="3237">
                  <c:v>7.1</c:v>
                </c:pt>
                <c:pt idx="3238">
                  <c:v>7.1</c:v>
                </c:pt>
                <c:pt idx="3239">
                  <c:v>6.1</c:v>
                </c:pt>
                <c:pt idx="3240">
                  <c:v>7.3</c:v>
                </c:pt>
                <c:pt idx="3241">
                  <c:v>6.2</c:v>
                </c:pt>
                <c:pt idx="3242">
                  <c:v>6.2</c:v>
                </c:pt>
                <c:pt idx="3243">
                  <c:v>3.3</c:v>
                </c:pt>
                <c:pt idx="3244">
                  <c:v>7.4</c:v>
                </c:pt>
                <c:pt idx="3245">
                  <c:v>8</c:v>
                </c:pt>
                <c:pt idx="3246">
                  <c:v>5.9</c:v>
                </c:pt>
                <c:pt idx="3247">
                  <c:v>6.8</c:v>
                </c:pt>
                <c:pt idx="3248">
                  <c:v>7.4</c:v>
                </c:pt>
                <c:pt idx="3249">
                  <c:v>6.7</c:v>
                </c:pt>
                <c:pt idx="3250">
                  <c:v>5.5</c:v>
                </c:pt>
                <c:pt idx="3251">
                  <c:v>5.7</c:v>
                </c:pt>
                <c:pt idx="3252">
                  <c:v>7.2</c:v>
                </c:pt>
                <c:pt idx="3253">
                  <c:v>5.9</c:v>
                </c:pt>
                <c:pt idx="3254">
                  <c:v>6.7</c:v>
                </c:pt>
                <c:pt idx="3255">
                  <c:v>7.1</c:v>
                </c:pt>
                <c:pt idx="3256">
                  <c:v>7.7</c:v>
                </c:pt>
                <c:pt idx="3257">
                  <c:v>7.4</c:v>
                </c:pt>
                <c:pt idx="3258">
                  <c:v>8.4</c:v>
                </c:pt>
                <c:pt idx="3259">
                  <c:v>7.2</c:v>
                </c:pt>
                <c:pt idx="3260">
                  <c:v>8.1</c:v>
                </c:pt>
                <c:pt idx="3261">
                  <c:v>7.8</c:v>
                </c:pt>
                <c:pt idx="3262">
                  <c:v>6.8</c:v>
                </c:pt>
                <c:pt idx="3263">
                  <c:v>7.7</c:v>
                </c:pt>
                <c:pt idx="3264">
                  <c:v>6.5</c:v>
                </c:pt>
                <c:pt idx="3265">
                  <c:v>7.3</c:v>
                </c:pt>
                <c:pt idx="3266">
                  <c:v>5.9</c:v>
                </c:pt>
                <c:pt idx="3267">
                  <c:v>8.6999999999999993</c:v>
                </c:pt>
                <c:pt idx="3268">
                  <c:v>6.1</c:v>
                </c:pt>
                <c:pt idx="3269">
                  <c:v>7.6</c:v>
                </c:pt>
                <c:pt idx="3270">
                  <c:v>5.8</c:v>
                </c:pt>
                <c:pt idx="3271">
                  <c:v>6.5</c:v>
                </c:pt>
                <c:pt idx="3272">
                  <c:v>7.3</c:v>
                </c:pt>
                <c:pt idx="3273">
                  <c:v>6.2</c:v>
                </c:pt>
                <c:pt idx="3274">
                  <c:v>5</c:v>
                </c:pt>
                <c:pt idx="3275">
                  <c:v>7.8</c:v>
                </c:pt>
                <c:pt idx="3276">
                  <c:v>8.1</c:v>
                </c:pt>
                <c:pt idx="3277">
                  <c:v>6.7</c:v>
                </c:pt>
                <c:pt idx="3278">
                  <c:v>6.1</c:v>
                </c:pt>
                <c:pt idx="3279">
                  <c:v>7.1</c:v>
                </c:pt>
                <c:pt idx="3280">
                  <c:v>5.6</c:v>
                </c:pt>
                <c:pt idx="3281">
                  <c:v>7.6</c:v>
                </c:pt>
                <c:pt idx="3282">
                  <c:v>4.5999999999999996</c:v>
                </c:pt>
                <c:pt idx="3283">
                  <c:v>7.1</c:v>
                </c:pt>
                <c:pt idx="3284">
                  <c:v>7.3</c:v>
                </c:pt>
                <c:pt idx="3285">
                  <c:v>4</c:v>
                </c:pt>
                <c:pt idx="3286">
                  <c:v>8</c:v>
                </c:pt>
                <c:pt idx="3287">
                  <c:v>6.7</c:v>
                </c:pt>
                <c:pt idx="3288">
                  <c:v>5.7</c:v>
                </c:pt>
                <c:pt idx="3289">
                  <c:v>4.5999999999999996</c:v>
                </c:pt>
                <c:pt idx="3290">
                  <c:v>4</c:v>
                </c:pt>
                <c:pt idx="3291">
                  <c:v>7</c:v>
                </c:pt>
                <c:pt idx="3292">
                  <c:v>5.9</c:v>
                </c:pt>
                <c:pt idx="3293">
                  <c:v>4.8</c:v>
                </c:pt>
                <c:pt idx="3294">
                  <c:v>7.5</c:v>
                </c:pt>
                <c:pt idx="3295">
                  <c:v>4.7</c:v>
                </c:pt>
                <c:pt idx="3296">
                  <c:v>6.7</c:v>
                </c:pt>
                <c:pt idx="3297">
                  <c:v>6.7</c:v>
                </c:pt>
                <c:pt idx="3298">
                  <c:v>7.1</c:v>
                </c:pt>
                <c:pt idx="3299">
                  <c:v>2.7</c:v>
                </c:pt>
                <c:pt idx="3300">
                  <c:v>7.3</c:v>
                </c:pt>
                <c:pt idx="3301">
                  <c:v>7.6</c:v>
                </c:pt>
                <c:pt idx="3302">
                  <c:v>5.8</c:v>
                </c:pt>
                <c:pt idx="3303">
                  <c:v>6.5</c:v>
                </c:pt>
                <c:pt idx="3304">
                  <c:v>6.6</c:v>
                </c:pt>
                <c:pt idx="3305">
                  <c:v>6.9</c:v>
                </c:pt>
                <c:pt idx="3306">
                  <c:v>8.5</c:v>
                </c:pt>
                <c:pt idx="3307">
                  <c:v>4.8</c:v>
                </c:pt>
                <c:pt idx="3308">
                  <c:v>7</c:v>
                </c:pt>
                <c:pt idx="3309">
                  <c:v>5.4</c:v>
                </c:pt>
                <c:pt idx="3310">
                  <c:v>6.9</c:v>
                </c:pt>
                <c:pt idx="3311">
                  <c:v>6.6</c:v>
                </c:pt>
                <c:pt idx="3312">
                  <c:v>5.9</c:v>
                </c:pt>
                <c:pt idx="3313">
                  <c:v>6.3</c:v>
                </c:pt>
                <c:pt idx="3314">
                  <c:v>6.3</c:v>
                </c:pt>
                <c:pt idx="3315">
                  <c:v>7.7</c:v>
                </c:pt>
                <c:pt idx="3316">
                  <c:v>7</c:v>
                </c:pt>
                <c:pt idx="3317">
                  <c:v>6.3</c:v>
                </c:pt>
                <c:pt idx="3318">
                  <c:v>6.2</c:v>
                </c:pt>
                <c:pt idx="3319">
                  <c:v>7.7</c:v>
                </c:pt>
                <c:pt idx="3320">
                  <c:v>6.5</c:v>
                </c:pt>
                <c:pt idx="3321">
                  <c:v>5.8</c:v>
                </c:pt>
                <c:pt idx="3322">
                  <c:v>6.1</c:v>
                </c:pt>
                <c:pt idx="3323">
                  <c:v>5.2</c:v>
                </c:pt>
                <c:pt idx="3324">
                  <c:v>8.1999999999999993</c:v>
                </c:pt>
                <c:pt idx="3325">
                  <c:v>6</c:v>
                </c:pt>
                <c:pt idx="3326">
                  <c:v>6.8</c:v>
                </c:pt>
                <c:pt idx="3327">
                  <c:v>7</c:v>
                </c:pt>
                <c:pt idx="3328">
                  <c:v>6.8</c:v>
                </c:pt>
                <c:pt idx="3329">
                  <c:v>7.1</c:v>
                </c:pt>
                <c:pt idx="3330">
                  <c:v>6.9</c:v>
                </c:pt>
                <c:pt idx="3331">
                  <c:v>6.9</c:v>
                </c:pt>
                <c:pt idx="3332">
                  <c:v>6.9</c:v>
                </c:pt>
                <c:pt idx="3333">
                  <c:v>7.2</c:v>
                </c:pt>
                <c:pt idx="3334">
                  <c:v>7.8</c:v>
                </c:pt>
                <c:pt idx="3335">
                  <c:v>7.3</c:v>
                </c:pt>
                <c:pt idx="3336">
                  <c:v>7.5</c:v>
                </c:pt>
                <c:pt idx="3337">
                  <c:v>6</c:v>
                </c:pt>
                <c:pt idx="3338">
                  <c:v>6.8</c:v>
                </c:pt>
                <c:pt idx="3339">
                  <c:v>3.9</c:v>
                </c:pt>
                <c:pt idx="3340">
                  <c:v>6.1</c:v>
                </c:pt>
                <c:pt idx="3341">
                  <c:v>7.5</c:v>
                </c:pt>
                <c:pt idx="3342">
                  <c:v>8.1999999999999993</c:v>
                </c:pt>
                <c:pt idx="3343">
                  <c:v>7.8</c:v>
                </c:pt>
                <c:pt idx="3344">
                  <c:v>5.2</c:v>
                </c:pt>
                <c:pt idx="3345">
                  <c:v>6.8</c:v>
                </c:pt>
                <c:pt idx="3346">
                  <c:v>7</c:v>
                </c:pt>
                <c:pt idx="3347">
                  <c:v>6.5</c:v>
                </c:pt>
                <c:pt idx="3348">
                  <c:v>5.7</c:v>
                </c:pt>
                <c:pt idx="3349">
                  <c:v>6.4</c:v>
                </c:pt>
                <c:pt idx="3350">
                  <c:v>5.3</c:v>
                </c:pt>
                <c:pt idx="3351">
                  <c:v>4.7</c:v>
                </c:pt>
                <c:pt idx="3352">
                  <c:v>7.6</c:v>
                </c:pt>
                <c:pt idx="3353">
                  <c:v>7.1</c:v>
                </c:pt>
                <c:pt idx="3354">
                  <c:v>6.5</c:v>
                </c:pt>
                <c:pt idx="3355">
                  <c:v>8.5</c:v>
                </c:pt>
                <c:pt idx="3356">
                  <c:v>8.6999999999999993</c:v>
                </c:pt>
                <c:pt idx="3357">
                  <c:v>7.1</c:v>
                </c:pt>
                <c:pt idx="3358">
                  <c:v>8.3000000000000007</c:v>
                </c:pt>
                <c:pt idx="3359">
                  <c:v>7.4</c:v>
                </c:pt>
                <c:pt idx="3360">
                  <c:v>7.5</c:v>
                </c:pt>
                <c:pt idx="3361">
                  <c:v>7.2</c:v>
                </c:pt>
                <c:pt idx="3362">
                  <c:v>7.6</c:v>
                </c:pt>
                <c:pt idx="3363">
                  <c:v>7.8</c:v>
                </c:pt>
                <c:pt idx="3364">
                  <c:v>8.1999999999999993</c:v>
                </c:pt>
                <c:pt idx="3365">
                  <c:v>6.6</c:v>
                </c:pt>
                <c:pt idx="3366">
                  <c:v>5.7</c:v>
                </c:pt>
                <c:pt idx="3367">
                  <c:v>7.4</c:v>
                </c:pt>
                <c:pt idx="3368">
                  <c:v>8</c:v>
                </c:pt>
                <c:pt idx="3369">
                  <c:v>5.4</c:v>
                </c:pt>
                <c:pt idx="3370">
                  <c:v>7.4</c:v>
                </c:pt>
                <c:pt idx="3371">
                  <c:v>5.7</c:v>
                </c:pt>
                <c:pt idx="3372">
                  <c:v>6.8</c:v>
                </c:pt>
                <c:pt idx="3373">
                  <c:v>5.4</c:v>
                </c:pt>
                <c:pt idx="3374">
                  <c:v>5.0999999999999996</c:v>
                </c:pt>
                <c:pt idx="3375">
                  <c:v>5.9</c:v>
                </c:pt>
                <c:pt idx="3376">
                  <c:v>8.1999999999999993</c:v>
                </c:pt>
                <c:pt idx="3377">
                  <c:v>5.3</c:v>
                </c:pt>
                <c:pt idx="3378">
                  <c:v>4.3</c:v>
                </c:pt>
                <c:pt idx="3379">
                  <c:v>7.2</c:v>
                </c:pt>
                <c:pt idx="3380">
                  <c:v>5.9</c:v>
                </c:pt>
                <c:pt idx="3381">
                  <c:v>3</c:v>
                </c:pt>
                <c:pt idx="3382">
                  <c:v>7.9</c:v>
                </c:pt>
                <c:pt idx="3383">
                  <c:v>3.2</c:v>
                </c:pt>
                <c:pt idx="3384">
                  <c:v>6.5</c:v>
                </c:pt>
                <c:pt idx="3385">
                  <c:v>7</c:v>
                </c:pt>
                <c:pt idx="3386">
                  <c:v>6.9</c:v>
                </c:pt>
                <c:pt idx="3387">
                  <c:v>4.4000000000000004</c:v>
                </c:pt>
                <c:pt idx="3388">
                  <c:v>6</c:v>
                </c:pt>
                <c:pt idx="3389">
                  <c:v>5.3</c:v>
                </c:pt>
                <c:pt idx="3390">
                  <c:v>5.3</c:v>
                </c:pt>
                <c:pt idx="3391">
                  <c:v>7.1</c:v>
                </c:pt>
                <c:pt idx="3392">
                  <c:v>5.4</c:v>
                </c:pt>
                <c:pt idx="3393">
                  <c:v>6.9</c:v>
                </c:pt>
                <c:pt idx="3394">
                  <c:v>7.3</c:v>
                </c:pt>
                <c:pt idx="3395">
                  <c:v>6.6</c:v>
                </c:pt>
                <c:pt idx="3396">
                  <c:v>5.4</c:v>
                </c:pt>
                <c:pt idx="3397">
                  <c:v>8.4</c:v>
                </c:pt>
                <c:pt idx="3398">
                  <c:v>6.3</c:v>
                </c:pt>
                <c:pt idx="3399">
                  <c:v>6.1</c:v>
                </c:pt>
                <c:pt idx="3400">
                  <c:v>5.3</c:v>
                </c:pt>
                <c:pt idx="3401">
                  <c:v>5.3</c:v>
                </c:pt>
                <c:pt idx="3402">
                  <c:v>6</c:v>
                </c:pt>
                <c:pt idx="3403">
                  <c:v>7.4</c:v>
                </c:pt>
                <c:pt idx="3404">
                  <c:v>4.0999999999999996</c:v>
                </c:pt>
                <c:pt idx="3405">
                  <c:v>6.7</c:v>
                </c:pt>
                <c:pt idx="3406">
                  <c:v>5.8</c:v>
                </c:pt>
                <c:pt idx="3407">
                  <c:v>6.5</c:v>
                </c:pt>
                <c:pt idx="3408">
                  <c:v>2.6</c:v>
                </c:pt>
                <c:pt idx="3409">
                  <c:v>5.8</c:v>
                </c:pt>
                <c:pt idx="3410">
                  <c:v>7.4</c:v>
                </c:pt>
                <c:pt idx="3411">
                  <c:v>6.2</c:v>
                </c:pt>
                <c:pt idx="3412">
                  <c:v>7</c:v>
                </c:pt>
                <c:pt idx="3413">
                  <c:v>8</c:v>
                </c:pt>
                <c:pt idx="3414">
                  <c:v>6.5</c:v>
                </c:pt>
                <c:pt idx="3415">
                  <c:v>6.8</c:v>
                </c:pt>
                <c:pt idx="3416">
                  <c:v>7.4</c:v>
                </c:pt>
                <c:pt idx="3417">
                  <c:v>8.3000000000000007</c:v>
                </c:pt>
                <c:pt idx="3418">
                  <c:v>5.3</c:v>
                </c:pt>
                <c:pt idx="3419">
                  <c:v>8.1</c:v>
                </c:pt>
                <c:pt idx="3420">
                  <c:v>8</c:v>
                </c:pt>
                <c:pt idx="3421">
                  <c:v>5.7</c:v>
                </c:pt>
                <c:pt idx="3422">
                  <c:v>7.1</c:v>
                </c:pt>
                <c:pt idx="3423">
                  <c:v>6.9</c:v>
                </c:pt>
                <c:pt idx="3424">
                  <c:v>7</c:v>
                </c:pt>
                <c:pt idx="3425">
                  <c:v>7.8</c:v>
                </c:pt>
                <c:pt idx="3426">
                  <c:v>5.9</c:v>
                </c:pt>
                <c:pt idx="3427">
                  <c:v>7.8</c:v>
                </c:pt>
                <c:pt idx="3428">
                  <c:v>5.3</c:v>
                </c:pt>
                <c:pt idx="3429">
                  <c:v>7.2</c:v>
                </c:pt>
                <c:pt idx="3430">
                  <c:v>5.0999999999999996</c:v>
                </c:pt>
                <c:pt idx="3431">
                  <c:v>5.0999999999999996</c:v>
                </c:pt>
                <c:pt idx="3432">
                  <c:v>4.9000000000000004</c:v>
                </c:pt>
                <c:pt idx="3433">
                  <c:v>6.9</c:v>
                </c:pt>
                <c:pt idx="3434">
                  <c:v>4.5999999999999996</c:v>
                </c:pt>
                <c:pt idx="3435">
                  <c:v>6.7</c:v>
                </c:pt>
                <c:pt idx="3436">
                  <c:v>7.1</c:v>
                </c:pt>
                <c:pt idx="3437">
                  <c:v>7.6</c:v>
                </c:pt>
                <c:pt idx="3438">
                  <c:v>8.1</c:v>
                </c:pt>
                <c:pt idx="3439">
                  <c:v>7</c:v>
                </c:pt>
                <c:pt idx="3440">
                  <c:v>7.1</c:v>
                </c:pt>
                <c:pt idx="3441">
                  <c:v>7.6</c:v>
                </c:pt>
                <c:pt idx="3442">
                  <c:v>7.1</c:v>
                </c:pt>
                <c:pt idx="3443">
                  <c:v>7.7</c:v>
                </c:pt>
                <c:pt idx="3444">
                  <c:v>7.6</c:v>
                </c:pt>
                <c:pt idx="3445">
                  <c:v>6.7</c:v>
                </c:pt>
                <c:pt idx="3446">
                  <c:v>5.7</c:v>
                </c:pt>
                <c:pt idx="3447">
                  <c:v>7.1</c:v>
                </c:pt>
                <c:pt idx="3448">
                  <c:v>6.2</c:v>
                </c:pt>
                <c:pt idx="3449">
                  <c:v>6.1</c:v>
                </c:pt>
                <c:pt idx="3450">
                  <c:v>5.9</c:v>
                </c:pt>
                <c:pt idx="3451">
                  <c:v>6.8</c:v>
                </c:pt>
                <c:pt idx="3452">
                  <c:v>6.8</c:v>
                </c:pt>
                <c:pt idx="3453">
                  <c:v>5.0999999999999996</c:v>
                </c:pt>
                <c:pt idx="3454">
                  <c:v>7.7</c:v>
                </c:pt>
                <c:pt idx="3455">
                  <c:v>3.9</c:v>
                </c:pt>
                <c:pt idx="3456">
                  <c:v>5.7</c:v>
                </c:pt>
                <c:pt idx="3457">
                  <c:v>4.7</c:v>
                </c:pt>
                <c:pt idx="3458">
                  <c:v>5.9</c:v>
                </c:pt>
                <c:pt idx="3459">
                  <c:v>6</c:v>
                </c:pt>
                <c:pt idx="3460">
                  <c:v>8.1</c:v>
                </c:pt>
                <c:pt idx="3461">
                  <c:v>7.6</c:v>
                </c:pt>
                <c:pt idx="3462">
                  <c:v>7.2</c:v>
                </c:pt>
                <c:pt idx="3463">
                  <c:v>6.7</c:v>
                </c:pt>
                <c:pt idx="3464">
                  <c:v>5.5</c:v>
                </c:pt>
                <c:pt idx="3465">
                  <c:v>7.5</c:v>
                </c:pt>
                <c:pt idx="3466">
                  <c:v>5.0999999999999996</c:v>
                </c:pt>
                <c:pt idx="3467">
                  <c:v>6.9</c:v>
                </c:pt>
                <c:pt idx="3468">
                  <c:v>7.6</c:v>
                </c:pt>
                <c:pt idx="3469">
                  <c:v>7.6</c:v>
                </c:pt>
                <c:pt idx="3470">
                  <c:v>7.6</c:v>
                </c:pt>
                <c:pt idx="3471">
                  <c:v>5.3</c:v>
                </c:pt>
                <c:pt idx="3472">
                  <c:v>8.5</c:v>
                </c:pt>
                <c:pt idx="3473">
                  <c:v>7</c:v>
                </c:pt>
                <c:pt idx="3474">
                  <c:v>7.8</c:v>
                </c:pt>
                <c:pt idx="3475">
                  <c:v>7.2</c:v>
                </c:pt>
                <c:pt idx="3476">
                  <c:v>8</c:v>
                </c:pt>
                <c:pt idx="3477">
                  <c:v>8.1</c:v>
                </c:pt>
                <c:pt idx="3478">
                  <c:v>6.8</c:v>
                </c:pt>
                <c:pt idx="3479">
                  <c:v>7.2</c:v>
                </c:pt>
                <c:pt idx="3480">
                  <c:v>7.4</c:v>
                </c:pt>
                <c:pt idx="3481">
                  <c:v>6.1</c:v>
                </c:pt>
                <c:pt idx="3482">
                  <c:v>7</c:v>
                </c:pt>
                <c:pt idx="3483">
                  <c:v>5.3</c:v>
                </c:pt>
                <c:pt idx="3484">
                  <c:v>4.7</c:v>
                </c:pt>
                <c:pt idx="3485">
                  <c:v>5.7</c:v>
                </c:pt>
                <c:pt idx="3486">
                  <c:v>7.8</c:v>
                </c:pt>
                <c:pt idx="3487">
                  <c:v>6.5</c:v>
                </c:pt>
                <c:pt idx="3488">
                  <c:v>8</c:v>
                </c:pt>
                <c:pt idx="3489">
                  <c:v>3.3</c:v>
                </c:pt>
                <c:pt idx="3490">
                  <c:v>6.9</c:v>
                </c:pt>
                <c:pt idx="3491">
                  <c:v>8.1</c:v>
                </c:pt>
                <c:pt idx="3492">
                  <c:v>6.8</c:v>
                </c:pt>
                <c:pt idx="3493">
                  <c:v>4.5999999999999996</c:v>
                </c:pt>
                <c:pt idx="3494">
                  <c:v>7</c:v>
                </c:pt>
                <c:pt idx="3495">
                  <c:v>6.7</c:v>
                </c:pt>
                <c:pt idx="3496">
                  <c:v>5.8</c:v>
                </c:pt>
                <c:pt idx="3497">
                  <c:v>4.5</c:v>
                </c:pt>
                <c:pt idx="3498">
                  <c:v>5.9</c:v>
                </c:pt>
                <c:pt idx="3499">
                  <c:v>6.6</c:v>
                </c:pt>
                <c:pt idx="3500">
                  <c:v>6.6</c:v>
                </c:pt>
                <c:pt idx="3501">
                  <c:v>5.0999999999999996</c:v>
                </c:pt>
                <c:pt idx="3502">
                  <c:v>7.8</c:v>
                </c:pt>
                <c:pt idx="3503">
                  <c:v>5.5</c:v>
                </c:pt>
                <c:pt idx="3504">
                  <c:v>7.1</c:v>
                </c:pt>
                <c:pt idx="3505">
                  <c:v>7.7</c:v>
                </c:pt>
                <c:pt idx="3506">
                  <c:v>6.6</c:v>
                </c:pt>
                <c:pt idx="3507">
                  <c:v>5.7</c:v>
                </c:pt>
                <c:pt idx="3508">
                  <c:v>7</c:v>
                </c:pt>
                <c:pt idx="3509">
                  <c:v>4.4000000000000004</c:v>
                </c:pt>
                <c:pt idx="3510">
                  <c:v>3.4</c:v>
                </c:pt>
                <c:pt idx="3511">
                  <c:v>3.4</c:v>
                </c:pt>
                <c:pt idx="3512">
                  <c:v>7.1</c:v>
                </c:pt>
                <c:pt idx="3513">
                  <c:v>6.4</c:v>
                </c:pt>
                <c:pt idx="3514">
                  <c:v>7</c:v>
                </c:pt>
                <c:pt idx="3515">
                  <c:v>5.8</c:v>
                </c:pt>
                <c:pt idx="3516">
                  <c:v>5.9</c:v>
                </c:pt>
                <c:pt idx="3517">
                  <c:v>7.5</c:v>
                </c:pt>
                <c:pt idx="3518">
                  <c:v>7.8</c:v>
                </c:pt>
                <c:pt idx="3519">
                  <c:v>7.2</c:v>
                </c:pt>
                <c:pt idx="3520">
                  <c:v>5.6</c:v>
                </c:pt>
                <c:pt idx="3521">
                  <c:v>6.8</c:v>
                </c:pt>
                <c:pt idx="3522">
                  <c:v>7.3</c:v>
                </c:pt>
                <c:pt idx="3523">
                  <c:v>7.3</c:v>
                </c:pt>
                <c:pt idx="3524">
                  <c:v>5.3</c:v>
                </c:pt>
                <c:pt idx="3525">
                  <c:v>5.4</c:v>
                </c:pt>
                <c:pt idx="3526">
                  <c:v>7.8</c:v>
                </c:pt>
                <c:pt idx="3527">
                  <c:v>6.7</c:v>
                </c:pt>
                <c:pt idx="3528">
                  <c:v>7.5</c:v>
                </c:pt>
                <c:pt idx="3529">
                  <c:v>6.3</c:v>
                </c:pt>
                <c:pt idx="3530">
                  <c:v>6.3</c:v>
                </c:pt>
                <c:pt idx="3531">
                  <c:v>6.8</c:v>
                </c:pt>
                <c:pt idx="3532">
                  <c:v>7.8</c:v>
                </c:pt>
                <c:pt idx="3533">
                  <c:v>6.9</c:v>
                </c:pt>
                <c:pt idx="3534">
                  <c:v>7.2</c:v>
                </c:pt>
                <c:pt idx="3535">
                  <c:v>7.2</c:v>
                </c:pt>
                <c:pt idx="3536">
                  <c:v>5.4</c:v>
                </c:pt>
                <c:pt idx="3537">
                  <c:v>7.4</c:v>
                </c:pt>
                <c:pt idx="3538">
                  <c:v>7.1</c:v>
                </c:pt>
                <c:pt idx="3539">
                  <c:v>6.8</c:v>
                </c:pt>
                <c:pt idx="3540">
                  <c:v>7.4</c:v>
                </c:pt>
                <c:pt idx="3541">
                  <c:v>6.7</c:v>
                </c:pt>
                <c:pt idx="3542">
                  <c:v>7.2</c:v>
                </c:pt>
                <c:pt idx="3543">
                  <c:v>7.5</c:v>
                </c:pt>
                <c:pt idx="3544">
                  <c:v>6.8</c:v>
                </c:pt>
                <c:pt idx="3545">
                  <c:v>7.9</c:v>
                </c:pt>
                <c:pt idx="3546">
                  <c:v>6.7</c:v>
                </c:pt>
                <c:pt idx="3547">
                  <c:v>5.8</c:v>
                </c:pt>
                <c:pt idx="3548">
                  <c:v>6.5</c:v>
                </c:pt>
                <c:pt idx="3549">
                  <c:v>7.2</c:v>
                </c:pt>
                <c:pt idx="3550">
                  <c:v>6.5</c:v>
                </c:pt>
                <c:pt idx="3551">
                  <c:v>6.2</c:v>
                </c:pt>
                <c:pt idx="3552">
                  <c:v>8.6</c:v>
                </c:pt>
                <c:pt idx="3553">
                  <c:v>6.5</c:v>
                </c:pt>
                <c:pt idx="3554">
                  <c:v>6.3</c:v>
                </c:pt>
                <c:pt idx="3555">
                  <c:v>4.3</c:v>
                </c:pt>
                <c:pt idx="3556">
                  <c:v>6.7</c:v>
                </c:pt>
                <c:pt idx="3557">
                  <c:v>6.7</c:v>
                </c:pt>
                <c:pt idx="3558">
                  <c:v>5.0999999999999996</c:v>
                </c:pt>
                <c:pt idx="3559">
                  <c:v>7.1</c:v>
                </c:pt>
                <c:pt idx="3560">
                  <c:v>3.1</c:v>
                </c:pt>
                <c:pt idx="3561">
                  <c:v>7</c:v>
                </c:pt>
                <c:pt idx="3562">
                  <c:v>7.7</c:v>
                </c:pt>
                <c:pt idx="3563">
                  <c:v>6.7</c:v>
                </c:pt>
                <c:pt idx="3564">
                  <c:v>6.6</c:v>
                </c:pt>
                <c:pt idx="3565">
                  <c:v>8.1999999999999993</c:v>
                </c:pt>
                <c:pt idx="3566">
                  <c:v>8.1</c:v>
                </c:pt>
                <c:pt idx="3567">
                  <c:v>7.2</c:v>
                </c:pt>
                <c:pt idx="3568">
                  <c:v>7.4</c:v>
                </c:pt>
                <c:pt idx="3569">
                  <c:v>6.5</c:v>
                </c:pt>
                <c:pt idx="3570">
                  <c:v>6.1</c:v>
                </c:pt>
                <c:pt idx="3571">
                  <c:v>6.2</c:v>
                </c:pt>
                <c:pt idx="3572">
                  <c:v>6.1</c:v>
                </c:pt>
                <c:pt idx="3573">
                  <c:v>5.7</c:v>
                </c:pt>
                <c:pt idx="3574">
                  <c:v>4.0999999999999996</c:v>
                </c:pt>
                <c:pt idx="3575">
                  <c:v>7.2</c:v>
                </c:pt>
                <c:pt idx="3576">
                  <c:v>7.7</c:v>
                </c:pt>
                <c:pt idx="3577">
                  <c:v>7.1</c:v>
                </c:pt>
                <c:pt idx="3578">
                  <c:v>5.5</c:v>
                </c:pt>
                <c:pt idx="3579">
                  <c:v>7.4</c:v>
                </c:pt>
                <c:pt idx="3580">
                  <c:v>7.7</c:v>
                </c:pt>
                <c:pt idx="3581">
                  <c:v>7.8</c:v>
                </c:pt>
                <c:pt idx="3582">
                  <c:v>6.6</c:v>
                </c:pt>
                <c:pt idx="3583">
                  <c:v>6</c:v>
                </c:pt>
                <c:pt idx="3584">
                  <c:v>8.4</c:v>
                </c:pt>
                <c:pt idx="3585">
                  <c:v>8.9</c:v>
                </c:pt>
                <c:pt idx="3586">
                  <c:v>7.9</c:v>
                </c:pt>
                <c:pt idx="3587">
                  <c:v>6</c:v>
                </c:pt>
                <c:pt idx="3588">
                  <c:v>6.1</c:v>
                </c:pt>
                <c:pt idx="3589">
                  <c:v>7.2</c:v>
                </c:pt>
                <c:pt idx="3590">
                  <c:v>6.2</c:v>
                </c:pt>
                <c:pt idx="3591">
                  <c:v>6.8</c:v>
                </c:pt>
                <c:pt idx="3592">
                  <c:v>5.9</c:v>
                </c:pt>
                <c:pt idx="3593">
                  <c:v>6.1</c:v>
                </c:pt>
                <c:pt idx="3594">
                  <c:v>7.6</c:v>
                </c:pt>
                <c:pt idx="3595">
                  <c:v>6.7</c:v>
                </c:pt>
                <c:pt idx="3596">
                  <c:v>8.1</c:v>
                </c:pt>
                <c:pt idx="3597">
                  <c:v>6.8</c:v>
                </c:pt>
                <c:pt idx="3598">
                  <c:v>5.7</c:v>
                </c:pt>
                <c:pt idx="3599">
                  <c:v>6.6</c:v>
                </c:pt>
                <c:pt idx="3600">
                  <c:v>7.3</c:v>
                </c:pt>
                <c:pt idx="3601">
                  <c:v>5</c:v>
                </c:pt>
                <c:pt idx="3602">
                  <c:v>7</c:v>
                </c:pt>
                <c:pt idx="3603">
                  <c:v>3.4</c:v>
                </c:pt>
                <c:pt idx="3604">
                  <c:v>5.9</c:v>
                </c:pt>
                <c:pt idx="3605">
                  <c:v>6</c:v>
                </c:pt>
                <c:pt idx="3606">
                  <c:v>7.4</c:v>
                </c:pt>
                <c:pt idx="3607">
                  <c:v>7.4</c:v>
                </c:pt>
                <c:pt idx="3608">
                  <c:v>4.2</c:v>
                </c:pt>
                <c:pt idx="3609">
                  <c:v>6.2</c:v>
                </c:pt>
                <c:pt idx="3610">
                  <c:v>5.4</c:v>
                </c:pt>
                <c:pt idx="3611">
                  <c:v>7.2</c:v>
                </c:pt>
                <c:pt idx="3612">
                  <c:v>6.7</c:v>
                </c:pt>
                <c:pt idx="3613">
                  <c:v>7.5</c:v>
                </c:pt>
                <c:pt idx="3614">
                  <c:v>7.2</c:v>
                </c:pt>
                <c:pt idx="3615">
                  <c:v>7.4</c:v>
                </c:pt>
                <c:pt idx="3616">
                  <c:v>5.6</c:v>
                </c:pt>
                <c:pt idx="3617">
                  <c:v>6.8</c:v>
                </c:pt>
                <c:pt idx="3618">
                  <c:v>7.2</c:v>
                </c:pt>
                <c:pt idx="3619">
                  <c:v>7.7</c:v>
                </c:pt>
                <c:pt idx="3620">
                  <c:v>7</c:v>
                </c:pt>
                <c:pt idx="3621">
                  <c:v>6.4</c:v>
                </c:pt>
                <c:pt idx="3622">
                  <c:v>7.2</c:v>
                </c:pt>
                <c:pt idx="3623">
                  <c:v>7.2</c:v>
                </c:pt>
                <c:pt idx="3624">
                  <c:v>6.2</c:v>
                </c:pt>
                <c:pt idx="3625">
                  <c:v>6.9</c:v>
                </c:pt>
                <c:pt idx="3626">
                  <c:v>7</c:v>
                </c:pt>
                <c:pt idx="3627">
                  <c:v>6.7</c:v>
                </c:pt>
                <c:pt idx="3628">
                  <c:v>7.4</c:v>
                </c:pt>
                <c:pt idx="3629">
                  <c:v>6.1</c:v>
                </c:pt>
                <c:pt idx="3630">
                  <c:v>6.7</c:v>
                </c:pt>
                <c:pt idx="3631">
                  <c:v>8.1999999999999993</c:v>
                </c:pt>
                <c:pt idx="3632">
                  <c:v>7.7</c:v>
                </c:pt>
                <c:pt idx="3633">
                  <c:v>7.3</c:v>
                </c:pt>
                <c:pt idx="3634">
                  <c:v>7.6</c:v>
                </c:pt>
                <c:pt idx="3635">
                  <c:v>5.6</c:v>
                </c:pt>
                <c:pt idx="3636">
                  <c:v>6.4</c:v>
                </c:pt>
                <c:pt idx="3637">
                  <c:v>6.8</c:v>
                </c:pt>
                <c:pt idx="3638">
                  <c:v>6.1</c:v>
                </c:pt>
                <c:pt idx="3639">
                  <c:v>6</c:v>
                </c:pt>
                <c:pt idx="3640">
                  <c:v>6.1</c:v>
                </c:pt>
                <c:pt idx="3641">
                  <c:v>5.5</c:v>
                </c:pt>
                <c:pt idx="3642">
                  <c:v>6.9</c:v>
                </c:pt>
                <c:pt idx="3643">
                  <c:v>4.0999999999999996</c:v>
                </c:pt>
                <c:pt idx="3644">
                  <c:v>5.4</c:v>
                </c:pt>
                <c:pt idx="3645">
                  <c:v>6.7</c:v>
                </c:pt>
                <c:pt idx="3646">
                  <c:v>2.8</c:v>
                </c:pt>
                <c:pt idx="3647">
                  <c:v>5.0999999999999996</c:v>
                </c:pt>
                <c:pt idx="3648">
                  <c:v>2.2000000000000002</c:v>
                </c:pt>
                <c:pt idx="3649">
                  <c:v>3.8</c:v>
                </c:pt>
                <c:pt idx="3650">
                  <c:v>5.6</c:v>
                </c:pt>
                <c:pt idx="3651">
                  <c:v>5.2</c:v>
                </c:pt>
                <c:pt idx="3652">
                  <c:v>3.5</c:v>
                </c:pt>
                <c:pt idx="3653">
                  <c:v>7</c:v>
                </c:pt>
                <c:pt idx="3654">
                  <c:v>6</c:v>
                </c:pt>
                <c:pt idx="3655">
                  <c:v>4.8</c:v>
                </c:pt>
                <c:pt idx="3656">
                  <c:v>7.1</c:v>
                </c:pt>
                <c:pt idx="3657">
                  <c:v>8.1999999999999993</c:v>
                </c:pt>
                <c:pt idx="3658">
                  <c:v>5.7</c:v>
                </c:pt>
                <c:pt idx="3659">
                  <c:v>7.9</c:v>
                </c:pt>
                <c:pt idx="3660">
                  <c:v>7.1</c:v>
                </c:pt>
                <c:pt idx="3661">
                  <c:v>6.4</c:v>
                </c:pt>
                <c:pt idx="3662">
                  <c:v>7.5</c:v>
                </c:pt>
                <c:pt idx="3663">
                  <c:v>6.4</c:v>
                </c:pt>
                <c:pt idx="3664">
                  <c:v>6.5</c:v>
                </c:pt>
                <c:pt idx="3665">
                  <c:v>7.2</c:v>
                </c:pt>
                <c:pt idx="3666">
                  <c:v>6</c:v>
                </c:pt>
                <c:pt idx="3667">
                  <c:v>5.6</c:v>
                </c:pt>
                <c:pt idx="3668">
                  <c:v>8.4</c:v>
                </c:pt>
                <c:pt idx="3669">
                  <c:v>7.5</c:v>
                </c:pt>
                <c:pt idx="3670">
                  <c:v>7.2</c:v>
                </c:pt>
                <c:pt idx="3671">
                  <c:v>7.2</c:v>
                </c:pt>
                <c:pt idx="3672">
                  <c:v>6.5</c:v>
                </c:pt>
                <c:pt idx="3673">
                  <c:v>5.0999999999999996</c:v>
                </c:pt>
                <c:pt idx="3674">
                  <c:v>6.4</c:v>
                </c:pt>
                <c:pt idx="3675">
                  <c:v>7.5</c:v>
                </c:pt>
                <c:pt idx="3676">
                  <c:v>6.9</c:v>
                </c:pt>
                <c:pt idx="3677">
                  <c:v>7</c:v>
                </c:pt>
                <c:pt idx="3678">
                  <c:v>6.3</c:v>
                </c:pt>
                <c:pt idx="3679">
                  <c:v>5.5</c:v>
                </c:pt>
                <c:pt idx="3680">
                  <c:v>4.8</c:v>
                </c:pt>
                <c:pt idx="3681">
                  <c:v>6.6</c:v>
                </c:pt>
                <c:pt idx="3682">
                  <c:v>5.2</c:v>
                </c:pt>
                <c:pt idx="3683">
                  <c:v>8.3000000000000007</c:v>
                </c:pt>
                <c:pt idx="3684">
                  <c:v>7.2</c:v>
                </c:pt>
                <c:pt idx="3685">
                  <c:v>7.2</c:v>
                </c:pt>
                <c:pt idx="3686">
                  <c:v>5.3</c:v>
                </c:pt>
                <c:pt idx="3687">
                  <c:v>7.2</c:v>
                </c:pt>
                <c:pt idx="3688">
                  <c:v>7.8</c:v>
                </c:pt>
                <c:pt idx="3689">
                  <c:v>6.4</c:v>
                </c:pt>
                <c:pt idx="3690">
                  <c:v>8.1</c:v>
                </c:pt>
                <c:pt idx="3691">
                  <c:v>5.6</c:v>
                </c:pt>
                <c:pt idx="3692">
                  <c:v>6.6</c:v>
                </c:pt>
                <c:pt idx="3693">
                  <c:v>4.5</c:v>
                </c:pt>
                <c:pt idx="3694">
                  <c:v>7.7</c:v>
                </c:pt>
                <c:pt idx="3695">
                  <c:v>6.5</c:v>
                </c:pt>
                <c:pt idx="3696">
                  <c:v>6.1</c:v>
                </c:pt>
                <c:pt idx="3697">
                  <c:v>5.7</c:v>
                </c:pt>
                <c:pt idx="3698">
                  <c:v>5.9</c:v>
                </c:pt>
                <c:pt idx="3699">
                  <c:v>7.7</c:v>
                </c:pt>
                <c:pt idx="3700">
                  <c:v>7.1</c:v>
                </c:pt>
                <c:pt idx="3701">
                  <c:v>7.6</c:v>
                </c:pt>
                <c:pt idx="3702">
                  <c:v>7.4</c:v>
                </c:pt>
                <c:pt idx="3703">
                  <c:v>6.8</c:v>
                </c:pt>
                <c:pt idx="3704">
                  <c:v>6.5</c:v>
                </c:pt>
                <c:pt idx="3705">
                  <c:v>7.3</c:v>
                </c:pt>
                <c:pt idx="3706">
                  <c:v>7.3</c:v>
                </c:pt>
                <c:pt idx="3707">
                  <c:v>6.5</c:v>
                </c:pt>
                <c:pt idx="3708">
                  <c:v>6</c:v>
                </c:pt>
                <c:pt idx="3709">
                  <c:v>5.3</c:v>
                </c:pt>
                <c:pt idx="3710">
                  <c:v>6.6</c:v>
                </c:pt>
                <c:pt idx="3711">
                  <c:v>8.6999999999999993</c:v>
                </c:pt>
                <c:pt idx="3712">
                  <c:v>6.2</c:v>
                </c:pt>
                <c:pt idx="3713">
                  <c:v>5.8</c:v>
                </c:pt>
                <c:pt idx="3714">
                  <c:v>6.7</c:v>
                </c:pt>
                <c:pt idx="3715">
                  <c:v>5.7</c:v>
                </c:pt>
                <c:pt idx="3716">
                  <c:v>6.1</c:v>
                </c:pt>
                <c:pt idx="3717">
                  <c:v>6.4</c:v>
                </c:pt>
                <c:pt idx="3718">
                  <c:v>4.5999999999999996</c:v>
                </c:pt>
                <c:pt idx="3719">
                  <c:v>3.5</c:v>
                </c:pt>
                <c:pt idx="3720">
                  <c:v>2.2000000000000002</c:v>
                </c:pt>
                <c:pt idx="3721">
                  <c:v>3.3</c:v>
                </c:pt>
                <c:pt idx="3722">
                  <c:v>5.7</c:v>
                </c:pt>
                <c:pt idx="3723">
                  <c:v>6.4</c:v>
                </c:pt>
                <c:pt idx="3724">
                  <c:v>5.9</c:v>
                </c:pt>
                <c:pt idx="3725">
                  <c:v>7.7</c:v>
                </c:pt>
                <c:pt idx="3726">
                  <c:v>7.1</c:v>
                </c:pt>
                <c:pt idx="3727">
                  <c:v>6.2</c:v>
                </c:pt>
                <c:pt idx="3728">
                  <c:v>7.7</c:v>
                </c:pt>
                <c:pt idx="3729">
                  <c:v>7.5</c:v>
                </c:pt>
                <c:pt idx="3730">
                  <c:v>6.9</c:v>
                </c:pt>
                <c:pt idx="3731">
                  <c:v>7.1</c:v>
                </c:pt>
                <c:pt idx="3732">
                  <c:v>6.3</c:v>
                </c:pt>
                <c:pt idx="3733">
                  <c:v>8.3000000000000007</c:v>
                </c:pt>
                <c:pt idx="3734">
                  <c:v>7.1</c:v>
                </c:pt>
                <c:pt idx="3735">
                  <c:v>7.2</c:v>
                </c:pt>
                <c:pt idx="3736">
                  <c:v>5.0999999999999996</c:v>
                </c:pt>
                <c:pt idx="3737">
                  <c:v>6.9</c:v>
                </c:pt>
                <c:pt idx="3738">
                  <c:v>6.1</c:v>
                </c:pt>
                <c:pt idx="3739">
                  <c:v>6.3</c:v>
                </c:pt>
                <c:pt idx="3740">
                  <c:v>6.1</c:v>
                </c:pt>
                <c:pt idx="3741">
                  <c:v>7.8</c:v>
                </c:pt>
                <c:pt idx="3742">
                  <c:v>4.7</c:v>
                </c:pt>
                <c:pt idx="3743">
                  <c:v>7.9</c:v>
                </c:pt>
                <c:pt idx="3744">
                  <c:v>6.7</c:v>
                </c:pt>
                <c:pt idx="3745">
                  <c:v>6.6</c:v>
                </c:pt>
                <c:pt idx="3746">
                  <c:v>6.9</c:v>
                </c:pt>
                <c:pt idx="3747">
                  <c:v>7.1</c:v>
                </c:pt>
                <c:pt idx="3748">
                  <c:v>6.7</c:v>
                </c:pt>
                <c:pt idx="3749">
                  <c:v>7.1</c:v>
                </c:pt>
                <c:pt idx="3750">
                  <c:v>6.6</c:v>
                </c:pt>
                <c:pt idx="3751">
                  <c:v>7.4</c:v>
                </c:pt>
                <c:pt idx="3752">
                  <c:v>4.8</c:v>
                </c:pt>
                <c:pt idx="3753">
                  <c:v>6.4</c:v>
                </c:pt>
                <c:pt idx="3754">
                  <c:v>7.3</c:v>
                </c:pt>
                <c:pt idx="3755">
                  <c:v>6.9</c:v>
                </c:pt>
                <c:pt idx="3756">
                  <c:v>7.2</c:v>
                </c:pt>
                <c:pt idx="3757">
                  <c:v>6.5</c:v>
                </c:pt>
                <c:pt idx="3758">
                  <c:v>6.6</c:v>
                </c:pt>
                <c:pt idx="3759">
                  <c:v>6.7</c:v>
                </c:pt>
                <c:pt idx="3760">
                  <c:v>7.3</c:v>
                </c:pt>
                <c:pt idx="3761">
                  <c:v>7</c:v>
                </c:pt>
                <c:pt idx="3762">
                  <c:v>5.5</c:v>
                </c:pt>
                <c:pt idx="3763">
                  <c:v>6.7</c:v>
                </c:pt>
                <c:pt idx="3764">
                  <c:v>3.9</c:v>
                </c:pt>
                <c:pt idx="3765">
                  <c:v>7.3</c:v>
                </c:pt>
                <c:pt idx="3766">
                  <c:v>7.1</c:v>
                </c:pt>
                <c:pt idx="3767">
                  <c:v>7.5</c:v>
                </c:pt>
                <c:pt idx="3768">
                  <c:v>7</c:v>
                </c:pt>
                <c:pt idx="3769">
                  <c:v>6.7</c:v>
                </c:pt>
                <c:pt idx="3770">
                  <c:v>7.4</c:v>
                </c:pt>
                <c:pt idx="3771">
                  <c:v>8</c:v>
                </c:pt>
                <c:pt idx="3772">
                  <c:v>7.2</c:v>
                </c:pt>
                <c:pt idx="3773">
                  <c:v>6.5</c:v>
                </c:pt>
                <c:pt idx="3774">
                  <c:v>7.1</c:v>
                </c:pt>
                <c:pt idx="3775">
                  <c:v>3.9</c:v>
                </c:pt>
                <c:pt idx="3776">
                  <c:v>7.7</c:v>
                </c:pt>
                <c:pt idx="3777">
                  <c:v>8.1</c:v>
                </c:pt>
                <c:pt idx="3778">
                  <c:v>8.5</c:v>
                </c:pt>
                <c:pt idx="3779">
                  <c:v>7.7</c:v>
                </c:pt>
                <c:pt idx="3780">
                  <c:v>6.5</c:v>
                </c:pt>
                <c:pt idx="3781">
                  <c:v>7</c:v>
                </c:pt>
                <c:pt idx="3782">
                  <c:v>5.5</c:v>
                </c:pt>
                <c:pt idx="3783">
                  <c:v>6.3</c:v>
                </c:pt>
                <c:pt idx="3784">
                  <c:v>7.9</c:v>
                </c:pt>
                <c:pt idx="3785">
                  <c:v>7.4</c:v>
                </c:pt>
                <c:pt idx="3786">
                  <c:v>7.5</c:v>
                </c:pt>
                <c:pt idx="3787">
                  <c:v>7.1</c:v>
                </c:pt>
                <c:pt idx="3788">
                  <c:v>7.5</c:v>
                </c:pt>
                <c:pt idx="3789">
                  <c:v>8</c:v>
                </c:pt>
                <c:pt idx="3790">
                  <c:v>5.4</c:v>
                </c:pt>
                <c:pt idx="3791">
                  <c:v>5.7</c:v>
                </c:pt>
                <c:pt idx="3792">
                  <c:v>6.7</c:v>
                </c:pt>
                <c:pt idx="3793">
                  <c:v>4.2</c:v>
                </c:pt>
                <c:pt idx="3794">
                  <c:v>7</c:v>
                </c:pt>
                <c:pt idx="3795">
                  <c:v>7</c:v>
                </c:pt>
                <c:pt idx="3796">
                  <c:v>6.8</c:v>
                </c:pt>
                <c:pt idx="3797">
                  <c:v>7.6</c:v>
                </c:pt>
                <c:pt idx="3798">
                  <c:v>6.6</c:v>
                </c:pt>
                <c:pt idx="3799">
                  <c:v>7.5</c:v>
                </c:pt>
                <c:pt idx="3800">
                  <c:v>5.3</c:v>
                </c:pt>
                <c:pt idx="3801">
                  <c:v>7.3</c:v>
                </c:pt>
                <c:pt idx="3802">
                  <c:v>5.6</c:v>
                </c:pt>
                <c:pt idx="3803">
                  <c:v>5.6</c:v>
                </c:pt>
                <c:pt idx="3804">
                  <c:v>5.8</c:v>
                </c:pt>
                <c:pt idx="3805">
                  <c:v>6.6</c:v>
                </c:pt>
                <c:pt idx="3806">
                  <c:v>6.3</c:v>
                </c:pt>
                <c:pt idx="3807">
                  <c:v>7.3</c:v>
                </c:pt>
                <c:pt idx="3808">
                  <c:v>6.1</c:v>
                </c:pt>
                <c:pt idx="3809">
                  <c:v>6.6</c:v>
                </c:pt>
                <c:pt idx="3810">
                  <c:v>7.5</c:v>
                </c:pt>
                <c:pt idx="3811">
                  <c:v>7.6</c:v>
                </c:pt>
                <c:pt idx="3812">
                  <c:v>4.0999999999999996</c:v>
                </c:pt>
                <c:pt idx="3813">
                  <c:v>7.8</c:v>
                </c:pt>
                <c:pt idx="3814">
                  <c:v>7.3</c:v>
                </c:pt>
                <c:pt idx="3815">
                  <c:v>5.7</c:v>
                </c:pt>
                <c:pt idx="3816">
                  <c:v>7.1</c:v>
                </c:pt>
                <c:pt idx="3817">
                  <c:v>6.1</c:v>
                </c:pt>
                <c:pt idx="3818">
                  <c:v>6.9</c:v>
                </c:pt>
                <c:pt idx="3819">
                  <c:v>7.5</c:v>
                </c:pt>
                <c:pt idx="3820">
                  <c:v>6.4</c:v>
                </c:pt>
                <c:pt idx="3821">
                  <c:v>7</c:v>
                </c:pt>
                <c:pt idx="3822">
                  <c:v>6.9</c:v>
                </c:pt>
                <c:pt idx="3823">
                  <c:v>6.3</c:v>
                </c:pt>
                <c:pt idx="3824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90-4862-9AF7-50461900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621504"/>
        <c:axId val="1759385568"/>
      </c:scatterChart>
      <c:valAx>
        <c:axId val="176062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 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385568"/>
        <c:crosses val="autoZero"/>
        <c:crossBetween val="midCat"/>
      </c:valAx>
      <c:valAx>
        <c:axId val="175938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</a:t>
                </a:r>
                <a:r>
                  <a:rPr lang="en-IN" baseline="0"/>
                  <a:t> Score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62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</xdr:colOff>
      <xdr:row>4</xdr:row>
      <xdr:rowOff>19050</xdr:rowOff>
    </xdr:from>
    <xdr:to>
      <xdr:col>9</xdr:col>
      <xdr:colOff>371475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22D16B-99BD-B766-A842-F7B08D03A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F7C365-9F4C-462D-A179-7551A1763B29}" name="Table4" displayName="Table4" ref="D1:H1048576" totalsRowShown="0" headerRowDxfId="0">
  <autoFilter ref="D1:H1048576" xr:uid="{6AF7C365-9F4C-462D-A179-7551A1763B29}"/>
  <sortState xmlns:xlrd2="http://schemas.microsoft.com/office/spreadsheetml/2017/richdata2" ref="D2:H1048576">
    <sortCondition descending="1" ref="E1:E1048576"/>
  </sortState>
  <tableColumns count="5">
    <tableColumn id="1" xr3:uid="{85FF2253-D3DE-4FDE-AB59-1AA5F43FE8DC}" name="Languages"/>
    <tableColumn id="2" xr3:uid="{07F4805E-37A6-434E-BF73-B9FD94F18601}" name="No of movies in each language"/>
    <tableColumn id="3" xr3:uid="{1E078DE4-A29A-4576-8023-323360B272AC}" name="Mean"/>
    <tableColumn id="4" xr3:uid="{5922599C-FD4D-4421-AF41-7CC11D4F8593}" name="Median"/>
    <tableColumn id="5" xr3:uid="{FEF65F6E-7887-47D3-801B-41E730EC36ED}" name="Standard devi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1:F1714" totalsRowShown="0">
  <autoFilter ref="D1:F1714" xr:uid="{00000000-0009-0000-0100-000001000000}"/>
  <sortState xmlns:xlrd2="http://schemas.microsoft.com/office/spreadsheetml/2017/richdata2" ref="D2:F1714">
    <sortCondition descending="1" ref="F1:F1714"/>
  </sortState>
  <tableColumns count="3">
    <tableColumn id="1" xr3:uid="{00000000-0010-0000-0000-000001000000}" name="director_name"/>
    <tableColumn id="2" xr3:uid="{00000000-0010-0000-0000-000002000000}" name="Average Imdb Score">
      <calculatedColumnFormula>AVERAGEIF(A:A, D2, B:B)</calculatedColumnFormula>
    </tableColumn>
    <tableColumn id="3" xr3:uid="{00000000-0010-0000-0000-000003000000}" name="Percentile" dataDxfId="5">
      <calculatedColumnFormula>PERCENTRANK(E:E, E2, 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826" totalsRowShown="0">
  <autoFilter ref="A1:B3826" xr:uid="{00000000-0009-0000-0100-000002000000}"/>
  <sortState xmlns:xlrd2="http://schemas.microsoft.com/office/spreadsheetml/2017/richdata2" ref="A2:B3826">
    <sortCondition descending="1" ref="B1:B3826"/>
  </sortState>
  <tableColumns count="2">
    <tableColumn id="1" xr3:uid="{00000000-0010-0000-0100-000001000000}" name="director_name"/>
    <tableColumn id="2" xr3:uid="{00000000-0010-0000-0100-000002000000}" name="imdb_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2C603C-780D-4900-8B1A-07F67531DFD1}" name="Table3" displayName="Table3" ref="A1:D1048576" totalsRowShown="0" headerRowDxfId="2">
  <autoFilter ref="A1:D1048576" xr:uid="{2B2C603C-780D-4900-8B1A-07F67531DFD1}"/>
  <sortState xmlns:xlrd2="http://schemas.microsoft.com/office/spreadsheetml/2017/richdata2" ref="A2:D1048576">
    <sortCondition descending="1" ref="D1:D1048576"/>
  </sortState>
  <tableColumns count="4">
    <tableColumn id="2" xr3:uid="{3C89836A-0564-409D-8411-C5F874D2F59B}" name="movie_title"/>
    <tableColumn id="1" xr3:uid="{8A922122-40C5-41D9-958C-D8964EA882CE}" name="gross" dataDxfId="1"/>
    <tableColumn id="3" xr3:uid="{80CBD93A-EDBB-46D9-8AB2-E4905224BAD1}" name="budget" dataDxfId="4"/>
    <tableColumn id="4" xr3:uid="{86E7786A-670A-41BA-A428-141CF864CCD0}" name="Profit Margi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26"/>
  <sheetViews>
    <sheetView topLeftCell="Q2" workbookViewId="0">
      <selection activeCell="R2" sqref="R2"/>
    </sheetView>
  </sheetViews>
  <sheetFormatPr defaultRowHeight="14.5" x14ac:dyDescent="0.35"/>
  <cols>
    <col min="2" max="2" width="30.1796875" bestFit="1" customWidth="1"/>
    <col min="3" max="3" width="20.54296875" bestFit="1" customWidth="1"/>
    <col min="16" max="16" width="63.90625" bestFit="1" customWidth="1"/>
    <col min="17" max="17" width="25.36328125" bestFit="1" customWidth="1"/>
    <col min="18" max="18" width="73.81640625" bestFit="1" customWidth="1"/>
    <col min="19" max="19" width="15.90625" bestFit="1" customWidth="1"/>
    <col min="20" max="20" width="29.7265625" bestFit="1" customWidth="1"/>
    <col min="22" max="22" width="20.26953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</row>
    <row r="2" spans="1:29" x14ac:dyDescent="0.35">
      <c r="A2" t="s">
        <v>19</v>
      </c>
      <c r="B2" t="s">
        <v>20</v>
      </c>
      <c r="C2">
        <v>723</v>
      </c>
      <c r="D2">
        <v>178</v>
      </c>
      <c r="E2">
        <v>760505847</v>
      </c>
      <c r="F2" t="s">
        <v>622</v>
      </c>
      <c r="G2" t="s">
        <v>472</v>
      </c>
      <c r="H2" t="s">
        <v>600</v>
      </c>
      <c r="I2" t="s">
        <v>3950</v>
      </c>
      <c r="P2" t="s">
        <v>22</v>
      </c>
      <c r="Q2" t="s">
        <v>23</v>
      </c>
      <c r="R2" t="s">
        <v>6011</v>
      </c>
      <c r="S2">
        <v>886204</v>
      </c>
      <c r="T2" t="s">
        <v>24</v>
      </c>
      <c r="U2">
        <v>0</v>
      </c>
      <c r="V2">
        <v>3054</v>
      </c>
      <c r="W2" t="s">
        <v>25</v>
      </c>
      <c r="X2" t="s">
        <v>26</v>
      </c>
      <c r="Y2" t="s">
        <v>27</v>
      </c>
      <c r="Z2">
        <v>237000000</v>
      </c>
      <c r="AA2">
        <v>2009</v>
      </c>
      <c r="AB2">
        <v>7.9</v>
      </c>
      <c r="AC2">
        <v>1.78</v>
      </c>
    </row>
    <row r="3" spans="1:29" x14ac:dyDescent="0.35">
      <c r="A3" t="s">
        <v>19</v>
      </c>
      <c r="B3" t="s">
        <v>28</v>
      </c>
      <c r="C3">
        <v>302</v>
      </c>
      <c r="D3">
        <v>169</v>
      </c>
      <c r="E3">
        <v>309404152</v>
      </c>
      <c r="F3" t="s">
        <v>622</v>
      </c>
      <c r="G3" t="s">
        <v>472</v>
      </c>
      <c r="H3" t="s">
        <v>600</v>
      </c>
      <c r="P3" t="s">
        <v>30</v>
      </c>
      <c r="Q3" t="s">
        <v>31</v>
      </c>
      <c r="R3" t="s">
        <v>6012</v>
      </c>
      <c r="S3">
        <v>471220</v>
      </c>
      <c r="T3" t="s">
        <v>32</v>
      </c>
      <c r="U3">
        <v>0</v>
      </c>
      <c r="V3">
        <v>1238</v>
      </c>
      <c r="W3" t="s">
        <v>25</v>
      </c>
      <c r="X3" t="s">
        <v>26</v>
      </c>
      <c r="Y3" t="s">
        <v>27</v>
      </c>
      <c r="Z3">
        <v>300000000</v>
      </c>
      <c r="AA3">
        <v>2007</v>
      </c>
      <c r="AB3">
        <v>7.1</v>
      </c>
      <c r="AC3">
        <v>2.35</v>
      </c>
    </row>
    <row r="4" spans="1:29" x14ac:dyDescent="0.35">
      <c r="A4" t="s">
        <v>19</v>
      </c>
      <c r="B4" t="s">
        <v>33</v>
      </c>
      <c r="C4">
        <v>602</v>
      </c>
      <c r="D4">
        <v>148</v>
      </c>
      <c r="E4">
        <v>200074175</v>
      </c>
      <c r="F4" t="s">
        <v>622</v>
      </c>
      <c r="G4" t="s">
        <v>472</v>
      </c>
      <c r="H4" t="s">
        <v>3483</v>
      </c>
      <c r="P4" t="s">
        <v>35</v>
      </c>
      <c r="Q4" t="s">
        <v>36</v>
      </c>
      <c r="R4" t="s">
        <v>6013</v>
      </c>
      <c r="S4">
        <v>275868</v>
      </c>
      <c r="T4" t="s">
        <v>37</v>
      </c>
      <c r="U4">
        <v>1</v>
      </c>
      <c r="V4">
        <v>994</v>
      </c>
      <c r="W4" t="s">
        <v>25</v>
      </c>
      <c r="X4" t="s">
        <v>38</v>
      </c>
      <c r="Y4" t="s">
        <v>27</v>
      </c>
      <c r="Z4">
        <v>245000000</v>
      </c>
      <c r="AA4">
        <v>2015</v>
      </c>
      <c r="AB4">
        <v>6.8</v>
      </c>
      <c r="AC4">
        <v>2.35</v>
      </c>
    </row>
    <row r="5" spans="1:29" x14ac:dyDescent="0.35">
      <c r="A5" t="s">
        <v>19</v>
      </c>
      <c r="B5" t="s">
        <v>39</v>
      </c>
      <c r="C5">
        <v>813</v>
      </c>
      <c r="D5">
        <v>164</v>
      </c>
      <c r="E5">
        <v>448130642</v>
      </c>
      <c r="F5" t="s">
        <v>622</v>
      </c>
      <c r="G5" t="s">
        <v>3483</v>
      </c>
      <c r="P5" t="s">
        <v>41</v>
      </c>
      <c r="Q5" t="s">
        <v>42</v>
      </c>
      <c r="R5" t="s">
        <v>6014</v>
      </c>
      <c r="S5">
        <v>1144337</v>
      </c>
      <c r="T5" t="s">
        <v>43</v>
      </c>
      <c r="U5">
        <v>0</v>
      </c>
      <c r="V5">
        <v>2701</v>
      </c>
      <c r="W5" t="s">
        <v>25</v>
      </c>
      <c r="X5" t="s">
        <v>26</v>
      </c>
      <c r="Y5" t="s">
        <v>27</v>
      </c>
      <c r="Z5">
        <v>250000000</v>
      </c>
      <c r="AA5">
        <v>2012</v>
      </c>
      <c r="AB5">
        <v>8.5</v>
      </c>
      <c r="AC5">
        <v>2.35</v>
      </c>
    </row>
    <row r="6" spans="1:29" x14ac:dyDescent="0.35">
      <c r="A6" t="s">
        <v>19</v>
      </c>
      <c r="B6" t="s">
        <v>45</v>
      </c>
      <c r="C6">
        <v>462</v>
      </c>
      <c r="D6">
        <v>132</v>
      </c>
      <c r="E6">
        <v>73058679</v>
      </c>
      <c r="F6" t="s">
        <v>622</v>
      </c>
      <c r="G6" t="s">
        <v>472</v>
      </c>
      <c r="H6" t="s">
        <v>3950</v>
      </c>
      <c r="P6" t="s">
        <v>47</v>
      </c>
      <c r="Q6" t="s">
        <v>48</v>
      </c>
      <c r="R6" t="s">
        <v>6015</v>
      </c>
      <c r="S6">
        <v>212204</v>
      </c>
      <c r="T6" t="s">
        <v>49</v>
      </c>
      <c r="U6">
        <v>1</v>
      </c>
      <c r="V6">
        <v>738</v>
      </c>
      <c r="W6" t="s">
        <v>25</v>
      </c>
      <c r="X6" t="s">
        <v>26</v>
      </c>
      <c r="Y6" t="s">
        <v>27</v>
      </c>
      <c r="Z6">
        <v>263700000</v>
      </c>
      <c r="AA6">
        <v>2012</v>
      </c>
      <c r="AB6">
        <v>6.6</v>
      </c>
      <c r="AC6">
        <v>2.35</v>
      </c>
    </row>
    <row r="7" spans="1:29" x14ac:dyDescent="0.35">
      <c r="A7" t="s">
        <v>19</v>
      </c>
      <c r="B7" t="s">
        <v>50</v>
      </c>
      <c r="C7">
        <v>392</v>
      </c>
      <c r="D7">
        <v>156</v>
      </c>
      <c r="E7">
        <v>336530303</v>
      </c>
      <c r="F7" t="s">
        <v>622</v>
      </c>
      <c r="G7" t="s">
        <v>472</v>
      </c>
      <c r="H7" t="s">
        <v>5343</v>
      </c>
      <c r="P7" t="s">
        <v>52</v>
      </c>
      <c r="Q7" t="s">
        <v>53</v>
      </c>
      <c r="R7" t="s">
        <v>6016</v>
      </c>
      <c r="S7">
        <v>383056</v>
      </c>
      <c r="T7" t="s">
        <v>54</v>
      </c>
      <c r="U7">
        <v>0</v>
      </c>
      <c r="V7">
        <v>1902</v>
      </c>
      <c r="W7" t="s">
        <v>25</v>
      </c>
      <c r="X7" t="s">
        <v>26</v>
      </c>
      <c r="Y7" t="s">
        <v>27</v>
      </c>
      <c r="Z7">
        <v>258000000</v>
      </c>
      <c r="AA7">
        <v>2007</v>
      </c>
      <c r="AB7">
        <v>6.2</v>
      </c>
      <c r="AC7">
        <v>2.35</v>
      </c>
    </row>
    <row r="8" spans="1:29" x14ac:dyDescent="0.35">
      <c r="A8" t="s">
        <v>19</v>
      </c>
      <c r="B8" t="s">
        <v>55</v>
      </c>
      <c r="C8">
        <v>324</v>
      </c>
      <c r="D8">
        <v>100</v>
      </c>
      <c r="E8">
        <v>200807262</v>
      </c>
      <c r="F8" t="s">
        <v>472</v>
      </c>
      <c r="G8" t="s">
        <v>3767</v>
      </c>
      <c r="H8" t="s">
        <v>761</v>
      </c>
      <c r="I8" t="s">
        <v>5097</v>
      </c>
      <c r="J8" t="s">
        <v>600</v>
      </c>
      <c r="K8" t="s">
        <v>4966</v>
      </c>
      <c r="L8" t="s">
        <v>5343</v>
      </c>
      <c r="P8" t="s">
        <v>56</v>
      </c>
      <c r="Q8" t="s">
        <v>57</v>
      </c>
      <c r="R8" t="s">
        <v>6017</v>
      </c>
      <c r="S8">
        <v>294810</v>
      </c>
      <c r="T8" t="s">
        <v>58</v>
      </c>
      <c r="U8">
        <v>1</v>
      </c>
      <c r="V8">
        <v>387</v>
      </c>
      <c r="W8" t="s">
        <v>25</v>
      </c>
      <c r="X8" t="s">
        <v>26</v>
      </c>
      <c r="Y8" t="s">
        <v>59</v>
      </c>
      <c r="Z8">
        <v>260000000</v>
      </c>
      <c r="AA8">
        <v>2010</v>
      </c>
      <c r="AB8">
        <v>7.8</v>
      </c>
      <c r="AC8">
        <v>1.85</v>
      </c>
    </row>
    <row r="9" spans="1:29" x14ac:dyDescent="0.35">
      <c r="A9" t="s">
        <v>19</v>
      </c>
      <c r="B9" t="s">
        <v>60</v>
      </c>
      <c r="C9">
        <v>635</v>
      </c>
      <c r="D9">
        <v>141</v>
      </c>
      <c r="E9">
        <v>458991599</v>
      </c>
      <c r="F9" t="s">
        <v>622</v>
      </c>
      <c r="G9" t="s">
        <v>472</v>
      </c>
      <c r="H9" t="s">
        <v>3950</v>
      </c>
      <c r="P9" t="s">
        <v>47</v>
      </c>
      <c r="Q9" t="s">
        <v>62</v>
      </c>
      <c r="R9" t="s">
        <v>6018</v>
      </c>
      <c r="S9">
        <v>462669</v>
      </c>
      <c r="T9" t="s">
        <v>63</v>
      </c>
      <c r="U9">
        <v>4</v>
      </c>
      <c r="V9">
        <v>1117</v>
      </c>
      <c r="W9" t="s">
        <v>25</v>
      </c>
      <c r="X9" t="s">
        <v>26</v>
      </c>
      <c r="Y9" t="s">
        <v>27</v>
      </c>
      <c r="Z9">
        <v>250000000</v>
      </c>
      <c r="AA9">
        <v>2015</v>
      </c>
      <c r="AB9">
        <v>7.5</v>
      </c>
      <c r="AC9">
        <v>2.35</v>
      </c>
    </row>
    <row r="10" spans="1:29" x14ac:dyDescent="0.35">
      <c r="A10" t="s">
        <v>19</v>
      </c>
      <c r="B10" t="s">
        <v>64</v>
      </c>
      <c r="C10">
        <v>375</v>
      </c>
      <c r="D10">
        <v>153</v>
      </c>
      <c r="E10">
        <v>301956980</v>
      </c>
      <c r="F10" t="s">
        <v>472</v>
      </c>
      <c r="G10" t="s">
        <v>5097</v>
      </c>
      <c r="H10" t="s">
        <v>600</v>
      </c>
      <c r="I10" t="s">
        <v>5988</v>
      </c>
      <c r="P10" t="s">
        <v>66</v>
      </c>
      <c r="Q10" t="s">
        <v>67</v>
      </c>
      <c r="R10" t="s">
        <v>6019</v>
      </c>
      <c r="S10">
        <v>321795</v>
      </c>
      <c r="T10" t="s">
        <v>68</v>
      </c>
      <c r="U10">
        <v>3</v>
      </c>
      <c r="V10">
        <v>973</v>
      </c>
      <c r="W10" t="s">
        <v>25</v>
      </c>
      <c r="X10" t="s">
        <v>38</v>
      </c>
      <c r="Y10" t="s">
        <v>59</v>
      </c>
      <c r="Z10">
        <v>250000000</v>
      </c>
      <c r="AA10">
        <v>2009</v>
      </c>
      <c r="AB10">
        <v>7.5</v>
      </c>
      <c r="AC10">
        <v>2.35</v>
      </c>
    </row>
    <row r="11" spans="1:29" x14ac:dyDescent="0.35">
      <c r="A11" t="s">
        <v>19</v>
      </c>
      <c r="B11" t="s">
        <v>69</v>
      </c>
      <c r="C11">
        <v>673</v>
      </c>
      <c r="D11">
        <v>183</v>
      </c>
      <c r="E11">
        <v>330249062</v>
      </c>
      <c r="F11" t="s">
        <v>622</v>
      </c>
      <c r="G11" t="s">
        <v>472</v>
      </c>
      <c r="H11" t="s">
        <v>3950</v>
      </c>
      <c r="P11" t="s">
        <v>47</v>
      </c>
      <c r="Q11" t="s">
        <v>71</v>
      </c>
      <c r="R11" t="s">
        <v>6020</v>
      </c>
      <c r="S11">
        <v>371639</v>
      </c>
      <c r="T11" t="s">
        <v>72</v>
      </c>
      <c r="U11">
        <v>0</v>
      </c>
      <c r="V11">
        <v>3018</v>
      </c>
      <c r="W11" t="s">
        <v>25</v>
      </c>
      <c r="X11" t="s">
        <v>26</v>
      </c>
      <c r="Y11" t="s">
        <v>27</v>
      </c>
      <c r="Z11">
        <v>250000000</v>
      </c>
      <c r="AA11">
        <v>2016</v>
      </c>
      <c r="AB11">
        <v>6.9</v>
      </c>
      <c r="AC11">
        <v>2.35</v>
      </c>
    </row>
    <row r="12" spans="1:29" x14ac:dyDescent="0.35">
      <c r="A12" t="s">
        <v>19</v>
      </c>
      <c r="B12" t="s">
        <v>73</v>
      </c>
      <c r="C12">
        <v>434</v>
      </c>
      <c r="D12">
        <v>169</v>
      </c>
      <c r="E12">
        <v>200069408</v>
      </c>
      <c r="F12" t="s">
        <v>622</v>
      </c>
      <c r="G12" t="s">
        <v>472</v>
      </c>
      <c r="H12" t="s">
        <v>3950</v>
      </c>
      <c r="P12" t="s">
        <v>47</v>
      </c>
      <c r="Q12" t="s">
        <v>75</v>
      </c>
      <c r="R12" t="s">
        <v>6021</v>
      </c>
      <c r="S12">
        <v>240396</v>
      </c>
      <c r="T12" t="s">
        <v>76</v>
      </c>
      <c r="U12">
        <v>0</v>
      </c>
      <c r="V12">
        <v>2367</v>
      </c>
      <c r="W12" t="s">
        <v>25</v>
      </c>
      <c r="X12" t="s">
        <v>26</v>
      </c>
      <c r="Y12" t="s">
        <v>27</v>
      </c>
      <c r="Z12">
        <v>209000000</v>
      </c>
      <c r="AA12">
        <v>2006</v>
      </c>
      <c r="AB12">
        <v>6.1</v>
      </c>
      <c r="AC12">
        <v>2.35</v>
      </c>
    </row>
    <row r="13" spans="1:29" x14ac:dyDescent="0.35">
      <c r="A13" t="s">
        <v>19</v>
      </c>
      <c r="B13" t="s">
        <v>77</v>
      </c>
      <c r="C13">
        <v>403</v>
      </c>
      <c r="D13">
        <v>106</v>
      </c>
      <c r="E13">
        <v>168368427</v>
      </c>
      <c r="F13" t="s">
        <v>622</v>
      </c>
      <c r="G13" t="s">
        <v>472</v>
      </c>
      <c r="P13" t="s">
        <v>79</v>
      </c>
      <c r="Q13" t="s">
        <v>80</v>
      </c>
      <c r="R13" t="s">
        <v>6022</v>
      </c>
      <c r="S13">
        <v>330784</v>
      </c>
      <c r="T13" t="s">
        <v>34</v>
      </c>
      <c r="U13">
        <v>1</v>
      </c>
      <c r="V13">
        <v>1243</v>
      </c>
      <c r="W13" t="s">
        <v>25</v>
      </c>
      <c r="X13" t="s">
        <v>38</v>
      </c>
      <c r="Y13" t="s">
        <v>27</v>
      </c>
      <c r="Z13">
        <v>200000000</v>
      </c>
      <c r="AA13">
        <v>2008</v>
      </c>
      <c r="AB13">
        <v>6.7</v>
      </c>
      <c r="AC13">
        <v>2.35</v>
      </c>
    </row>
    <row r="14" spans="1:29" x14ac:dyDescent="0.35">
      <c r="A14" t="s">
        <v>19</v>
      </c>
      <c r="B14" t="s">
        <v>28</v>
      </c>
      <c r="C14">
        <v>313</v>
      </c>
      <c r="D14">
        <v>151</v>
      </c>
      <c r="E14">
        <v>423032628</v>
      </c>
      <c r="F14" t="s">
        <v>622</v>
      </c>
      <c r="G14" t="s">
        <v>472</v>
      </c>
      <c r="H14" t="s">
        <v>600</v>
      </c>
      <c r="P14" t="s">
        <v>30</v>
      </c>
      <c r="Q14" t="s">
        <v>31</v>
      </c>
      <c r="R14" t="s">
        <v>6023</v>
      </c>
      <c r="S14">
        <v>522040</v>
      </c>
      <c r="T14" t="s">
        <v>32</v>
      </c>
      <c r="U14">
        <v>2</v>
      </c>
      <c r="V14">
        <v>1832</v>
      </c>
      <c r="W14" t="s">
        <v>25</v>
      </c>
      <c r="X14" t="s">
        <v>26</v>
      </c>
      <c r="Y14" t="s">
        <v>27</v>
      </c>
      <c r="Z14">
        <v>225000000</v>
      </c>
      <c r="AA14">
        <v>2006</v>
      </c>
      <c r="AB14">
        <v>7.3</v>
      </c>
      <c r="AC14">
        <v>2.35</v>
      </c>
    </row>
    <row r="15" spans="1:29" x14ac:dyDescent="0.35">
      <c r="A15" t="s">
        <v>19</v>
      </c>
      <c r="B15" t="s">
        <v>28</v>
      </c>
      <c r="C15">
        <v>450</v>
      </c>
      <c r="D15">
        <v>150</v>
      </c>
      <c r="E15">
        <v>89289910</v>
      </c>
      <c r="F15" t="s">
        <v>622</v>
      </c>
      <c r="G15" t="s">
        <v>472</v>
      </c>
      <c r="H15" t="s">
        <v>4547</v>
      </c>
      <c r="P15" t="s">
        <v>81</v>
      </c>
      <c r="Q15" t="s">
        <v>31</v>
      </c>
      <c r="R15" t="s">
        <v>6024</v>
      </c>
      <c r="S15">
        <v>181792</v>
      </c>
      <c r="T15" t="s">
        <v>82</v>
      </c>
      <c r="U15">
        <v>1</v>
      </c>
      <c r="V15">
        <v>711</v>
      </c>
      <c r="W15" t="s">
        <v>25</v>
      </c>
      <c r="X15" t="s">
        <v>26</v>
      </c>
      <c r="Y15" t="s">
        <v>27</v>
      </c>
      <c r="Z15">
        <v>215000000</v>
      </c>
      <c r="AA15">
        <v>2013</v>
      </c>
      <c r="AB15">
        <v>6.5</v>
      </c>
      <c r="AC15">
        <v>2.35</v>
      </c>
    </row>
    <row r="16" spans="1:29" x14ac:dyDescent="0.35">
      <c r="A16" t="s">
        <v>19</v>
      </c>
      <c r="B16" t="s">
        <v>69</v>
      </c>
      <c r="C16">
        <v>733</v>
      </c>
      <c r="D16">
        <v>143</v>
      </c>
      <c r="E16">
        <v>291021565</v>
      </c>
      <c r="F16" t="s">
        <v>622</v>
      </c>
      <c r="G16" t="s">
        <v>472</v>
      </c>
      <c r="H16" t="s">
        <v>600</v>
      </c>
      <c r="I16" t="s">
        <v>3950</v>
      </c>
      <c r="P16" t="s">
        <v>22</v>
      </c>
      <c r="Q16" t="s">
        <v>71</v>
      </c>
      <c r="R16" t="s">
        <v>6025</v>
      </c>
      <c r="S16">
        <v>548573</v>
      </c>
      <c r="T16" t="s">
        <v>84</v>
      </c>
      <c r="U16">
        <v>0</v>
      </c>
      <c r="V16">
        <v>2536</v>
      </c>
      <c r="W16" t="s">
        <v>25</v>
      </c>
      <c r="X16" t="s">
        <v>26</v>
      </c>
      <c r="Y16" t="s">
        <v>27</v>
      </c>
      <c r="Z16">
        <v>225000000</v>
      </c>
      <c r="AA16">
        <v>2013</v>
      </c>
      <c r="AB16">
        <v>7.2</v>
      </c>
      <c r="AC16">
        <v>2.35</v>
      </c>
    </row>
    <row r="17" spans="1:29" x14ac:dyDescent="0.35">
      <c r="A17" t="s">
        <v>19</v>
      </c>
      <c r="B17" t="s">
        <v>85</v>
      </c>
      <c r="C17">
        <v>258</v>
      </c>
      <c r="D17">
        <v>150</v>
      </c>
      <c r="E17">
        <v>141614023</v>
      </c>
      <c r="F17" t="s">
        <v>622</v>
      </c>
      <c r="G17" t="s">
        <v>472</v>
      </c>
      <c r="H17" t="s">
        <v>5097</v>
      </c>
      <c r="I17" t="s">
        <v>600</v>
      </c>
      <c r="P17" t="s">
        <v>86</v>
      </c>
      <c r="Q17" t="s">
        <v>87</v>
      </c>
      <c r="R17" t="s">
        <v>6026</v>
      </c>
      <c r="S17">
        <v>149922</v>
      </c>
      <c r="T17" t="s">
        <v>88</v>
      </c>
      <c r="U17">
        <v>4</v>
      </c>
      <c r="V17">
        <v>438</v>
      </c>
      <c r="W17" t="s">
        <v>25</v>
      </c>
      <c r="X17" t="s">
        <v>26</v>
      </c>
      <c r="Y17" t="s">
        <v>59</v>
      </c>
      <c r="Z17">
        <v>225000000</v>
      </c>
      <c r="AA17">
        <v>2008</v>
      </c>
      <c r="AB17">
        <v>6.6</v>
      </c>
      <c r="AC17">
        <v>2.35</v>
      </c>
    </row>
    <row r="18" spans="1:29" x14ac:dyDescent="0.35">
      <c r="A18" t="s">
        <v>19</v>
      </c>
      <c r="B18" t="s">
        <v>60</v>
      </c>
      <c r="C18">
        <v>703</v>
      </c>
      <c r="D18">
        <v>173</v>
      </c>
      <c r="E18">
        <v>623279547</v>
      </c>
      <c r="F18" t="s">
        <v>622</v>
      </c>
      <c r="G18" t="s">
        <v>472</v>
      </c>
      <c r="H18" t="s">
        <v>3950</v>
      </c>
      <c r="P18" t="s">
        <v>47</v>
      </c>
      <c r="Q18" t="s">
        <v>62</v>
      </c>
      <c r="R18" t="s">
        <v>6027</v>
      </c>
      <c r="S18">
        <v>995415</v>
      </c>
      <c r="T18" t="s">
        <v>63</v>
      </c>
      <c r="U18">
        <v>3</v>
      </c>
      <c r="V18">
        <v>1722</v>
      </c>
      <c r="W18" t="s">
        <v>25</v>
      </c>
      <c r="X18" t="s">
        <v>26</v>
      </c>
      <c r="Y18" t="s">
        <v>27</v>
      </c>
      <c r="Z18">
        <v>220000000</v>
      </c>
      <c r="AA18">
        <v>2012</v>
      </c>
      <c r="AB18">
        <v>8.1</v>
      </c>
      <c r="AC18">
        <v>1.85</v>
      </c>
    </row>
    <row r="19" spans="1:29" x14ac:dyDescent="0.35">
      <c r="A19" t="s">
        <v>19</v>
      </c>
      <c r="B19" t="s">
        <v>89</v>
      </c>
      <c r="C19">
        <v>448</v>
      </c>
      <c r="D19">
        <v>136</v>
      </c>
      <c r="E19">
        <v>241063875</v>
      </c>
      <c r="F19" t="s">
        <v>622</v>
      </c>
      <c r="G19" t="s">
        <v>472</v>
      </c>
      <c r="H19" t="s">
        <v>600</v>
      </c>
      <c r="P19" t="s">
        <v>30</v>
      </c>
      <c r="Q19" t="s">
        <v>31</v>
      </c>
      <c r="R19" t="s">
        <v>6028</v>
      </c>
      <c r="S19">
        <v>370704</v>
      </c>
      <c r="T19" t="s">
        <v>91</v>
      </c>
      <c r="U19">
        <v>4</v>
      </c>
      <c r="V19">
        <v>484</v>
      </c>
      <c r="W19" t="s">
        <v>25</v>
      </c>
      <c r="X19" t="s">
        <v>26</v>
      </c>
      <c r="Y19" t="s">
        <v>27</v>
      </c>
      <c r="Z19">
        <v>250000000</v>
      </c>
      <c r="AA19">
        <v>2011</v>
      </c>
      <c r="AB19">
        <v>6.7</v>
      </c>
      <c r="AC19">
        <v>2.35</v>
      </c>
    </row>
    <row r="20" spans="1:29" x14ac:dyDescent="0.35">
      <c r="A20" t="s">
        <v>19</v>
      </c>
      <c r="B20" t="s">
        <v>92</v>
      </c>
      <c r="C20">
        <v>451</v>
      </c>
      <c r="D20">
        <v>106</v>
      </c>
      <c r="E20">
        <v>179020854</v>
      </c>
      <c r="F20" t="s">
        <v>622</v>
      </c>
      <c r="G20" t="s">
        <v>472</v>
      </c>
      <c r="H20" t="s">
        <v>761</v>
      </c>
      <c r="I20" t="s">
        <v>5097</v>
      </c>
      <c r="J20" t="s">
        <v>600</v>
      </c>
      <c r="K20" t="s">
        <v>3950</v>
      </c>
      <c r="P20" t="s">
        <v>94</v>
      </c>
      <c r="Q20" t="s">
        <v>95</v>
      </c>
      <c r="R20" t="s">
        <v>6029</v>
      </c>
      <c r="S20">
        <v>268154</v>
      </c>
      <c r="T20" t="s">
        <v>96</v>
      </c>
      <c r="U20">
        <v>1</v>
      </c>
      <c r="V20">
        <v>341</v>
      </c>
      <c r="W20" t="s">
        <v>25</v>
      </c>
      <c r="X20" t="s">
        <v>26</v>
      </c>
      <c r="Y20" t="s">
        <v>27</v>
      </c>
      <c r="Z20">
        <v>225000000</v>
      </c>
      <c r="AA20">
        <v>2012</v>
      </c>
      <c r="AB20">
        <v>6.8</v>
      </c>
      <c r="AC20">
        <v>1.85</v>
      </c>
    </row>
    <row r="21" spans="1:29" x14ac:dyDescent="0.35">
      <c r="A21" t="s">
        <v>19</v>
      </c>
      <c r="B21" t="s">
        <v>97</v>
      </c>
      <c r="C21">
        <v>422</v>
      </c>
      <c r="D21">
        <v>164</v>
      </c>
      <c r="E21">
        <v>255108370</v>
      </c>
      <c r="F21" t="s">
        <v>472</v>
      </c>
      <c r="G21" t="s">
        <v>600</v>
      </c>
      <c r="P21" t="s">
        <v>98</v>
      </c>
      <c r="Q21" t="s">
        <v>99</v>
      </c>
      <c r="R21" t="s">
        <v>6030</v>
      </c>
      <c r="S21">
        <v>354228</v>
      </c>
      <c r="T21" t="s">
        <v>100</v>
      </c>
      <c r="U21">
        <v>0</v>
      </c>
      <c r="V21">
        <v>802</v>
      </c>
      <c r="W21" t="s">
        <v>25</v>
      </c>
      <c r="X21" t="s">
        <v>101</v>
      </c>
      <c r="Y21" t="s">
        <v>27</v>
      </c>
      <c r="Z21">
        <v>250000000</v>
      </c>
      <c r="AA21">
        <v>2014</v>
      </c>
      <c r="AB21">
        <v>7.5</v>
      </c>
      <c r="AC21">
        <v>2.35</v>
      </c>
    </row>
    <row r="22" spans="1:29" x14ac:dyDescent="0.35">
      <c r="A22" t="s">
        <v>19</v>
      </c>
      <c r="B22" t="s">
        <v>102</v>
      </c>
      <c r="C22">
        <v>599</v>
      </c>
      <c r="D22">
        <v>153</v>
      </c>
      <c r="E22">
        <v>262030663</v>
      </c>
      <c r="F22" t="s">
        <v>622</v>
      </c>
      <c r="G22" t="s">
        <v>472</v>
      </c>
      <c r="H22" t="s">
        <v>600</v>
      </c>
      <c r="P22" t="s">
        <v>30</v>
      </c>
      <c r="Q22" t="s">
        <v>104</v>
      </c>
      <c r="R22" t="s">
        <v>6031</v>
      </c>
      <c r="S22">
        <v>451803</v>
      </c>
      <c r="T22" t="s">
        <v>105</v>
      </c>
      <c r="U22">
        <v>0</v>
      </c>
      <c r="V22">
        <v>1225</v>
      </c>
      <c r="W22" t="s">
        <v>25</v>
      </c>
      <c r="X22" t="s">
        <v>26</v>
      </c>
      <c r="Y22" t="s">
        <v>27</v>
      </c>
      <c r="Z22">
        <v>230000000</v>
      </c>
      <c r="AA22">
        <v>2012</v>
      </c>
      <c r="AB22">
        <v>7</v>
      </c>
      <c r="AC22">
        <v>2.35</v>
      </c>
    </row>
    <row r="23" spans="1:29" x14ac:dyDescent="0.35">
      <c r="A23" t="s">
        <v>19</v>
      </c>
      <c r="B23" t="s">
        <v>106</v>
      </c>
      <c r="C23">
        <v>343</v>
      </c>
      <c r="D23">
        <v>156</v>
      </c>
      <c r="E23">
        <v>105219735</v>
      </c>
      <c r="F23" t="s">
        <v>622</v>
      </c>
      <c r="G23" t="s">
        <v>472</v>
      </c>
      <c r="H23" t="s">
        <v>1432</v>
      </c>
      <c r="I23" t="s">
        <v>5809</v>
      </c>
      <c r="P23" t="s">
        <v>108</v>
      </c>
      <c r="Q23" t="s">
        <v>109</v>
      </c>
      <c r="R23" t="s">
        <v>6032</v>
      </c>
      <c r="S23">
        <v>211765</v>
      </c>
      <c r="T23" t="s">
        <v>110</v>
      </c>
      <c r="U23">
        <v>0</v>
      </c>
      <c r="V23">
        <v>546</v>
      </c>
      <c r="W23" t="s">
        <v>25</v>
      </c>
      <c r="X23" t="s">
        <v>26</v>
      </c>
      <c r="Y23" t="s">
        <v>27</v>
      </c>
      <c r="Z23">
        <v>200000000</v>
      </c>
      <c r="AA23">
        <v>2010</v>
      </c>
      <c r="AB23">
        <v>6.7</v>
      </c>
      <c r="AC23">
        <v>2.35</v>
      </c>
    </row>
    <row r="24" spans="1:29" x14ac:dyDescent="0.35">
      <c r="A24" t="s">
        <v>19</v>
      </c>
      <c r="B24" t="s">
        <v>97</v>
      </c>
      <c r="C24">
        <v>509</v>
      </c>
      <c r="D24">
        <v>186</v>
      </c>
      <c r="E24">
        <v>258355354</v>
      </c>
      <c r="F24" t="s">
        <v>472</v>
      </c>
      <c r="G24" t="s">
        <v>600</v>
      </c>
      <c r="P24" t="s">
        <v>98</v>
      </c>
      <c r="Q24" t="s">
        <v>99</v>
      </c>
      <c r="R24" t="s">
        <v>6033</v>
      </c>
      <c r="S24">
        <v>483540</v>
      </c>
      <c r="T24" t="s">
        <v>100</v>
      </c>
      <c r="U24">
        <v>6</v>
      </c>
      <c r="V24">
        <v>951</v>
      </c>
      <c r="W24" t="s">
        <v>25</v>
      </c>
      <c r="X24" t="s">
        <v>26</v>
      </c>
      <c r="Y24" t="s">
        <v>27</v>
      </c>
      <c r="Z24">
        <v>225000000</v>
      </c>
      <c r="AA24">
        <v>2013</v>
      </c>
      <c r="AB24">
        <v>7.9</v>
      </c>
      <c r="AC24">
        <v>2.35</v>
      </c>
    </row>
    <row r="25" spans="1:29" x14ac:dyDescent="0.35">
      <c r="A25" t="s">
        <v>19</v>
      </c>
      <c r="B25" t="s">
        <v>111</v>
      </c>
      <c r="C25">
        <v>251</v>
      </c>
      <c r="D25">
        <v>113</v>
      </c>
      <c r="E25">
        <v>70083519</v>
      </c>
      <c r="F25" t="s">
        <v>472</v>
      </c>
      <c r="G25" t="s">
        <v>5097</v>
      </c>
      <c r="H25" t="s">
        <v>600</v>
      </c>
      <c r="P25" t="s">
        <v>113</v>
      </c>
      <c r="Q25" t="s">
        <v>114</v>
      </c>
      <c r="R25" t="s">
        <v>6034</v>
      </c>
      <c r="S25">
        <v>149019</v>
      </c>
      <c r="T25" t="s">
        <v>115</v>
      </c>
      <c r="U25">
        <v>2</v>
      </c>
      <c r="V25">
        <v>666</v>
      </c>
      <c r="W25" t="s">
        <v>25</v>
      </c>
      <c r="X25" t="s">
        <v>26</v>
      </c>
      <c r="Y25" t="s">
        <v>27</v>
      </c>
      <c r="Z25">
        <v>180000000</v>
      </c>
      <c r="AA25">
        <v>2007</v>
      </c>
      <c r="AB25">
        <v>6.1</v>
      </c>
      <c r="AC25">
        <v>2.35</v>
      </c>
    </row>
    <row r="26" spans="1:29" x14ac:dyDescent="0.35">
      <c r="A26" t="s">
        <v>19</v>
      </c>
      <c r="B26" t="s">
        <v>97</v>
      </c>
      <c r="C26">
        <v>446</v>
      </c>
      <c r="D26">
        <v>201</v>
      </c>
      <c r="E26">
        <v>218051260</v>
      </c>
      <c r="F26" t="s">
        <v>622</v>
      </c>
      <c r="G26" t="s">
        <v>472</v>
      </c>
      <c r="H26" t="s">
        <v>1432</v>
      </c>
      <c r="I26" t="s">
        <v>5343</v>
      </c>
      <c r="P26" t="s">
        <v>117</v>
      </c>
      <c r="Q26" t="s">
        <v>118</v>
      </c>
      <c r="R26" t="s">
        <v>6035</v>
      </c>
      <c r="S26">
        <v>316018</v>
      </c>
      <c r="T26" t="s">
        <v>119</v>
      </c>
      <c r="U26">
        <v>0</v>
      </c>
      <c r="V26">
        <v>2618</v>
      </c>
      <c r="W26" t="s">
        <v>25</v>
      </c>
      <c r="X26" t="s">
        <v>101</v>
      </c>
      <c r="Y26" t="s">
        <v>27</v>
      </c>
      <c r="Z26">
        <v>207000000</v>
      </c>
      <c r="AA26">
        <v>2005</v>
      </c>
      <c r="AB26">
        <v>7.2</v>
      </c>
      <c r="AC26">
        <v>2.35</v>
      </c>
    </row>
    <row r="27" spans="1:29" x14ac:dyDescent="0.35">
      <c r="A27" t="s">
        <v>19</v>
      </c>
      <c r="B27" t="s">
        <v>20</v>
      </c>
      <c r="C27">
        <v>315</v>
      </c>
      <c r="D27">
        <v>194</v>
      </c>
      <c r="E27">
        <v>658672302</v>
      </c>
      <c r="F27" t="s">
        <v>1432</v>
      </c>
      <c r="G27" t="s">
        <v>5343</v>
      </c>
      <c r="P27" t="s">
        <v>121</v>
      </c>
      <c r="Q27" t="s">
        <v>122</v>
      </c>
      <c r="R27" t="s">
        <v>6036</v>
      </c>
      <c r="S27">
        <v>793059</v>
      </c>
      <c r="T27" t="s">
        <v>123</v>
      </c>
      <c r="U27">
        <v>0</v>
      </c>
      <c r="V27">
        <v>2528</v>
      </c>
      <c r="W27" t="s">
        <v>25</v>
      </c>
      <c r="X27" t="s">
        <v>26</v>
      </c>
      <c r="Y27" t="s">
        <v>27</v>
      </c>
      <c r="Z27">
        <v>200000000</v>
      </c>
      <c r="AA27">
        <v>1997</v>
      </c>
      <c r="AB27">
        <v>7.7</v>
      </c>
      <c r="AC27">
        <v>2.35</v>
      </c>
    </row>
    <row r="28" spans="1:29" x14ac:dyDescent="0.35">
      <c r="A28" t="s">
        <v>19</v>
      </c>
      <c r="B28" t="s">
        <v>124</v>
      </c>
      <c r="C28">
        <v>516</v>
      </c>
      <c r="D28">
        <v>147</v>
      </c>
      <c r="E28">
        <v>407197282</v>
      </c>
      <c r="F28" t="s">
        <v>622</v>
      </c>
      <c r="G28" t="s">
        <v>472</v>
      </c>
      <c r="H28" t="s">
        <v>3950</v>
      </c>
      <c r="P28" t="s">
        <v>47</v>
      </c>
      <c r="Q28" t="s">
        <v>61</v>
      </c>
      <c r="R28" t="s">
        <v>6037</v>
      </c>
      <c r="S28">
        <v>272670</v>
      </c>
      <c r="T28" t="s">
        <v>125</v>
      </c>
      <c r="U28">
        <v>0</v>
      </c>
      <c r="V28">
        <v>1022</v>
      </c>
      <c r="W28" t="s">
        <v>25</v>
      </c>
      <c r="X28" t="s">
        <v>26</v>
      </c>
      <c r="Y28" t="s">
        <v>27</v>
      </c>
      <c r="Z28">
        <v>250000000</v>
      </c>
      <c r="AA28">
        <v>2016</v>
      </c>
      <c r="AB28">
        <v>8.1999999999999993</v>
      </c>
      <c r="AC28">
        <v>2.35</v>
      </c>
    </row>
    <row r="29" spans="1:29" x14ac:dyDescent="0.35">
      <c r="A29" t="s">
        <v>19</v>
      </c>
      <c r="B29" t="s">
        <v>126</v>
      </c>
      <c r="C29">
        <v>377</v>
      </c>
      <c r="D29">
        <v>131</v>
      </c>
      <c r="E29">
        <v>65173160</v>
      </c>
      <c r="F29" t="s">
        <v>622</v>
      </c>
      <c r="G29" t="s">
        <v>472</v>
      </c>
      <c r="H29" t="s">
        <v>3950</v>
      </c>
      <c r="I29" t="s">
        <v>3483</v>
      </c>
      <c r="P29" t="s">
        <v>128</v>
      </c>
      <c r="Q29" t="s">
        <v>129</v>
      </c>
      <c r="R29" t="s">
        <v>6038</v>
      </c>
      <c r="S29">
        <v>202382</v>
      </c>
      <c r="T29" t="s">
        <v>130</v>
      </c>
      <c r="U29">
        <v>0</v>
      </c>
      <c r="V29">
        <v>751</v>
      </c>
      <c r="W29" t="s">
        <v>25</v>
      </c>
      <c r="X29" t="s">
        <v>26</v>
      </c>
      <c r="Y29" t="s">
        <v>27</v>
      </c>
      <c r="Z29">
        <v>209000000</v>
      </c>
      <c r="AA29">
        <v>2012</v>
      </c>
      <c r="AB29">
        <v>5.9</v>
      </c>
      <c r="AC29">
        <v>2.35</v>
      </c>
    </row>
    <row r="30" spans="1:29" x14ac:dyDescent="0.35">
      <c r="A30" t="s">
        <v>19</v>
      </c>
      <c r="B30" t="s">
        <v>131</v>
      </c>
      <c r="C30">
        <v>644</v>
      </c>
      <c r="D30">
        <v>124</v>
      </c>
      <c r="E30">
        <v>652177271</v>
      </c>
      <c r="F30" t="s">
        <v>622</v>
      </c>
      <c r="G30" t="s">
        <v>472</v>
      </c>
      <c r="H30" t="s">
        <v>3950</v>
      </c>
      <c r="I30" t="s">
        <v>3483</v>
      </c>
      <c r="P30" t="s">
        <v>128</v>
      </c>
      <c r="Q30" t="s">
        <v>133</v>
      </c>
      <c r="R30" t="s">
        <v>6039</v>
      </c>
      <c r="S30">
        <v>418214</v>
      </c>
      <c r="T30" t="s">
        <v>134</v>
      </c>
      <c r="U30">
        <v>0</v>
      </c>
      <c r="V30">
        <v>1290</v>
      </c>
      <c r="W30" t="s">
        <v>25</v>
      </c>
      <c r="X30" t="s">
        <v>26</v>
      </c>
      <c r="Y30" t="s">
        <v>27</v>
      </c>
      <c r="Z30">
        <v>150000000</v>
      </c>
      <c r="AA30">
        <v>2015</v>
      </c>
      <c r="AB30">
        <v>7</v>
      </c>
      <c r="AC30">
        <v>2</v>
      </c>
    </row>
    <row r="31" spans="1:29" x14ac:dyDescent="0.35">
      <c r="A31" t="s">
        <v>19</v>
      </c>
      <c r="B31" t="s">
        <v>33</v>
      </c>
      <c r="C31">
        <v>750</v>
      </c>
      <c r="D31">
        <v>143</v>
      </c>
      <c r="E31">
        <v>304360277</v>
      </c>
      <c r="F31" t="s">
        <v>622</v>
      </c>
      <c r="G31" t="s">
        <v>472</v>
      </c>
      <c r="H31" t="s">
        <v>3483</v>
      </c>
      <c r="P31" t="s">
        <v>35</v>
      </c>
      <c r="Q31" t="s">
        <v>136</v>
      </c>
      <c r="R31" t="s">
        <v>6040</v>
      </c>
      <c r="S31">
        <v>522030</v>
      </c>
      <c r="T31" t="s">
        <v>34</v>
      </c>
      <c r="U31">
        <v>0</v>
      </c>
      <c r="V31">
        <v>1498</v>
      </c>
      <c r="W31" t="s">
        <v>25</v>
      </c>
      <c r="X31" t="s">
        <v>38</v>
      </c>
      <c r="Y31" t="s">
        <v>27</v>
      </c>
      <c r="Z31">
        <v>200000000</v>
      </c>
      <c r="AA31">
        <v>2012</v>
      </c>
      <c r="AB31">
        <v>7.8</v>
      </c>
      <c r="AC31">
        <v>2.35</v>
      </c>
    </row>
    <row r="32" spans="1:29" x14ac:dyDescent="0.35">
      <c r="A32" t="s">
        <v>19</v>
      </c>
      <c r="B32" t="s">
        <v>50</v>
      </c>
      <c r="C32">
        <v>300</v>
      </c>
      <c r="D32">
        <v>135</v>
      </c>
      <c r="E32">
        <v>373377893</v>
      </c>
      <c r="F32" t="s">
        <v>622</v>
      </c>
      <c r="G32" t="s">
        <v>472</v>
      </c>
      <c r="H32" t="s">
        <v>600</v>
      </c>
      <c r="I32" t="s">
        <v>5343</v>
      </c>
      <c r="P32" t="s">
        <v>137</v>
      </c>
      <c r="Q32" t="s">
        <v>53</v>
      </c>
      <c r="R32" t="s">
        <v>6041</v>
      </c>
      <c r="S32">
        <v>411164</v>
      </c>
      <c r="T32" t="s">
        <v>54</v>
      </c>
      <c r="U32">
        <v>1</v>
      </c>
      <c r="V32">
        <v>1303</v>
      </c>
      <c r="W32" t="s">
        <v>25</v>
      </c>
      <c r="X32" t="s">
        <v>26</v>
      </c>
      <c r="Y32" t="s">
        <v>27</v>
      </c>
      <c r="Z32">
        <v>200000000</v>
      </c>
      <c r="AA32">
        <v>2004</v>
      </c>
      <c r="AB32">
        <v>7.3</v>
      </c>
      <c r="AC32">
        <v>2.35</v>
      </c>
    </row>
    <row r="33" spans="1:29" x14ac:dyDescent="0.35">
      <c r="A33" t="s">
        <v>19</v>
      </c>
      <c r="B33" t="s">
        <v>138</v>
      </c>
      <c r="C33">
        <v>608</v>
      </c>
      <c r="D33">
        <v>195</v>
      </c>
      <c r="E33">
        <v>408992272</v>
      </c>
      <c r="F33" t="s">
        <v>622</v>
      </c>
      <c r="G33" t="s">
        <v>472</v>
      </c>
      <c r="H33" t="s">
        <v>3950</v>
      </c>
      <c r="P33" t="s">
        <v>47</v>
      </c>
      <c r="Q33" t="s">
        <v>61</v>
      </c>
      <c r="R33" t="s">
        <v>6042</v>
      </c>
      <c r="S33">
        <v>557489</v>
      </c>
      <c r="T33" t="s">
        <v>140</v>
      </c>
      <c r="U33">
        <v>3</v>
      </c>
      <c r="V33">
        <v>1187</v>
      </c>
      <c r="W33" t="s">
        <v>25</v>
      </c>
      <c r="X33" t="s">
        <v>26</v>
      </c>
      <c r="Y33" t="s">
        <v>27</v>
      </c>
      <c r="Z33">
        <v>200000000</v>
      </c>
      <c r="AA33">
        <v>2013</v>
      </c>
      <c r="AB33">
        <v>7.2</v>
      </c>
      <c r="AC33">
        <v>2.35</v>
      </c>
    </row>
    <row r="34" spans="1:29" x14ac:dyDescent="0.35">
      <c r="A34" t="s">
        <v>19</v>
      </c>
      <c r="B34" t="s">
        <v>141</v>
      </c>
      <c r="C34">
        <v>451</v>
      </c>
      <c r="D34">
        <v>108</v>
      </c>
      <c r="E34">
        <v>334185206</v>
      </c>
      <c r="F34" t="s">
        <v>472</v>
      </c>
      <c r="G34" t="s">
        <v>5097</v>
      </c>
      <c r="H34" t="s">
        <v>600</v>
      </c>
      <c r="P34" t="s">
        <v>113</v>
      </c>
      <c r="Q34" t="s">
        <v>31</v>
      </c>
      <c r="R34" t="s">
        <v>6043</v>
      </c>
      <c r="S34">
        <v>306320</v>
      </c>
      <c r="T34" t="s">
        <v>142</v>
      </c>
      <c r="U34">
        <v>0</v>
      </c>
      <c r="V34">
        <v>736</v>
      </c>
      <c r="W34" t="s">
        <v>25</v>
      </c>
      <c r="X34" t="s">
        <v>26</v>
      </c>
      <c r="Y34" t="s">
        <v>59</v>
      </c>
      <c r="Z34">
        <v>200000000</v>
      </c>
      <c r="AA34">
        <v>2010</v>
      </c>
      <c r="AB34">
        <v>6.5</v>
      </c>
      <c r="AC34">
        <v>1.85</v>
      </c>
    </row>
    <row r="35" spans="1:29" x14ac:dyDescent="0.35">
      <c r="A35" t="s">
        <v>19</v>
      </c>
      <c r="B35" t="s">
        <v>143</v>
      </c>
      <c r="C35">
        <v>334</v>
      </c>
      <c r="D35">
        <v>104</v>
      </c>
      <c r="E35">
        <v>234360014</v>
      </c>
      <c r="F35" t="s">
        <v>622</v>
      </c>
      <c r="G35" t="s">
        <v>472</v>
      </c>
      <c r="H35" t="s">
        <v>600</v>
      </c>
      <c r="I35" t="s">
        <v>3950</v>
      </c>
      <c r="J35" t="s">
        <v>3483</v>
      </c>
      <c r="P35" t="s">
        <v>145</v>
      </c>
      <c r="Q35" t="s">
        <v>146</v>
      </c>
      <c r="R35" t="s">
        <v>6044</v>
      </c>
      <c r="S35">
        <v>383427</v>
      </c>
      <c r="T35" t="s">
        <v>147</v>
      </c>
      <c r="U35">
        <v>0</v>
      </c>
      <c r="V35">
        <v>1912</v>
      </c>
      <c r="W35" t="s">
        <v>25</v>
      </c>
      <c r="X35" t="s">
        <v>148</v>
      </c>
      <c r="Y35" t="s">
        <v>27</v>
      </c>
      <c r="Z35">
        <v>210000000</v>
      </c>
      <c r="AA35">
        <v>2006</v>
      </c>
      <c r="AB35">
        <v>6.8</v>
      </c>
      <c r="AC35">
        <v>2.35</v>
      </c>
    </row>
    <row r="36" spans="1:29" x14ac:dyDescent="0.35">
      <c r="A36" t="s">
        <v>19</v>
      </c>
      <c r="B36" t="s">
        <v>149</v>
      </c>
      <c r="C36">
        <v>376</v>
      </c>
      <c r="D36">
        <v>104</v>
      </c>
      <c r="E36">
        <v>268488329</v>
      </c>
      <c r="F36" t="s">
        <v>472</v>
      </c>
      <c r="G36" t="s">
        <v>3767</v>
      </c>
      <c r="H36" t="s">
        <v>761</v>
      </c>
      <c r="I36" t="s">
        <v>5097</v>
      </c>
      <c r="J36" t="s">
        <v>600</v>
      </c>
      <c r="P36" t="s">
        <v>151</v>
      </c>
      <c r="Q36" t="s">
        <v>152</v>
      </c>
      <c r="R36" t="s">
        <v>6045</v>
      </c>
      <c r="S36">
        <v>235025</v>
      </c>
      <c r="T36" t="s">
        <v>153</v>
      </c>
      <c r="U36">
        <v>0</v>
      </c>
      <c r="V36">
        <v>265</v>
      </c>
      <c r="W36" t="s">
        <v>25</v>
      </c>
      <c r="X36" t="s">
        <v>26</v>
      </c>
      <c r="Y36" t="s">
        <v>154</v>
      </c>
      <c r="Z36">
        <v>200000000</v>
      </c>
      <c r="AA36">
        <v>2013</v>
      </c>
      <c r="AB36">
        <v>7.3</v>
      </c>
      <c r="AC36">
        <v>1.85</v>
      </c>
    </row>
    <row r="37" spans="1:29" x14ac:dyDescent="0.35">
      <c r="A37" t="s">
        <v>19</v>
      </c>
      <c r="B37" t="s">
        <v>155</v>
      </c>
      <c r="C37">
        <v>366</v>
      </c>
      <c r="D37">
        <v>150</v>
      </c>
      <c r="E37">
        <v>402076689</v>
      </c>
      <c r="F37" t="s">
        <v>622</v>
      </c>
      <c r="G37" t="s">
        <v>472</v>
      </c>
      <c r="H37" t="s">
        <v>3950</v>
      </c>
      <c r="P37" t="s">
        <v>47</v>
      </c>
      <c r="Q37" t="s">
        <v>157</v>
      </c>
      <c r="R37" t="s">
        <v>6046</v>
      </c>
      <c r="S37">
        <v>323207</v>
      </c>
      <c r="T37" t="s">
        <v>158</v>
      </c>
      <c r="U37">
        <v>0</v>
      </c>
      <c r="V37">
        <v>1439</v>
      </c>
      <c r="W37" t="s">
        <v>25</v>
      </c>
      <c r="X37" t="s">
        <v>26</v>
      </c>
      <c r="Y37" t="s">
        <v>27</v>
      </c>
      <c r="Z37">
        <v>200000000</v>
      </c>
      <c r="AA37">
        <v>2009</v>
      </c>
      <c r="AB37">
        <v>6</v>
      </c>
      <c r="AC37">
        <v>2.35</v>
      </c>
    </row>
    <row r="38" spans="1:29" x14ac:dyDescent="0.35">
      <c r="A38" t="s">
        <v>19</v>
      </c>
      <c r="B38" t="s">
        <v>155</v>
      </c>
      <c r="C38">
        <v>378</v>
      </c>
      <c r="D38">
        <v>165</v>
      </c>
      <c r="E38">
        <v>245428137</v>
      </c>
      <c r="F38" t="s">
        <v>622</v>
      </c>
      <c r="G38" t="s">
        <v>472</v>
      </c>
      <c r="H38" t="s">
        <v>3950</v>
      </c>
      <c r="P38" t="s">
        <v>47</v>
      </c>
      <c r="Q38" t="s">
        <v>160</v>
      </c>
      <c r="R38" t="s">
        <v>6047</v>
      </c>
      <c r="S38">
        <v>242420</v>
      </c>
      <c r="T38" t="s">
        <v>144</v>
      </c>
      <c r="U38">
        <v>2</v>
      </c>
      <c r="V38">
        <v>918</v>
      </c>
      <c r="W38" t="s">
        <v>25</v>
      </c>
      <c r="X38" t="s">
        <v>26</v>
      </c>
      <c r="Y38" t="s">
        <v>27</v>
      </c>
      <c r="Z38">
        <v>210000000</v>
      </c>
      <c r="AA38">
        <v>2014</v>
      </c>
      <c r="AB38">
        <v>5.7</v>
      </c>
      <c r="AC38">
        <v>2.35</v>
      </c>
    </row>
    <row r="39" spans="1:29" x14ac:dyDescent="0.35">
      <c r="A39" t="s">
        <v>19</v>
      </c>
      <c r="B39" t="s">
        <v>50</v>
      </c>
      <c r="C39">
        <v>525</v>
      </c>
      <c r="D39">
        <v>130</v>
      </c>
      <c r="E39">
        <v>234903076</v>
      </c>
      <c r="F39" t="s">
        <v>472</v>
      </c>
      <c r="G39" t="s">
        <v>5097</v>
      </c>
      <c r="H39" t="s">
        <v>600</v>
      </c>
      <c r="P39" t="s">
        <v>113</v>
      </c>
      <c r="Q39" t="s">
        <v>162</v>
      </c>
      <c r="R39" t="s">
        <v>6048</v>
      </c>
      <c r="S39">
        <v>175409</v>
      </c>
      <c r="T39" t="s">
        <v>51</v>
      </c>
      <c r="U39">
        <v>4</v>
      </c>
      <c r="V39">
        <v>511</v>
      </c>
      <c r="W39" t="s">
        <v>25</v>
      </c>
      <c r="X39" t="s">
        <v>26</v>
      </c>
      <c r="Y39" t="s">
        <v>59</v>
      </c>
      <c r="Z39">
        <v>215000000</v>
      </c>
      <c r="AA39">
        <v>2013</v>
      </c>
      <c r="AB39">
        <v>6.4</v>
      </c>
      <c r="AC39">
        <v>2.35</v>
      </c>
    </row>
    <row r="40" spans="1:29" x14ac:dyDescent="0.35">
      <c r="A40" t="s">
        <v>19</v>
      </c>
      <c r="B40" t="s">
        <v>102</v>
      </c>
      <c r="C40">
        <v>495</v>
      </c>
      <c r="D40">
        <v>142</v>
      </c>
      <c r="E40">
        <v>202853933</v>
      </c>
      <c r="F40" t="s">
        <v>622</v>
      </c>
      <c r="G40" t="s">
        <v>472</v>
      </c>
      <c r="H40" t="s">
        <v>600</v>
      </c>
      <c r="I40" t="s">
        <v>3950</v>
      </c>
      <c r="P40" t="s">
        <v>22</v>
      </c>
      <c r="Q40" t="s">
        <v>104</v>
      </c>
      <c r="R40" t="s">
        <v>6049</v>
      </c>
      <c r="S40">
        <v>321227</v>
      </c>
      <c r="T40" t="s">
        <v>163</v>
      </c>
      <c r="U40">
        <v>0</v>
      </c>
      <c r="V40">
        <v>1067</v>
      </c>
      <c r="W40" t="s">
        <v>25</v>
      </c>
      <c r="X40" t="s">
        <v>26</v>
      </c>
      <c r="Y40" t="s">
        <v>27</v>
      </c>
      <c r="Z40">
        <v>200000000</v>
      </c>
      <c r="AA40">
        <v>2014</v>
      </c>
      <c r="AB40">
        <v>6.7</v>
      </c>
      <c r="AC40">
        <v>2.35</v>
      </c>
    </row>
    <row r="41" spans="1:29" x14ac:dyDescent="0.35">
      <c r="A41" t="s">
        <v>19</v>
      </c>
      <c r="B41" t="s">
        <v>164</v>
      </c>
      <c r="C41">
        <v>469</v>
      </c>
      <c r="D41">
        <v>125</v>
      </c>
      <c r="E41">
        <v>172051787</v>
      </c>
      <c r="F41" t="s">
        <v>622</v>
      </c>
      <c r="G41" t="s">
        <v>472</v>
      </c>
      <c r="H41" t="s">
        <v>3950</v>
      </c>
      <c r="P41" t="s">
        <v>47</v>
      </c>
      <c r="Q41" t="s">
        <v>166</v>
      </c>
      <c r="R41" t="s">
        <v>6050</v>
      </c>
      <c r="S41">
        <v>264183</v>
      </c>
      <c r="T41" t="s">
        <v>167</v>
      </c>
      <c r="U41">
        <v>0</v>
      </c>
      <c r="V41">
        <v>665</v>
      </c>
      <c r="W41" t="s">
        <v>25</v>
      </c>
      <c r="X41" t="s">
        <v>26</v>
      </c>
      <c r="Y41" t="s">
        <v>59</v>
      </c>
      <c r="Z41">
        <v>170000000</v>
      </c>
      <c r="AA41">
        <v>2010</v>
      </c>
      <c r="AB41">
        <v>6.8</v>
      </c>
      <c r="AC41">
        <v>2.35</v>
      </c>
    </row>
    <row r="42" spans="1:29" x14ac:dyDescent="0.35">
      <c r="A42" t="s">
        <v>19</v>
      </c>
      <c r="B42" t="s">
        <v>168</v>
      </c>
      <c r="C42">
        <v>304</v>
      </c>
      <c r="D42">
        <v>106</v>
      </c>
      <c r="E42">
        <v>191450875</v>
      </c>
      <c r="F42" t="s">
        <v>472</v>
      </c>
      <c r="G42" t="s">
        <v>3767</v>
      </c>
      <c r="H42" t="s">
        <v>761</v>
      </c>
      <c r="I42" t="s">
        <v>5097</v>
      </c>
      <c r="J42" t="s">
        <v>5989</v>
      </c>
      <c r="P42" t="s">
        <v>169</v>
      </c>
      <c r="Q42" t="s">
        <v>170</v>
      </c>
      <c r="R42" t="s">
        <v>6051</v>
      </c>
      <c r="S42">
        <v>101178</v>
      </c>
      <c r="T42" t="s">
        <v>171</v>
      </c>
      <c r="U42">
        <v>0</v>
      </c>
      <c r="V42">
        <v>283</v>
      </c>
      <c r="W42" t="s">
        <v>25</v>
      </c>
      <c r="X42" t="s">
        <v>26</v>
      </c>
      <c r="Y42" t="s">
        <v>154</v>
      </c>
      <c r="Z42">
        <v>200000000</v>
      </c>
      <c r="AA42">
        <v>2011</v>
      </c>
      <c r="AB42">
        <v>6.3</v>
      </c>
      <c r="AC42">
        <v>2.35</v>
      </c>
    </row>
    <row r="43" spans="1:29" x14ac:dyDescent="0.35">
      <c r="A43" t="s">
        <v>19</v>
      </c>
      <c r="B43" t="s">
        <v>172</v>
      </c>
      <c r="C43">
        <v>436</v>
      </c>
      <c r="D43">
        <v>123</v>
      </c>
      <c r="E43">
        <v>116593191</v>
      </c>
      <c r="F43" t="s">
        <v>622</v>
      </c>
      <c r="G43" t="s">
        <v>472</v>
      </c>
      <c r="H43" t="s">
        <v>3950</v>
      </c>
      <c r="P43" t="s">
        <v>47</v>
      </c>
      <c r="Q43" t="s">
        <v>173</v>
      </c>
      <c r="R43" t="s">
        <v>6052</v>
      </c>
      <c r="S43">
        <v>223393</v>
      </c>
      <c r="T43" t="s">
        <v>174</v>
      </c>
      <c r="U43">
        <v>2</v>
      </c>
      <c r="V43">
        <v>550</v>
      </c>
      <c r="W43" t="s">
        <v>25</v>
      </c>
      <c r="X43" t="s">
        <v>26</v>
      </c>
      <c r="Y43" t="s">
        <v>27</v>
      </c>
      <c r="Z43">
        <v>200000000</v>
      </c>
      <c r="AA43">
        <v>2011</v>
      </c>
      <c r="AB43">
        <v>5.6</v>
      </c>
      <c r="AC43">
        <v>2.35</v>
      </c>
    </row>
    <row r="44" spans="1:29" x14ac:dyDescent="0.35">
      <c r="A44" t="s">
        <v>19</v>
      </c>
      <c r="B44" t="s">
        <v>175</v>
      </c>
      <c r="C44">
        <v>453</v>
      </c>
      <c r="D44">
        <v>103</v>
      </c>
      <c r="E44">
        <v>414984497</v>
      </c>
      <c r="F44" t="s">
        <v>472</v>
      </c>
      <c r="G44" t="s">
        <v>3767</v>
      </c>
      <c r="H44" t="s">
        <v>761</v>
      </c>
      <c r="I44" t="s">
        <v>5097</v>
      </c>
      <c r="J44" t="s">
        <v>600</v>
      </c>
      <c r="P44" t="s">
        <v>151</v>
      </c>
      <c r="Q44" t="s">
        <v>177</v>
      </c>
      <c r="R44" t="s">
        <v>6053</v>
      </c>
      <c r="S44">
        <v>544884</v>
      </c>
      <c r="T44" t="s">
        <v>178</v>
      </c>
      <c r="U44">
        <v>3</v>
      </c>
      <c r="V44">
        <v>733</v>
      </c>
      <c r="W44" t="s">
        <v>25</v>
      </c>
      <c r="X44" t="s">
        <v>26</v>
      </c>
      <c r="Y44" t="s">
        <v>154</v>
      </c>
      <c r="Z44">
        <v>200000000</v>
      </c>
      <c r="AA44">
        <v>2010</v>
      </c>
      <c r="AB44">
        <v>8.3000000000000007</v>
      </c>
      <c r="AC44">
        <v>1.85</v>
      </c>
    </row>
    <row r="45" spans="1:29" x14ac:dyDescent="0.35">
      <c r="A45" t="s">
        <v>19</v>
      </c>
      <c r="B45" t="s">
        <v>179</v>
      </c>
      <c r="C45">
        <v>422</v>
      </c>
      <c r="D45">
        <v>118</v>
      </c>
      <c r="E45">
        <v>125320003</v>
      </c>
      <c r="F45" t="s">
        <v>622</v>
      </c>
      <c r="G45" t="s">
        <v>472</v>
      </c>
      <c r="H45" t="s">
        <v>3950</v>
      </c>
      <c r="P45" t="s">
        <v>47</v>
      </c>
      <c r="Q45" t="s">
        <v>40</v>
      </c>
      <c r="R45" t="s">
        <v>6054</v>
      </c>
      <c r="S45">
        <v>286095</v>
      </c>
      <c r="T45" t="s">
        <v>180</v>
      </c>
      <c r="U45">
        <v>0</v>
      </c>
      <c r="V45">
        <v>974</v>
      </c>
      <c r="W45" t="s">
        <v>25</v>
      </c>
      <c r="X45" t="s">
        <v>26</v>
      </c>
      <c r="Y45" t="s">
        <v>27</v>
      </c>
      <c r="Z45">
        <v>200000000</v>
      </c>
      <c r="AA45">
        <v>2009</v>
      </c>
      <c r="AB45">
        <v>6.6</v>
      </c>
      <c r="AC45">
        <v>2.35</v>
      </c>
    </row>
    <row r="46" spans="1:29" x14ac:dyDescent="0.35">
      <c r="A46" t="s">
        <v>19</v>
      </c>
      <c r="B46" t="s">
        <v>181</v>
      </c>
      <c r="C46">
        <v>424</v>
      </c>
      <c r="D46">
        <v>140</v>
      </c>
      <c r="E46">
        <v>350034110</v>
      </c>
      <c r="F46" t="s">
        <v>622</v>
      </c>
      <c r="G46" t="s">
        <v>5990</v>
      </c>
      <c r="H46" t="s">
        <v>3483</v>
      </c>
      <c r="P46" t="s">
        <v>183</v>
      </c>
      <c r="Q46" t="s">
        <v>184</v>
      </c>
      <c r="R46" t="s">
        <v>6055</v>
      </c>
      <c r="S46">
        <v>278232</v>
      </c>
      <c r="T46" t="s">
        <v>185</v>
      </c>
      <c r="U46">
        <v>0</v>
      </c>
      <c r="V46">
        <v>657</v>
      </c>
      <c r="W46" t="s">
        <v>25</v>
      </c>
      <c r="X46" t="s">
        <v>26</v>
      </c>
      <c r="Y46" t="s">
        <v>27</v>
      </c>
      <c r="Z46">
        <v>190000000</v>
      </c>
      <c r="AA46">
        <v>2015</v>
      </c>
      <c r="AB46">
        <v>7.2</v>
      </c>
      <c r="AC46">
        <v>2.35</v>
      </c>
    </row>
    <row r="47" spans="1:29" x14ac:dyDescent="0.35">
      <c r="A47" t="s">
        <v>19</v>
      </c>
      <c r="B47" t="s">
        <v>77</v>
      </c>
      <c r="C47">
        <v>654</v>
      </c>
      <c r="D47">
        <v>123</v>
      </c>
      <c r="E47">
        <v>202351611</v>
      </c>
      <c r="F47" t="s">
        <v>622</v>
      </c>
      <c r="G47" t="s">
        <v>472</v>
      </c>
      <c r="H47" t="s">
        <v>2429</v>
      </c>
      <c r="I47" t="s">
        <v>3950</v>
      </c>
      <c r="J47" t="s">
        <v>3483</v>
      </c>
      <c r="P47" t="s">
        <v>187</v>
      </c>
      <c r="Q47" t="s">
        <v>188</v>
      </c>
      <c r="R47" t="s">
        <v>6056</v>
      </c>
      <c r="S47">
        <v>465019</v>
      </c>
      <c r="T47" t="s">
        <v>189</v>
      </c>
      <c r="U47">
        <v>0</v>
      </c>
      <c r="V47">
        <v>995</v>
      </c>
      <c r="W47" t="s">
        <v>25</v>
      </c>
      <c r="X47" t="s">
        <v>26</v>
      </c>
      <c r="Y47" t="s">
        <v>27</v>
      </c>
      <c r="Z47">
        <v>190000000</v>
      </c>
      <c r="AA47">
        <v>2013</v>
      </c>
      <c r="AB47">
        <v>7</v>
      </c>
      <c r="AC47">
        <v>2.35</v>
      </c>
    </row>
    <row r="48" spans="1:29" x14ac:dyDescent="0.35">
      <c r="A48" t="s">
        <v>19</v>
      </c>
      <c r="B48" t="s">
        <v>73</v>
      </c>
      <c r="C48">
        <v>539</v>
      </c>
      <c r="D48">
        <v>149</v>
      </c>
      <c r="E48">
        <v>233914986</v>
      </c>
      <c r="F48" t="s">
        <v>622</v>
      </c>
      <c r="G48" t="s">
        <v>472</v>
      </c>
      <c r="H48" t="s">
        <v>600</v>
      </c>
      <c r="I48" t="s">
        <v>3950</v>
      </c>
      <c r="J48" t="s">
        <v>3483</v>
      </c>
      <c r="P48" t="s">
        <v>145</v>
      </c>
      <c r="Q48" t="s">
        <v>190</v>
      </c>
      <c r="R48" t="s">
        <v>6057</v>
      </c>
      <c r="S48">
        <v>514125</v>
      </c>
      <c r="T48" t="s">
        <v>146</v>
      </c>
      <c r="U48">
        <v>7</v>
      </c>
      <c r="V48">
        <v>752</v>
      </c>
      <c r="W48" t="s">
        <v>25</v>
      </c>
      <c r="X48" t="s">
        <v>26</v>
      </c>
      <c r="Y48" t="s">
        <v>27</v>
      </c>
      <c r="Z48">
        <v>200000000</v>
      </c>
      <c r="AA48">
        <v>2014</v>
      </c>
      <c r="AB48">
        <v>8</v>
      </c>
      <c r="AC48">
        <v>2.35</v>
      </c>
    </row>
    <row r="49" spans="1:29" x14ac:dyDescent="0.35">
      <c r="A49" t="s">
        <v>19</v>
      </c>
      <c r="B49" t="s">
        <v>191</v>
      </c>
      <c r="C49">
        <v>590</v>
      </c>
      <c r="D49">
        <v>132</v>
      </c>
      <c r="E49">
        <v>228756232</v>
      </c>
      <c r="F49" t="s">
        <v>622</v>
      </c>
      <c r="G49" t="s">
        <v>472</v>
      </c>
      <c r="H49" t="s">
        <v>3950</v>
      </c>
      <c r="P49" t="s">
        <v>47</v>
      </c>
      <c r="Q49" t="s">
        <v>193</v>
      </c>
      <c r="R49" t="s">
        <v>6058</v>
      </c>
      <c r="S49">
        <v>395573</v>
      </c>
      <c r="T49" t="s">
        <v>194</v>
      </c>
      <c r="U49">
        <v>0</v>
      </c>
      <c r="V49">
        <v>1171</v>
      </c>
      <c r="W49" t="s">
        <v>25</v>
      </c>
      <c r="X49" t="s">
        <v>26</v>
      </c>
      <c r="Y49" t="s">
        <v>27</v>
      </c>
      <c r="Z49">
        <v>190000000</v>
      </c>
      <c r="AA49">
        <v>2013</v>
      </c>
      <c r="AB49">
        <v>7.8</v>
      </c>
      <c r="AC49">
        <v>2.35</v>
      </c>
    </row>
    <row r="50" spans="1:29" x14ac:dyDescent="0.35">
      <c r="A50" t="s">
        <v>19</v>
      </c>
      <c r="B50" t="s">
        <v>73</v>
      </c>
      <c r="C50">
        <v>338</v>
      </c>
      <c r="D50">
        <v>114</v>
      </c>
      <c r="E50">
        <v>65171860</v>
      </c>
      <c r="F50" t="s">
        <v>472</v>
      </c>
      <c r="G50" t="s">
        <v>600</v>
      </c>
      <c r="P50" t="s">
        <v>98</v>
      </c>
      <c r="Q50" t="s">
        <v>196</v>
      </c>
      <c r="R50" t="s">
        <v>6059</v>
      </c>
      <c r="S50">
        <v>106416</v>
      </c>
      <c r="T50" t="s">
        <v>197</v>
      </c>
      <c r="U50">
        <v>1</v>
      </c>
      <c r="V50">
        <v>205</v>
      </c>
      <c r="W50" t="s">
        <v>25</v>
      </c>
      <c r="X50" t="s">
        <v>26</v>
      </c>
      <c r="Y50" t="s">
        <v>27</v>
      </c>
      <c r="Z50">
        <v>195000000</v>
      </c>
      <c r="AA50">
        <v>2013</v>
      </c>
      <c r="AB50">
        <v>6.3</v>
      </c>
      <c r="AC50">
        <v>2.35</v>
      </c>
    </row>
    <row r="51" spans="1:29" x14ac:dyDescent="0.35">
      <c r="A51" t="s">
        <v>19</v>
      </c>
      <c r="B51" t="s">
        <v>198</v>
      </c>
      <c r="C51">
        <v>490</v>
      </c>
      <c r="D51">
        <v>143</v>
      </c>
      <c r="E51">
        <v>144812796</v>
      </c>
      <c r="F51" t="s">
        <v>1432</v>
      </c>
      <c r="G51" t="s">
        <v>5343</v>
      </c>
      <c r="P51" t="s">
        <v>121</v>
      </c>
      <c r="Q51" t="s">
        <v>122</v>
      </c>
      <c r="R51" t="s">
        <v>6060</v>
      </c>
      <c r="S51">
        <v>362912</v>
      </c>
      <c r="T51" t="s">
        <v>199</v>
      </c>
      <c r="U51">
        <v>4</v>
      </c>
      <c r="V51">
        <v>753</v>
      </c>
      <c r="W51" t="s">
        <v>25</v>
      </c>
      <c r="X51" t="s">
        <v>200</v>
      </c>
      <c r="Y51" t="s">
        <v>27</v>
      </c>
      <c r="Z51">
        <v>105000000</v>
      </c>
      <c r="AA51">
        <v>2013</v>
      </c>
      <c r="AB51">
        <v>7.3</v>
      </c>
      <c r="AC51">
        <v>2.35</v>
      </c>
    </row>
    <row r="52" spans="1:29" x14ac:dyDescent="0.35">
      <c r="A52" t="s">
        <v>19</v>
      </c>
      <c r="B52" t="s">
        <v>201</v>
      </c>
      <c r="C52">
        <v>306</v>
      </c>
      <c r="D52">
        <v>116</v>
      </c>
      <c r="E52">
        <v>90755643</v>
      </c>
      <c r="F52" t="s">
        <v>622</v>
      </c>
      <c r="G52" t="s">
        <v>472</v>
      </c>
      <c r="H52" t="s">
        <v>600</v>
      </c>
      <c r="I52" t="s">
        <v>5343</v>
      </c>
      <c r="P52" t="s">
        <v>137</v>
      </c>
      <c r="Q52" t="s">
        <v>203</v>
      </c>
      <c r="R52" t="s">
        <v>6061</v>
      </c>
      <c r="S52">
        <v>222403</v>
      </c>
      <c r="T52" t="s">
        <v>204</v>
      </c>
      <c r="U52">
        <v>2</v>
      </c>
      <c r="V52">
        <v>453</v>
      </c>
      <c r="W52" t="s">
        <v>25</v>
      </c>
      <c r="X52" t="s">
        <v>26</v>
      </c>
      <c r="Y52" t="s">
        <v>27</v>
      </c>
      <c r="Z52">
        <v>200000000</v>
      </c>
      <c r="AA52">
        <v>2010</v>
      </c>
      <c r="AB52">
        <v>6.6</v>
      </c>
      <c r="AC52">
        <v>2.35</v>
      </c>
    </row>
    <row r="53" spans="1:29" x14ac:dyDescent="0.35">
      <c r="A53" t="s">
        <v>19</v>
      </c>
      <c r="B53" t="s">
        <v>205</v>
      </c>
      <c r="C53">
        <v>575</v>
      </c>
      <c r="D53">
        <v>131</v>
      </c>
      <c r="E53">
        <v>101785482</v>
      </c>
      <c r="F53" t="s">
        <v>622</v>
      </c>
      <c r="G53" t="s">
        <v>472</v>
      </c>
      <c r="H53" t="s">
        <v>3950</v>
      </c>
      <c r="P53" t="s">
        <v>47</v>
      </c>
      <c r="Q53" t="s">
        <v>207</v>
      </c>
      <c r="R53" t="s">
        <v>6062</v>
      </c>
      <c r="S53">
        <v>381148</v>
      </c>
      <c r="T53" t="s">
        <v>208</v>
      </c>
      <c r="U53">
        <v>0</v>
      </c>
      <c r="V53">
        <v>1106</v>
      </c>
      <c r="W53" t="s">
        <v>25</v>
      </c>
      <c r="X53" t="s">
        <v>26</v>
      </c>
      <c r="Y53" t="s">
        <v>27</v>
      </c>
      <c r="Z53">
        <v>190000000</v>
      </c>
      <c r="AA53">
        <v>2013</v>
      </c>
      <c r="AB53">
        <v>7</v>
      </c>
      <c r="AC53">
        <v>1.85</v>
      </c>
    </row>
    <row r="54" spans="1:29" x14ac:dyDescent="0.35">
      <c r="A54" t="s">
        <v>19</v>
      </c>
      <c r="B54" t="s">
        <v>155</v>
      </c>
      <c r="C54">
        <v>428</v>
      </c>
      <c r="D54">
        <v>154</v>
      </c>
      <c r="E54">
        <v>352358779</v>
      </c>
      <c r="F54" t="s">
        <v>622</v>
      </c>
      <c r="G54" t="s">
        <v>472</v>
      </c>
      <c r="H54" t="s">
        <v>3950</v>
      </c>
      <c r="P54" t="s">
        <v>47</v>
      </c>
      <c r="Q54" t="s">
        <v>157</v>
      </c>
      <c r="R54" t="s">
        <v>6063</v>
      </c>
      <c r="S54">
        <v>326180</v>
      </c>
      <c r="T54" t="s">
        <v>156</v>
      </c>
      <c r="U54">
        <v>2</v>
      </c>
      <c r="V54">
        <v>899</v>
      </c>
      <c r="W54" t="s">
        <v>25</v>
      </c>
      <c r="X54" t="s">
        <v>26</v>
      </c>
      <c r="Y54" t="s">
        <v>27</v>
      </c>
      <c r="Z54">
        <v>195000000</v>
      </c>
      <c r="AA54">
        <v>2011</v>
      </c>
      <c r="AB54">
        <v>6.3</v>
      </c>
      <c r="AC54">
        <v>2.35</v>
      </c>
    </row>
    <row r="55" spans="1:29" x14ac:dyDescent="0.35">
      <c r="A55" t="s">
        <v>19</v>
      </c>
      <c r="B55" t="s">
        <v>209</v>
      </c>
      <c r="C55">
        <v>470</v>
      </c>
      <c r="D55">
        <v>122</v>
      </c>
      <c r="E55">
        <v>317011114</v>
      </c>
      <c r="F55" t="s">
        <v>622</v>
      </c>
      <c r="G55" t="s">
        <v>472</v>
      </c>
      <c r="H55" t="s">
        <v>600</v>
      </c>
      <c r="P55" t="s">
        <v>30</v>
      </c>
      <c r="Q55" t="s">
        <v>211</v>
      </c>
      <c r="R55" t="s">
        <v>6064</v>
      </c>
      <c r="S55">
        <v>333847</v>
      </c>
      <c r="T55" t="s">
        <v>212</v>
      </c>
      <c r="U55">
        <v>2</v>
      </c>
      <c r="V55">
        <v>2054</v>
      </c>
      <c r="W55" t="s">
        <v>25</v>
      </c>
      <c r="X55" t="s">
        <v>26</v>
      </c>
      <c r="Y55" t="s">
        <v>27</v>
      </c>
      <c r="Z55">
        <v>185000000</v>
      </c>
      <c r="AA55">
        <v>2008</v>
      </c>
      <c r="AB55">
        <v>6.2</v>
      </c>
      <c r="AC55">
        <v>2.35</v>
      </c>
    </row>
    <row r="56" spans="1:29" x14ac:dyDescent="0.35">
      <c r="A56" t="s">
        <v>19</v>
      </c>
      <c r="B56" t="s">
        <v>214</v>
      </c>
      <c r="C56">
        <v>488</v>
      </c>
      <c r="D56">
        <v>93</v>
      </c>
      <c r="E56">
        <v>237282182</v>
      </c>
      <c r="F56" t="s">
        <v>472</v>
      </c>
      <c r="G56" t="s">
        <v>3767</v>
      </c>
      <c r="H56" t="s">
        <v>761</v>
      </c>
      <c r="I56" t="s">
        <v>5097</v>
      </c>
      <c r="J56" t="s">
        <v>600</v>
      </c>
      <c r="P56" t="s">
        <v>151</v>
      </c>
      <c r="Q56" t="s">
        <v>215</v>
      </c>
      <c r="R56" t="s">
        <v>6065</v>
      </c>
      <c r="S56">
        <v>273556</v>
      </c>
      <c r="T56" t="s">
        <v>216</v>
      </c>
      <c r="U56">
        <v>0</v>
      </c>
      <c r="V56">
        <v>428</v>
      </c>
      <c r="W56" t="s">
        <v>25</v>
      </c>
      <c r="X56" t="s">
        <v>26</v>
      </c>
      <c r="Y56" t="s">
        <v>59</v>
      </c>
      <c r="Z56">
        <v>185000000</v>
      </c>
      <c r="AA56">
        <v>2012</v>
      </c>
      <c r="AB56">
        <v>7.2</v>
      </c>
      <c r="AC56">
        <v>2.35</v>
      </c>
    </row>
    <row r="57" spans="1:29" x14ac:dyDescent="0.35">
      <c r="A57" t="s">
        <v>19</v>
      </c>
      <c r="B57" t="s">
        <v>217</v>
      </c>
      <c r="C57">
        <v>322</v>
      </c>
      <c r="D57">
        <v>122</v>
      </c>
      <c r="E57">
        <v>130468626</v>
      </c>
      <c r="F57" t="s">
        <v>622</v>
      </c>
      <c r="G57" t="s">
        <v>472</v>
      </c>
      <c r="H57" t="s">
        <v>3950</v>
      </c>
      <c r="I57" t="s">
        <v>3483</v>
      </c>
      <c r="P57" t="s">
        <v>128</v>
      </c>
      <c r="Q57" t="s">
        <v>218</v>
      </c>
      <c r="R57" t="s">
        <v>6066</v>
      </c>
      <c r="S57">
        <v>53607</v>
      </c>
      <c r="T57" t="s">
        <v>219</v>
      </c>
      <c r="U57">
        <v>4</v>
      </c>
      <c r="V57">
        <v>432</v>
      </c>
      <c r="W57" t="s">
        <v>25</v>
      </c>
      <c r="X57" t="s">
        <v>26</v>
      </c>
      <c r="Y57" t="s">
        <v>27</v>
      </c>
      <c r="Z57">
        <v>185000000</v>
      </c>
      <c r="AA57">
        <v>2016</v>
      </c>
      <c r="AB57">
        <v>7.5</v>
      </c>
      <c r="AC57">
        <v>2.35</v>
      </c>
    </row>
    <row r="58" spans="1:29" x14ac:dyDescent="0.35">
      <c r="A58" t="s">
        <v>19</v>
      </c>
      <c r="B58" t="s">
        <v>45</v>
      </c>
      <c r="C58">
        <v>421</v>
      </c>
      <c r="D58">
        <v>98</v>
      </c>
      <c r="E58">
        <v>223806889</v>
      </c>
      <c r="F58" t="s">
        <v>472</v>
      </c>
      <c r="G58" t="s">
        <v>3767</v>
      </c>
      <c r="H58" t="s">
        <v>5097</v>
      </c>
      <c r="I58" t="s">
        <v>3950</v>
      </c>
      <c r="P58" t="s">
        <v>221</v>
      </c>
      <c r="Q58" t="s">
        <v>176</v>
      </c>
      <c r="R58" t="s">
        <v>6067</v>
      </c>
      <c r="S58">
        <v>718837</v>
      </c>
      <c r="T58" t="s">
        <v>222</v>
      </c>
      <c r="U58">
        <v>0</v>
      </c>
      <c r="V58">
        <v>1043</v>
      </c>
      <c r="W58" t="s">
        <v>25</v>
      </c>
      <c r="X58" t="s">
        <v>26</v>
      </c>
      <c r="Y58" t="s">
        <v>154</v>
      </c>
      <c r="Z58">
        <v>180000000</v>
      </c>
      <c r="AA58">
        <v>2008</v>
      </c>
      <c r="AB58">
        <v>8.4</v>
      </c>
      <c r="AC58">
        <v>2.35</v>
      </c>
    </row>
    <row r="59" spans="1:29" x14ac:dyDescent="0.35">
      <c r="A59" t="s">
        <v>19</v>
      </c>
      <c r="B59" t="s">
        <v>143</v>
      </c>
      <c r="C59">
        <v>162</v>
      </c>
      <c r="D59">
        <v>91</v>
      </c>
      <c r="E59">
        <v>140080850</v>
      </c>
      <c r="F59" t="s">
        <v>622</v>
      </c>
      <c r="G59" t="s">
        <v>761</v>
      </c>
      <c r="H59" t="s">
        <v>5990</v>
      </c>
      <c r="I59" t="s">
        <v>3483</v>
      </c>
      <c r="P59" t="s">
        <v>224</v>
      </c>
      <c r="Q59" t="s">
        <v>225</v>
      </c>
      <c r="R59" t="s">
        <v>6068</v>
      </c>
      <c r="S59">
        <v>121084</v>
      </c>
      <c r="T59" t="s">
        <v>226</v>
      </c>
      <c r="U59">
        <v>2</v>
      </c>
      <c r="V59">
        <v>221</v>
      </c>
      <c r="W59" t="s">
        <v>25</v>
      </c>
      <c r="X59" t="s">
        <v>26</v>
      </c>
      <c r="Y59" t="s">
        <v>27</v>
      </c>
      <c r="Z59">
        <v>140000000</v>
      </c>
      <c r="AA59">
        <v>2007</v>
      </c>
      <c r="AB59">
        <v>6.2</v>
      </c>
      <c r="AC59">
        <v>2.35</v>
      </c>
    </row>
    <row r="60" spans="1:29" x14ac:dyDescent="0.35">
      <c r="A60" t="s">
        <v>19</v>
      </c>
      <c r="B60" t="s">
        <v>227</v>
      </c>
      <c r="C60">
        <v>367</v>
      </c>
      <c r="D60">
        <v>158</v>
      </c>
      <c r="E60">
        <v>166112167</v>
      </c>
      <c r="F60" t="s">
        <v>622</v>
      </c>
      <c r="G60" t="s">
        <v>472</v>
      </c>
      <c r="H60" t="s">
        <v>3950</v>
      </c>
      <c r="P60" t="s">
        <v>47</v>
      </c>
      <c r="Q60" t="s">
        <v>228</v>
      </c>
      <c r="R60">
        <v>2012</v>
      </c>
      <c r="S60">
        <v>283418</v>
      </c>
      <c r="T60" t="s">
        <v>229</v>
      </c>
      <c r="U60">
        <v>0</v>
      </c>
      <c r="V60">
        <v>1055</v>
      </c>
      <c r="W60" t="s">
        <v>25</v>
      </c>
      <c r="X60" t="s">
        <v>26</v>
      </c>
      <c r="Y60" t="s">
        <v>27</v>
      </c>
      <c r="Z60">
        <v>200000000</v>
      </c>
      <c r="AA60">
        <v>2009</v>
      </c>
      <c r="AB60">
        <v>5.8</v>
      </c>
      <c r="AC60">
        <v>2.35</v>
      </c>
    </row>
    <row r="61" spans="1:29" x14ac:dyDescent="0.35">
      <c r="A61" t="s">
        <v>19</v>
      </c>
      <c r="B61" t="s">
        <v>230</v>
      </c>
      <c r="C61">
        <v>240</v>
      </c>
      <c r="D61">
        <v>96</v>
      </c>
      <c r="E61">
        <v>137850096</v>
      </c>
      <c r="F61" t="s">
        <v>3767</v>
      </c>
      <c r="G61" t="s">
        <v>1432</v>
      </c>
      <c r="H61" t="s">
        <v>5097</v>
      </c>
      <c r="I61" t="s">
        <v>600</v>
      </c>
      <c r="P61" t="s">
        <v>232</v>
      </c>
      <c r="Q61" t="s">
        <v>233</v>
      </c>
      <c r="R61" t="s">
        <v>6069</v>
      </c>
      <c r="S61">
        <v>72809</v>
      </c>
      <c r="T61" t="s">
        <v>234</v>
      </c>
      <c r="U61">
        <v>0</v>
      </c>
      <c r="V61">
        <v>249</v>
      </c>
      <c r="W61" t="s">
        <v>25</v>
      </c>
      <c r="X61" t="s">
        <v>26</v>
      </c>
      <c r="Y61" t="s">
        <v>59</v>
      </c>
      <c r="Z61">
        <v>200000000</v>
      </c>
      <c r="AA61">
        <v>2009</v>
      </c>
      <c r="AB61">
        <v>6.8</v>
      </c>
      <c r="AC61">
        <v>2.35</v>
      </c>
    </row>
    <row r="62" spans="1:29" x14ac:dyDescent="0.35">
      <c r="A62" t="s">
        <v>19</v>
      </c>
      <c r="B62" t="s">
        <v>235</v>
      </c>
      <c r="C62">
        <v>384</v>
      </c>
      <c r="D62">
        <v>127</v>
      </c>
      <c r="E62">
        <v>47375327</v>
      </c>
      <c r="F62" t="s">
        <v>622</v>
      </c>
      <c r="G62" t="s">
        <v>472</v>
      </c>
      <c r="H62" t="s">
        <v>3950</v>
      </c>
      <c r="P62" t="s">
        <v>47</v>
      </c>
      <c r="Q62" t="s">
        <v>236</v>
      </c>
      <c r="R62" t="s">
        <v>6070</v>
      </c>
      <c r="S62">
        <v>139593</v>
      </c>
      <c r="T62" t="s">
        <v>237</v>
      </c>
      <c r="U62">
        <v>1</v>
      </c>
      <c r="V62">
        <v>720</v>
      </c>
      <c r="W62" t="s">
        <v>25</v>
      </c>
      <c r="X62" t="s">
        <v>26</v>
      </c>
      <c r="Y62" t="s">
        <v>27</v>
      </c>
      <c r="Z62">
        <v>176000000</v>
      </c>
      <c r="AA62">
        <v>2015</v>
      </c>
      <c r="AB62">
        <v>5.4</v>
      </c>
      <c r="AC62">
        <v>2.35</v>
      </c>
    </row>
    <row r="63" spans="1:29" x14ac:dyDescent="0.35">
      <c r="A63" t="s">
        <v>19</v>
      </c>
      <c r="B63" t="s">
        <v>64</v>
      </c>
      <c r="C63">
        <v>248</v>
      </c>
      <c r="D63">
        <v>110</v>
      </c>
      <c r="E63">
        <v>124051759</v>
      </c>
      <c r="F63" t="s">
        <v>622</v>
      </c>
      <c r="G63" t="s">
        <v>472</v>
      </c>
      <c r="H63" t="s">
        <v>1432</v>
      </c>
      <c r="I63" t="s">
        <v>5343</v>
      </c>
      <c r="P63" t="s">
        <v>117</v>
      </c>
      <c r="Q63" t="s">
        <v>36</v>
      </c>
      <c r="R63" t="s">
        <v>6071</v>
      </c>
      <c r="S63">
        <v>42372</v>
      </c>
      <c r="T63" t="s">
        <v>238</v>
      </c>
      <c r="U63">
        <v>2</v>
      </c>
      <c r="V63">
        <v>239</v>
      </c>
      <c r="W63" t="s">
        <v>25</v>
      </c>
      <c r="X63" t="s">
        <v>26</v>
      </c>
      <c r="Y63" t="s">
        <v>27</v>
      </c>
      <c r="Z63">
        <v>180000000</v>
      </c>
      <c r="AA63">
        <v>2016</v>
      </c>
      <c r="AB63">
        <v>6.6</v>
      </c>
      <c r="AC63">
        <v>2.35</v>
      </c>
    </row>
    <row r="64" spans="1:29" x14ac:dyDescent="0.35">
      <c r="A64" t="s">
        <v>19</v>
      </c>
      <c r="B64" t="s">
        <v>85</v>
      </c>
      <c r="C64">
        <v>284</v>
      </c>
      <c r="D64">
        <v>150</v>
      </c>
      <c r="E64">
        <v>291709845</v>
      </c>
      <c r="F64" t="s">
        <v>472</v>
      </c>
      <c r="G64" t="s">
        <v>5097</v>
      </c>
      <c r="H64" t="s">
        <v>600</v>
      </c>
      <c r="P64" t="s">
        <v>113</v>
      </c>
      <c r="Q64" t="s">
        <v>212</v>
      </c>
      <c r="R64" t="s">
        <v>6072</v>
      </c>
      <c r="S64">
        <v>286506</v>
      </c>
      <c r="T64" t="s">
        <v>239</v>
      </c>
      <c r="U64">
        <v>5</v>
      </c>
      <c r="V64">
        <v>1463</v>
      </c>
      <c r="W64" t="s">
        <v>25</v>
      </c>
      <c r="X64" t="s">
        <v>26</v>
      </c>
      <c r="Y64" t="s">
        <v>59</v>
      </c>
      <c r="Z64">
        <v>180000000</v>
      </c>
      <c r="AA64">
        <v>2005</v>
      </c>
      <c r="AB64">
        <v>6.9</v>
      </c>
      <c r="AC64">
        <v>2.35</v>
      </c>
    </row>
    <row r="65" spans="1:29" x14ac:dyDescent="0.35">
      <c r="A65" t="s">
        <v>19</v>
      </c>
      <c r="B65" t="s">
        <v>73</v>
      </c>
      <c r="C65">
        <v>396</v>
      </c>
      <c r="D65">
        <v>144</v>
      </c>
      <c r="E65">
        <v>154985087</v>
      </c>
      <c r="F65" t="s">
        <v>622</v>
      </c>
      <c r="G65" t="s">
        <v>472</v>
      </c>
      <c r="H65" t="s">
        <v>3950</v>
      </c>
      <c r="P65" t="s">
        <v>47</v>
      </c>
      <c r="Q65" t="s">
        <v>190</v>
      </c>
      <c r="R65" t="s">
        <v>6073</v>
      </c>
      <c r="S65">
        <v>148379</v>
      </c>
      <c r="T65" t="s">
        <v>241</v>
      </c>
      <c r="U65">
        <v>6</v>
      </c>
      <c r="V65">
        <v>622</v>
      </c>
      <c r="W65" t="s">
        <v>25</v>
      </c>
      <c r="X65" t="s">
        <v>26</v>
      </c>
      <c r="Y65" t="s">
        <v>27</v>
      </c>
      <c r="Z65">
        <v>178000000</v>
      </c>
      <c r="AA65">
        <v>2016</v>
      </c>
      <c r="AB65">
        <v>7.3</v>
      </c>
      <c r="AC65">
        <v>2.35</v>
      </c>
    </row>
    <row r="66" spans="1:29" x14ac:dyDescent="0.35">
      <c r="A66" t="s">
        <v>19</v>
      </c>
      <c r="B66" t="s">
        <v>39</v>
      </c>
      <c r="C66">
        <v>645</v>
      </c>
      <c r="D66">
        <v>152</v>
      </c>
      <c r="E66">
        <v>533316061</v>
      </c>
      <c r="F66" t="s">
        <v>622</v>
      </c>
      <c r="G66" t="s">
        <v>5990</v>
      </c>
      <c r="H66" t="s">
        <v>1432</v>
      </c>
      <c r="I66" t="s">
        <v>3483</v>
      </c>
      <c r="P66" t="s">
        <v>243</v>
      </c>
      <c r="Q66" t="s">
        <v>40</v>
      </c>
      <c r="R66" t="s">
        <v>6074</v>
      </c>
      <c r="S66">
        <v>1676169</v>
      </c>
      <c r="T66" t="s">
        <v>244</v>
      </c>
      <c r="U66">
        <v>0</v>
      </c>
      <c r="V66">
        <v>4667</v>
      </c>
      <c r="W66" t="s">
        <v>25</v>
      </c>
      <c r="X66" t="s">
        <v>26</v>
      </c>
      <c r="Y66" t="s">
        <v>27</v>
      </c>
      <c r="Z66">
        <v>185000000</v>
      </c>
      <c r="AA66">
        <v>2008</v>
      </c>
      <c r="AB66">
        <v>9</v>
      </c>
      <c r="AC66">
        <v>2.35</v>
      </c>
    </row>
    <row r="67" spans="1:29" x14ac:dyDescent="0.35">
      <c r="A67" t="s">
        <v>19</v>
      </c>
      <c r="B67" t="s">
        <v>245</v>
      </c>
      <c r="C67">
        <v>408</v>
      </c>
      <c r="D67">
        <v>96</v>
      </c>
      <c r="E67">
        <v>292979556</v>
      </c>
      <c r="F67" t="s">
        <v>472</v>
      </c>
      <c r="G67" t="s">
        <v>3767</v>
      </c>
      <c r="H67" t="s">
        <v>761</v>
      </c>
      <c r="I67" t="s">
        <v>5097</v>
      </c>
      <c r="P67" t="s">
        <v>247</v>
      </c>
      <c r="Q67" t="s">
        <v>176</v>
      </c>
      <c r="R67" t="s">
        <v>6075</v>
      </c>
      <c r="S67">
        <v>665575</v>
      </c>
      <c r="T67" t="s">
        <v>248</v>
      </c>
      <c r="U67">
        <v>1</v>
      </c>
      <c r="V67">
        <v>704</v>
      </c>
      <c r="W67" t="s">
        <v>25</v>
      </c>
      <c r="X67" t="s">
        <v>26</v>
      </c>
      <c r="Y67" t="s">
        <v>59</v>
      </c>
      <c r="Z67">
        <v>175000000</v>
      </c>
      <c r="AA67">
        <v>2009</v>
      </c>
      <c r="AB67">
        <v>8.3000000000000007</v>
      </c>
      <c r="AC67">
        <v>1.85</v>
      </c>
    </row>
    <row r="68" spans="1:29" x14ac:dyDescent="0.35">
      <c r="A68" t="s">
        <v>19</v>
      </c>
      <c r="B68" t="s">
        <v>249</v>
      </c>
      <c r="C68">
        <v>219</v>
      </c>
      <c r="D68">
        <v>94</v>
      </c>
      <c r="E68">
        <v>198332128</v>
      </c>
      <c r="F68" t="s">
        <v>622</v>
      </c>
      <c r="G68" t="s">
        <v>472</v>
      </c>
      <c r="H68" t="s">
        <v>3767</v>
      </c>
      <c r="I68" t="s">
        <v>761</v>
      </c>
      <c r="J68" t="s">
        <v>5097</v>
      </c>
      <c r="K68" t="s">
        <v>3950</v>
      </c>
      <c r="P68" t="s">
        <v>251</v>
      </c>
      <c r="Q68" t="s">
        <v>252</v>
      </c>
      <c r="R68" t="s">
        <v>6076</v>
      </c>
      <c r="S68">
        <v>114553</v>
      </c>
      <c r="T68" t="s">
        <v>253</v>
      </c>
      <c r="U68">
        <v>2</v>
      </c>
      <c r="V68">
        <v>187</v>
      </c>
      <c r="W68" t="s">
        <v>25</v>
      </c>
      <c r="X68" t="s">
        <v>26</v>
      </c>
      <c r="Y68" t="s">
        <v>59</v>
      </c>
      <c r="Z68">
        <v>175000000</v>
      </c>
      <c r="AA68">
        <v>2009</v>
      </c>
      <c r="AB68">
        <v>6.5</v>
      </c>
      <c r="AC68">
        <v>2.35</v>
      </c>
    </row>
    <row r="69" spans="1:29" x14ac:dyDescent="0.35">
      <c r="A69" t="s">
        <v>19</v>
      </c>
      <c r="B69" t="s">
        <v>139</v>
      </c>
      <c r="C69">
        <v>486</v>
      </c>
      <c r="D69">
        <v>126</v>
      </c>
      <c r="E69">
        <v>318298180</v>
      </c>
      <c r="F69" t="s">
        <v>622</v>
      </c>
      <c r="G69" t="s">
        <v>472</v>
      </c>
      <c r="H69" t="s">
        <v>3950</v>
      </c>
      <c r="P69" t="s">
        <v>47</v>
      </c>
      <c r="Q69" t="s">
        <v>61</v>
      </c>
      <c r="R69" t="s">
        <v>6077</v>
      </c>
      <c r="S69">
        <v>696338</v>
      </c>
      <c r="T69" t="s">
        <v>139</v>
      </c>
      <c r="U69">
        <v>3</v>
      </c>
      <c r="V69">
        <v>1055</v>
      </c>
      <c r="W69" t="s">
        <v>25</v>
      </c>
      <c r="X69" t="s">
        <v>26</v>
      </c>
      <c r="Y69" t="s">
        <v>27</v>
      </c>
      <c r="Z69">
        <v>140000000</v>
      </c>
      <c r="AA69">
        <v>2008</v>
      </c>
      <c r="AB69">
        <v>7.9</v>
      </c>
      <c r="AC69">
        <v>2.35</v>
      </c>
    </row>
    <row r="70" spans="1:29" x14ac:dyDescent="0.35">
      <c r="A70" t="s">
        <v>19</v>
      </c>
      <c r="B70" t="s">
        <v>254</v>
      </c>
      <c r="C70">
        <v>682</v>
      </c>
      <c r="D70">
        <v>126</v>
      </c>
      <c r="E70">
        <v>73820094</v>
      </c>
      <c r="F70" t="s">
        <v>472</v>
      </c>
      <c r="G70" t="s">
        <v>1432</v>
      </c>
      <c r="H70" t="s">
        <v>5097</v>
      </c>
      <c r="I70" t="s">
        <v>5988</v>
      </c>
      <c r="P70" t="s">
        <v>255</v>
      </c>
      <c r="Q70" t="s">
        <v>256</v>
      </c>
      <c r="R70" t="s">
        <v>6078</v>
      </c>
      <c r="S70">
        <v>245333</v>
      </c>
      <c r="T70" t="s">
        <v>210</v>
      </c>
      <c r="U70">
        <v>0</v>
      </c>
      <c r="V70">
        <v>678</v>
      </c>
      <c r="W70" t="s">
        <v>25</v>
      </c>
      <c r="X70" t="s">
        <v>26</v>
      </c>
      <c r="Y70" t="s">
        <v>59</v>
      </c>
      <c r="Z70">
        <v>170000000</v>
      </c>
      <c r="AA70">
        <v>2011</v>
      </c>
      <c r="AB70">
        <v>7.5</v>
      </c>
      <c r="AC70">
        <v>1.85</v>
      </c>
    </row>
    <row r="71" spans="1:29" x14ac:dyDescent="0.35">
      <c r="A71" t="s">
        <v>19</v>
      </c>
      <c r="B71" t="s">
        <v>92</v>
      </c>
      <c r="C71">
        <v>85</v>
      </c>
      <c r="D71">
        <v>106</v>
      </c>
      <c r="E71">
        <v>113745408</v>
      </c>
      <c r="F71" t="s">
        <v>622</v>
      </c>
      <c r="G71" t="s">
        <v>761</v>
      </c>
      <c r="H71" t="s">
        <v>3950</v>
      </c>
      <c r="I71" t="s">
        <v>4547</v>
      </c>
      <c r="P71" t="s">
        <v>258</v>
      </c>
      <c r="Q71" t="s">
        <v>95</v>
      </c>
      <c r="R71" t="s">
        <v>6079</v>
      </c>
      <c r="S71">
        <v>129601</v>
      </c>
      <c r="T71" t="s">
        <v>259</v>
      </c>
      <c r="U71">
        <v>2</v>
      </c>
      <c r="V71">
        <v>648</v>
      </c>
      <c r="W71" t="s">
        <v>25</v>
      </c>
      <c r="X71" t="s">
        <v>26</v>
      </c>
      <c r="Y71" t="s">
        <v>27</v>
      </c>
      <c r="Z71">
        <v>170000000</v>
      </c>
      <c r="AA71">
        <v>1999</v>
      </c>
      <c r="AB71">
        <v>4.8</v>
      </c>
      <c r="AC71">
        <v>1.85</v>
      </c>
    </row>
    <row r="72" spans="1:29" x14ac:dyDescent="0.35">
      <c r="A72" t="s">
        <v>19</v>
      </c>
      <c r="B72" t="s">
        <v>260</v>
      </c>
      <c r="C72">
        <v>264</v>
      </c>
      <c r="D72">
        <v>112</v>
      </c>
      <c r="E72">
        <v>102176165</v>
      </c>
      <c r="F72" t="s">
        <v>622</v>
      </c>
      <c r="G72" t="s">
        <v>472</v>
      </c>
      <c r="H72" t="s">
        <v>600</v>
      </c>
      <c r="I72" t="s">
        <v>2429</v>
      </c>
      <c r="J72" t="s">
        <v>3483</v>
      </c>
      <c r="P72" t="s">
        <v>262</v>
      </c>
      <c r="Q72" t="s">
        <v>263</v>
      </c>
      <c r="R72" t="s">
        <v>6080</v>
      </c>
      <c r="S72">
        <v>117927</v>
      </c>
      <c r="T72" t="s">
        <v>264</v>
      </c>
      <c r="U72">
        <v>2</v>
      </c>
      <c r="V72">
        <v>501</v>
      </c>
      <c r="W72" t="s">
        <v>25</v>
      </c>
      <c r="X72" t="s">
        <v>26</v>
      </c>
      <c r="Y72" t="s">
        <v>27</v>
      </c>
      <c r="Z72">
        <v>145000000</v>
      </c>
      <c r="AA72">
        <v>2008</v>
      </c>
      <c r="AB72">
        <v>5.2</v>
      </c>
      <c r="AC72">
        <v>2.35</v>
      </c>
    </row>
    <row r="73" spans="1:29" x14ac:dyDescent="0.35">
      <c r="A73" t="s">
        <v>19</v>
      </c>
      <c r="B73" t="s">
        <v>265</v>
      </c>
      <c r="C73">
        <v>418</v>
      </c>
      <c r="D73">
        <v>123</v>
      </c>
      <c r="E73">
        <v>161087183</v>
      </c>
      <c r="F73" t="s">
        <v>622</v>
      </c>
      <c r="G73" t="s">
        <v>472</v>
      </c>
      <c r="H73" t="s">
        <v>761</v>
      </c>
      <c r="I73" t="s">
        <v>3950</v>
      </c>
      <c r="P73" t="s">
        <v>267</v>
      </c>
      <c r="Q73" t="s">
        <v>95</v>
      </c>
      <c r="R73" t="s">
        <v>6081</v>
      </c>
      <c r="S73">
        <v>118992</v>
      </c>
      <c r="T73" t="s">
        <v>268</v>
      </c>
      <c r="U73">
        <v>8</v>
      </c>
      <c r="V73">
        <v>971</v>
      </c>
      <c r="W73" t="s">
        <v>25</v>
      </c>
      <c r="X73" t="s">
        <v>26</v>
      </c>
      <c r="Y73" t="s">
        <v>27</v>
      </c>
      <c r="Z73">
        <v>175000000</v>
      </c>
      <c r="AA73">
        <v>2016</v>
      </c>
      <c r="AB73">
        <v>6.9</v>
      </c>
      <c r="AC73">
        <v>2.35</v>
      </c>
    </row>
    <row r="74" spans="1:29" x14ac:dyDescent="0.35">
      <c r="A74" t="s">
        <v>19</v>
      </c>
      <c r="B74" t="s">
        <v>269</v>
      </c>
      <c r="C74">
        <v>186</v>
      </c>
      <c r="D74">
        <v>96</v>
      </c>
      <c r="E74">
        <v>100289690</v>
      </c>
      <c r="F74" t="s">
        <v>761</v>
      </c>
      <c r="G74" t="s">
        <v>5097</v>
      </c>
      <c r="H74" t="s">
        <v>600</v>
      </c>
      <c r="P74" t="s">
        <v>270</v>
      </c>
      <c r="Q74" t="s">
        <v>271</v>
      </c>
      <c r="R74" t="s">
        <v>6082</v>
      </c>
      <c r="S74">
        <v>115099</v>
      </c>
      <c r="T74" t="s">
        <v>272</v>
      </c>
      <c r="U74">
        <v>0</v>
      </c>
      <c r="V74">
        <v>257</v>
      </c>
      <c r="W74" t="s">
        <v>25</v>
      </c>
      <c r="X74" t="s">
        <v>26</v>
      </c>
      <c r="Y74" t="s">
        <v>59</v>
      </c>
      <c r="Z74">
        <v>175000000</v>
      </c>
      <c r="AA74">
        <v>2007</v>
      </c>
      <c r="AB74">
        <v>5.4</v>
      </c>
      <c r="AC74">
        <v>2.35</v>
      </c>
    </row>
    <row r="75" spans="1:29" x14ac:dyDescent="0.35">
      <c r="A75" t="s">
        <v>19</v>
      </c>
      <c r="B75" t="s">
        <v>273</v>
      </c>
      <c r="C75">
        <v>585</v>
      </c>
      <c r="D75">
        <v>113</v>
      </c>
      <c r="E75">
        <v>100189501</v>
      </c>
      <c r="F75" t="s">
        <v>622</v>
      </c>
      <c r="G75" t="s">
        <v>472</v>
      </c>
      <c r="H75" t="s">
        <v>3950</v>
      </c>
      <c r="P75" t="s">
        <v>47</v>
      </c>
      <c r="Q75" t="s">
        <v>274</v>
      </c>
      <c r="R75" t="s">
        <v>6083</v>
      </c>
      <c r="S75">
        <v>431620</v>
      </c>
      <c r="T75" t="s">
        <v>275</v>
      </c>
      <c r="U75">
        <v>1</v>
      </c>
      <c r="V75">
        <v>741</v>
      </c>
      <c r="W75" t="s">
        <v>25</v>
      </c>
      <c r="X75" t="s">
        <v>26</v>
      </c>
      <c r="Y75" t="s">
        <v>27</v>
      </c>
      <c r="Z75">
        <v>178000000</v>
      </c>
      <c r="AA75">
        <v>2014</v>
      </c>
      <c r="AB75">
        <v>7.9</v>
      </c>
      <c r="AC75">
        <v>2.35</v>
      </c>
    </row>
    <row r="76" spans="1:29" x14ac:dyDescent="0.35">
      <c r="A76" t="s">
        <v>19</v>
      </c>
      <c r="B76" t="s">
        <v>276</v>
      </c>
      <c r="C76">
        <v>91</v>
      </c>
      <c r="D76">
        <v>176</v>
      </c>
      <c r="E76">
        <v>88246220</v>
      </c>
      <c r="F76" t="s">
        <v>622</v>
      </c>
      <c r="G76" t="s">
        <v>472</v>
      </c>
      <c r="H76" t="s">
        <v>3950</v>
      </c>
      <c r="I76" t="s">
        <v>3483</v>
      </c>
      <c r="P76" t="s">
        <v>128</v>
      </c>
      <c r="Q76" t="s">
        <v>277</v>
      </c>
      <c r="R76" t="s">
        <v>6084</v>
      </c>
      <c r="S76">
        <v>144337</v>
      </c>
      <c r="T76" t="s">
        <v>278</v>
      </c>
      <c r="U76">
        <v>0</v>
      </c>
      <c r="V76">
        <v>309</v>
      </c>
      <c r="W76" t="s">
        <v>25</v>
      </c>
      <c r="X76" t="s">
        <v>26</v>
      </c>
      <c r="Y76" t="s">
        <v>27</v>
      </c>
      <c r="Z76">
        <v>175000000</v>
      </c>
      <c r="AA76">
        <v>1995</v>
      </c>
      <c r="AB76">
        <v>6.1</v>
      </c>
      <c r="AC76">
        <v>1.85</v>
      </c>
    </row>
    <row r="77" spans="1:29" x14ac:dyDescent="0.35">
      <c r="A77" t="s">
        <v>19</v>
      </c>
      <c r="B77" t="s">
        <v>279</v>
      </c>
      <c r="C77">
        <v>250</v>
      </c>
      <c r="D77">
        <v>118</v>
      </c>
      <c r="E77">
        <v>150167630</v>
      </c>
      <c r="F77" t="s">
        <v>622</v>
      </c>
      <c r="G77" t="s">
        <v>472</v>
      </c>
      <c r="H77" t="s">
        <v>3950</v>
      </c>
      <c r="I77" t="s">
        <v>3483</v>
      </c>
      <c r="P77" t="s">
        <v>128</v>
      </c>
      <c r="Q77" t="s">
        <v>43</v>
      </c>
      <c r="R77" t="s">
        <v>6085</v>
      </c>
      <c r="S77">
        <v>174578</v>
      </c>
      <c r="T77" t="s">
        <v>281</v>
      </c>
      <c r="U77">
        <v>4</v>
      </c>
      <c r="V77">
        <v>534</v>
      </c>
      <c r="W77" t="s">
        <v>25</v>
      </c>
      <c r="X77" t="s">
        <v>26</v>
      </c>
      <c r="Y77" t="s">
        <v>27</v>
      </c>
      <c r="Z77">
        <v>175000000</v>
      </c>
      <c r="AA77">
        <v>2009</v>
      </c>
      <c r="AB77">
        <v>5.8</v>
      </c>
      <c r="AC77">
        <v>2.35</v>
      </c>
    </row>
    <row r="78" spans="1:29" x14ac:dyDescent="0.35">
      <c r="A78" t="s">
        <v>19</v>
      </c>
      <c r="B78" t="s">
        <v>245</v>
      </c>
      <c r="C78">
        <v>536</v>
      </c>
      <c r="D78">
        <v>95</v>
      </c>
      <c r="E78">
        <v>356454367</v>
      </c>
      <c r="F78" t="s">
        <v>472</v>
      </c>
      <c r="G78" t="s">
        <v>3767</v>
      </c>
      <c r="H78" t="s">
        <v>761</v>
      </c>
      <c r="I78" t="s">
        <v>1432</v>
      </c>
      <c r="J78" t="s">
        <v>5097</v>
      </c>
      <c r="K78" t="s">
        <v>600</v>
      </c>
      <c r="P78" t="s">
        <v>283</v>
      </c>
      <c r="Q78" t="s">
        <v>252</v>
      </c>
      <c r="R78" t="s">
        <v>6086</v>
      </c>
      <c r="S78">
        <v>345198</v>
      </c>
      <c r="T78" t="s">
        <v>284</v>
      </c>
      <c r="U78">
        <v>1</v>
      </c>
      <c r="V78">
        <v>773</v>
      </c>
      <c r="W78" t="s">
        <v>25</v>
      </c>
      <c r="X78" t="s">
        <v>26</v>
      </c>
      <c r="Y78" t="s">
        <v>59</v>
      </c>
      <c r="Z78">
        <v>175000000</v>
      </c>
      <c r="AA78">
        <v>2015</v>
      </c>
      <c r="AB78">
        <v>8.3000000000000007</v>
      </c>
      <c r="AC78">
        <v>1.85</v>
      </c>
    </row>
    <row r="79" spans="1:29" x14ac:dyDescent="0.35">
      <c r="A79" t="s">
        <v>19</v>
      </c>
      <c r="B79" t="s">
        <v>139</v>
      </c>
      <c r="C79">
        <v>370</v>
      </c>
      <c r="D79">
        <v>106</v>
      </c>
      <c r="E79">
        <v>362645141</v>
      </c>
      <c r="F79" t="s">
        <v>472</v>
      </c>
      <c r="G79" t="s">
        <v>1432</v>
      </c>
      <c r="H79" t="s">
        <v>5097</v>
      </c>
      <c r="I79" t="s">
        <v>600</v>
      </c>
      <c r="P79" t="s">
        <v>286</v>
      </c>
      <c r="Q79" t="s">
        <v>63</v>
      </c>
      <c r="R79" t="s">
        <v>6087</v>
      </c>
      <c r="S79">
        <v>106072</v>
      </c>
      <c r="T79" t="s">
        <v>287</v>
      </c>
      <c r="U79">
        <v>0</v>
      </c>
      <c r="V79">
        <v>398</v>
      </c>
      <c r="W79" t="s">
        <v>25</v>
      </c>
      <c r="X79" t="s">
        <v>38</v>
      </c>
      <c r="Y79" t="s">
        <v>59</v>
      </c>
      <c r="Z79">
        <v>175000000</v>
      </c>
      <c r="AA79">
        <v>2016</v>
      </c>
      <c r="AB79">
        <v>7.8</v>
      </c>
      <c r="AC79">
        <v>1.85</v>
      </c>
    </row>
    <row r="80" spans="1:29" x14ac:dyDescent="0.35">
      <c r="A80" t="s">
        <v>19</v>
      </c>
      <c r="B80" t="s">
        <v>139</v>
      </c>
      <c r="C80">
        <v>453</v>
      </c>
      <c r="D80">
        <v>124</v>
      </c>
      <c r="E80">
        <v>312057433</v>
      </c>
      <c r="F80" t="s">
        <v>622</v>
      </c>
      <c r="G80" t="s">
        <v>472</v>
      </c>
      <c r="H80" t="s">
        <v>3950</v>
      </c>
      <c r="P80" t="s">
        <v>47</v>
      </c>
      <c r="Q80" t="s">
        <v>61</v>
      </c>
      <c r="R80" t="s">
        <v>6088</v>
      </c>
      <c r="S80">
        <v>522371</v>
      </c>
      <c r="T80" t="s">
        <v>139</v>
      </c>
      <c r="U80">
        <v>4</v>
      </c>
      <c r="V80">
        <v>723</v>
      </c>
      <c r="W80" t="s">
        <v>25</v>
      </c>
      <c r="X80" t="s">
        <v>26</v>
      </c>
      <c r="Y80" t="s">
        <v>27</v>
      </c>
      <c r="Z80">
        <v>200000000</v>
      </c>
      <c r="AA80">
        <v>2010</v>
      </c>
      <c r="AB80">
        <v>7</v>
      </c>
      <c r="AC80">
        <v>2.35</v>
      </c>
    </row>
    <row r="81" spans="1:29" x14ac:dyDescent="0.35">
      <c r="A81" t="s">
        <v>19</v>
      </c>
      <c r="B81" t="s">
        <v>288</v>
      </c>
      <c r="C81">
        <v>416</v>
      </c>
      <c r="D81">
        <v>132</v>
      </c>
      <c r="E81">
        <v>155111815</v>
      </c>
      <c r="F81" t="s">
        <v>622</v>
      </c>
      <c r="G81" t="s">
        <v>472</v>
      </c>
      <c r="H81" t="s">
        <v>1432</v>
      </c>
      <c r="I81" t="s">
        <v>600</v>
      </c>
      <c r="P81" t="s">
        <v>290</v>
      </c>
      <c r="Q81" t="s">
        <v>62</v>
      </c>
      <c r="R81" t="s">
        <v>6089</v>
      </c>
      <c r="S81">
        <v>228554</v>
      </c>
      <c r="T81" t="s">
        <v>90</v>
      </c>
      <c r="U81">
        <v>0</v>
      </c>
      <c r="V81">
        <v>710</v>
      </c>
      <c r="W81" t="s">
        <v>25</v>
      </c>
      <c r="X81" t="s">
        <v>26</v>
      </c>
      <c r="Y81" t="s">
        <v>27</v>
      </c>
      <c r="Z81">
        <v>170000000</v>
      </c>
      <c r="AA81">
        <v>2012</v>
      </c>
      <c r="AB81">
        <v>6.1</v>
      </c>
      <c r="AC81">
        <v>2.35</v>
      </c>
    </row>
    <row r="82" spans="1:29" x14ac:dyDescent="0.35">
      <c r="A82" t="s">
        <v>19</v>
      </c>
      <c r="B82" t="s">
        <v>291</v>
      </c>
      <c r="C82">
        <v>401</v>
      </c>
      <c r="D82">
        <v>97</v>
      </c>
      <c r="E82">
        <v>241407328</v>
      </c>
      <c r="F82" t="s">
        <v>622</v>
      </c>
      <c r="G82" t="s">
        <v>472</v>
      </c>
      <c r="H82" t="s">
        <v>5097</v>
      </c>
      <c r="I82" t="s">
        <v>600</v>
      </c>
      <c r="J82" t="s">
        <v>5343</v>
      </c>
      <c r="P82" t="s">
        <v>293</v>
      </c>
      <c r="Q82" t="s">
        <v>294</v>
      </c>
      <c r="R82" t="s">
        <v>6090</v>
      </c>
      <c r="S82">
        <v>252257</v>
      </c>
      <c r="T82" t="s">
        <v>295</v>
      </c>
      <c r="U82">
        <v>2</v>
      </c>
      <c r="V82">
        <v>634</v>
      </c>
      <c r="W82" t="s">
        <v>25</v>
      </c>
      <c r="X82" t="s">
        <v>26</v>
      </c>
      <c r="Y82" t="s">
        <v>59</v>
      </c>
      <c r="Z82">
        <v>180000000</v>
      </c>
      <c r="AA82">
        <v>2014</v>
      </c>
      <c r="AB82">
        <v>7</v>
      </c>
      <c r="AC82">
        <v>2.35</v>
      </c>
    </row>
    <row r="83" spans="1:29" x14ac:dyDescent="0.35">
      <c r="A83" t="s">
        <v>19</v>
      </c>
      <c r="B83" t="s">
        <v>296</v>
      </c>
      <c r="C83">
        <v>521</v>
      </c>
      <c r="D83">
        <v>130</v>
      </c>
      <c r="E83">
        <v>208543795</v>
      </c>
      <c r="F83" t="s">
        <v>622</v>
      </c>
      <c r="G83" t="s">
        <v>472</v>
      </c>
      <c r="H83" t="s">
        <v>1432</v>
      </c>
      <c r="I83" t="s">
        <v>3950</v>
      </c>
      <c r="P83" t="s">
        <v>297</v>
      </c>
      <c r="Q83" t="s">
        <v>234</v>
      </c>
      <c r="R83" t="s">
        <v>6091</v>
      </c>
      <c r="S83">
        <v>317542</v>
      </c>
      <c r="T83" t="s">
        <v>298</v>
      </c>
      <c r="U83">
        <v>0</v>
      </c>
      <c r="V83">
        <v>620</v>
      </c>
      <c r="W83" t="s">
        <v>25</v>
      </c>
      <c r="X83" t="s">
        <v>26</v>
      </c>
      <c r="Y83" t="s">
        <v>27</v>
      </c>
      <c r="Z83">
        <v>170000000</v>
      </c>
      <c r="AA83">
        <v>2014</v>
      </c>
      <c r="AB83">
        <v>7.6</v>
      </c>
      <c r="AC83">
        <v>1.85</v>
      </c>
    </row>
    <row r="84" spans="1:29" x14ac:dyDescent="0.35">
      <c r="A84" t="s">
        <v>19</v>
      </c>
      <c r="B84" t="s">
        <v>303</v>
      </c>
      <c r="C84">
        <v>218</v>
      </c>
      <c r="D84">
        <v>128</v>
      </c>
      <c r="E84">
        <v>38297305</v>
      </c>
      <c r="F84" t="s">
        <v>622</v>
      </c>
      <c r="G84" t="s">
        <v>472</v>
      </c>
      <c r="H84" t="s">
        <v>1432</v>
      </c>
      <c r="I84" t="s">
        <v>600</v>
      </c>
      <c r="P84" t="s">
        <v>290</v>
      </c>
      <c r="Q84" t="s">
        <v>305</v>
      </c>
      <c r="R84" t="s">
        <v>6092</v>
      </c>
      <c r="S84">
        <v>116994</v>
      </c>
      <c r="T84" t="s">
        <v>306</v>
      </c>
      <c r="U84">
        <v>2</v>
      </c>
      <c r="V84">
        <v>324</v>
      </c>
      <c r="W84" t="s">
        <v>25</v>
      </c>
      <c r="X84" t="s">
        <v>26</v>
      </c>
      <c r="Y84" t="s">
        <v>27</v>
      </c>
      <c r="Z84">
        <v>175000000</v>
      </c>
      <c r="AA84">
        <v>2013</v>
      </c>
      <c r="AB84">
        <v>6.3</v>
      </c>
      <c r="AC84">
        <v>2.35</v>
      </c>
    </row>
    <row r="85" spans="1:29" x14ac:dyDescent="0.35">
      <c r="A85" t="s">
        <v>19</v>
      </c>
      <c r="B85" t="s">
        <v>124</v>
      </c>
      <c r="C85">
        <v>576</v>
      </c>
      <c r="D85">
        <v>136</v>
      </c>
      <c r="E85">
        <v>259746958</v>
      </c>
      <c r="F85" t="s">
        <v>622</v>
      </c>
      <c r="G85" t="s">
        <v>472</v>
      </c>
      <c r="H85" t="s">
        <v>3950</v>
      </c>
      <c r="P85" t="s">
        <v>47</v>
      </c>
      <c r="Q85" t="s">
        <v>63</v>
      </c>
      <c r="R85" t="s">
        <v>6093</v>
      </c>
      <c r="S85">
        <v>496749</v>
      </c>
      <c r="T85" t="s">
        <v>307</v>
      </c>
      <c r="U85">
        <v>1</v>
      </c>
      <c r="V85">
        <v>742</v>
      </c>
      <c r="W85" t="s">
        <v>25</v>
      </c>
      <c r="X85" t="s">
        <v>26</v>
      </c>
      <c r="Y85" t="s">
        <v>27</v>
      </c>
      <c r="Z85">
        <v>170000000</v>
      </c>
      <c r="AA85">
        <v>2014</v>
      </c>
      <c r="AB85">
        <v>7.8</v>
      </c>
      <c r="AC85">
        <v>2.35</v>
      </c>
    </row>
    <row r="86" spans="1:29" x14ac:dyDescent="0.35">
      <c r="A86" t="s">
        <v>19</v>
      </c>
      <c r="B86" t="s">
        <v>308</v>
      </c>
      <c r="C86">
        <v>226</v>
      </c>
      <c r="D86">
        <v>93</v>
      </c>
      <c r="E86">
        <v>238371987</v>
      </c>
      <c r="F86" t="s">
        <v>472</v>
      </c>
      <c r="G86" t="s">
        <v>3767</v>
      </c>
      <c r="H86" t="s">
        <v>761</v>
      </c>
      <c r="I86" t="s">
        <v>5097</v>
      </c>
      <c r="J86" t="s">
        <v>600</v>
      </c>
      <c r="P86" t="s">
        <v>151</v>
      </c>
      <c r="Q86" t="s">
        <v>309</v>
      </c>
      <c r="R86" t="s">
        <v>6094</v>
      </c>
      <c r="S86">
        <v>138661</v>
      </c>
      <c r="T86" t="s">
        <v>310</v>
      </c>
      <c r="U86">
        <v>2</v>
      </c>
      <c r="V86">
        <v>173</v>
      </c>
      <c r="W86" t="s">
        <v>25</v>
      </c>
      <c r="X86" t="s">
        <v>26</v>
      </c>
      <c r="Y86" t="s">
        <v>59</v>
      </c>
      <c r="Z86">
        <v>165000000</v>
      </c>
      <c r="AA86">
        <v>2010</v>
      </c>
      <c r="AB86">
        <v>6.4</v>
      </c>
      <c r="AC86">
        <v>2.35</v>
      </c>
    </row>
    <row r="87" spans="1:29" x14ac:dyDescent="0.35">
      <c r="A87" t="s">
        <v>19</v>
      </c>
      <c r="B87" t="s">
        <v>311</v>
      </c>
      <c r="C87">
        <v>443</v>
      </c>
      <c r="D87">
        <v>130</v>
      </c>
      <c r="E87">
        <v>93417865</v>
      </c>
      <c r="F87" t="s">
        <v>622</v>
      </c>
      <c r="G87" t="s">
        <v>472</v>
      </c>
      <c r="H87" t="s">
        <v>5097</v>
      </c>
      <c r="I87" t="s">
        <v>5988</v>
      </c>
      <c r="J87" t="s">
        <v>3950</v>
      </c>
      <c r="P87" t="s">
        <v>313</v>
      </c>
      <c r="Q87" t="s">
        <v>132</v>
      </c>
      <c r="R87" t="s">
        <v>6095</v>
      </c>
      <c r="S87">
        <v>128306</v>
      </c>
      <c r="T87" t="s">
        <v>314</v>
      </c>
      <c r="U87">
        <v>2</v>
      </c>
      <c r="V87">
        <v>497</v>
      </c>
      <c r="W87" t="s">
        <v>25</v>
      </c>
      <c r="X87" t="s">
        <v>26</v>
      </c>
      <c r="Y87" t="s">
        <v>59</v>
      </c>
      <c r="Z87">
        <v>190000000</v>
      </c>
      <c r="AA87">
        <v>2015</v>
      </c>
      <c r="AB87">
        <v>6.5</v>
      </c>
      <c r="AC87">
        <v>2.2000000000000002</v>
      </c>
    </row>
    <row r="88" spans="1:29" x14ac:dyDescent="0.35">
      <c r="A88" t="s">
        <v>19</v>
      </c>
      <c r="B88" t="s">
        <v>315</v>
      </c>
      <c r="C88">
        <v>384</v>
      </c>
      <c r="D88">
        <v>102</v>
      </c>
      <c r="E88">
        <v>222487711</v>
      </c>
      <c r="F88" t="s">
        <v>622</v>
      </c>
      <c r="G88" t="s">
        <v>472</v>
      </c>
      <c r="H88" t="s">
        <v>3767</v>
      </c>
      <c r="I88" t="s">
        <v>761</v>
      </c>
      <c r="J88" t="s">
        <v>1432</v>
      </c>
      <c r="K88" t="s">
        <v>5097</v>
      </c>
      <c r="L88" t="s">
        <v>3950</v>
      </c>
      <c r="P88" t="s">
        <v>316</v>
      </c>
      <c r="Q88" t="s">
        <v>317</v>
      </c>
      <c r="R88" t="s">
        <v>6096</v>
      </c>
      <c r="S88">
        <v>279093</v>
      </c>
      <c r="T88" t="s">
        <v>318</v>
      </c>
      <c r="U88">
        <v>0</v>
      </c>
      <c r="V88">
        <v>433</v>
      </c>
      <c r="W88" t="s">
        <v>25</v>
      </c>
      <c r="X88" t="s">
        <v>26</v>
      </c>
      <c r="Y88" t="s">
        <v>59</v>
      </c>
      <c r="Z88">
        <v>165000000</v>
      </c>
      <c r="AA88">
        <v>2014</v>
      </c>
      <c r="AB88">
        <v>7.9</v>
      </c>
      <c r="AC88">
        <v>2.39</v>
      </c>
    </row>
    <row r="89" spans="1:29" x14ac:dyDescent="0.35">
      <c r="A89" t="s">
        <v>19</v>
      </c>
      <c r="B89" t="s">
        <v>319</v>
      </c>
      <c r="C89">
        <v>377</v>
      </c>
      <c r="D89">
        <v>101</v>
      </c>
      <c r="E89">
        <v>189412677</v>
      </c>
      <c r="F89" t="s">
        <v>472</v>
      </c>
      <c r="G89" t="s">
        <v>3767</v>
      </c>
      <c r="H89" t="s">
        <v>761</v>
      </c>
      <c r="I89" t="s">
        <v>5097</v>
      </c>
      <c r="J89" t="s">
        <v>3950</v>
      </c>
      <c r="P89" t="s">
        <v>321</v>
      </c>
      <c r="Q89" t="s">
        <v>322</v>
      </c>
      <c r="R89" t="s">
        <v>6097</v>
      </c>
      <c r="S89">
        <v>272534</v>
      </c>
      <c r="T89" t="s">
        <v>323</v>
      </c>
      <c r="U89">
        <v>1</v>
      </c>
      <c r="V89">
        <v>345</v>
      </c>
      <c r="W89" t="s">
        <v>25</v>
      </c>
      <c r="X89" t="s">
        <v>26</v>
      </c>
      <c r="Y89" t="s">
        <v>59</v>
      </c>
      <c r="Z89">
        <v>165000000</v>
      </c>
      <c r="AA89">
        <v>2012</v>
      </c>
      <c r="AB89">
        <v>7.8</v>
      </c>
      <c r="AC89">
        <v>2.35</v>
      </c>
    </row>
    <row r="90" spans="1:29" x14ac:dyDescent="0.35">
      <c r="A90" t="s">
        <v>19</v>
      </c>
      <c r="B90" t="s">
        <v>230</v>
      </c>
      <c r="C90">
        <v>188</v>
      </c>
      <c r="D90">
        <v>100</v>
      </c>
      <c r="E90">
        <v>665426</v>
      </c>
      <c r="F90" t="s">
        <v>472</v>
      </c>
      <c r="G90" t="s">
        <v>3767</v>
      </c>
      <c r="H90" t="s">
        <v>5097</v>
      </c>
      <c r="I90" t="s">
        <v>600</v>
      </c>
      <c r="P90" t="s">
        <v>325</v>
      </c>
      <c r="Q90" t="s">
        <v>177</v>
      </c>
      <c r="R90" t="s">
        <v>6098</v>
      </c>
      <c r="S90">
        <v>120798</v>
      </c>
      <c r="T90" t="s">
        <v>326</v>
      </c>
      <c r="U90">
        <v>0</v>
      </c>
      <c r="V90">
        <v>444</v>
      </c>
      <c r="W90" t="s">
        <v>25</v>
      </c>
      <c r="X90" t="s">
        <v>26</v>
      </c>
      <c r="Y90" t="s">
        <v>154</v>
      </c>
      <c r="Z90">
        <v>165000000</v>
      </c>
      <c r="AA90">
        <v>2004</v>
      </c>
      <c r="AB90">
        <v>6.6</v>
      </c>
      <c r="AC90">
        <v>2.35</v>
      </c>
    </row>
    <row r="91" spans="1:29" x14ac:dyDescent="0.35">
      <c r="A91" t="s">
        <v>19</v>
      </c>
      <c r="B91" t="s">
        <v>227</v>
      </c>
      <c r="C91">
        <v>286</v>
      </c>
      <c r="D91">
        <v>120</v>
      </c>
      <c r="E91">
        <v>102315545</v>
      </c>
      <c r="F91" t="s">
        <v>622</v>
      </c>
      <c r="G91" t="s">
        <v>472</v>
      </c>
      <c r="H91" t="s">
        <v>3950</v>
      </c>
      <c r="P91" t="s">
        <v>47</v>
      </c>
      <c r="Q91" t="s">
        <v>328</v>
      </c>
      <c r="R91" t="s">
        <v>6099</v>
      </c>
      <c r="S91">
        <v>58137</v>
      </c>
      <c r="T91" t="s">
        <v>329</v>
      </c>
      <c r="U91">
        <v>0</v>
      </c>
      <c r="V91">
        <v>520</v>
      </c>
      <c r="W91" t="s">
        <v>25</v>
      </c>
      <c r="X91" t="s">
        <v>26</v>
      </c>
      <c r="Y91" t="s">
        <v>27</v>
      </c>
      <c r="Z91">
        <v>165000000</v>
      </c>
      <c r="AA91">
        <v>2016</v>
      </c>
      <c r="AB91">
        <v>5.5</v>
      </c>
      <c r="AC91">
        <v>2.35</v>
      </c>
    </row>
    <row r="92" spans="1:29" x14ac:dyDescent="0.35">
      <c r="A92" t="s">
        <v>19</v>
      </c>
      <c r="B92" t="s">
        <v>330</v>
      </c>
      <c r="C92">
        <v>288</v>
      </c>
      <c r="D92">
        <v>98</v>
      </c>
      <c r="E92">
        <v>217387997</v>
      </c>
      <c r="F92" t="s">
        <v>472</v>
      </c>
      <c r="G92" t="s">
        <v>3767</v>
      </c>
      <c r="H92" t="s">
        <v>5097</v>
      </c>
      <c r="I92" t="s">
        <v>600</v>
      </c>
      <c r="P92" t="s">
        <v>325</v>
      </c>
      <c r="Q92" t="s">
        <v>332</v>
      </c>
      <c r="R92" t="s">
        <v>6100</v>
      </c>
      <c r="S92">
        <v>485430</v>
      </c>
      <c r="T92" t="s">
        <v>333</v>
      </c>
      <c r="U92">
        <v>0</v>
      </c>
      <c r="V92">
        <v>492</v>
      </c>
      <c r="W92" t="s">
        <v>25</v>
      </c>
      <c r="X92" t="s">
        <v>26</v>
      </c>
      <c r="Y92" t="s">
        <v>59</v>
      </c>
      <c r="Z92">
        <v>165000000</v>
      </c>
      <c r="AA92">
        <v>2010</v>
      </c>
      <c r="AB92">
        <v>8.1999999999999993</v>
      </c>
      <c r="AC92">
        <v>2.35</v>
      </c>
    </row>
    <row r="93" spans="1:29" x14ac:dyDescent="0.35">
      <c r="A93" t="s">
        <v>19</v>
      </c>
      <c r="B93" t="s">
        <v>334</v>
      </c>
      <c r="C93">
        <v>280</v>
      </c>
      <c r="D93">
        <v>109</v>
      </c>
      <c r="E93">
        <v>150350192</v>
      </c>
      <c r="F93" t="s">
        <v>622</v>
      </c>
      <c r="G93" t="s">
        <v>3950</v>
      </c>
      <c r="P93" t="s">
        <v>335</v>
      </c>
      <c r="Q93" t="s">
        <v>336</v>
      </c>
      <c r="R93" t="s">
        <v>6101</v>
      </c>
      <c r="S93">
        <v>305340</v>
      </c>
      <c r="T93" t="s">
        <v>337</v>
      </c>
      <c r="U93">
        <v>0</v>
      </c>
      <c r="V93">
        <v>1676</v>
      </c>
      <c r="W93" t="s">
        <v>25</v>
      </c>
      <c r="X93" t="s">
        <v>26</v>
      </c>
      <c r="Y93" t="s">
        <v>302</v>
      </c>
      <c r="Z93">
        <v>200000000</v>
      </c>
      <c r="AA93">
        <v>2003</v>
      </c>
      <c r="AB93">
        <v>6.4</v>
      </c>
      <c r="AC93">
        <v>2.35</v>
      </c>
    </row>
    <row r="94" spans="1:29" x14ac:dyDescent="0.35">
      <c r="A94" t="s">
        <v>19</v>
      </c>
      <c r="B94" t="s">
        <v>338</v>
      </c>
      <c r="C94">
        <v>653</v>
      </c>
      <c r="D94">
        <v>121</v>
      </c>
      <c r="E94">
        <v>333130696</v>
      </c>
      <c r="F94" t="s">
        <v>622</v>
      </c>
      <c r="G94" t="s">
        <v>472</v>
      </c>
      <c r="H94" t="s">
        <v>3950</v>
      </c>
      <c r="P94" t="s">
        <v>47</v>
      </c>
      <c r="Q94" t="s">
        <v>339</v>
      </c>
      <c r="R94" t="s">
        <v>6102</v>
      </c>
      <c r="S94">
        <v>682155</v>
      </c>
      <c r="T94" t="s">
        <v>340</v>
      </c>
      <c r="U94">
        <v>3</v>
      </c>
      <c r="V94">
        <v>1097</v>
      </c>
      <c r="W94" t="s">
        <v>25</v>
      </c>
      <c r="X94" t="s">
        <v>26</v>
      </c>
      <c r="Y94" t="s">
        <v>27</v>
      </c>
      <c r="Z94">
        <v>170000000</v>
      </c>
      <c r="AA94">
        <v>2014</v>
      </c>
      <c r="AB94">
        <v>8.1</v>
      </c>
      <c r="AC94">
        <v>2.35</v>
      </c>
    </row>
    <row r="95" spans="1:29" x14ac:dyDescent="0.35">
      <c r="A95" t="s">
        <v>19</v>
      </c>
      <c r="B95" t="s">
        <v>39</v>
      </c>
      <c r="C95">
        <v>712</v>
      </c>
      <c r="D95">
        <v>169</v>
      </c>
      <c r="E95">
        <v>187991439</v>
      </c>
      <c r="F95" t="s">
        <v>472</v>
      </c>
      <c r="G95" t="s">
        <v>1432</v>
      </c>
      <c r="H95" t="s">
        <v>3950</v>
      </c>
      <c r="P95" t="s">
        <v>341</v>
      </c>
      <c r="Q95" t="s">
        <v>342</v>
      </c>
      <c r="R95" t="s">
        <v>6103</v>
      </c>
      <c r="S95">
        <v>928227</v>
      </c>
      <c r="T95" t="s">
        <v>343</v>
      </c>
      <c r="U95">
        <v>1</v>
      </c>
      <c r="V95">
        <v>2725</v>
      </c>
      <c r="W95" t="s">
        <v>25</v>
      </c>
      <c r="X95" t="s">
        <v>26</v>
      </c>
      <c r="Y95" t="s">
        <v>27</v>
      </c>
      <c r="Z95">
        <v>165000000</v>
      </c>
      <c r="AA95">
        <v>2014</v>
      </c>
      <c r="AB95">
        <v>8.6</v>
      </c>
      <c r="AC95">
        <v>2.35</v>
      </c>
    </row>
    <row r="96" spans="1:29" x14ac:dyDescent="0.35">
      <c r="A96" t="s">
        <v>19</v>
      </c>
      <c r="B96" t="s">
        <v>39</v>
      </c>
      <c r="C96">
        <v>642</v>
      </c>
      <c r="D96">
        <v>148</v>
      </c>
      <c r="E96">
        <v>292568851</v>
      </c>
      <c r="F96" t="s">
        <v>622</v>
      </c>
      <c r="G96" t="s">
        <v>472</v>
      </c>
      <c r="H96" t="s">
        <v>3950</v>
      </c>
      <c r="I96" t="s">
        <v>3483</v>
      </c>
      <c r="P96" t="s">
        <v>128</v>
      </c>
      <c r="Q96" t="s">
        <v>122</v>
      </c>
      <c r="R96" t="s">
        <v>6104</v>
      </c>
      <c r="S96">
        <v>1468200</v>
      </c>
      <c r="T96" t="s">
        <v>43</v>
      </c>
      <c r="U96">
        <v>0</v>
      </c>
      <c r="V96">
        <v>2803</v>
      </c>
      <c r="W96" t="s">
        <v>25</v>
      </c>
      <c r="X96" t="s">
        <v>26</v>
      </c>
      <c r="Y96" t="s">
        <v>27</v>
      </c>
      <c r="Z96">
        <v>160000000</v>
      </c>
      <c r="AA96">
        <v>2010</v>
      </c>
      <c r="AB96">
        <v>8.8000000000000007</v>
      </c>
      <c r="AC96">
        <v>2.35</v>
      </c>
    </row>
    <row r="97" spans="1:29" x14ac:dyDescent="0.35">
      <c r="A97" t="s">
        <v>19</v>
      </c>
      <c r="B97" t="s">
        <v>260</v>
      </c>
      <c r="C97">
        <v>187</v>
      </c>
      <c r="D97">
        <v>106</v>
      </c>
      <c r="E97">
        <v>144512310</v>
      </c>
      <c r="F97" t="s">
        <v>622</v>
      </c>
      <c r="G97" t="s">
        <v>5990</v>
      </c>
      <c r="H97" t="s">
        <v>3483</v>
      </c>
      <c r="P97" t="s">
        <v>183</v>
      </c>
      <c r="Q97" t="s">
        <v>182</v>
      </c>
      <c r="R97" t="s">
        <v>6105</v>
      </c>
      <c r="S97">
        <v>272223</v>
      </c>
      <c r="T97" t="s">
        <v>346</v>
      </c>
      <c r="U97">
        <v>2</v>
      </c>
      <c r="V97">
        <v>988</v>
      </c>
      <c r="W97" t="s">
        <v>25</v>
      </c>
      <c r="X97" t="s">
        <v>26</v>
      </c>
      <c r="Y97" t="s">
        <v>27</v>
      </c>
      <c r="Z97">
        <v>38000000</v>
      </c>
      <c r="AA97">
        <v>2001</v>
      </c>
      <c r="AB97">
        <v>6.7</v>
      </c>
      <c r="AC97">
        <v>2.35</v>
      </c>
    </row>
    <row r="98" spans="1:29" x14ac:dyDescent="0.35">
      <c r="A98" t="s">
        <v>19</v>
      </c>
      <c r="B98" t="s">
        <v>347</v>
      </c>
      <c r="C98">
        <v>362</v>
      </c>
      <c r="D98">
        <v>166</v>
      </c>
      <c r="E98">
        <v>127490802</v>
      </c>
      <c r="F98" t="s">
        <v>1432</v>
      </c>
      <c r="G98" t="s">
        <v>600</v>
      </c>
      <c r="H98" t="s">
        <v>5343</v>
      </c>
      <c r="P98" t="s">
        <v>349</v>
      </c>
      <c r="Q98" t="s">
        <v>186</v>
      </c>
      <c r="R98" t="s">
        <v>6106</v>
      </c>
      <c r="S98">
        <v>459346</v>
      </c>
      <c r="T98" t="s">
        <v>350</v>
      </c>
      <c r="U98">
        <v>2</v>
      </c>
      <c r="V98">
        <v>822</v>
      </c>
      <c r="W98" t="s">
        <v>25</v>
      </c>
      <c r="X98" t="s">
        <v>26</v>
      </c>
      <c r="Y98" t="s">
        <v>27</v>
      </c>
      <c r="Z98">
        <v>150000000</v>
      </c>
      <c r="AA98">
        <v>2008</v>
      </c>
      <c r="AB98">
        <v>7.8</v>
      </c>
      <c r="AC98">
        <v>2.35</v>
      </c>
    </row>
    <row r="99" spans="1:29" x14ac:dyDescent="0.35">
      <c r="A99" t="s">
        <v>19</v>
      </c>
      <c r="B99" t="s">
        <v>351</v>
      </c>
      <c r="C99">
        <v>500</v>
      </c>
      <c r="D99">
        <v>132</v>
      </c>
      <c r="E99">
        <v>146405371</v>
      </c>
      <c r="F99" t="s">
        <v>622</v>
      </c>
      <c r="G99" t="s">
        <v>472</v>
      </c>
      <c r="H99" t="s">
        <v>3950</v>
      </c>
      <c r="P99" t="s">
        <v>47</v>
      </c>
      <c r="Q99" t="s">
        <v>190</v>
      </c>
      <c r="R99" t="s">
        <v>6107</v>
      </c>
      <c r="S99">
        <v>518537</v>
      </c>
      <c r="T99" t="s">
        <v>228</v>
      </c>
      <c r="U99">
        <v>3</v>
      </c>
      <c r="V99">
        <v>698</v>
      </c>
      <c r="W99" t="s">
        <v>25</v>
      </c>
      <c r="X99" t="s">
        <v>26</v>
      </c>
      <c r="Y99" t="s">
        <v>27</v>
      </c>
      <c r="Z99">
        <v>160000000</v>
      </c>
      <c r="AA99">
        <v>2011</v>
      </c>
      <c r="AB99">
        <v>7.8</v>
      </c>
      <c r="AC99">
        <v>2.35</v>
      </c>
    </row>
    <row r="100" spans="1:29" x14ac:dyDescent="0.35">
      <c r="A100" t="s">
        <v>19</v>
      </c>
      <c r="B100" t="s">
        <v>352</v>
      </c>
      <c r="C100">
        <v>389</v>
      </c>
      <c r="D100">
        <v>137</v>
      </c>
      <c r="E100">
        <v>281666058</v>
      </c>
      <c r="F100" t="s">
        <v>472</v>
      </c>
      <c r="G100" t="s">
        <v>3950</v>
      </c>
      <c r="P100" t="s">
        <v>354</v>
      </c>
      <c r="Q100" t="s">
        <v>190</v>
      </c>
      <c r="R100" t="s">
        <v>6108</v>
      </c>
      <c r="S100">
        <v>166137</v>
      </c>
      <c r="T100" t="s">
        <v>355</v>
      </c>
      <c r="U100">
        <v>1</v>
      </c>
      <c r="V100">
        <v>383</v>
      </c>
      <c r="W100" t="s">
        <v>25</v>
      </c>
      <c r="X100" t="s">
        <v>26</v>
      </c>
      <c r="Y100" t="s">
        <v>27</v>
      </c>
      <c r="Z100">
        <v>160000000</v>
      </c>
      <c r="AA100">
        <v>2015</v>
      </c>
      <c r="AB100">
        <v>6.6</v>
      </c>
      <c r="AC100">
        <v>2.35</v>
      </c>
    </row>
    <row r="101" spans="1:29" x14ac:dyDescent="0.35">
      <c r="A101" t="s">
        <v>19</v>
      </c>
      <c r="B101" t="s">
        <v>356</v>
      </c>
      <c r="C101">
        <v>235</v>
      </c>
      <c r="D101">
        <v>109</v>
      </c>
      <c r="E101">
        <v>63143812</v>
      </c>
      <c r="F101" t="s">
        <v>622</v>
      </c>
      <c r="G101" t="s">
        <v>472</v>
      </c>
      <c r="H101" t="s">
        <v>5097</v>
      </c>
      <c r="I101" t="s">
        <v>600</v>
      </c>
      <c r="P101" t="s">
        <v>86</v>
      </c>
      <c r="Q101" t="s">
        <v>358</v>
      </c>
      <c r="R101" t="s">
        <v>6109</v>
      </c>
      <c r="S101">
        <v>124185</v>
      </c>
      <c r="T101" t="s">
        <v>359</v>
      </c>
      <c r="U101">
        <v>0</v>
      </c>
      <c r="V101">
        <v>238</v>
      </c>
      <c r="W101" t="s">
        <v>25</v>
      </c>
      <c r="X101" t="s">
        <v>26</v>
      </c>
      <c r="Y101" t="s">
        <v>59</v>
      </c>
      <c r="Z101">
        <v>150000000</v>
      </c>
      <c r="AA101">
        <v>2010</v>
      </c>
      <c r="AB101">
        <v>6.1</v>
      </c>
      <c r="AC101">
        <v>2.35</v>
      </c>
    </row>
    <row r="102" spans="1:29" x14ac:dyDescent="0.35">
      <c r="A102" t="s">
        <v>19</v>
      </c>
      <c r="B102" t="s">
        <v>360</v>
      </c>
      <c r="C102">
        <v>231</v>
      </c>
      <c r="D102">
        <v>98</v>
      </c>
      <c r="E102">
        <v>60655503</v>
      </c>
      <c r="F102" t="s">
        <v>622</v>
      </c>
      <c r="G102" t="s">
        <v>472</v>
      </c>
      <c r="H102" t="s">
        <v>1432</v>
      </c>
      <c r="I102" t="s">
        <v>3483</v>
      </c>
      <c r="P102" t="s">
        <v>362</v>
      </c>
      <c r="Q102" t="s">
        <v>271</v>
      </c>
      <c r="R102" t="s">
        <v>6110</v>
      </c>
      <c r="S102">
        <v>82380</v>
      </c>
      <c r="T102" t="s">
        <v>363</v>
      </c>
      <c r="U102">
        <v>0</v>
      </c>
      <c r="V102">
        <v>629</v>
      </c>
      <c r="W102" t="s">
        <v>25</v>
      </c>
      <c r="X102" t="s">
        <v>26</v>
      </c>
      <c r="Y102" t="s">
        <v>27</v>
      </c>
      <c r="Z102">
        <v>160000000</v>
      </c>
      <c r="AA102">
        <v>2006</v>
      </c>
      <c r="AB102">
        <v>5.6</v>
      </c>
      <c r="AC102">
        <v>2.35</v>
      </c>
    </row>
    <row r="103" spans="1:29" x14ac:dyDescent="0.35">
      <c r="A103" t="s">
        <v>19</v>
      </c>
      <c r="B103" t="s">
        <v>364</v>
      </c>
      <c r="C103">
        <v>218</v>
      </c>
      <c r="D103">
        <v>113</v>
      </c>
      <c r="E103">
        <v>76846624</v>
      </c>
      <c r="F103" t="s">
        <v>472</v>
      </c>
      <c r="G103" t="s">
        <v>5097</v>
      </c>
      <c r="H103" t="s">
        <v>600</v>
      </c>
      <c r="P103" t="s">
        <v>113</v>
      </c>
      <c r="Q103" t="s">
        <v>31</v>
      </c>
      <c r="R103" t="s">
        <v>6111</v>
      </c>
      <c r="S103">
        <v>21352</v>
      </c>
      <c r="T103" t="s">
        <v>142</v>
      </c>
      <c r="U103">
        <v>1</v>
      </c>
      <c r="V103">
        <v>131</v>
      </c>
      <c r="W103" t="s">
        <v>25</v>
      </c>
      <c r="X103" t="s">
        <v>26</v>
      </c>
      <c r="Y103" t="s">
        <v>59</v>
      </c>
      <c r="Z103">
        <v>170000000</v>
      </c>
      <c r="AA103">
        <v>2016</v>
      </c>
      <c r="AB103">
        <v>6.4</v>
      </c>
      <c r="AC103">
        <v>1.85</v>
      </c>
    </row>
    <row r="104" spans="1:29" x14ac:dyDescent="0.35">
      <c r="A104" t="s">
        <v>19</v>
      </c>
      <c r="B104" t="s">
        <v>365</v>
      </c>
      <c r="C104">
        <v>227</v>
      </c>
      <c r="D104">
        <v>93</v>
      </c>
      <c r="E104">
        <v>320706665</v>
      </c>
      <c r="F104" t="s">
        <v>472</v>
      </c>
      <c r="G104" t="s">
        <v>3767</v>
      </c>
      <c r="H104" t="s">
        <v>761</v>
      </c>
      <c r="I104" t="s">
        <v>5097</v>
      </c>
      <c r="J104" t="s">
        <v>600</v>
      </c>
      <c r="P104" t="s">
        <v>151</v>
      </c>
      <c r="Q104" t="s">
        <v>367</v>
      </c>
      <c r="R104" t="s">
        <v>6112</v>
      </c>
      <c r="S104">
        <v>211971</v>
      </c>
      <c r="T104" t="s">
        <v>368</v>
      </c>
      <c r="U104">
        <v>2</v>
      </c>
      <c r="V104">
        <v>326</v>
      </c>
      <c r="W104" t="s">
        <v>25</v>
      </c>
      <c r="X104" t="s">
        <v>26</v>
      </c>
      <c r="Y104" t="s">
        <v>59</v>
      </c>
      <c r="Z104">
        <v>160000000</v>
      </c>
      <c r="AA104">
        <v>2007</v>
      </c>
      <c r="AB104">
        <v>6.1</v>
      </c>
      <c r="AC104">
        <v>1.85</v>
      </c>
    </row>
    <row r="105" spans="1:29" x14ac:dyDescent="0.35">
      <c r="A105" t="s">
        <v>19</v>
      </c>
      <c r="B105" t="s">
        <v>369</v>
      </c>
      <c r="C105">
        <v>275</v>
      </c>
      <c r="D105">
        <v>123</v>
      </c>
      <c r="E105">
        <v>46978995</v>
      </c>
      <c r="F105" t="s">
        <v>622</v>
      </c>
      <c r="G105" t="s">
        <v>472</v>
      </c>
      <c r="H105" t="s">
        <v>600</v>
      </c>
      <c r="P105" t="s">
        <v>30</v>
      </c>
      <c r="Q105" t="s">
        <v>371</v>
      </c>
      <c r="R105" t="s">
        <v>6113</v>
      </c>
      <c r="S105">
        <v>111609</v>
      </c>
      <c r="T105" t="s">
        <v>372</v>
      </c>
      <c r="U105">
        <v>0</v>
      </c>
      <c r="V105">
        <v>781</v>
      </c>
      <c r="W105" t="s">
        <v>25</v>
      </c>
      <c r="X105" t="s">
        <v>26</v>
      </c>
      <c r="Y105" t="s">
        <v>27</v>
      </c>
      <c r="Z105">
        <v>160000000</v>
      </c>
      <c r="AA105">
        <v>2016</v>
      </c>
      <c r="AB105">
        <v>7.3</v>
      </c>
      <c r="AC105">
        <v>2.35</v>
      </c>
    </row>
    <row r="106" spans="1:29" x14ac:dyDescent="0.35">
      <c r="A106" t="s">
        <v>19</v>
      </c>
      <c r="B106" t="s">
        <v>373</v>
      </c>
      <c r="C106">
        <v>474</v>
      </c>
      <c r="D106">
        <v>126</v>
      </c>
      <c r="E106">
        <v>89732035</v>
      </c>
      <c r="F106" t="s">
        <v>622</v>
      </c>
      <c r="G106" t="s">
        <v>472</v>
      </c>
      <c r="H106" t="s">
        <v>3950</v>
      </c>
      <c r="P106" t="s">
        <v>47</v>
      </c>
      <c r="Q106" t="s">
        <v>53</v>
      </c>
      <c r="R106" t="s">
        <v>6114</v>
      </c>
      <c r="S106">
        <v>188457</v>
      </c>
      <c r="T106" t="s">
        <v>374</v>
      </c>
      <c r="U106">
        <v>2</v>
      </c>
      <c r="V106">
        <v>867</v>
      </c>
      <c r="W106" t="s">
        <v>25</v>
      </c>
      <c r="X106" t="s">
        <v>26</v>
      </c>
      <c r="Y106" t="s">
        <v>27</v>
      </c>
      <c r="Z106">
        <v>155000000</v>
      </c>
      <c r="AA106">
        <v>2015</v>
      </c>
      <c r="AB106">
        <v>6.6</v>
      </c>
      <c r="AC106">
        <v>2.35</v>
      </c>
    </row>
    <row r="107" spans="1:29" x14ac:dyDescent="0.35">
      <c r="A107" t="s">
        <v>19</v>
      </c>
      <c r="B107" t="s">
        <v>375</v>
      </c>
      <c r="C107">
        <v>228</v>
      </c>
      <c r="D107">
        <v>113</v>
      </c>
      <c r="E107">
        <v>104383624</v>
      </c>
      <c r="F107" t="s">
        <v>472</v>
      </c>
      <c r="G107" t="s">
        <v>5097</v>
      </c>
      <c r="H107" t="s">
        <v>600</v>
      </c>
      <c r="P107" t="s">
        <v>113</v>
      </c>
      <c r="Q107" t="s">
        <v>376</v>
      </c>
      <c r="R107" t="s">
        <v>6115</v>
      </c>
      <c r="S107">
        <v>106446</v>
      </c>
      <c r="T107" t="s">
        <v>377</v>
      </c>
      <c r="U107">
        <v>4</v>
      </c>
      <c r="V107">
        <v>227</v>
      </c>
      <c r="W107" t="s">
        <v>25</v>
      </c>
      <c r="X107" t="s">
        <v>26</v>
      </c>
      <c r="Y107" t="s">
        <v>59</v>
      </c>
      <c r="Z107">
        <v>155000000</v>
      </c>
      <c r="AA107">
        <v>2010</v>
      </c>
      <c r="AB107">
        <v>6.3</v>
      </c>
      <c r="AC107">
        <v>1.78</v>
      </c>
    </row>
    <row r="108" spans="1:29" x14ac:dyDescent="0.35">
      <c r="A108" t="s">
        <v>378</v>
      </c>
      <c r="B108" t="s">
        <v>155</v>
      </c>
      <c r="C108">
        <v>191</v>
      </c>
      <c r="D108">
        <v>184</v>
      </c>
      <c r="E108">
        <v>198539855</v>
      </c>
      <c r="F108" t="s">
        <v>622</v>
      </c>
      <c r="G108" t="s">
        <v>1432</v>
      </c>
      <c r="H108" t="s">
        <v>5809</v>
      </c>
      <c r="I108" t="s">
        <v>5343</v>
      </c>
      <c r="J108" t="s">
        <v>5991</v>
      </c>
      <c r="P108" t="s">
        <v>380</v>
      </c>
      <c r="Q108" t="s">
        <v>381</v>
      </c>
      <c r="R108" t="s">
        <v>6116</v>
      </c>
      <c r="S108">
        <v>254111</v>
      </c>
      <c r="T108" t="s">
        <v>382</v>
      </c>
      <c r="U108">
        <v>0</v>
      </c>
      <c r="V108">
        <v>1999</v>
      </c>
      <c r="W108" t="s">
        <v>25</v>
      </c>
      <c r="X108" t="s">
        <v>26</v>
      </c>
      <c r="Y108" t="s">
        <v>27</v>
      </c>
      <c r="Z108">
        <v>140000000</v>
      </c>
      <c r="AA108">
        <v>2001</v>
      </c>
      <c r="AB108">
        <v>6.1</v>
      </c>
      <c r="AC108">
        <v>2.35</v>
      </c>
    </row>
    <row r="109" spans="1:29" x14ac:dyDescent="0.35">
      <c r="A109" t="s">
        <v>19</v>
      </c>
      <c r="B109" t="s">
        <v>155</v>
      </c>
      <c r="C109">
        <v>396</v>
      </c>
      <c r="D109">
        <v>144</v>
      </c>
      <c r="E109">
        <v>318759914</v>
      </c>
      <c r="F109" t="s">
        <v>622</v>
      </c>
      <c r="G109" t="s">
        <v>472</v>
      </c>
      <c r="H109" t="s">
        <v>3950</v>
      </c>
      <c r="P109" t="s">
        <v>47</v>
      </c>
      <c r="Q109" t="s">
        <v>384</v>
      </c>
      <c r="R109" t="s">
        <v>6117</v>
      </c>
      <c r="S109">
        <v>513158</v>
      </c>
      <c r="T109" t="s">
        <v>156</v>
      </c>
      <c r="U109">
        <v>0</v>
      </c>
      <c r="V109">
        <v>1782</v>
      </c>
      <c r="W109" t="s">
        <v>25</v>
      </c>
      <c r="X109" t="s">
        <v>26</v>
      </c>
      <c r="Y109" t="s">
        <v>27</v>
      </c>
      <c r="Z109">
        <v>150000000</v>
      </c>
      <c r="AA109">
        <v>2007</v>
      </c>
      <c r="AB109">
        <v>7.1</v>
      </c>
      <c r="AC109">
        <v>2.35</v>
      </c>
    </row>
    <row r="110" spans="1:29" x14ac:dyDescent="0.35">
      <c r="A110" t="s">
        <v>19</v>
      </c>
      <c r="B110" t="s">
        <v>385</v>
      </c>
      <c r="C110">
        <v>248</v>
      </c>
      <c r="D110">
        <v>206</v>
      </c>
      <c r="E110">
        <v>34293771</v>
      </c>
      <c r="F110" t="s">
        <v>622</v>
      </c>
      <c r="G110" t="s">
        <v>472</v>
      </c>
      <c r="H110" t="s">
        <v>4178</v>
      </c>
      <c r="I110" t="s">
        <v>1432</v>
      </c>
      <c r="J110" t="s">
        <v>5809</v>
      </c>
      <c r="K110" t="s">
        <v>5343</v>
      </c>
      <c r="L110" t="s">
        <v>5991</v>
      </c>
      <c r="P110" t="s">
        <v>386</v>
      </c>
      <c r="Q110" t="s">
        <v>387</v>
      </c>
      <c r="R110" t="s">
        <v>6118</v>
      </c>
      <c r="S110">
        <v>138863</v>
      </c>
      <c r="T110" t="s">
        <v>388</v>
      </c>
      <c r="U110">
        <v>3</v>
      </c>
      <c r="V110">
        <v>1390</v>
      </c>
      <c r="W110" t="s">
        <v>25</v>
      </c>
      <c r="X110" t="s">
        <v>389</v>
      </c>
      <c r="Y110" t="s">
        <v>302</v>
      </c>
      <c r="Z110">
        <v>155000000</v>
      </c>
      <c r="AA110">
        <v>2004</v>
      </c>
      <c r="AB110">
        <v>5.5</v>
      </c>
      <c r="AC110">
        <v>2.35</v>
      </c>
    </row>
    <row r="111" spans="1:29" x14ac:dyDescent="0.35">
      <c r="A111" t="s">
        <v>19</v>
      </c>
      <c r="B111" t="s">
        <v>64</v>
      </c>
      <c r="C111">
        <v>329</v>
      </c>
      <c r="D111">
        <v>138</v>
      </c>
      <c r="E111">
        <v>292000866</v>
      </c>
      <c r="F111" t="s">
        <v>472</v>
      </c>
      <c r="G111" t="s">
        <v>5097</v>
      </c>
      <c r="H111" t="s">
        <v>600</v>
      </c>
      <c r="I111" t="s">
        <v>5988</v>
      </c>
      <c r="P111" t="s">
        <v>66</v>
      </c>
      <c r="Q111" t="s">
        <v>390</v>
      </c>
      <c r="R111" t="s">
        <v>6119</v>
      </c>
      <c r="S111">
        <v>355137</v>
      </c>
      <c r="T111" t="s">
        <v>391</v>
      </c>
      <c r="U111">
        <v>3</v>
      </c>
      <c r="V111">
        <v>1108</v>
      </c>
      <c r="W111" t="s">
        <v>25</v>
      </c>
      <c r="X111" t="s">
        <v>38</v>
      </c>
      <c r="Y111" t="s">
        <v>27</v>
      </c>
      <c r="Z111">
        <v>150000000</v>
      </c>
      <c r="AA111">
        <v>2007</v>
      </c>
      <c r="AB111">
        <v>7.5</v>
      </c>
      <c r="AC111">
        <v>2.35</v>
      </c>
    </row>
    <row r="112" spans="1:29" x14ac:dyDescent="0.35">
      <c r="A112" t="s">
        <v>19</v>
      </c>
      <c r="B112" t="s">
        <v>201</v>
      </c>
      <c r="C112">
        <v>295</v>
      </c>
      <c r="D112">
        <v>157</v>
      </c>
      <c r="E112">
        <v>289994397</v>
      </c>
      <c r="F112" t="s">
        <v>472</v>
      </c>
      <c r="G112" t="s">
        <v>5097</v>
      </c>
      <c r="H112" t="s">
        <v>600</v>
      </c>
      <c r="I112" t="s">
        <v>5988</v>
      </c>
      <c r="P112" t="s">
        <v>66</v>
      </c>
      <c r="Q112" t="s">
        <v>390</v>
      </c>
      <c r="R112" t="s">
        <v>6120</v>
      </c>
      <c r="S112">
        <v>385670</v>
      </c>
      <c r="T112" t="s">
        <v>68</v>
      </c>
      <c r="U112">
        <v>1</v>
      </c>
      <c r="V112">
        <v>1896</v>
      </c>
      <c r="W112" t="s">
        <v>25</v>
      </c>
      <c r="X112" t="s">
        <v>38</v>
      </c>
      <c r="Y112" t="s">
        <v>27</v>
      </c>
      <c r="Z112">
        <v>150000000</v>
      </c>
      <c r="AA112">
        <v>2005</v>
      </c>
      <c r="AB112">
        <v>7.6</v>
      </c>
      <c r="AC112">
        <v>2.35</v>
      </c>
    </row>
    <row r="113" spans="1:29" x14ac:dyDescent="0.35">
      <c r="A113" t="s">
        <v>19</v>
      </c>
      <c r="B113" t="s">
        <v>126</v>
      </c>
      <c r="C113">
        <v>318</v>
      </c>
      <c r="D113">
        <v>102</v>
      </c>
      <c r="E113">
        <v>227946274</v>
      </c>
      <c r="F113" t="s">
        <v>622</v>
      </c>
      <c r="G113" t="s">
        <v>1432</v>
      </c>
      <c r="P113" t="s">
        <v>393</v>
      </c>
      <c r="Q113" t="s">
        <v>95</v>
      </c>
      <c r="R113" t="s">
        <v>6121</v>
      </c>
      <c r="S113">
        <v>343648</v>
      </c>
      <c r="T113" t="s">
        <v>196</v>
      </c>
      <c r="U113">
        <v>0</v>
      </c>
      <c r="V113">
        <v>590</v>
      </c>
      <c r="W113" t="s">
        <v>25</v>
      </c>
      <c r="X113" t="s">
        <v>26</v>
      </c>
      <c r="Y113" t="s">
        <v>27</v>
      </c>
      <c r="Z113">
        <v>150000000</v>
      </c>
      <c r="AA113">
        <v>2008</v>
      </c>
      <c r="AB113">
        <v>6.4</v>
      </c>
      <c r="AC113">
        <v>2.35</v>
      </c>
    </row>
    <row r="114" spans="1:29" x14ac:dyDescent="0.35">
      <c r="A114" t="s">
        <v>19</v>
      </c>
      <c r="B114" t="s">
        <v>352</v>
      </c>
      <c r="C114">
        <v>323</v>
      </c>
      <c r="D114">
        <v>104</v>
      </c>
      <c r="E114">
        <v>256386216</v>
      </c>
      <c r="F114" t="s">
        <v>1432</v>
      </c>
      <c r="G114" t="s">
        <v>2429</v>
      </c>
      <c r="H114" t="s">
        <v>3950</v>
      </c>
      <c r="P114" t="s">
        <v>395</v>
      </c>
      <c r="Q114" t="s">
        <v>95</v>
      </c>
      <c r="R114" t="s">
        <v>6122</v>
      </c>
      <c r="S114">
        <v>530870</v>
      </c>
      <c r="T114" t="s">
        <v>396</v>
      </c>
      <c r="U114">
        <v>0</v>
      </c>
      <c r="V114">
        <v>1413</v>
      </c>
      <c r="W114" t="s">
        <v>25</v>
      </c>
      <c r="X114" t="s">
        <v>26</v>
      </c>
      <c r="Y114" t="s">
        <v>27</v>
      </c>
      <c r="Z114">
        <v>150000000</v>
      </c>
      <c r="AA114">
        <v>2007</v>
      </c>
      <c r="AB114">
        <v>7.2</v>
      </c>
      <c r="AC114">
        <v>2.35</v>
      </c>
    </row>
    <row r="115" spans="1:29" x14ac:dyDescent="0.35">
      <c r="A115" t="s">
        <v>19</v>
      </c>
      <c r="B115" t="s">
        <v>141</v>
      </c>
      <c r="C115">
        <v>276</v>
      </c>
      <c r="D115">
        <v>115</v>
      </c>
      <c r="E115">
        <v>206456431</v>
      </c>
      <c r="F115" t="s">
        <v>472</v>
      </c>
      <c r="G115" t="s">
        <v>761</v>
      </c>
      <c r="H115" t="s">
        <v>5097</v>
      </c>
      <c r="I115" t="s">
        <v>600</v>
      </c>
      <c r="P115" t="s">
        <v>397</v>
      </c>
      <c r="Q115" t="s">
        <v>31</v>
      </c>
      <c r="R115" t="s">
        <v>6123</v>
      </c>
      <c r="S115">
        <v>320284</v>
      </c>
      <c r="T115" t="s">
        <v>398</v>
      </c>
      <c r="U115">
        <v>3</v>
      </c>
      <c r="V115">
        <v>1361</v>
      </c>
      <c r="W115" t="s">
        <v>25</v>
      </c>
      <c r="X115" t="s">
        <v>26</v>
      </c>
      <c r="Y115" t="s">
        <v>59</v>
      </c>
      <c r="Z115">
        <v>150000000</v>
      </c>
      <c r="AA115">
        <v>2005</v>
      </c>
      <c r="AB115">
        <v>6.7</v>
      </c>
      <c r="AC115">
        <v>1.85</v>
      </c>
    </row>
    <row r="116" spans="1:29" x14ac:dyDescent="0.35">
      <c r="A116" t="s">
        <v>19</v>
      </c>
      <c r="B116" t="s">
        <v>311</v>
      </c>
      <c r="C116">
        <v>318</v>
      </c>
      <c r="D116">
        <v>111</v>
      </c>
      <c r="E116">
        <v>206435493</v>
      </c>
      <c r="F116" t="s">
        <v>3767</v>
      </c>
      <c r="G116" t="s">
        <v>761</v>
      </c>
      <c r="H116" t="s">
        <v>5097</v>
      </c>
      <c r="I116" t="s">
        <v>600</v>
      </c>
      <c r="P116" t="s">
        <v>399</v>
      </c>
      <c r="Q116" t="s">
        <v>400</v>
      </c>
      <c r="R116" t="s">
        <v>6124</v>
      </c>
      <c r="S116">
        <v>473887</v>
      </c>
      <c r="T116" t="s">
        <v>401</v>
      </c>
      <c r="U116">
        <v>0</v>
      </c>
      <c r="V116">
        <v>626</v>
      </c>
      <c r="W116" t="s">
        <v>25</v>
      </c>
      <c r="X116" t="s">
        <v>26</v>
      </c>
      <c r="Y116" t="s">
        <v>154</v>
      </c>
      <c r="Z116">
        <v>150000000</v>
      </c>
      <c r="AA116">
        <v>2007</v>
      </c>
      <c r="AB116">
        <v>8</v>
      </c>
      <c r="AC116">
        <v>2.35</v>
      </c>
    </row>
    <row r="117" spans="1:29" x14ac:dyDescent="0.35">
      <c r="A117" t="s">
        <v>19</v>
      </c>
      <c r="B117" t="s">
        <v>39</v>
      </c>
      <c r="C117">
        <v>478</v>
      </c>
      <c r="D117">
        <v>128</v>
      </c>
      <c r="E117">
        <v>205343774</v>
      </c>
      <c r="F117" t="s">
        <v>622</v>
      </c>
      <c r="G117" t="s">
        <v>472</v>
      </c>
      <c r="P117" t="s">
        <v>79</v>
      </c>
      <c r="Q117" t="s">
        <v>40</v>
      </c>
      <c r="R117" t="s">
        <v>6125</v>
      </c>
      <c r="S117">
        <v>980946</v>
      </c>
      <c r="T117" t="s">
        <v>244</v>
      </c>
      <c r="U117">
        <v>0</v>
      </c>
      <c r="V117">
        <v>2685</v>
      </c>
      <c r="W117" t="s">
        <v>25</v>
      </c>
      <c r="X117" t="s">
        <v>26</v>
      </c>
      <c r="Y117" t="s">
        <v>27</v>
      </c>
      <c r="Z117">
        <v>150000000</v>
      </c>
      <c r="AA117">
        <v>2005</v>
      </c>
      <c r="AB117">
        <v>8.3000000000000007</v>
      </c>
      <c r="AC117">
        <v>2.35</v>
      </c>
    </row>
    <row r="118" spans="1:29" x14ac:dyDescent="0.35">
      <c r="A118" t="s">
        <v>19</v>
      </c>
      <c r="B118" t="s">
        <v>402</v>
      </c>
      <c r="C118">
        <v>167</v>
      </c>
      <c r="D118">
        <v>89</v>
      </c>
      <c r="E118">
        <v>179982968</v>
      </c>
      <c r="F118" t="s">
        <v>622</v>
      </c>
      <c r="G118" t="s">
        <v>472</v>
      </c>
      <c r="H118" t="s">
        <v>3767</v>
      </c>
      <c r="I118" t="s">
        <v>761</v>
      </c>
      <c r="J118" t="s">
        <v>5097</v>
      </c>
      <c r="P118" t="s">
        <v>404</v>
      </c>
      <c r="Q118" t="s">
        <v>405</v>
      </c>
      <c r="R118" t="s">
        <v>6126</v>
      </c>
      <c r="S118">
        <v>146019</v>
      </c>
      <c r="T118" t="s">
        <v>406</v>
      </c>
      <c r="U118">
        <v>0</v>
      </c>
      <c r="V118">
        <v>119</v>
      </c>
      <c r="W118" t="s">
        <v>25</v>
      </c>
      <c r="X118" t="s">
        <v>26</v>
      </c>
      <c r="Y118" t="s">
        <v>59</v>
      </c>
      <c r="Z118">
        <v>150000000</v>
      </c>
      <c r="AA118">
        <v>2008</v>
      </c>
      <c r="AB118">
        <v>6.7</v>
      </c>
      <c r="AC118">
        <v>1.85</v>
      </c>
    </row>
    <row r="119" spans="1:29" x14ac:dyDescent="0.35">
      <c r="A119" t="s">
        <v>19</v>
      </c>
      <c r="B119" t="s">
        <v>407</v>
      </c>
      <c r="C119">
        <v>185</v>
      </c>
      <c r="D119">
        <v>105</v>
      </c>
      <c r="E119">
        <v>177243721</v>
      </c>
      <c r="F119" t="s">
        <v>472</v>
      </c>
      <c r="G119" t="s">
        <v>761</v>
      </c>
      <c r="H119" t="s">
        <v>5097</v>
      </c>
      <c r="I119" t="s">
        <v>600</v>
      </c>
      <c r="P119" t="s">
        <v>397</v>
      </c>
      <c r="Q119" t="s">
        <v>409</v>
      </c>
      <c r="R119" t="s">
        <v>6127</v>
      </c>
      <c r="S119">
        <v>130272</v>
      </c>
      <c r="T119" t="s">
        <v>410</v>
      </c>
      <c r="U119">
        <v>2</v>
      </c>
      <c r="V119">
        <v>209</v>
      </c>
      <c r="W119" t="s">
        <v>25</v>
      </c>
      <c r="X119" t="s">
        <v>26</v>
      </c>
      <c r="Y119" t="s">
        <v>59</v>
      </c>
      <c r="Z119">
        <v>150000000</v>
      </c>
      <c r="AA119">
        <v>2009</v>
      </c>
      <c r="AB119">
        <v>5.9</v>
      </c>
      <c r="AC119">
        <v>2.35</v>
      </c>
    </row>
    <row r="120" spans="1:29" x14ac:dyDescent="0.35">
      <c r="A120" t="s">
        <v>19</v>
      </c>
      <c r="B120" t="s">
        <v>411</v>
      </c>
      <c r="C120">
        <v>350</v>
      </c>
      <c r="D120">
        <v>119</v>
      </c>
      <c r="E120">
        <v>179883016</v>
      </c>
      <c r="F120" t="s">
        <v>622</v>
      </c>
      <c r="G120" t="s">
        <v>472</v>
      </c>
      <c r="H120" t="s">
        <v>600</v>
      </c>
      <c r="I120" t="s">
        <v>3950</v>
      </c>
      <c r="J120" t="s">
        <v>3483</v>
      </c>
      <c r="P120" t="s">
        <v>145</v>
      </c>
      <c r="Q120" t="s">
        <v>146</v>
      </c>
      <c r="R120" t="s">
        <v>6128</v>
      </c>
      <c r="S120">
        <v>361924</v>
      </c>
      <c r="T120" t="s">
        <v>412</v>
      </c>
      <c r="U120">
        <v>0</v>
      </c>
      <c r="V120">
        <v>641</v>
      </c>
      <c r="W120" t="s">
        <v>25</v>
      </c>
      <c r="X120" t="s">
        <v>26</v>
      </c>
      <c r="Y120" t="s">
        <v>27</v>
      </c>
      <c r="Z120">
        <v>150000000</v>
      </c>
      <c r="AA120">
        <v>2009</v>
      </c>
      <c r="AB120">
        <v>6.7</v>
      </c>
      <c r="AC120">
        <v>2.35</v>
      </c>
    </row>
    <row r="121" spans="1:29" x14ac:dyDescent="0.35">
      <c r="A121" t="s">
        <v>19</v>
      </c>
      <c r="B121" t="s">
        <v>235</v>
      </c>
      <c r="C121">
        <v>245</v>
      </c>
      <c r="D121">
        <v>129</v>
      </c>
      <c r="E121">
        <v>139259759</v>
      </c>
      <c r="F121" t="s">
        <v>622</v>
      </c>
      <c r="G121" t="s">
        <v>3950</v>
      </c>
      <c r="P121" t="s">
        <v>335</v>
      </c>
      <c r="Q121" t="s">
        <v>413</v>
      </c>
      <c r="R121" t="s">
        <v>6129</v>
      </c>
      <c r="S121">
        <v>364948</v>
      </c>
      <c r="T121" t="s">
        <v>414</v>
      </c>
      <c r="U121">
        <v>0</v>
      </c>
      <c r="V121">
        <v>2121</v>
      </c>
      <c r="W121" t="s">
        <v>25</v>
      </c>
      <c r="X121" t="s">
        <v>200</v>
      </c>
      <c r="Y121" t="s">
        <v>302</v>
      </c>
      <c r="Z121">
        <v>150000000</v>
      </c>
      <c r="AA121">
        <v>2003</v>
      </c>
      <c r="AB121">
        <v>6.7</v>
      </c>
      <c r="AC121">
        <v>2.35</v>
      </c>
    </row>
    <row r="122" spans="1:29" x14ac:dyDescent="0.35">
      <c r="A122" t="s">
        <v>19</v>
      </c>
      <c r="B122" t="s">
        <v>415</v>
      </c>
      <c r="C122">
        <v>406</v>
      </c>
      <c r="D122">
        <v>102</v>
      </c>
      <c r="E122">
        <v>400736600</v>
      </c>
      <c r="F122" t="s">
        <v>472</v>
      </c>
      <c r="G122" t="s">
        <v>3767</v>
      </c>
      <c r="H122" t="s">
        <v>761</v>
      </c>
      <c r="I122" t="s">
        <v>5097</v>
      </c>
      <c r="J122" t="s">
        <v>600</v>
      </c>
      <c r="K122" t="s">
        <v>4966</v>
      </c>
      <c r="P122" t="s">
        <v>417</v>
      </c>
      <c r="Q122" t="s">
        <v>418</v>
      </c>
      <c r="R122" t="s">
        <v>6130</v>
      </c>
      <c r="S122">
        <v>421658</v>
      </c>
      <c r="T122" t="s">
        <v>419</v>
      </c>
      <c r="U122">
        <v>0</v>
      </c>
      <c r="V122">
        <v>904</v>
      </c>
      <c r="W122" t="s">
        <v>25</v>
      </c>
      <c r="X122" t="s">
        <v>26</v>
      </c>
      <c r="Y122" t="s">
        <v>59</v>
      </c>
      <c r="Z122">
        <v>150000000</v>
      </c>
      <c r="AA122">
        <v>2013</v>
      </c>
      <c r="AB122">
        <v>7.6</v>
      </c>
      <c r="AC122">
        <v>2.2400000000000002</v>
      </c>
    </row>
    <row r="123" spans="1:29" x14ac:dyDescent="0.35">
      <c r="A123" t="s">
        <v>19</v>
      </c>
      <c r="B123" t="s">
        <v>235</v>
      </c>
      <c r="C123">
        <v>275</v>
      </c>
      <c r="D123">
        <v>138</v>
      </c>
      <c r="E123">
        <v>281492479</v>
      </c>
      <c r="F123" t="s">
        <v>622</v>
      </c>
      <c r="G123" t="s">
        <v>3950</v>
      </c>
      <c r="P123" t="s">
        <v>335</v>
      </c>
      <c r="Q123" t="s">
        <v>420</v>
      </c>
      <c r="R123" t="s">
        <v>6131</v>
      </c>
      <c r="S123">
        <v>421818</v>
      </c>
      <c r="T123" t="s">
        <v>421</v>
      </c>
      <c r="U123">
        <v>0</v>
      </c>
      <c r="V123">
        <v>2789</v>
      </c>
      <c r="W123" t="s">
        <v>25</v>
      </c>
      <c r="X123" t="s">
        <v>26</v>
      </c>
      <c r="Y123" t="s">
        <v>302</v>
      </c>
      <c r="Z123">
        <v>150000000</v>
      </c>
      <c r="AA123">
        <v>2003</v>
      </c>
      <c r="AB123">
        <v>7.2</v>
      </c>
      <c r="AC123">
        <v>2.35</v>
      </c>
    </row>
    <row r="124" spans="1:29" x14ac:dyDescent="0.35">
      <c r="A124" t="s">
        <v>19</v>
      </c>
      <c r="B124" t="s">
        <v>373</v>
      </c>
      <c r="C124">
        <v>486</v>
      </c>
      <c r="D124">
        <v>112</v>
      </c>
      <c r="E124">
        <v>206360018</v>
      </c>
      <c r="F124" t="s">
        <v>622</v>
      </c>
      <c r="G124" t="s">
        <v>472</v>
      </c>
      <c r="H124" t="s">
        <v>600</v>
      </c>
      <c r="P124" t="s">
        <v>30</v>
      </c>
      <c r="Q124" t="s">
        <v>62</v>
      </c>
      <c r="R124" t="s">
        <v>6132</v>
      </c>
      <c r="S124">
        <v>414070</v>
      </c>
      <c r="T124" t="s">
        <v>387</v>
      </c>
      <c r="U124">
        <v>3</v>
      </c>
      <c r="V124">
        <v>532</v>
      </c>
      <c r="W124" t="s">
        <v>25</v>
      </c>
      <c r="X124" t="s">
        <v>26</v>
      </c>
      <c r="Y124" t="s">
        <v>27</v>
      </c>
      <c r="Z124">
        <v>170000000</v>
      </c>
      <c r="AA124">
        <v>2013</v>
      </c>
      <c r="AB124">
        <v>7.1</v>
      </c>
      <c r="AC124">
        <v>2.35</v>
      </c>
    </row>
    <row r="125" spans="1:29" x14ac:dyDescent="0.35">
      <c r="A125" t="s">
        <v>19</v>
      </c>
      <c r="B125" t="s">
        <v>423</v>
      </c>
      <c r="C125">
        <v>739</v>
      </c>
      <c r="D125">
        <v>120</v>
      </c>
      <c r="E125">
        <v>153629485</v>
      </c>
      <c r="F125" t="s">
        <v>622</v>
      </c>
      <c r="G125" t="s">
        <v>472</v>
      </c>
      <c r="H125" t="s">
        <v>3950</v>
      </c>
      <c r="I125" t="s">
        <v>3483</v>
      </c>
      <c r="P125" t="s">
        <v>128</v>
      </c>
      <c r="Q125" t="s">
        <v>42</v>
      </c>
      <c r="R125" t="s">
        <v>6133</v>
      </c>
      <c r="S125">
        <v>552503</v>
      </c>
      <c r="T125" t="s">
        <v>424</v>
      </c>
      <c r="U125">
        <v>0</v>
      </c>
      <c r="V125">
        <v>1588</v>
      </c>
      <c r="W125" t="s">
        <v>25</v>
      </c>
      <c r="X125" t="s">
        <v>200</v>
      </c>
      <c r="Y125" t="s">
        <v>302</v>
      </c>
      <c r="Z125">
        <v>150000000</v>
      </c>
      <c r="AA125">
        <v>2015</v>
      </c>
      <c r="AB125">
        <v>8.1</v>
      </c>
      <c r="AC125">
        <v>2.35</v>
      </c>
    </row>
    <row r="126" spans="1:29" x14ac:dyDescent="0.35">
      <c r="A126" t="s">
        <v>19</v>
      </c>
      <c r="B126" t="s">
        <v>425</v>
      </c>
      <c r="C126">
        <v>298</v>
      </c>
      <c r="D126">
        <v>146</v>
      </c>
      <c r="E126">
        <v>133375846</v>
      </c>
      <c r="F126" t="s">
        <v>5988</v>
      </c>
      <c r="G126" t="s">
        <v>3483</v>
      </c>
      <c r="P126" t="s">
        <v>427</v>
      </c>
      <c r="Q126" t="s">
        <v>177</v>
      </c>
      <c r="R126" t="s">
        <v>6134</v>
      </c>
      <c r="S126">
        <v>207839</v>
      </c>
      <c r="T126" t="s">
        <v>428</v>
      </c>
      <c r="U126">
        <v>2</v>
      </c>
      <c r="V126">
        <v>435</v>
      </c>
      <c r="W126" t="s">
        <v>25</v>
      </c>
      <c r="X126" t="s">
        <v>26</v>
      </c>
      <c r="Y126" t="s">
        <v>27</v>
      </c>
      <c r="Z126">
        <v>150000000</v>
      </c>
      <c r="AA126">
        <v>2009</v>
      </c>
      <c r="AB126">
        <v>6.7</v>
      </c>
      <c r="AC126">
        <v>2.35</v>
      </c>
    </row>
    <row r="127" spans="1:29" x14ac:dyDescent="0.35">
      <c r="A127" t="s">
        <v>19</v>
      </c>
      <c r="B127" t="s">
        <v>429</v>
      </c>
      <c r="C127">
        <v>516</v>
      </c>
      <c r="D127">
        <v>115</v>
      </c>
      <c r="E127">
        <v>181015141</v>
      </c>
      <c r="F127" t="s">
        <v>622</v>
      </c>
      <c r="G127" t="s">
        <v>472</v>
      </c>
      <c r="H127" t="s">
        <v>600</v>
      </c>
      <c r="P127" t="s">
        <v>30</v>
      </c>
      <c r="Q127" t="s">
        <v>62</v>
      </c>
      <c r="R127" t="s">
        <v>6135</v>
      </c>
      <c r="S127">
        <v>536314</v>
      </c>
      <c r="T127" t="s">
        <v>387</v>
      </c>
      <c r="U127">
        <v>1</v>
      </c>
      <c r="V127">
        <v>738</v>
      </c>
      <c r="W127" t="s">
        <v>25</v>
      </c>
      <c r="X127" t="s">
        <v>26</v>
      </c>
      <c r="Y127" t="s">
        <v>27</v>
      </c>
      <c r="Z127">
        <v>150000000</v>
      </c>
      <c r="AA127">
        <v>2011</v>
      </c>
      <c r="AB127">
        <v>7</v>
      </c>
      <c r="AC127">
        <v>2.35</v>
      </c>
    </row>
    <row r="128" spans="1:29" x14ac:dyDescent="0.35">
      <c r="A128" t="s">
        <v>19</v>
      </c>
      <c r="B128" t="s">
        <v>430</v>
      </c>
      <c r="C128">
        <v>225</v>
      </c>
      <c r="D128">
        <v>96</v>
      </c>
      <c r="E128">
        <v>114053579</v>
      </c>
      <c r="F128" t="s">
        <v>472</v>
      </c>
      <c r="G128" t="s">
        <v>3767</v>
      </c>
      <c r="H128" t="s">
        <v>761</v>
      </c>
      <c r="I128" t="s">
        <v>1432</v>
      </c>
      <c r="J128" t="s">
        <v>5097</v>
      </c>
      <c r="P128" t="s">
        <v>432</v>
      </c>
      <c r="Q128" t="s">
        <v>256</v>
      </c>
      <c r="R128" t="s">
        <v>6136</v>
      </c>
      <c r="S128">
        <v>146766</v>
      </c>
      <c r="T128" t="s">
        <v>433</v>
      </c>
      <c r="U128">
        <v>0</v>
      </c>
      <c r="V128">
        <v>178</v>
      </c>
      <c r="W128" t="s">
        <v>25</v>
      </c>
      <c r="X128" t="s">
        <v>26</v>
      </c>
      <c r="Y128" t="s">
        <v>59</v>
      </c>
      <c r="Z128">
        <v>150000000</v>
      </c>
      <c r="AA128">
        <v>2008</v>
      </c>
      <c r="AB128">
        <v>6.9</v>
      </c>
      <c r="AC128">
        <v>1.85</v>
      </c>
    </row>
    <row r="129" spans="1:29" x14ac:dyDescent="0.35">
      <c r="A129" t="s">
        <v>19</v>
      </c>
      <c r="B129" t="s">
        <v>434</v>
      </c>
      <c r="C129">
        <v>145</v>
      </c>
      <c r="D129">
        <v>88</v>
      </c>
      <c r="E129">
        <v>119420252</v>
      </c>
      <c r="F129" t="s">
        <v>622</v>
      </c>
      <c r="G129" t="s">
        <v>472</v>
      </c>
      <c r="H129" t="s">
        <v>3767</v>
      </c>
      <c r="I129" t="s">
        <v>761</v>
      </c>
      <c r="J129" t="s">
        <v>5097</v>
      </c>
      <c r="K129" t="s">
        <v>600</v>
      </c>
      <c r="L129" t="s">
        <v>3950</v>
      </c>
      <c r="P129" t="s">
        <v>435</v>
      </c>
      <c r="Q129" t="s">
        <v>436</v>
      </c>
      <c r="R129" t="s">
        <v>6137</v>
      </c>
      <c r="S129">
        <v>33042</v>
      </c>
      <c r="T129" t="s">
        <v>437</v>
      </c>
      <c r="U129">
        <v>0</v>
      </c>
      <c r="V129">
        <v>90</v>
      </c>
      <c r="W129" t="s">
        <v>25</v>
      </c>
      <c r="X129" t="s">
        <v>26</v>
      </c>
      <c r="Y129" t="s">
        <v>59</v>
      </c>
      <c r="Z129">
        <v>150000000</v>
      </c>
      <c r="AA129">
        <v>2009</v>
      </c>
      <c r="AB129">
        <v>5.0999999999999996</v>
      </c>
      <c r="AC129">
        <v>2.35</v>
      </c>
    </row>
    <row r="130" spans="1:29" x14ac:dyDescent="0.35">
      <c r="A130" t="s">
        <v>19</v>
      </c>
      <c r="B130" t="s">
        <v>438</v>
      </c>
      <c r="C130">
        <v>310</v>
      </c>
      <c r="D130">
        <v>99</v>
      </c>
      <c r="E130">
        <v>83640426</v>
      </c>
      <c r="F130" t="s">
        <v>622</v>
      </c>
      <c r="G130" t="s">
        <v>472</v>
      </c>
      <c r="H130" t="s">
        <v>600</v>
      </c>
      <c r="P130" t="s">
        <v>30</v>
      </c>
      <c r="Q130" t="s">
        <v>129</v>
      </c>
      <c r="R130" t="s">
        <v>6138</v>
      </c>
      <c r="S130">
        <v>152826</v>
      </c>
      <c r="T130" t="s">
        <v>440</v>
      </c>
      <c r="U130">
        <v>0</v>
      </c>
      <c r="V130">
        <v>253</v>
      </c>
      <c r="W130" t="s">
        <v>25</v>
      </c>
      <c r="X130" t="s">
        <v>26</v>
      </c>
      <c r="Y130" t="s">
        <v>27</v>
      </c>
      <c r="Z130">
        <v>150000000</v>
      </c>
      <c r="AA130">
        <v>2012</v>
      </c>
      <c r="AB130">
        <v>5.8</v>
      </c>
      <c r="AC130">
        <v>1.85</v>
      </c>
    </row>
    <row r="131" spans="1:29" x14ac:dyDescent="0.35">
      <c r="A131" t="s">
        <v>19</v>
      </c>
      <c r="B131" t="s">
        <v>141</v>
      </c>
      <c r="C131">
        <v>526</v>
      </c>
      <c r="D131">
        <v>113</v>
      </c>
      <c r="E131">
        <v>79711678</v>
      </c>
      <c r="F131" t="s">
        <v>761</v>
      </c>
      <c r="G131" t="s">
        <v>600</v>
      </c>
      <c r="H131" t="s">
        <v>2429</v>
      </c>
      <c r="P131" t="s">
        <v>441</v>
      </c>
      <c r="Q131" t="s">
        <v>31</v>
      </c>
      <c r="R131" t="s">
        <v>6139</v>
      </c>
      <c r="S131">
        <v>199039</v>
      </c>
      <c r="T131" t="s">
        <v>114</v>
      </c>
      <c r="U131">
        <v>7</v>
      </c>
      <c r="V131">
        <v>479</v>
      </c>
      <c r="W131" t="s">
        <v>25</v>
      </c>
      <c r="X131" t="s">
        <v>26</v>
      </c>
      <c r="Y131" t="s">
        <v>27</v>
      </c>
      <c r="Z131">
        <v>100000000</v>
      </c>
      <c r="AA131">
        <v>2012</v>
      </c>
      <c r="AB131">
        <v>6.2</v>
      </c>
      <c r="AC131">
        <v>1.85</v>
      </c>
    </row>
    <row r="132" spans="1:29" x14ac:dyDescent="0.35">
      <c r="A132" t="s">
        <v>19</v>
      </c>
      <c r="B132" t="s">
        <v>442</v>
      </c>
      <c r="C132">
        <v>465</v>
      </c>
      <c r="D132">
        <v>131</v>
      </c>
      <c r="E132">
        <v>195000874</v>
      </c>
      <c r="F132" t="s">
        <v>622</v>
      </c>
      <c r="G132" t="s">
        <v>472</v>
      </c>
      <c r="H132" t="s">
        <v>3483</v>
      </c>
      <c r="P132" t="s">
        <v>35</v>
      </c>
      <c r="Q132" t="s">
        <v>274</v>
      </c>
      <c r="R132" t="s">
        <v>6140</v>
      </c>
      <c r="S132">
        <v>232187</v>
      </c>
      <c r="T132" t="s">
        <v>444</v>
      </c>
      <c r="U132">
        <v>0</v>
      </c>
      <c r="V132">
        <v>440</v>
      </c>
      <c r="W132" t="s">
        <v>25</v>
      </c>
      <c r="X132" t="s">
        <v>445</v>
      </c>
      <c r="Y132" t="s">
        <v>27</v>
      </c>
      <c r="Z132">
        <v>150000000</v>
      </c>
      <c r="AA132">
        <v>2015</v>
      </c>
      <c r="AB132">
        <v>7.4</v>
      </c>
      <c r="AC132">
        <v>2.35</v>
      </c>
    </row>
    <row r="133" spans="1:29" x14ac:dyDescent="0.35">
      <c r="A133" t="s">
        <v>19</v>
      </c>
      <c r="B133" t="s">
        <v>446</v>
      </c>
      <c r="C133">
        <v>357</v>
      </c>
      <c r="D133">
        <v>119</v>
      </c>
      <c r="E133">
        <v>61937495</v>
      </c>
      <c r="F133" t="s">
        <v>1432</v>
      </c>
      <c r="G133" t="s">
        <v>600</v>
      </c>
      <c r="H133" t="s">
        <v>2429</v>
      </c>
      <c r="I133" t="s">
        <v>3483</v>
      </c>
      <c r="P133" t="s">
        <v>447</v>
      </c>
      <c r="Q133" t="s">
        <v>387</v>
      </c>
      <c r="R133" t="s">
        <v>6141</v>
      </c>
      <c r="S133">
        <v>89442</v>
      </c>
      <c r="T133" t="s">
        <v>448</v>
      </c>
      <c r="U133">
        <v>0</v>
      </c>
      <c r="V133">
        <v>432</v>
      </c>
      <c r="W133" t="s">
        <v>25</v>
      </c>
      <c r="X133" t="s">
        <v>26</v>
      </c>
      <c r="Y133" t="s">
        <v>302</v>
      </c>
      <c r="Z133">
        <v>150000000</v>
      </c>
      <c r="AA133">
        <v>2010</v>
      </c>
      <c r="AB133">
        <v>5.8</v>
      </c>
      <c r="AC133">
        <v>1.85</v>
      </c>
    </row>
    <row r="134" spans="1:29" x14ac:dyDescent="0.35">
      <c r="A134" t="s">
        <v>19</v>
      </c>
      <c r="B134" t="s">
        <v>64</v>
      </c>
      <c r="C134">
        <v>248</v>
      </c>
      <c r="D134">
        <v>110</v>
      </c>
      <c r="E134">
        <v>124051759</v>
      </c>
      <c r="F134" t="s">
        <v>622</v>
      </c>
      <c r="G134" t="s">
        <v>472</v>
      </c>
      <c r="H134" t="s">
        <v>1432</v>
      </c>
      <c r="I134" t="s">
        <v>5343</v>
      </c>
      <c r="P134" t="s">
        <v>117</v>
      </c>
      <c r="Q134" t="s">
        <v>36</v>
      </c>
      <c r="R134" t="s">
        <v>6071</v>
      </c>
      <c r="S134">
        <v>42372</v>
      </c>
      <c r="T134" t="s">
        <v>238</v>
      </c>
      <c r="U134">
        <v>2</v>
      </c>
      <c r="V134">
        <v>239</v>
      </c>
      <c r="W134" t="s">
        <v>25</v>
      </c>
      <c r="X134" t="s">
        <v>26</v>
      </c>
      <c r="Y134" t="s">
        <v>27</v>
      </c>
      <c r="Z134">
        <v>180000000</v>
      </c>
      <c r="AA134">
        <v>2016</v>
      </c>
      <c r="AB134">
        <v>6.6</v>
      </c>
      <c r="AC134">
        <v>2.35</v>
      </c>
    </row>
    <row r="135" spans="1:29" x14ac:dyDescent="0.35">
      <c r="A135" t="s">
        <v>19</v>
      </c>
      <c r="B135" t="s">
        <v>449</v>
      </c>
      <c r="C135">
        <v>194</v>
      </c>
      <c r="D135">
        <v>91</v>
      </c>
      <c r="E135">
        <v>126597121</v>
      </c>
      <c r="F135" t="s">
        <v>472</v>
      </c>
      <c r="G135" t="s">
        <v>3767</v>
      </c>
      <c r="H135" t="s">
        <v>761</v>
      </c>
      <c r="I135" t="s">
        <v>5097</v>
      </c>
      <c r="P135" t="s">
        <v>247</v>
      </c>
      <c r="Q135" t="s">
        <v>451</v>
      </c>
      <c r="R135" t="s">
        <v>6142</v>
      </c>
      <c r="S135">
        <v>105902</v>
      </c>
      <c r="T135" t="s">
        <v>452</v>
      </c>
      <c r="U135">
        <v>0</v>
      </c>
      <c r="V135">
        <v>206</v>
      </c>
      <c r="W135" t="s">
        <v>25</v>
      </c>
      <c r="X135" t="s">
        <v>26</v>
      </c>
      <c r="Y135" t="s">
        <v>59</v>
      </c>
      <c r="Z135">
        <v>150000000</v>
      </c>
      <c r="AA135">
        <v>2007</v>
      </c>
      <c r="AB135">
        <v>6.2</v>
      </c>
      <c r="AC135">
        <v>1.85</v>
      </c>
    </row>
    <row r="136" spans="1:29" x14ac:dyDescent="0.35">
      <c r="A136" t="s">
        <v>19</v>
      </c>
      <c r="B136" t="s">
        <v>453</v>
      </c>
      <c r="C136">
        <v>284</v>
      </c>
      <c r="D136">
        <v>90</v>
      </c>
      <c r="E136">
        <v>165230261</v>
      </c>
      <c r="F136" t="s">
        <v>622</v>
      </c>
      <c r="G136" t="s">
        <v>472</v>
      </c>
      <c r="H136" t="s">
        <v>3767</v>
      </c>
      <c r="I136" t="s">
        <v>761</v>
      </c>
      <c r="J136" t="s">
        <v>5097</v>
      </c>
      <c r="P136" t="s">
        <v>404</v>
      </c>
      <c r="Q136" t="s">
        <v>294</v>
      </c>
      <c r="R136" t="s">
        <v>6143</v>
      </c>
      <c r="S136">
        <v>182718</v>
      </c>
      <c r="T136" t="s">
        <v>454</v>
      </c>
      <c r="U136">
        <v>0</v>
      </c>
      <c r="V136">
        <v>209</v>
      </c>
      <c r="W136" t="s">
        <v>25</v>
      </c>
      <c r="X136" t="s">
        <v>26</v>
      </c>
      <c r="Y136" t="s">
        <v>59</v>
      </c>
      <c r="Z136">
        <v>150000000</v>
      </c>
      <c r="AA136">
        <v>2011</v>
      </c>
      <c r="AB136">
        <v>7.3</v>
      </c>
      <c r="AC136">
        <v>2.35</v>
      </c>
    </row>
    <row r="137" spans="1:29" x14ac:dyDescent="0.35">
      <c r="A137" t="s">
        <v>19</v>
      </c>
      <c r="B137" t="s">
        <v>455</v>
      </c>
      <c r="C137">
        <v>280</v>
      </c>
      <c r="D137">
        <v>103</v>
      </c>
      <c r="E137">
        <v>131564731</v>
      </c>
      <c r="F137" t="s">
        <v>622</v>
      </c>
      <c r="G137" t="s">
        <v>472</v>
      </c>
      <c r="H137" t="s">
        <v>5097</v>
      </c>
      <c r="I137" t="s">
        <v>600</v>
      </c>
      <c r="P137" t="s">
        <v>86</v>
      </c>
      <c r="Q137" t="s">
        <v>456</v>
      </c>
      <c r="R137" t="s">
        <v>6144</v>
      </c>
      <c r="S137">
        <v>118951</v>
      </c>
      <c r="T137" t="s">
        <v>457</v>
      </c>
      <c r="U137">
        <v>0</v>
      </c>
      <c r="V137">
        <v>1382</v>
      </c>
      <c r="W137" t="s">
        <v>25</v>
      </c>
      <c r="X137" t="s">
        <v>26</v>
      </c>
      <c r="Y137" t="s">
        <v>59</v>
      </c>
      <c r="Z137">
        <v>150000000</v>
      </c>
      <c r="AA137">
        <v>2010</v>
      </c>
      <c r="AB137">
        <v>4.2</v>
      </c>
      <c r="AC137">
        <v>2.35</v>
      </c>
    </row>
    <row r="138" spans="1:29" x14ac:dyDescent="0.35">
      <c r="A138" t="s">
        <v>19</v>
      </c>
      <c r="B138" t="s">
        <v>191</v>
      </c>
      <c r="C138">
        <v>310</v>
      </c>
      <c r="D138">
        <v>124</v>
      </c>
      <c r="E138">
        <v>133382309</v>
      </c>
      <c r="F138" t="s">
        <v>622</v>
      </c>
      <c r="G138" t="s">
        <v>472</v>
      </c>
      <c r="H138" t="s">
        <v>3483</v>
      </c>
      <c r="P138" t="s">
        <v>35</v>
      </c>
      <c r="Q138" t="s">
        <v>353</v>
      </c>
      <c r="R138" t="s">
        <v>6145</v>
      </c>
      <c r="S138">
        <v>256695</v>
      </c>
      <c r="T138" t="s">
        <v>196</v>
      </c>
      <c r="U138">
        <v>0</v>
      </c>
      <c r="V138">
        <v>871</v>
      </c>
      <c r="W138" t="s">
        <v>25</v>
      </c>
      <c r="X138" t="s">
        <v>26</v>
      </c>
      <c r="Y138" t="s">
        <v>27</v>
      </c>
      <c r="Z138">
        <v>150000000</v>
      </c>
      <c r="AA138">
        <v>2006</v>
      </c>
      <c r="AB138">
        <v>6.9</v>
      </c>
      <c r="AC138">
        <v>2.35</v>
      </c>
    </row>
    <row r="139" spans="1:29" x14ac:dyDescent="0.35">
      <c r="A139" t="s">
        <v>19</v>
      </c>
      <c r="B139" t="s">
        <v>227</v>
      </c>
      <c r="C139">
        <v>339</v>
      </c>
      <c r="D139">
        <v>131</v>
      </c>
      <c r="E139">
        <v>73103784</v>
      </c>
      <c r="F139" t="s">
        <v>622</v>
      </c>
      <c r="G139" t="s">
        <v>1432</v>
      </c>
      <c r="H139" t="s">
        <v>3483</v>
      </c>
      <c r="P139" t="s">
        <v>459</v>
      </c>
      <c r="Q139" t="s">
        <v>236</v>
      </c>
      <c r="R139" t="s">
        <v>6146</v>
      </c>
      <c r="S139">
        <v>164238</v>
      </c>
      <c r="T139" t="s">
        <v>460</v>
      </c>
      <c r="U139">
        <v>2</v>
      </c>
      <c r="V139">
        <v>434</v>
      </c>
      <c r="W139" t="s">
        <v>25</v>
      </c>
      <c r="X139" t="s">
        <v>26</v>
      </c>
      <c r="Y139" t="s">
        <v>27</v>
      </c>
      <c r="Z139">
        <v>150000000</v>
      </c>
      <c r="AA139">
        <v>2013</v>
      </c>
      <c r="AB139">
        <v>6.4</v>
      </c>
      <c r="AC139">
        <v>2.35</v>
      </c>
    </row>
    <row r="140" spans="1:29" x14ac:dyDescent="0.35">
      <c r="A140" t="s">
        <v>19</v>
      </c>
      <c r="B140" t="s">
        <v>461</v>
      </c>
      <c r="C140">
        <v>132</v>
      </c>
      <c r="D140">
        <v>88</v>
      </c>
      <c r="E140">
        <v>21379315</v>
      </c>
      <c r="F140" t="s">
        <v>622</v>
      </c>
      <c r="G140" t="s">
        <v>472</v>
      </c>
      <c r="H140" t="s">
        <v>3767</v>
      </c>
      <c r="I140" t="s">
        <v>761</v>
      </c>
      <c r="J140" t="s">
        <v>5097</v>
      </c>
      <c r="K140" t="s">
        <v>3950</v>
      </c>
      <c r="P140" t="s">
        <v>251</v>
      </c>
      <c r="Q140" t="s">
        <v>463</v>
      </c>
      <c r="R140" t="s">
        <v>6147</v>
      </c>
      <c r="S140">
        <v>17590</v>
      </c>
      <c r="T140" t="s">
        <v>464</v>
      </c>
      <c r="U140">
        <v>0</v>
      </c>
      <c r="V140">
        <v>112</v>
      </c>
      <c r="W140" t="s">
        <v>25</v>
      </c>
      <c r="X140" t="s">
        <v>26</v>
      </c>
      <c r="Y140" t="s">
        <v>59</v>
      </c>
      <c r="Z140">
        <v>150000000</v>
      </c>
      <c r="AA140">
        <v>2011</v>
      </c>
      <c r="AB140">
        <v>5.4</v>
      </c>
      <c r="AC140">
        <v>2.35</v>
      </c>
    </row>
    <row r="141" spans="1:29" x14ac:dyDescent="0.35">
      <c r="A141" t="s">
        <v>19</v>
      </c>
      <c r="B141" t="s">
        <v>465</v>
      </c>
      <c r="C141">
        <v>135</v>
      </c>
      <c r="D141">
        <v>85</v>
      </c>
      <c r="E141">
        <v>64459316</v>
      </c>
      <c r="F141" t="s">
        <v>472</v>
      </c>
      <c r="G141" t="s">
        <v>3767</v>
      </c>
      <c r="H141" t="s">
        <v>761</v>
      </c>
      <c r="I141" t="s">
        <v>5097</v>
      </c>
      <c r="P141" t="s">
        <v>247</v>
      </c>
      <c r="Q141" t="s">
        <v>146</v>
      </c>
      <c r="R141" t="s">
        <v>6148</v>
      </c>
      <c r="S141">
        <v>85086</v>
      </c>
      <c r="T141" t="s">
        <v>466</v>
      </c>
      <c r="U141">
        <v>0</v>
      </c>
      <c r="V141">
        <v>122</v>
      </c>
      <c r="W141" t="s">
        <v>25</v>
      </c>
      <c r="X141" t="s">
        <v>38</v>
      </c>
      <c r="Y141" t="s">
        <v>59</v>
      </c>
      <c r="Z141">
        <v>149000000</v>
      </c>
      <c r="AA141">
        <v>2006</v>
      </c>
      <c r="AB141">
        <v>6.7</v>
      </c>
      <c r="AC141">
        <v>1.85</v>
      </c>
    </row>
    <row r="142" spans="1:29" x14ac:dyDescent="0.35">
      <c r="A142" t="s">
        <v>19</v>
      </c>
      <c r="B142" t="s">
        <v>467</v>
      </c>
      <c r="C142">
        <v>256</v>
      </c>
      <c r="D142">
        <v>111</v>
      </c>
      <c r="E142">
        <v>34964818</v>
      </c>
      <c r="F142" t="s">
        <v>472</v>
      </c>
      <c r="G142" t="s">
        <v>5097</v>
      </c>
      <c r="H142" t="s">
        <v>600</v>
      </c>
      <c r="P142" t="s">
        <v>113</v>
      </c>
      <c r="Q142" t="s">
        <v>146</v>
      </c>
      <c r="R142" t="s">
        <v>6149</v>
      </c>
      <c r="S142">
        <v>39956</v>
      </c>
      <c r="T142" t="s">
        <v>468</v>
      </c>
      <c r="U142">
        <v>4</v>
      </c>
      <c r="V142">
        <v>186</v>
      </c>
      <c r="W142" t="s">
        <v>25</v>
      </c>
      <c r="X142" t="s">
        <v>26</v>
      </c>
      <c r="Y142" t="s">
        <v>59</v>
      </c>
      <c r="Z142">
        <v>150000000</v>
      </c>
      <c r="AA142">
        <v>2015</v>
      </c>
      <c r="AB142">
        <v>5.8</v>
      </c>
      <c r="AC142">
        <v>2.35</v>
      </c>
    </row>
    <row r="143" spans="1:29" x14ac:dyDescent="0.35">
      <c r="A143" t="s">
        <v>19</v>
      </c>
      <c r="B143" t="s">
        <v>469</v>
      </c>
      <c r="C143">
        <v>196</v>
      </c>
      <c r="D143">
        <v>92</v>
      </c>
      <c r="E143">
        <v>111505642</v>
      </c>
      <c r="F143" t="s">
        <v>472</v>
      </c>
      <c r="G143" t="s">
        <v>3767</v>
      </c>
      <c r="H143" t="s">
        <v>761</v>
      </c>
      <c r="I143" t="s">
        <v>5097</v>
      </c>
      <c r="J143" t="s">
        <v>3950</v>
      </c>
      <c r="P143" t="s">
        <v>321</v>
      </c>
      <c r="Q143" t="s">
        <v>470</v>
      </c>
      <c r="R143" t="s">
        <v>6150</v>
      </c>
      <c r="S143">
        <v>47900</v>
      </c>
      <c r="T143" t="s">
        <v>471</v>
      </c>
      <c r="U143">
        <v>2</v>
      </c>
      <c r="V143">
        <v>130</v>
      </c>
      <c r="W143" t="s">
        <v>25</v>
      </c>
      <c r="X143" t="s">
        <v>26</v>
      </c>
      <c r="Y143" t="s">
        <v>59</v>
      </c>
      <c r="Z143">
        <v>145000000</v>
      </c>
      <c r="AA143">
        <v>2014</v>
      </c>
      <c r="AB143">
        <v>6.9</v>
      </c>
      <c r="AC143">
        <v>1.85</v>
      </c>
    </row>
    <row r="144" spans="1:29" x14ac:dyDescent="0.35">
      <c r="A144" t="s">
        <v>19</v>
      </c>
      <c r="B144" t="s">
        <v>360</v>
      </c>
      <c r="C144">
        <v>220</v>
      </c>
      <c r="D144">
        <v>196</v>
      </c>
      <c r="E144">
        <v>133228348</v>
      </c>
      <c r="F144" t="s">
        <v>472</v>
      </c>
      <c r="P144" t="s">
        <v>472</v>
      </c>
      <c r="Q144" t="s">
        <v>186</v>
      </c>
      <c r="R144" t="s">
        <v>6151</v>
      </c>
      <c r="S144">
        <v>381672</v>
      </c>
      <c r="T144" t="s">
        <v>473</v>
      </c>
      <c r="U144">
        <v>2</v>
      </c>
      <c r="V144">
        <v>1694</v>
      </c>
      <c r="W144" t="s">
        <v>25</v>
      </c>
      <c r="X144" t="s">
        <v>26</v>
      </c>
      <c r="Y144" t="s">
        <v>302</v>
      </c>
      <c r="Z144">
        <v>175000000</v>
      </c>
      <c r="AA144">
        <v>2004</v>
      </c>
      <c r="AB144">
        <v>7.2</v>
      </c>
      <c r="AC144">
        <v>2.35</v>
      </c>
    </row>
    <row r="145" spans="1:29" x14ac:dyDescent="0.35">
      <c r="A145" t="s">
        <v>19</v>
      </c>
      <c r="B145" t="s">
        <v>402</v>
      </c>
      <c r="C145">
        <v>211</v>
      </c>
      <c r="D145">
        <v>93</v>
      </c>
      <c r="E145">
        <v>216366733</v>
      </c>
      <c r="F145" t="s">
        <v>472</v>
      </c>
      <c r="G145" t="s">
        <v>3767</v>
      </c>
      <c r="H145" t="s">
        <v>761</v>
      </c>
      <c r="I145" t="s">
        <v>5097</v>
      </c>
      <c r="P145" t="s">
        <v>247</v>
      </c>
      <c r="Q145" t="s">
        <v>403</v>
      </c>
      <c r="R145" t="s">
        <v>6152</v>
      </c>
      <c r="S145">
        <v>119213</v>
      </c>
      <c r="T145" t="s">
        <v>406</v>
      </c>
      <c r="U145">
        <v>0</v>
      </c>
      <c r="V145">
        <v>154</v>
      </c>
      <c r="W145" t="s">
        <v>25</v>
      </c>
      <c r="X145" t="s">
        <v>26</v>
      </c>
      <c r="Y145" t="s">
        <v>59</v>
      </c>
      <c r="Z145">
        <v>145000000</v>
      </c>
      <c r="AA145">
        <v>2012</v>
      </c>
      <c r="AB145">
        <v>6.9</v>
      </c>
      <c r="AC145">
        <v>1.85</v>
      </c>
    </row>
    <row r="146" spans="1:29" x14ac:dyDescent="0.35">
      <c r="A146" t="s">
        <v>378</v>
      </c>
      <c r="B146" t="s">
        <v>475</v>
      </c>
      <c r="C146">
        <v>264</v>
      </c>
      <c r="D146">
        <v>133</v>
      </c>
      <c r="E146">
        <v>160201106</v>
      </c>
      <c r="F146" t="s">
        <v>622</v>
      </c>
      <c r="G146" t="s">
        <v>472</v>
      </c>
      <c r="H146" t="s">
        <v>3483</v>
      </c>
      <c r="P146" t="s">
        <v>35</v>
      </c>
      <c r="Q146" t="s">
        <v>477</v>
      </c>
      <c r="R146" t="s">
        <v>6153</v>
      </c>
      <c r="S146">
        <v>169914</v>
      </c>
      <c r="T146" t="s">
        <v>478</v>
      </c>
      <c r="U146">
        <v>0</v>
      </c>
      <c r="V146">
        <v>1185</v>
      </c>
      <c r="W146" t="s">
        <v>25</v>
      </c>
      <c r="X146" t="s">
        <v>38</v>
      </c>
      <c r="Y146" t="s">
        <v>27</v>
      </c>
      <c r="Z146">
        <v>142000000</v>
      </c>
      <c r="AA146">
        <v>2002</v>
      </c>
      <c r="AB146">
        <v>6.1</v>
      </c>
      <c r="AC146">
        <v>2.35</v>
      </c>
    </row>
    <row r="147" spans="1:29" x14ac:dyDescent="0.35">
      <c r="A147" t="s">
        <v>19</v>
      </c>
      <c r="B147" t="s">
        <v>479</v>
      </c>
      <c r="C147">
        <v>464</v>
      </c>
      <c r="D147">
        <v>116</v>
      </c>
      <c r="E147">
        <v>118099659</v>
      </c>
      <c r="F147" t="s">
        <v>622</v>
      </c>
      <c r="G147" t="s">
        <v>761</v>
      </c>
      <c r="H147" t="s">
        <v>600</v>
      </c>
      <c r="I147" t="s">
        <v>3950</v>
      </c>
      <c r="P147" t="s">
        <v>480</v>
      </c>
      <c r="Q147" t="s">
        <v>481</v>
      </c>
      <c r="R147" t="s">
        <v>6154</v>
      </c>
      <c r="S147">
        <v>69757</v>
      </c>
      <c r="T147" t="s">
        <v>482</v>
      </c>
      <c r="U147">
        <v>4</v>
      </c>
      <c r="V147">
        <v>1211</v>
      </c>
      <c r="W147" t="s">
        <v>25</v>
      </c>
      <c r="X147" t="s">
        <v>26</v>
      </c>
      <c r="Y147" t="s">
        <v>27</v>
      </c>
      <c r="Z147">
        <v>144000000</v>
      </c>
      <c r="AA147">
        <v>2016</v>
      </c>
      <c r="AB147">
        <v>5.5</v>
      </c>
      <c r="AC147">
        <v>2.35</v>
      </c>
    </row>
    <row r="148" spans="1:29" x14ac:dyDescent="0.35">
      <c r="A148" t="s">
        <v>19</v>
      </c>
      <c r="B148" t="s">
        <v>155</v>
      </c>
      <c r="C148">
        <v>167</v>
      </c>
      <c r="D148">
        <v>153</v>
      </c>
      <c r="E148">
        <v>201573391</v>
      </c>
      <c r="F148" t="s">
        <v>622</v>
      </c>
      <c r="G148" t="s">
        <v>472</v>
      </c>
      <c r="H148" t="s">
        <v>3950</v>
      </c>
      <c r="I148" t="s">
        <v>3483</v>
      </c>
      <c r="P148" t="s">
        <v>128</v>
      </c>
      <c r="Q148" t="s">
        <v>483</v>
      </c>
      <c r="R148" t="s">
        <v>6155</v>
      </c>
      <c r="S148">
        <v>322395</v>
      </c>
      <c r="T148" t="s">
        <v>484</v>
      </c>
      <c r="U148">
        <v>0</v>
      </c>
      <c r="V148">
        <v>1171</v>
      </c>
      <c r="W148" t="s">
        <v>25</v>
      </c>
      <c r="X148" t="s">
        <v>26</v>
      </c>
      <c r="Y148" t="s">
        <v>27</v>
      </c>
      <c r="Z148">
        <v>140000000</v>
      </c>
      <c r="AA148">
        <v>1998</v>
      </c>
      <c r="AB148">
        <v>6.6</v>
      </c>
      <c r="AC148">
        <v>2.35</v>
      </c>
    </row>
    <row r="149" spans="1:29" x14ac:dyDescent="0.35">
      <c r="A149" t="s">
        <v>19</v>
      </c>
      <c r="B149" t="s">
        <v>92</v>
      </c>
      <c r="C149">
        <v>208</v>
      </c>
      <c r="D149">
        <v>88</v>
      </c>
      <c r="E149">
        <v>190418803</v>
      </c>
      <c r="F149" t="s">
        <v>622</v>
      </c>
      <c r="G149" t="s">
        <v>472</v>
      </c>
      <c r="H149" t="s">
        <v>761</v>
      </c>
      <c r="I149" t="s">
        <v>5097</v>
      </c>
      <c r="J149" t="s">
        <v>600</v>
      </c>
      <c r="K149" t="s">
        <v>5988</v>
      </c>
      <c r="L149" t="s">
        <v>3950</v>
      </c>
      <c r="P149" t="s">
        <v>486</v>
      </c>
      <c r="Q149" t="s">
        <v>95</v>
      </c>
      <c r="R149" t="s">
        <v>6156</v>
      </c>
      <c r="S149">
        <v>270207</v>
      </c>
      <c r="T149" t="s">
        <v>452</v>
      </c>
      <c r="U149">
        <v>2</v>
      </c>
      <c r="V149">
        <v>606</v>
      </c>
      <c r="W149" t="s">
        <v>25</v>
      </c>
      <c r="X149" t="s">
        <v>26</v>
      </c>
      <c r="Y149" t="s">
        <v>27</v>
      </c>
      <c r="Z149">
        <v>140000000</v>
      </c>
      <c r="AA149">
        <v>2002</v>
      </c>
      <c r="AB149">
        <v>6.1</v>
      </c>
      <c r="AC149">
        <v>1.85</v>
      </c>
    </row>
    <row r="150" spans="1:29" x14ac:dyDescent="0.35">
      <c r="A150" t="s">
        <v>19</v>
      </c>
      <c r="B150" t="s">
        <v>230</v>
      </c>
      <c r="C150">
        <v>287</v>
      </c>
      <c r="D150">
        <v>115</v>
      </c>
      <c r="E150">
        <v>82161969</v>
      </c>
      <c r="F150" t="s">
        <v>622</v>
      </c>
      <c r="G150" t="s">
        <v>472</v>
      </c>
      <c r="H150" t="s">
        <v>3767</v>
      </c>
      <c r="I150" t="s">
        <v>600</v>
      </c>
      <c r="P150" t="s">
        <v>487</v>
      </c>
      <c r="Q150" t="s">
        <v>233</v>
      </c>
      <c r="R150" t="s">
        <v>6157</v>
      </c>
      <c r="S150">
        <v>142440</v>
      </c>
      <c r="T150" t="s">
        <v>488</v>
      </c>
      <c r="U150">
        <v>1</v>
      </c>
      <c r="V150">
        <v>505</v>
      </c>
      <c r="W150" t="s">
        <v>25</v>
      </c>
      <c r="X150" t="s">
        <v>26</v>
      </c>
      <c r="Y150" t="s">
        <v>27</v>
      </c>
      <c r="Z150">
        <v>150000000</v>
      </c>
      <c r="AA150">
        <v>2007</v>
      </c>
      <c r="AB150">
        <v>6.3</v>
      </c>
      <c r="AC150">
        <v>2.35</v>
      </c>
    </row>
    <row r="151" spans="1:29" x14ac:dyDescent="0.35">
      <c r="A151" t="s">
        <v>19</v>
      </c>
      <c r="B151" t="s">
        <v>489</v>
      </c>
      <c r="C151">
        <v>210</v>
      </c>
      <c r="D151">
        <v>95</v>
      </c>
      <c r="E151">
        <v>143523463</v>
      </c>
      <c r="F151" t="s">
        <v>622</v>
      </c>
      <c r="G151" t="s">
        <v>472</v>
      </c>
      <c r="H151" t="s">
        <v>3767</v>
      </c>
      <c r="I151" t="s">
        <v>761</v>
      </c>
      <c r="J151" t="s">
        <v>5097</v>
      </c>
      <c r="P151" t="s">
        <v>404</v>
      </c>
      <c r="Q151" t="s">
        <v>53</v>
      </c>
      <c r="R151" t="s">
        <v>6158</v>
      </c>
      <c r="S151">
        <v>64322</v>
      </c>
      <c r="T151" t="s">
        <v>490</v>
      </c>
      <c r="U151">
        <v>0</v>
      </c>
      <c r="V151">
        <v>145</v>
      </c>
      <c r="W151" t="s">
        <v>25</v>
      </c>
      <c r="X151" t="s">
        <v>26</v>
      </c>
      <c r="Y151" t="s">
        <v>59</v>
      </c>
      <c r="Z151">
        <v>145000000</v>
      </c>
      <c r="AA151">
        <v>2016</v>
      </c>
      <c r="AB151">
        <v>7.2</v>
      </c>
      <c r="AC151">
        <v>2.35</v>
      </c>
    </row>
    <row r="152" spans="1:29" x14ac:dyDescent="0.35">
      <c r="A152" t="s">
        <v>19</v>
      </c>
      <c r="B152" t="s">
        <v>311</v>
      </c>
      <c r="C152">
        <v>432</v>
      </c>
      <c r="D152">
        <v>133</v>
      </c>
      <c r="E152">
        <v>209364921</v>
      </c>
      <c r="F152" t="s">
        <v>622</v>
      </c>
      <c r="G152" t="s">
        <v>472</v>
      </c>
      <c r="H152" t="s">
        <v>3483</v>
      </c>
      <c r="P152" t="s">
        <v>35</v>
      </c>
      <c r="Q152" t="s">
        <v>274</v>
      </c>
      <c r="R152" t="s">
        <v>6159</v>
      </c>
      <c r="S152">
        <v>365104</v>
      </c>
      <c r="T152" t="s">
        <v>491</v>
      </c>
      <c r="U152">
        <v>3</v>
      </c>
      <c r="V152">
        <v>512</v>
      </c>
      <c r="W152" t="s">
        <v>25</v>
      </c>
      <c r="X152" t="s">
        <v>26</v>
      </c>
      <c r="Y152" t="s">
        <v>27</v>
      </c>
      <c r="Z152">
        <v>145000000</v>
      </c>
      <c r="AA152">
        <v>2011</v>
      </c>
      <c r="AB152">
        <v>7.4</v>
      </c>
      <c r="AC152">
        <v>2.35</v>
      </c>
    </row>
    <row r="153" spans="1:29" x14ac:dyDescent="0.35">
      <c r="A153" t="s">
        <v>19</v>
      </c>
      <c r="B153" t="s">
        <v>492</v>
      </c>
      <c r="C153">
        <v>256</v>
      </c>
      <c r="D153">
        <v>97</v>
      </c>
      <c r="E153">
        <v>103400692</v>
      </c>
      <c r="F153" t="s">
        <v>472</v>
      </c>
      <c r="G153" t="s">
        <v>3767</v>
      </c>
      <c r="H153" t="s">
        <v>5097</v>
      </c>
      <c r="I153" t="s">
        <v>600</v>
      </c>
      <c r="P153" t="s">
        <v>325</v>
      </c>
      <c r="Q153" t="s">
        <v>146</v>
      </c>
      <c r="R153" t="s">
        <v>6160</v>
      </c>
      <c r="S153">
        <v>123553</v>
      </c>
      <c r="T153" t="s">
        <v>493</v>
      </c>
      <c r="U153">
        <v>0</v>
      </c>
      <c r="V153">
        <v>174</v>
      </c>
      <c r="W153" t="s">
        <v>25</v>
      </c>
      <c r="X153" t="s">
        <v>26</v>
      </c>
      <c r="Y153" t="s">
        <v>59</v>
      </c>
      <c r="Z153">
        <v>145000000</v>
      </c>
      <c r="AA153">
        <v>2012</v>
      </c>
      <c r="AB153">
        <v>7.3</v>
      </c>
      <c r="AC153">
        <v>1.85</v>
      </c>
    </row>
    <row r="154" spans="1:29" x14ac:dyDescent="0.35">
      <c r="A154" t="s">
        <v>19</v>
      </c>
      <c r="B154" t="s">
        <v>494</v>
      </c>
      <c r="C154">
        <v>135</v>
      </c>
      <c r="D154">
        <v>90</v>
      </c>
      <c r="E154">
        <v>110332737</v>
      </c>
      <c r="F154" t="s">
        <v>761</v>
      </c>
      <c r="G154" t="s">
        <v>5990</v>
      </c>
      <c r="P154" t="s">
        <v>496</v>
      </c>
      <c r="Q154" t="s">
        <v>497</v>
      </c>
      <c r="R154" t="s">
        <v>6161</v>
      </c>
      <c r="S154">
        <v>110788</v>
      </c>
      <c r="T154" t="s">
        <v>498</v>
      </c>
      <c r="U154">
        <v>1</v>
      </c>
      <c r="V154">
        <v>258</v>
      </c>
      <c r="W154" t="s">
        <v>25</v>
      </c>
      <c r="X154" t="s">
        <v>26</v>
      </c>
      <c r="Y154" t="s">
        <v>27</v>
      </c>
      <c r="Z154">
        <v>100000000</v>
      </c>
      <c r="AA154">
        <v>2005</v>
      </c>
      <c r="AB154">
        <v>6.1</v>
      </c>
      <c r="AC154">
        <v>2.35</v>
      </c>
    </row>
    <row r="155" spans="1:29" x14ac:dyDescent="0.35">
      <c r="A155" t="s">
        <v>19</v>
      </c>
      <c r="B155" t="s">
        <v>499</v>
      </c>
      <c r="C155">
        <v>190</v>
      </c>
      <c r="D155">
        <v>154</v>
      </c>
      <c r="E155">
        <v>111110575</v>
      </c>
      <c r="F155" t="s">
        <v>622</v>
      </c>
      <c r="G155" t="s">
        <v>1432</v>
      </c>
      <c r="H155" t="s">
        <v>5809</v>
      </c>
      <c r="I155" t="s">
        <v>5991</v>
      </c>
      <c r="P155" t="s">
        <v>501</v>
      </c>
      <c r="Q155" t="s">
        <v>274</v>
      </c>
      <c r="R155" t="s">
        <v>6162</v>
      </c>
      <c r="S155">
        <v>317166</v>
      </c>
      <c r="T155" t="s">
        <v>502</v>
      </c>
      <c r="U155">
        <v>1</v>
      </c>
      <c r="V155">
        <v>928</v>
      </c>
      <c r="W155" t="s">
        <v>25</v>
      </c>
      <c r="X155" t="s">
        <v>26</v>
      </c>
      <c r="Y155" t="s">
        <v>302</v>
      </c>
      <c r="Z155">
        <v>140000000</v>
      </c>
      <c r="AA155">
        <v>2003</v>
      </c>
      <c r="AB155">
        <v>7.7</v>
      </c>
      <c r="AC155">
        <v>2.35</v>
      </c>
    </row>
    <row r="156" spans="1:29" x14ac:dyDescent="0.35">
      <c r="A156" t="s">
        <v>19</v>
      </c>
      <c r="B156" t="s">
        <v>106</v>
      </c>
      <c r="C156">
        <v>314</v>
      </c>
      <c r="D156">
        <v>150</v>
      </c>
      <c r="E156">
        <v>65007045</v>
      </c>
      <c r="F156" t="s">
        <v>622</v>
      </c>
      <c r="G156" t="s">
        <v>472</v>
      </c>
      <c r="H156" t="s">
        <v>1432</v>
      </c>
      <c r="P156" t="s">
        <v>503</v>
      </c>
      <c r="Q156" t="s">
        <v>40</v>
      </c>
      <c r="R156" t="s">
        <v>6163</v>
      </c>
      <c r="S156">
        <v>128682</v>
      </c>
      <c r="T156" t="s">
        <v>504</v>
      </c>
      <c r="U156">
        <v>0</v>
      </c>
      <c r="V156">
        <v>657</v>
      </c>
      <c r="W156" t="s">
        <v>25</v>
      </c>
      <c r="X156" t="s">
        <v>38</v>
      </c>
      <c r="Y156" t="s">
        <v>27</v>
      </c>
      <c r="Z156">
        <v>140000000</v>
      </c>
      <c r="AA156">
        <v>2014</v>
      </c>
      <c r="AB156">
        <v>6.1</v>
      </c>
      <c r="AC156">
        <v>2.35</v>
      </c>
    </row>
    <row r="157" spans="1:29" x14ac:dyDescent="0.35">
      <c r="A157" t="s">
        <v>19</v>
      </c>
      <c r="B157" t="s">
        <v>191</v>
      </c>
      <c r="C157">
        <v>518</v>
      </c>
      <c r="D157">
        <v>127</v>
      </c>
      <c r="E157">
        <v>257704099</v>
      </c>
      <c r="F157" t="s">
        <v>622</v>
      </c>
      <c r="G157" t="s">
        <v>472</v>
      </c>
      <c r="H157" t="s">
        <v>3950</v>
      </c>
      <c r="P157" t="s">
        <v>47</v>
      </c>
      <c r="Q157" t="s">
        <v>62</v>
      </c>
      <c r="R157" t="s">
        <v>6164</v>
      </c>
      <c r="S157">
        <v>504419</v>
      </c>
      <c r="T157" t="s">
        <v>192</v>
      </c>
      <c r="U157">
        <v>0</v>
      </c>
      <c r="V157">
        <v>1559</v>
      </c>
      <c r="W157" t="s">
        <v>25</v>
      </c>
      <c r="X157" t="s">
        <v>26</v>
      </c>
      <c r="Y157" t="s">
        <v>27</v>
      </c>
      <c r="Z157">
        <v>150000000</v>
      </c>
      <c r="AA157">
        <v>2009</v>
      </c>
      <c r="AB157">
        <v>8</v>
      </c>
      <c r="AC157">
        <v>2.35</v>
      </c>
    </row>
    <row r="158" spans="1:29" x14ac:dyDescent="0.35">
      <c r="A158" t="s">
        <v>19</v>
      </c>
      <c r="B158" t="s">
        <v>50</v>
      </c>
      <c r="C158">
        <v>291</v>
      </c>
      <c r="D158">
        <v>121</v>
      </c>
      <c r="E158">
        <v>403706375</v>
      </c>
      <c r="F158" t="s">
        <v>622</v>
      </c>
      <c r="G158" t="s">
        <v>472</v>
      </c>
      <c r="H158" t="s">
        <v>600</v>
      </c>
      <c r="I158" t="s">
        <v>5343</v>
      </c>
      <c r="P158" t="s">
        <v>137</v>
      </c>
      <c r="Q158" t="s">
        <v>53</v>
      </c>
      <c r="R158" t="s">
        <v>6165</v>
      </c>
      <c r="S158">
        <v>544665</v>
      </c>
      <c r="T158" t="s">
        <v>54</v>
      </c>
      <c r="U158">
        <v>0</v>
      </c>
      <c r="V158">
        <v>2012</v>
      </c>
      <c r="W158" t="s">
        <v>25</v>
      </c>
      <c r="X158" t="s">
        <v>26</v>
      </c>
      <c r="Y158" t="s">
        <v>27</v>
      </c>
      <c r="Z158">
        <v>139000000</v>
      </c>
      <c r="AA158">
        <v>2002</v>
      </c>
      <c r="AB158">
        <v>7.3</v>
      </c>
      <c r="AC158">
        <v>1.85</v>
      </c>
    </row>
    <row r="159" spans="1:29" x14ac:dyDescent="0.35">
      <c r="A159" t="s">
        <v>19</v>
      </c>
      <c r="B159" t="s">
        <v>330</v>
      </c>
      <c r="C159">
        <v>292</v>
      </c>
      <c r="D159">
        <v>102</v>
      </c>
      <c r="E159">
        <v>176997107</v>
      </c>
      <c r="F159" t="s">
        <v>622</v>
      </c>
      <c r="G159" t="s">
        <v>472</v>
      </c>
      <c r="H159" t="s">
        <v>3767</v>
      </c>
      <c r="I159" t="s">
        <v>761</v>
      </c>
      <c r="J159" t="s">
        <v>5097</v>
      </c>
      <c r="K159" t="s">
        <v>600</v>
      </c>
      <c r="P159" t="s">
        <v>506</v>
      </c>
      <c r="Q159" t="s">
        <v>332</v>
      </c>
      <c r="R159" t="s">
        <v>6166</v>
      </c>
      <c r="S159">
        <v>221128</v>
      </c>
      <c r="T159" t="s">
        <v>331</v>
      </c>
      <c r="U159">
        <v>5</v>
      </c>
      <c r="V159">
        <v>343</v>
      </c>
      <c r="W159" t="s">
        <v>25</v>
      </c>
      <c r="X159" t="s">
        <v>26</v>
      </c>
      <c r="Y159" t="s">
        <v>59</v>
      </c>
      <c r="Z159">
        <v>145000000</v>
      </c>
      <c r="AA159">
        <v>2014</v>
      </c>
      <c r="AB159">
        <v>7.9</v>
      </c>
      <c r="AC159">
        <v>2.35</v>
      </c>
    </row>
    <row r="160" spans="1:29" x14ac:dyDescent="0.35">
      <c r="A160" t="s">
        <v>19</v>
      </c>
      <c r="B160" t="s">
        <v>507</v>
      </c>
      <c r="C160">
        <v>184</v>
      </c>
      <c r="D160">
        <v>126</v>
      </c>
      <c r="E160">
        <v>31141074</v>
      </c>
      <c r="F160" t="s">
        <v>622</v>
      </c>
      <c r="G160" t="s">
        <v>472</v>
      </c>
      <c r="H160" t="s">
        <v>600</v>
      </c>
      <c r="P160" t="s">
        <v>30</v>
      </c>
      <c r="Q160" t="s">
        <v>332</v>
      </c>
      <c r="R160" t="s">
        <v>6167</v>
      </c>
      <c r="S160">
        <v>51892</v>
      </c>
      <c r="T160" t="s">
        <v>509</v>
      </c>
      <c r="U160">
        <v>4</v>
      </c>
      <c r="V160">
        <v>273</v>
      </c>
      <c r="W160" t="s">
        <v>25</v>
      </c>
      <c r="X160" t="s">
        <v>26</v>
      </c>
      <c r="Y160" t="s">
        <v>27</v>
      </c>
      <c r="Z160">
        <v>140000000</v>
      </c>
      <c r="AA160">
        <v>2016</v>
      </c>
      <c r="AB160">
        <v>5.5</v>
      </c>
      <c r="AC160">
        <v>2.35</v>
      </c>
    </row>
    <row r="161" spans="1:29" x14ac:dyDescent="0.35">
      <c r="A161" t="s">
        <v>19</v>
      </c>
      <c r="B161" t="s">
        <v>260</v>
      </c>
      <c r="C161">
        <v>145</v>
      </c>
      <c r="D161">
        <v>121</v>
      </c>
      <c r="E161">
        <v>31704416</v>
      </c>
      <c r="F161" t="s">
        <v>622</v>
      </c>
      <c r="G161" t="s">
        <v>472</v>
      </c>
      <c r="H161" t="s">
        <v>3950</v>
      </c>
      <c r="I161" t="s">
        <v>3483</v>
      </c>
      <c r="P161" t="s">
        <v>128</v>
      </c>
      <c r="Q161" t="s">
        <v>511</v>
      </c>
      <c r="R161" t="s">
        <v>6168</v>
      </c>
      <c r="S161">
        <v>45455</v>
      </c>
      <c r="T161" t="s">
        <v>512</v>
      </c>
      <c r="U161">
        <v>0</v>
      </c>
      <c r="V161">
        <v>388</v>
      </c>
      <c r="W161" t="s">
        <v>25</v>
      </c>
      <c r="X161" t="s">
        <v>26</v>
      </c>
      <c r="Y161" t="s">
        <v>27</v>
      </c>
      <c r="Z161">
        <v>135000000</v>
      </c>
      <c r="AA161">
        <v>2005</v>
      </c>
      <c r="AB161">
        <v>5</v>
      </c>
      <c r="AC161">
        <v>2.35</v>
      </c>
    </row>
    <row r="162" spans="1:29" x14ac:dyDescent="0.35">
      <c r="A162" t="s">
        <v>19</v>
      </c>
      <c r="B162" t="s">
        <v>69</v>
      </c>
      <c r="C162">
        <v>451</v>
      </c>
      <c r="D162">
        <v>215</v>
      </c>
      <c r="E162">
        <v>107503316</v>
      </c>
      <c r="F162" t="s">
        <v>622</v>
      </c>
      <c r="G162" t="s">
        <v>1432</v>
      </c>
      <c r="H162" t="s">
        <v>5988</v>
      </c>
      <c r="I162" t="s">
        <v>3950</v>
      </c>
      <c r="P162" t="s">
        <v>514</v>
      </c>
      <c r="Q162" t="s">
        <v>515</v>
      </c>
      <c r="R162" t="s">
        <v>6169</v>
      </c>
      <c r="S162">
        <v>392474</v>
      </c>
      <c r="T162" t="s">
        <v>516</v>
      </c>
      <c r="U162">
        <v>1</v>
      </c>
      <c r="V162">
        <v>1229</v>
      </c>
      <c r="W162" t="s">
        <v>25</v>
      </c>
      <c r="X162" t="s">
        <v>26</v>
      </c>
      <c r="Y162" t="s">
        <v>302</v>
      </c>
      <c r="Z162">
        <v>130000000</v>
      </c>
      <c r="AA162">
        <v>2009</v>
      </c>
      <c r="AB162">
        <v>7.7</v>
      </c>
      <c r="AC162">
        <v>2.35</v>
      </c>
    </row>
    <row r="163" spans="1:29" x14ac:dyDescent="0.35">
      <c r="A163" t="s">
        <v>19</v>
      </c>
      <c r="B163" t="s">
        <v>517</v>
      </c>
      <c r="C163">
        <v>141</v>
      </c>
      <c r="D163">
        <v>127</v>
      </c>
      <c r="E163">
        <v>129734803</v>
      </c>
      <c r="F163" t="s">
        <v>622</v>
      </c>
      <c r="G163" t="s">
        <v>5990</v>
      </c>
      <c r="H163" t="s">
        <v>3483</v>
      </c>
      <c r="P163" t="s">
        <v>183</v>
      </c>
      <c r="Q163" t="s">
        <v>263</v>
      </c>
      <c r="R163" t="s">
        <v>6170</v>
      </c>
      <c r="S163">
        <v>127497</v>
      </c>
      <c r="T163" t="s">
        <v>519</v>
      </c>
      <c r="U163">
        <v>2</v>
      </c>
      <c r="V163">
        <v>287</v>
      </c>
      <c r="W163" t="s">
        <v>25</v>
      </c>
      <c r="X163" t="s">
        <v>26</v>
      </c>
      <c r="Y163" t="s">
        <v>302</v>
      </c>
      <c r="Z163">
        <v>140000000</v>
      </c>
      <c r="AA163">
        <v>1998</v>
      </c>
      <c r="AB163">
        <v>6.6</v>
      </c>
      <c r="AC163">
        <v>2.35</v>
      </c>
    </row>
    <row r="164" spans="1:29" x14ac:dyDescent="0.35">
      <c r="A164" t="s">
        <v>19</v>
      </c>
      <c r="B164" t="s">
        <v>520</v>
      </c>
      <c r="C164">
        <v>267</v>
      </c>
      <c r="D164">
        <v>138</v>
      </c>
      <c r="E164">
        <v>132122995</v>
      </c>
      <c r="F164" t="s">
        <v>622</v>
      </c>
      <c r="G164" t="s">
        <v>3950</v>
      </c>
      <c r="P164" t="s">
        <v>335</v>
      </c>
      <c r="Q164" t="s">
        <v>521</v>
      </c>
      <c r="R164" t="s">
        <v>6171</v>
      </c>
      <c r="S164">
        <v>212106</v>
      </c>
      <c r="T164" t="s">
        <v>522</v>
      </c>
      <c r="U164">
        <v>0</v>
      </c>
      <c r="V164">
        <v>1445</v>
      </c>
      <c r="W164" t="s">
        <v>25</v>
      </c>
      <c r="X164" t="s">
        <v>26</v>
      </c>
      <c r="Y164" t="s">
        <v>27</v>
      </c>
      <c r="Z164">
        <v>137000000</v>
      </c>
      <c r="AA164">
        <v>2003</v>
      </c>
      <c r="AB164">
        <v>5.7</v>
      </c>
      <c r="AC164">
        <v>1.85</v>
      </c>
    </row>
    <row r="165" spans="1:29" x14ac:dyDescent="0.35">
      <c r="A165" t="s">
        <v>19</v>
      </c>
      <c r="B165" t="s">
        <v>523</v>
      </c>
      <c r="C165">
        <v>351</v>
      </c>
      <c r="D165">
        <v>122</v>
      </c>
      <c r="E165">
        <v>122512052</v>
      </c>
      <c r="F165" t="s">
        <v>622</v>
      </c>
      <c r="G165" t="s">
        <v>472</v>
      </c>
      <c r="H165" t="s">
        <v>3950</v>
      </c>
      <c r="I165" t="s">
        <v>3483</v>
      </c>
      <c r="P165" t="s">
        <v>128</v>
      </c>
      <c r="Q165" t="s">
        <v>236</v>
      </c>
      <c r="R165" t="s">
        <v>6172</v>
      </c>
      <c r="S165">
        <v>146352</v>
      </c>
      <c r="T165" t="s">
        <v>508</v>
      </c>
      <c r="U165">
        <v>6</v>
      </c>
      <c r="V165">
        <v>288</v>
      </c>
      <c r="W165" t="s">
        <v>25</v>
      </c>
      <c r="X165" t="s">
        <v>26</v>
      </c>
      <c r="Y165" t="s">
        <v>27</v>
      </c>
      <c r="Z165">
        <v>130000000</v>
      </c>
      <c r="AA165">
        <v>2013</v>
      </c>
      <c r="AB165">
        <v>5.8</v>
      </c>
      <c r="AC165">
        <v>2.35</v>
      </c>
    </row>
    <row r="166" spans="1:29" x14ac:dyDescent="0.35">
      <c r="A166" t="s">
        <v>19</v>
      </c>
      <c r="B166" t="s">
        <v>525</v>
      </c>
      <c r="C166">
        <v>163</v>
      </c>
      <c r="D166">
        <v>124</v>
      </c>
      <c r="E166">
        <v>68642452</v>
      </c>
      <c r="F166" t="s">
        <v>622</v>
      </c>
      <c r="G166" t="s">
        <v>472</v>
      </c>
      <c r="H166" t="s">
        <v>761</v>
      </c>
      <c r="I166" t="s">
        <v>3483</v>
      </c>
      <c r="P166" t="s">
        <v>526</v>
      </c>
      <c r="Q166" t="s">
        <v>342</v>
      </c>
      <c r="R166" t="s">
        <v>6173</v>
      </c>
      <c r="S166">
        <v>77673</v>
      </c>
      <c r="T166" t="s">
        <v>246</v>
      </c>
      <c r="U166">
        <v>3</v>
      </c>
      <c r="V166">
        <v>463</v>
      </c>
      <c r="W166" t="s">
        <v>25</v>
      </c>
      <c r="X166" t="s">
        <v>38</v>
      </c>
      <c r="Y166" t="s">
        <v>27</v>
      </c>
      <c r="Z166">
        <v>130000000</v>
      </c>
      <c r="AA166">
        <v>2005</v>
      </c>
      <c r="AB166">
        <v>6</v>
      </c>
      <c r="AC166">
        <v>2.35</v>
      </c>
    </row>
    <row r="167" spans="1:29" x14ac:dyDescent="0.35">
      <c r="A167" t="s">
        <v>19</v>
      </c>
      <c r="B167" t="s">
        <v>527</v>
      </c>
      <c r="C167">
        <v>166</v>
      </c>
      <c r="D167">
        <v>106</v>
      </c>
      <c r="E167">
        <v>32131830</v>
      </c>
      <c r="F167" t="s">
        <v>622</v>
      </c>
      <c r="G167" t="s">
        <v>472</v>
      </c>
      <c r="H167" t="s">
        <v>3767</v>
      </c>
      <c r="I167" t="s">
        <v>600</v>
      </c>
      <c r="J167" t="s">
        <v>5343</v>
      </c>
      <c r="K167" t="s">
        <v>3950</v>
      </c>
      <c r="P167" t="s">
        <v>529</v>
      </c>
      <c r="Q167" t="s">
        <v>152</v>
      </c>
      <c r="R167" t="s">
        <v>6174</v>
      </c>
      <c r="S167">
        <v>72259</v>
      </c>
      <c r="T167" t="s">
        <v>530</v>
      </c>
      <c r="U167">
        <v>1</v>
      </c>
      <c r="V167">
        <v>788</v>
      </c>
      <c r="W167" t="s">
        <v>25</v>
      </c>
      <c r="X167" t="s">
        <v>26</v>
      </c>
      <c r="Y167" t="s">
        <v>27</v>
      </c>
      <c r="Z167">
        <v>137000000</v>
      </c>
      <c r="AA167">
        <v>2001</v>
      </c>
      <c r="AB167">
        <v>6.4</v>
      </c>
      <c r="AC167">
        <v>1.85</v>
      </c>
    </row>
    <row r="168" spans="1:29" x14ac:dyDescent="0.35">
      <c r="A168" t="s">
        <v>19</v>
      </c>
      <c r="B168" t="s">
        <v>446</v>
      </c>
      <c r="C168">
        <v>510</v>
      </c>
      <c r="D168">
        <v>124</v>
      </c>
      <c r="E168">
        <v>176636816</v>
      </c>
      <c r="F168" t="s">
        <v>622</v>
      </c>
      <c r="G168" t="s">
        <v>472</v>
      </c>
      <c r="H168" t="s">
        <v>3950</v>
      </c>
      <c r="P168" t="s">
        <v>47</v>
      </c>
      <c r="Q168" t="s">
        <v>125</v>
      </c>
      <c r="R168" t="s">
        <v>6175</v>
      </c>
      <c r="S168">
        <v>508818</v>
      </c>
      <c r="T168" t="s">
        <v>307</v>
      </c>
      <c r="U168">
        <v>0</v>
      </c>
      <c r="V168">
        <v>679</v>
      </c>
      <c r="W168" t="s">
        <v>25</v>
      </c>
      <c r="X168" t="s">
        <v>26</v>
      </c>
      <c r="Y168" t="s">
        <v>27</v>
      </c>
      <c r="Z168">
        <v>140000000</v>
      </c>
      <c r="AA168">
        <v>2011</v>
      </c>
      <c r="AB168">
        <v>6.9</v>
      </c>
      <c r="AC168">
        <v>2.35</v>
      </c>
    </row>
    <row r="169" spans="1:29" x14ac:dyDescent="0.35">
      <c r="A169" t="s">
        <v>19</v>
      </c>
      <c r="B169" t="s">
        <v>375</v>
      </c>
      <c r="C169">
        <v>197</v>
      </c>
      <c r="D169">
        <v>128</v>
      </c>
      <c r="E169">
        <v>126930660</v>
      </c>
      <c r="F169" t="s">
        <v>622</v>
      </c>
      <c r="G169" t="s">
        <v>472</v>
      </c>
      <c r="H169" t="s">
        <v>3483</v>
      </c>
      <c r="P169" t="s">
        <v>35</v>
      </c>
      <c r="Q169" t="s">
        <v>476</v>
      </c>
      <c r="R169" t="s">
        <v>6176</v>
      </c>
      <c r="S169">
        <v>157519</v>
      </c>
      <c r="T169" t="s">
        <v>531</v>
      </c>
      <c r="U169">
        <v>2</v>
      </c>
      <c r="V169">
        <v>683</v>
      </c>
      <c r="W169" t="s">
        <v>25</v>
      </c>
      <c r="X169" t="s">
        <v>38</v>
      </c>
      <c r="Y169" t="s">
        <v>27</v>
      </c>
      <c r="Z169">
        <v>135000000</v>
      </c>
      <c r="AA169">
        <v>1999</v>
      </c>
      <c r="AB169">
        <v>6.4</v>
      </c>
      <c r="AC169">
        <v>2.35</v>
      </c>
    </row>
    <row r="170" spans="1:29" x14ac:dyDescent="0.35">
      <c r="A170" t="s">
        <v>19</v>
      </c>
      <c r="B170" t="s">
        <v>532</v>
      </c>
      <c r="C170">
        <v>244</v>
      </c>
      <c r="D170">
        <v>138</v>
      </c>
      <c r="E170">
        <v>93926386</v>
      </c>
      <c r="F170" t="s">
        <v>622</v>
      </c>
      <c r="G170" t="s">
        <v>472</v>
      </c>
      <c r="H170" t="s">
        <v>1432</v>
      </c>
      <c r="I170" t="s">
        <v>5809</v>
      </c>
      <c r="J170" t="s">
        <v>5991</v>
      </c>
      <c r="P170" t="s">
        <v>533</v>
      </c>
      <c r="Q170" t="s">
        <v>534</v>
      </c>
      <c r="R170" t="s">
        <v>6177</v>
      </c>
      <c r="S170">
        <v>168207</v>
      </c>
      <c r="T170" t="s">
        <v>535</v>
      </c>
      <c r="U170">
        <v>1</v>
      </c>
      <c r="V170">
        <v>684</v>
      </c>
      <c r="W170" t="s">
        <v>25</v>
      </c>
      <c r="X170" t="s">
        <v>26</v>
      </c>
      <c r="Y170" t="s">
        <v>27</v>
      </c>
      <c r="Z170">
        <v>150000000</v>
      </c>
      <c r="AA170">
        <v>2003</v>
      </c>
      <c r="AB170">
        <v>7.4</v>
      </c>
      <c r="AC170">
        <v>2.35</v>
      </c>
    </row>
    <row r="171" spans="1:29" x14ac:dyDescent="0.35">
      <c r="A171" t="s">
        <v>19</v>
      </c>
      <c r="B171" t="s">
        <v>536</v>
      </c>
      <c r="C171">
        <v>322</v>
      </c>
      <c r="D171">
        <v>115</v>
      </c>
      <c r="E171">
        <v>292298923</v>
      </c>
      <c r="F171" t="s">
        <v>472</v>
      </c>
      <c r="G171" t="s">
        <v>1432</v>
      </c>
      <c r="H171" t="s">
        <v>600</v>
      </c>
      <c r="I171" t="s">
        <v>5343</v>
      </c>
      <c r="P171" t="s">
        <v>537</v>
      </c>
      <c r="Q171" t="s">
        <v>390</v>
      </c>
      <c r="R171" t="s">
        <v>6178</v>
      </c>
      <c r="S171">
        <v>185394</v>
      </c>
      <c r="T171" t="s">
        <v>538</v>
      </c>
      <c r="U171">
        <v>3</v>
      </c>
      <c r="V171">
        <v>329</v>
      </c>
      <c r="W171" t="s">
        <v>25</v>
      </c>
      <c r="X171" t="s">
        <v>26</v>
      </c>
      <c r="Y171" t="s">
        <v>27</v>
      </c>
      <c r="Z171">
        <v>120000000</v>
      </c>
      <c r="AA171">
        <v>2012</v>
      </c>
      <c r="AB171">
        <v>5.5</v>
      </c>
      <c r="AC171">
        <v>2.35</v>
      </c>
    </row>
    <row r="172" spans="1:29" x14ac:dyDescent="0.35">
      <c r="A172" t="s">
        <v>19</v>
      </c>
      <c r="B172" t="s">
        <v>423</v>
      </c>
      <c r="C172">
        <v>156</v>
      </c>
      <c r="D172">
        <v>100</v>
      </c>
      <c r="E172">
        <v>63992328</v>
      </c>
      <c r="F172" t="s">
        <v>3767</v>
      </c>
      <c r="G172" t="s">
        <v>761</v>
      </c>
      <c r="H172" t="s">
        <v>5097</v>
      </c>
      <c r="I172" t="s">
        <v>4966</v>
      </c>
      <c r="P172" t="s">
        <v>539</v>
      </c>
      <c r="Q172" t="s">
        <v>409</v>
      </c>
      <c r="R172" t="s">
        <v>6179</v>
      </c>
      <c r="S172">
        <v>32399</v>
      </c>
      <c r="T172" t="s">
        <v>180</v>
      </c>
      <c r="U172">
        <v>0</v>
      </c>
      <c r="V172">
        <v>79</v>
      </c>
      <c r="W172" t="s">
        <v>25</v>
      </c>
      <c r="X172" t="s">
        <v>200</v>
      </c>
      <c r="Y172" t="s">
        <v>59</v>
      </c>
      <c r="Z172">
        <v>135000000</v>
      </c>
      <c r="AA172">
        <v>2011</v>
      </c>
      <c r="AB172">
        <v>5.9</v>
      </c>
      <c r="AC172">
        <v>2.35</v>
      </c>
    </row>
    <row r="173" spans="1:29" x14ac:dyDescent="0.35">
      <c r="A173" t="s">
        <v>19</v>
      </c>
      <c r="B173" t="s">
        <v>540</v>
      </c>
      <c r="C173">
        <v>354</v>
      </c>
      <c r="D173">
        <v>135</v>
      </c>
      <c r="E173">
        <v>134518390</v>
      </c>
      <c r="F173" t="s">
        <v>622</v>
      </c>
      <c r="G173" t="s">
        <v>472</v>
      </c>
      <c r="H173" t="s">
        <v>3950</v>
      </c>
      <c r="P173" t="s">
        <v>47</v>
      </c>
      <c r="Q173" t="s">
        <v>470</v>
      </c>
      <c r="R173" t="s">
        <v>6180</v>
      </c>
      <c r="S173">
        <v>326286</v>
      </c>
      <c r="T173" t="s">
        <v>107</v>
      </c>
      <c r="U173">
        <v>0</v>
      </c>
      <c r="V173">
        <v>643</v>
      </c>
      <c r="W173" t="s">
        <v>25</v>
      </c>
      <c r="X173" t="s">
        <v>26</v>
      </c>
      <c r="Y173" t="s">
        <v>27</v>
      </c>
      <c r="Z173">
        <v>150000000</v>
      </c>
      <c r="AA173">
        <v>2008</v>
      </c>
      <c r="AB173">
        <v>6.8</v>
      </c>
      <c r="AC173">
        <v>2.35</v>
      </c>
    </row>
    <row r="174" spans="1:29" x14ac:dyDescent="0.35">
      <c r="A174" t="s">
        <v>19</v>
      </c>
      <c r="B174" t="s">
        <v>209</v>
      </c>
      <c r="C174">
        <v>252</v>
      </c>
      <c r="D174">
        <v>117</v>
      </c>
      <c r="E174">
        <v>52792307</v>
      </c>
      <c r="F174" t="s">
        <v>472</v>
      </c>
      <c r="G174" t="s">
        <v>5097</v>
      </c>
      <c r="H174" t="s">
        <v>600</v>
      </c>
      <c r="P174" t="s">
        <v>113</v>
      </c>
      <c r="Q174" t="s">
        <v>545</v>
      </c>
      <c r="R174" t="s">
        <v>6181</v>
      </c>
      <c r="S174">
        <v>12572</v>
      </c>
      <c r="T174" t="s">
        <v>546</v>
      </c>
      <c r="U174">
        <v>0</v>
      </c>
      <c r="V174">
        <v>106</v>
      </c>
      <c r="W174" t="s">
        <v>25</v>
      </c>
      <c r="X174" t="s">
        <v>38</v>
      </c>
      <c r="Y174" t="s">
        <v>59</v>
      </c>
      <c r="Z174">
        <v>140000000</v>
      </c>
      <c r="AA174">
        <v>2016</v>
      </c>
      <c r="AB174">
        <v>6.8</v>
      </c>
      <c r="AC174">
        <v>2.35</v>
      </c>
    </row>
    <row r="175" spans="1:29" x14ac:dyDescent="0.35">
      <c r="A175" t="s">
        <v>19</v>
      </c>
      <c r="B175" t="s">
        <v>547</v>
      </c>
      <c r="C175">
        <v>556</v>
      </c>
      <c r="D175">
        <v>156</v>
      </c>
      <c r="E175">
        <v>183635922</v>
      </c>
      <c r="F175" t="s">
        <v>472</v>
      </c>
      <c r="G175" t="s">
        <v>1432</v>
      </c>
      <c r="H175" t="s">
        <v>3483</v>
      </c>
      <c r="I175" t="s">
        <v>4547</v>
      </c>
      <c r="P175" t="s">
        <v>548</v>
      </c>
      <c r="Q175" t="s">
        <v>122</v>
      </c>
      <c r="R175" t="s">
        <v>6182</v>
      </c>
      <c r="S175">
        <v>406020</v>
      </c>
      <c r="T175" t="s">
        <v>549</v>
      </c>
      <c r="U175">
        <v>0</v>
      </c>
      <c r="V175">
        <v>1188</v>
      </c>
      <c r="W175" t="s">
        <v>25</v>
      </c>
      <c r="X175" t="s">
        <v>26</v>
      </c>
      <c r="Y175" t="s">
        <v>302</v>
      </c>
      <c r="Z175">
        <v>135000000</v>
      </c>
      <c r="AA175">
        <v>2015</v>
      </c>
      <c r="AB175">
        <v>8.1</v>
      </c>
      <c r="AC175">
        <v>2.35</v>
      </c>
    </row>
    <row r="176" spans="1:29" x14ac:dyDescent="0.35">
      <c r="A176" t="s">
        <v>19</v>
      </c>
      <c r="B176" t="s">
        <v>550</v>
      </c>
      <c r="C176">
        <v>166</v>
      </c>
      <c r="D176">
        <v>96</v>
      </c>
      <c r="E176">
        <v>83024900</v>
      </c>
      <c r="F176" t="s">
        <v>472</v>
      </c>
      <c r="G176" t="s">
        <v>3767</v>
      </c>
      <c r="H176" t="s">
        <v>761</v>
      </c>
      <c r="I176" t="s">
        <v>5097</v>
      </c>
      <c r="J176" t="s">
        <v>5989</v>
      </c>
      <c r="P176" t="s">
        <v>169</v>
      </c>
      <c r="Q176" t="s">
        <v>173</v>
      </c>
      <c r="R176" t="s">
        <v>6183</v>
      </c>
      <c r="S176">
        <v>62424</v>
      </c>
      <c r="T176" t="s">
        <v>552</v>
      </c>
      <c r="U176">
        <v>0</v>
      </c>
      <c r="V176">
        <v>90</v>
      </c>
      <c r="W176" t="s">
        <v>25</v>
      </c>
      <c r="X176" t="s">
        <v>26</v>
      </c>
      <c r="Y176" t="s">
        <v>59</v>
      </c>
      <c r="Z176">
        <v>135000000</v>
      </c>
      <c r="AA176">
        <v>2013</v>
      </c>
      <c r="AB176">
        <v>6.5</v>
      </c>
      <c r="AC176">
        <v>2.35</v>
      </c>
    </row>
    <row r="177" spans="1:29" x14ac:dyDescent="0.35">
      <c r="A177" t="s">
        <v>19</v>
      </c>
      <c r="B177" t="s">
        <v>28</v>
      </c>
      <c r="C177">
        <v>362</v>
      </c>
      <c r="D177">
        <v>107</v>
      </c>
      <c r="E177">
        <v>123207194</v>
      </c>
      <c r="F177" t="s">
        <v>472</v>
      </c>
      <c r="G177" t="s">
        <v>3767</v>
      </c>
      <c r="H177" t="s">
        <v>761</v>
      </c>
      <c r="I177" t="s">
        <v>5097</v>
      </c>
      <c r="J177" t="s">
        <v>4547</v>
      </c>
      <c r="P177" t="s">
        <v>553</v>
      </c>
      <c r="Q177" t="s">
        <v>31</v>
      </c>
      <c r="R177" t="s">
        <v>6184</v>
      </c>
      <c r="S177">
        <v>183208</v>
      </c>
      <c r="T177" t="s">
        <v>554</v>
      </c>
      <c r="U177">
        <v>0</v>
      </c>
      <c r="V177">
        <v>337</v>
      </c>
      <c r="W177" t="s">
        <v>25</v>
      </c>
      <c r="X177" t="s">
        <v>26</v>
      </c>
      <c r="Y177" t="s">
        <v>59</v>
      </c>
      <c r="Z177">
        <v>135000000</v>
      </c>
      <c r="AA177">
        <v>2011</v>
      </c>
      <c r="AB177">
        <v>7.2</v>
      </c>
      <c r="AC177">
        <v>2.35</v>
      </c>
    </row>
    <row r="178" spans="1:29" x14ac:dyDescent="0.35">
      <c r="A178" t="s">
        <v>19</v>
      </c>
      <c r="B178" t="s">
        <v>402</v>
      </c>
      <c r="C178">
        <v>153</v>
      </c>
      <c r="D178">
        <v>92</v>
      </c>
      <c r="E178">
        <v>83348920</v>
      </c>
      <c r="F178" t="s">
        <v>472</v>
      </c>
      <c r="G178" t="s">
        <v>3767</v>
      </c>
      <c r="H178" t="s">
        <v>761</v>
      </c>
      <c r="I178" t="s">
        <v>5097</v>
      </c>
      <c r="P178" t="s">
        <v>247</v>
      </c>
      <c r="Q178" t="s">
        <v>193</v>
      </c>
      <c r="R178" t="s">
        <v>6185</v>
      </c>
      <c r="S178">
        <v>60230</v>
      </c>
      <c r="T178" t="s">
        <v>555</v>
      </c>
      <c r="U178">
        <v>0</v>
      </c>
      <c r="V178">
        <v>118</v>
      </c>
      <c r="W178" t="s">
        <v>25</v>
      </c>
      <c r="X178" t="s">
        <v>26</v>
      </c>
      <c r="Y178" t="s">
        <v>59</v>
      </c>
      <c r="Z178">
        <v>132000000</v>
      </c>
      <c r="AA178">
        <v>2014</v>
      </c>
      <c r="AB178">
        <v>6.7</v>
      </c>
      <c r="AC178">
        <v>1.85</v>
      </c>
    </row>
    <row r="179" spans="1:29" x14ac:dyDescent="0.35">
      <c r="A179" t="s">
        <v>19</v>
      </c>
      <c r="B179" t="s">
        <v>556</v>
      </c>
      <c r="C179">
        <v>329</v>
      </c>
      <c r="D179">
        <v>115</v>
      </c>
      <c r="E179">
        <v>227137090</v>
      </c>
      <c r="F179" t="s">
        <v>622</v>
      </c>
      <c r="G179" t="s">
        <v>5988</v>
      </c>
      <c r="H179" t="s">
        <v>3483</v>
      </c>
      <c r="P179" t="s">
        <v>557</v>
      </c>
      <c r="Q179" t="s">
        <v>558</v>
      </c>
      <c r="R179" t="s">
        <v>6186</v>
      </c>
      <c r="S179">
        <v>491077</v>
      </c>
      <c r="T179" t="s">
        <v>136</v>
      </c>
      <c r="U179">
        <v>0</v>
      </c>
      <c r="V179">
        <v>820</v>
      </c>
      <c r="W179" t="s">
        <v>25</v>
      </c>
      <c r="X179" t="s">
        <v>26</v>
      </c>
      <c r="Y179" t="s">
        <v>27</v>
      </c>
      <c r="Z179">
        <v>110000000</v>
      </c>
      <c r="AA179">
        <v>2007</v>
      </c>
      <c r="AB179">
        <v>8.1</v>
      </c>
      <c r="AC179">
        <v>2.35</v>
      </c>
    </row>
    <row r="180" spans="1:29" x14ac:dyDescent="0.35">
      <c r="A180" t="s">
        <v>19</v>
      </c>
      <c r="B180" t="s">
        <v>559</v>
      </c>
      <c r="C180">
        <v>266</v>
      </c>
      <c r="D180">
        <v>92</v>
      </c>
      <c r="E180">
        <v>215395021</v>
      </c>
      <c r="F180" t="s">
        <v>622</v>
      </c>
      <c r="G180" t="s">
        <v>472</v>
      </c>
      <c r="H180" t="s">
        <v>3767</v>
      </c>
      <c r="I180" t="s">
        <v>761</v>
      </c>
      <c r="J180" t="s">
        <v>5097</v>
      </c>
      <c r="P180" t="s">
        <v>404</v>
      </c>
      <c r="Q180" t="s">
        <v>294</v>
      </c>
      <c r="R180" t="s">
        <v>6187</v>
      </c>
      <c r="S180">
        <v>307029</v>
      </c>
      <c r="T180" t="s">
        <v>462</v>
      </c>
      <c r="U180">
        <v>0</v>
      </c>
      <c r="V180">
        <v>360</v>
      </c>
      <c r="W180" t="s">
        <v>25</v>
      </c>
      <c r="X180" t="s">
        <v>26</v>
      </c>
      <c r="Y180" t="s">
        <v>59</v>
      </c>
      <c r="Z180">
        <v>130000000</v>
      </c>
      <c r="AA180">
        <v>2008</v>
      </c>
      <c r="AB180">
        <v>7.6</v>
      </c>
      <c r="AC180">
        <v>2.35</v>
      </c>
    </row>
    <row r="181" spans="1:29" x14ac:dyDescent="0.35">
      <c r="A181" t="s">
        <v>19</v>
      </c>
      <c r="B181" t="s">
        <v>560</v>
      </c>
      <c r="C181">
        <v>517</v>
      </c>
      <c r="D181">
        <v>117</v>
      </c>
      <c r="E181">
        <v>180191634</v>
      </c>
      <c r="F181" t="s">
        <v>622</v>
      </c>
      <c r="G181" t="s">
        <v>472</v>
      </c>
      <c r="H181" t="s">
        <v>761</v>
      </c>
      <c r="I181" t="s">
        <v>3950</v>
      </c>
      <c r="P181" t="s">
        <v>267</v>
      </c>
      <c r="Q181" t="s">
        <v>132</v>
      </c>
      <c r="R181" t="s">
        <v>6188</v>
      </c>
      <c r="S181">
        <v>313866</v>
      </c>
      <c r="T181" t="s">
        <v>561</v>
      </c>
      <c r="U181">
        <v>6</v>
      </c>
      <c r="V181">
        <v>549</v>
      </c>
      <c r="W181" t="s">
        <v>25</v>
      </c>
      <c r="X181" t="s">
        <v>26</v>
      </c>
      <c r="Y181" t="s">
        <v>27</v>
      </c>
      <c r="Z181">
        <v>130000000</v>
      </c>
      <c r="AA181">
        <v>2015</v>
      </c>
      <c r="AB181">
        <v>7.4</v>
      </c>
      <c r="AC181">
        <v>1.85</v>
      </c>
    </row>
    <row r="182" spans="1:29" x14ac:dyDescent="0.35">
      <c r="A182" t="s">
        <v>19</v>
      </c>
      <c r="B182" t="s">
        <v>352</v>
      </c>
      <c r="C182">
        <v>502</v>
      </c>
      <c r="D182">
        <v>146</v>
      </c>
      <c r="E182">
        <v>424645577</v>
      </c>
      <c r="F182" t="s">
        <v>472</v>
      </c>
      <c r="G182" t="s">
        <v>3950</v>
      </c>
      <c r="H182" t="s">
        <v>3483</v>
      </c>
      <c r="P182" t="s">
        <v>562</v>
      </c>
      <c r="Q182" t="s">
        <v>190</v>
      </c>
      <c r="R182" t="s">
        <v>6189</v>
      </c>
      <c r="S182">
        <v>498397</v>
      </c>
      <c r="T182" t="s">
        <v>563</v>
      </c>
      <c r="U182">
        <v>1</v>
      </c>
      <c r="V182">
        <v>706</v>
      </c>
      <c r="W182" t="s">
        <v>25</v>
      </c>
      <c r="X182" t="s">
        <v>26</v>
      </c>
      <c r="Y182" t="s">
        <v>27</v>
      </c>
      <c r="Z182">
        <v>130000000</v>
      </c>
      <c r="AA182">
        <v>2013</v>
      </c>
      <c r="AB182">
        <v>7.6</v>
      </c>
      <c r="AC182">
        <v>2.35</v>
      </c>
    </row>
    <row r="183" spans="1:29" x14ac:dyDescent="0.35">
      <c r="A183" t="s">
        <v>19</v>
      </c>
      <c r="B183" t="s">
        <v>536</v>
      </c>
      <c r="C183">
        <v>322</v>
      </c>
      <c r="D183">
        <v>115</v>
      </c>
      <c r="E183">
        <v>292298923</v>
      </c>
      <c r="F183" t="s">
        <v>472</v>
      </c>
      <c r="G183" t="s">
        <v>1432</v>
      </c>
      <c r="H183" t="s">
        <v>600</v>
      </c>
      <c r="I183" t="s">
        <v>5343</v>
      </c>
      <c r="P183" t="s">
        <v>537</v>
      </c>
      <c r="Q183" t="s">
        <v>390</v>
      </c>
      <c r="R183" t="s">
        <v>6178</v>
      </c>
      <c r="S183">
        <v>185394</v>
      </c>
      <c r="T183" t="s">
        <v>538</v>
      </c>
      <c r="U183">
        <v>3</v>
      </c>
      <c r="V183">
        <v>329</v>
      </c>
      <c r="W183" t="s">
        <v>25</v>
      </c>
      <c r="X183" t="s">
        <v>26</v>
      </c>
      <c r="Y183" t="s">
        <v>27</v>
      </c>
      <c r="Z183">
        <v>120000000</v>
      </c>
      <c r="AA183">
        <v>2012</v>
      </c>
      <c r="AB183">
        <v>5.5</v>
      </c>
      <c r="AC183">
        <v>2.35</v>
      </c>
    </row>
    <row r="184" spans="1:29" x14ac:dyDescent="0.35">
      <c r="A184" t="s">
        <v>19</v>
      </c>
      <c r="B184" t="s">
        <v>564</v>
      </c>
      <c r="C184">
        <v>165</v>
      </c>
      <c r="D184">
        <v>94</v>
      </c>
      <c r="E184">
        <v>177343675</v>
      </c>
      <c r="F184" t="s">
        <v>472</v>
      </c>
      <c r="G184" t="s">
        <v>3767</v>
      </c>
      <c r="H184" t="s">
        <v>761</v>
      </c>
      <c r="I184" t="s">
        <v>5097</v>
      </c>
      <c r="J184" t="s">
        <v>600</v>
      </c>
      <c r="K184" t="s">
        <v>3950</v>
      </c>
      <c r="P184" t="s">
        <v>565</v>
      </c>
      <c r="Q184" t="s">
        <v>566</v>
      </c>
      <c r="R184" t="s">
        <v>6190</v>
      </c>
      <c r="S184">
        <v>70121</v>
      </c>
      <c r="T184" t="s">
        <v>567</v>
      </c>
      <c r="U184">
        <v>0</v>
      </c>
      <c r="V184">
        <v>214</v>
      </c>
      <c r="W184" t="s">
        <v>25</v>
      </c>
      <c r="X184" t="s">
        <v>26</v>
      </c>
      <c r="Y184" t="s">
        <v>59</v>
      </c>
      <c r="Z184">
        <v>135000000</v>
      </c>
      <c r="AA184">
        <v>2015</v>
      </c>
      <c r="AB184">
        <v>6.7</v>
      </c>
      <c r="AC184">
        <v>1.85</v>
      </c>
    </row>
    <row r="185" spans="1:29" x14ac:dyDescent="0.35">
      <c r="A185" t="s">
        <v>19</v>
      </c>
      <c r="B185" t="s">
        <v>209</v>
      </c>
      <c r="C185">
        <v>401</v>
      </c>
      <c r="D185">
        <v>116</v>
      </c>
      <c r="E185">
        <v>234277056</v>
      </c>
      <c r="F185" t="s">
        <v>472</v>
      </c>
      <c r="G185" t="s">
        <v>3950</v>
      </c>
      <c r="H185" t="s">
        <v>3483</v>
      </c>
      <c r="P185" t="s">
        <v>562</v>
      </c>
      <c r="Q185" t="s">
        <v>274</v>
      </c>
      <c r="R185" t="s">
        <v>6191</v>
      </c>
      <c r="S185">
        <v>334345</v>
      </c>
      <c r="T185" t="s">
        <v>569</v>
      </c>
      <c r="U185">
        <v>0</v>
      </c>
      <c r="V185">
        <v>2741</v>
      </c>
      <c r="W185" t="s">
        <v>25</v>
      </c>
      <c r="X185" t="s">
        <v>26</v>
      </c>
      <c r="Y185" t="s">
        <v>27</v>
      </c>
      <c r="Z185">
        <v>132000000</v>
      </c>
      <c r="AA185">
        <v>2005</v>
      </c>
      <c r="AB185">
        <v>6.5</v>
      </c>
      <c r="AC185">
        <v>1.85</v>
      </c>
    </row>
    <row r="186" spans="1:29" x14ac:dyDescent="0.35">
      <c r="A186" t="s">
        <v>19</v>
      </c>
      <c r="B186" t="s">
        <v>155</v>
      </c>
      <c r="C186">
        <v>94</v>
      </c>
      <c r="D186">
        <v>147</v>
      </c>
      <c r="E186">
        <v>138396624</v>
      </c>
      <c r="F186" t="s">
        <v>622</v>
      </c>
      <c r="G186" t="s">
        <v>761</v>
      </c>
      <c r="H186" t="s">
        <v>5990</v>
      </c>
      <c r="I186" t="s">
        <v>3483</v>
      </c>
      <c r="P186" t="s">
        <v>224</v>
      </c>
      <c r="Q186" t="s">
        <v>95</v>
      </c>
      <c r="R186" t="s">
        <v>6192</v>
      </c>
      <c r="S186">
        <v>178126</v>
      </c>
      <c r="T186" t="s">
        <v>570</v>
      </c>
      <c r="U186">
        <v>1</v>
      </c>
      <c r="V186">
        <v>511</v>
      </c>
      <c r="W186" t="s">
        <v>25</v>
      </c>
      <c r="X186" t="s">
        <v>26</v>
      </c>
      <c r="Y186" t="s">
        <v>302</v>
      </c>
      <c r="Z186">
        <v>130000000</v>
      </c>
      <c r="AA186">
        <v>2003</v>
      </c>
      <c r="AB186">
        <v>6.6</v>
      </c>
      <c r="AC186">
        <v>2.35</v>
      </c>
    </row>
    <row r="187" spans="1:29" x14ac:dyDescent="0.35">
      <c r="A187" t="s">
        <v>19</v>
      </c>
      <c r="B187" t="s">
        <v>365</v>
      </c>
      <c r="C187">
        <v>246</v>
      </c>
      <c r="D187">
        <v>90</v>
      </c>
      <c r="E187">
        <v>149234747</v>
      </c>
      <c r="F187" t="s">
        <v>622</v>
      </c>
      <c r="G187" t="s">
        <v>472</v>
      </c>
      <c r="H187" t="s">
        <v>3767</v>
      </c>
      <c r="I187" t="s">
        <v>761</v>
      </c>
      <c r="J187" t="s">
        <v>5097</v>
      </c>
      <c r="K187" t="s">
        <v>600</v>
      </c>
      <c r="P187" t="s">
        <v>506</v>
      </c>
      <c r="Q187" t="s">
        <v>257</v>
      </c>
      <c r="R187" t="s">
        <v>6193</v>
      </c>
      <c r="S187">
        <v>114287</v>
      </c>
      <c r="T187" t="s">
        <v>571</v>
      </c>
      <c r="U187">
        <v>0</v>
      </c>
      <c r="V187">
        <v>137</v>
      </c>
      <c r="W187" t="s">
        <v>25</v>
      </c>
      <c r="X187" t="s">
        <v>26</v>
      </c>
      <c r="Y187" t="s">
        <v>59</v>
      </c>
      <c r="Z187">
        <v>130000000</v>
      </c>
      <c r="AA187">
        <v>2011</v>
      </c>
      <c r="AB187">
        <v>6.7</v>
      </c>
      <c r="AC187">
        <v>2.35</v>
      </c>
    </row>
    <row r="188" spans="1:29" x14ac:dyDescent="0.35">
      <c r="A188" t="s">
        <v>19</v>
      </c>
      <c r="B188" t="s">
        <v>572</v>
      </c>
      <c r="C188">
        <v>330</v>
      </c>
      <c r="D188">
        <v>101</v>
      </c>
      <c r="E188">
        <v>118311368</v>
      </c>
      <c r="F188" t="s">
        <v>622</v>
      </c>
      <c r="G188" t="s">
        <v>5990</v>
      </c>
      <c r="H188" t="s">
        <v>5988</v>
      </c>
      <c r="I188" t="s">
        <v>3483</v>
      </c>
      <c r="P188" t="s">
        <v>573</v>
      </c>
      <c r="Q188" t="s">
        <v>294</v>
      </c>
      <c r="R188" t="s">
        <v>6194</v>
      </c>
      <c r="S188">
        <v>245621</v>
      </c>
      <c r="T188" t="s">
        <v>574</v>
      </c>
      <c r="U188">
        <v>1</v>
      </c>
      <c r="V188">
        <v>514</v>
      </c>
      <c r="W188" t="s">
        <v>25</v>
      </c>
      <c r="X188" t="s">
        <v>26</v>
      </c>
      <c r="Y188" t="s">
        <v>27</v>
      </c>
      <c r="Z188">
        <v>110000000</v>
      </c>
      <c r="AA188">
        <v>2010</v>
      </c>
      <c r="AB188">
        <v>6.4</v>
      </c>
      <c r="AC188">
        <v>2.35</v>
      </c>
    </row>
    <row r="189" spans="1:29" x14ac:dyDescent="0.35">
      <c r="A189" t="s">
        <v>19</v>
      </c>
      <c r="B189" t="s">
        <v>575</v>
      </c>
      <c r="C189">
        <v>434</v>
      </c>
      <c r="D189">
        <v>138</v>
      </c>
      <c r="E189">
        <v>101160529</v>
      </c>
      <c r="F189" t="s">
        <v>622</v>
      </c>
      <c r="G189" t="s">
        <v>472</v>
      </c>
      <c r="H189" t="s">
        <v>1432</v>
      </c>
      <c r="P189" t="s">
        <v>503</v>
      </c>
      <c r="Q189" t="s">
        <v>387</v>
      </c>
      <c r="R189" t="s">
        <v>6195</v>
      </c>
      <c r="S189">
        <v>200022</v>
      </c>
      <c r="T189" t="s">
        <v>577</v>
      </c>
      <c r="U189">
        <v>2</v>
      </c>
      <c r="V189">
        <v>1240</v>
      </c>
      <c r="W189" t="s">
        <v>25</v>
      </c>
      <c r="X189" t="s">
        <v>26</v>
      </c>
      <c r="Y189" t="s">
        <v>27</v>
      </c>
      <c r="Z189">
        <v>125000000</v>
      </c>
      <c r="AA189">
        <v>2014</v>
      </c>
      <c r="AB189">
        <v>5.8</v>
      </c>
      <c r="AC189">
        <v>1.85</v>
      </c>
    </row>
    <row r="190" spans="1:29" x14ac:dyDescent="0.35">
      <c r="A190" t="s">
        <v>19</v>
      </c>
      <c r="B190" t="s">
        <v>209</v>
      </c>
      <c r="C190">
        <v>440</v>
      </c>
      <c r="D190">
        <v>107</v>
      </c>
      <c r="E190">
        <v>77564037</v>
      </c>
      <c r="F190" t="s">
        <v>622</v>
      </c>
      <c r="G190" t="s">
        <v>472</v>
      </c>
      <c r="H190" t="s">
        <v>5097</v>
      </c>
      <c r="I190" t="s">
        <v>5988</v>
      </c>
      <c r="P190" t="s">
        <v>579</v>
      </c>
      <c r="Q190" t="s">
        <v>580</v>
      </c>
      <c r="R190" t="s">
        <v>6196</v>
      </c>
      <c r="S190">
        <v>177383</v>
      </c>
      <c r="T190" t="s">
        <v>581</v>
      </c>
      <c r="U190">
        <v>1</v>
      </c>
      <c r="V190">
        <v>447</v>
      </c>
      <c r="W190" t="s">
        <v>25</v>
      </c>
      <c r="X190" t="s">
        <v>26</v>
      </c>
      <c r="Y190" t="s">
        <v>59</v>
      </c>
      <c r="Z190">
        <v>135000000</v>
      </c>
      <c r="AA190">
        <v>2011</v>
      </c>
      <c r="AB190">
        <v>7.4</v>
      </c>
      <c r="AC190">
        <v>2.35</v>
      </c>
    </row>
    <row r="191" spans="1:29" x14ac:dyDescent="0.35">
      <c r="A191" t="s">
        <v>19</v>
      </c>
      <c r="B191" t="s">
        <v>582</v>
      </c>
      <c r="C191">
        <v>274</v>
      </c>
      <c r="D191">
        <v>142</v>
      </c>
      <c r="E191">
        <v>249358727</v>
      </c>
      <c r="F191" t="s">
        <v>472</v>
      </c>
      <c r="G191" t="s">
        <v>5097</v>
      </c>
      <c r="H191" t="s">
        <v>600</v>
      </c>
      <c r="I191" t="s">
        <v>5988</v>
      </c>
      <c r="P191" t="s">
        <v>66</v>
      </c>
      <c r="Q191" t="s">
        <v>65</v>
      </c>
      <c r="R191" t="s">
        <v>6197</v>
      </c>
      <c r="S191">
        <v>382255</v>
      </c>
      <c r="T191" t="s">
        <v>68</v>
      </c>
      <c r="U191">
        <v>3</v>
      </c>
      <c r="V191">
        <v>1504</v>
      </c>
      <c r="W191" t="s">
        <v>25</v>
      </c>
      <c r="X191" t="s">
        <v>38</v>
      </c>
      <c r="Y191" t="s">
        <v>59</v>
      </c>
      <c r="Z191">
        <v>130000000</v>
      </c>
      <c r="AA191">
        <v>2004</v>
      </c>
      <c r="AB191">
        <v>7.8</v>
      </c>
      <c r="AC191">
        <v>2.35</v>
      </c>
    </row>
    <row r="192" spans="1:29" x14ac:dyDescent="0.35">
      <c r="A192" t="s">
        <v>19</v>
      </c>
      <c r="B192" t="s">
        <v>198</v>
      </c>
      <c r="C192">
        <v>245</v>
      </c>
      <c r="D192">
        <v>165</v>
      </c>
      <c r="E192">
        <v>49551662</v>
      </c>
      <c r="F192" t="s">
        <v>472</v>
      </c>
      <c r="G192" t="s">
        <v>1432</v>
      </c>
      <c r="H192" t="s">
        <v>5343</v>
      </c>
      <c r="I192" t="s">
        <v>5991</v>
      </c>
      <c r="P192" t="s">
        <v>583</v>
      </c>
      <c r="Q192" t="s">
        <v>413</v>
      </c>
      <c r="R192" t="s">
        <v>200</v>
      </c>
      <c r="S192">
        <v>102338</v>
      </c>
      <c r="T192" t="s">
        <v>584</v>
      </c>
      <c r="U192">
        <v>0</v>
      </c>
      <c r="V192">
        <v>450</v>
      </c>
      <c r="W192" t="s">
        <v>25</v>
      </c>
      <c r="X192" t="s">
        <v>200</v>
      </c>
      <c r="Y192" t="s">
        <v>27</v>
      </c>
      <c r="Z192">
        <v>130000000</v>
      </c>
      <c r="AA192">
        <v>2008</v>
      </c>
      <c r="AB192">
        <v>6.6</v>
      </c>
      <c r="AC192">
        <v>2.35</v>
      </c>
    </row>
    <row r="193" spans="1:29" x14ac:dyDescent="0.35">
      <c r="A193" t="s">
        <v>19</v>
      </c>
      <c r="B193" t="s">
        <v>455</v>
      </c>
      <c r="C193">
        <v>349</v>
      </c>
      <c r="D193">
        <v>100</v>
      </c>
      <c r="E193">
        <v>60522097</v>
      </c>
      <c r="F193" t="s">
        <v>622</v>
      </c>
      <c r="G193" t="s">
        <v>472</v>
      </c>
      <c r="H193" t="s">
        <v>3950</v>
      </c>
      <c r="P193" t="s">
        <v>47</v>
      </c>
      <c r="Q193" t="s">
        <v>95</v>
      </c>
      <c r="R193" t="s">
        <v>6198</v>
      </c>
      <c r="S193">
        <v>158720</v>
      </c>
      <c r="T193" t="s">
        <v>157</v>
      </c>
      <c r="U193">
        <v>0</v>
      </c>
      <c r="V193">
        <v>744</v>
      </c>
      <c r="W193" t="s">
        <v>25</v>
      </c>
      <c r="X193" t="s">
        <v>26</v>
      </c>
      <c r="Y193" t="s">
        <v>27</v>
      </c>
      <c r="Z193">
        <v>130000000</v>
      </c>
      <c r="AA193">
        <v>2013</v>
      </c>
      <c r="AB193">
        <v>4.9000000000000004</v>
      </c>
      <c r="AC193">
        <v>2.35</v>
      </c>
    </row>
    <row r="194" spans="1:29" x14ac:dyDescent="0.35">
      <c r="A194" t="s">
        <v>19</v>
      </c>
      <c r="B194" t="s">
        <v>585</v>
      </c>
      <c r="C194">
        <v>145</v>
      </c>
      <c r="D194">
        <v>82</v>
      </c>
      <c r="E194">
        <v>137748063</v>
      </c>
      <c r="F194" t="s">
        <v>472</v>
      </c>
      <c r="G194" t="s">
        <v>3767</v>
      </c>
      <c r="H194" t="s">
        <v>5097</v>
      </c>
      <c r="I194" t="s">
        <v>3483</v>
      </c>
      <c r="P194" t="s">
        <v>587</v>
      </c>
      <c r="Q194" t="s">
        <v>588</v>
      </c>
      <c r="R194" t="s">
        <v>6199</v>
      </c>
      <c r="S194">
        <v>38438</v>
      </c>
      <c r="T194" t="s">
        <v>589</v>
      </c>
      <c r="U194">
        <v>1</v>
      </c>
      <c r="V194">
        <v>241</v>
      </c>
      <c r="W194" t="s">
        <v>25</v>
      </c>
      <c r="X194" t="s">
        <v>26</v>
      </c>
      <c r="Y194" t="s">
        <v>59</v>
      </c>
      <c r="Z194">
        <v>127500000</v>
      </c>
      <c r="AA194">
        <v>2000</v>
      </c>
      <c r="AB194">
        <v>6.5</v>
      </c>
      <c r="AC194">
        <v>1.85</v>
      </c>
    </row>
    <row r="195" spans="1:29" x14ac:dyDescent="0.35">
      <c r="A195" t="s">
        <v>19</v>
      </c>
      <c r="B195" t="s">
        <v>407</v>
      </c>
      <c r="C195">
        <v>154</v>
      </c>
      <c r="D195">
        <v>98</v>
      </c>
      <c r="E195">
        <v>113733726</v>
      </c>
      <c r="F195" t="s">
        <v>472</v>
      </c>
      <c r="G195" t="s">
        <v>761</v>
      </c>
      <c r="H195" t="s">
        <v>5097</v>
      </c>
      <c r="I195" t="s">
        <v>600</v>
      </c>
      <c r="P195" t="s">
        <v>397</v>
      </c>
      <c r="Q195" t="s">
        <v>409</v>
      </c>
      <c r="R195" t="s">
        <v>6200</v>
      </c>
      <c r="S195">
        <v>67223</v>
      </c>
      <c r="T195" t="s">
        <v>410</v>
      </c>
      <c r="U195">
        <v>7</v>
      </c>
      <c r="V195">
        <v>126</v>
      </c>
      <c r="W195" t="s">
        <v>25</v>
      </c>
      <c r="X195" t="s">
        <v>26</v>
      </c>
      <c r="Y195" t="s">
        <v>59</v>
      </c>
      <c r="Z195">
        <v>127000000</v>
      </c>
      <c r="AA195">
        <v>2014</v>
      </c>
      <c r="AB195">
        <v>6.2</v>
      </c>
      <c r="AC195">
        <v>1.85</v>
      </c>
    </row>
    <row r="196" spans="1:29" x14ac:dyDescent="0.35">
      <c r="A196" t="s">
        <v>19</v>
      </c>
      <c r="B196" t="s">
        <v>592</v>
      </c>
      <c r="C196">
        <v>233</v>
      </c>
      <c r="D196">
        <v>95</v>
      </c>
      <c r="E196">
        <v>148337537</v>
      </c>
      <c r="F196" t="s">
        <v>622</v>
      </c>
      <c r="G196" t="s">
        <v>3767</v>
      </c>
      <c r="H196" t="s">
        <v>761</v>
      </c>
      <c r="I196" t="s">
        <v>5097</v>
      </c>
      <c r="J196" t="s">
        <v>3950</v>
      </c>
      <c r="P196" t="s">
        <v>593</v>
      </c>
      <c r="Q196" t="s">
        <v>53</v>
      </c>
      <c r="R196" t="s">
        <v>6201</v>
      </c>
      <c r="S196">
        <v>172754</v>
      </c>
      <c r="T196" t="s">
        <v>594</v>
      </c>
      <c r="U196">
        <v>3</v>
      </c>
      <c r="V196">
        <v>187</v>
      </c>
      <c r="W196" t="s">
        <v>25</v>
      </c>
      <c r="X196" t="s">
        <v>26</v>
      </c>
      <c r="Y196" t="s">
        <v>59</v>
      </c>
      <c r="Z196">
        <v>130000000</v>
      </c>
      <c r="AA196">
        <v>2010</v>
      </c>
      <c r="AB196">
        <v>7.3</v>
      </c>
      <c r="AC196">
        <v>2.35</v>
      </c>
    </row>
    <row r="197" spans="1:29" x14ac:dyDescent="0.35">
      <c r="A197" t="s">
        <v>19</v>
      </c>
      <c r="B197" t="s">
        <v>595</v>
      </c>
      <c r="C197">
        <v>258</v>
      </c>
      <c r="D197">
        <v>159</v>
      </c>
      <c r="E197">
        <v>317557891</v>
      </c>
      <c r="F197" t="s">
        <v>472</v>
      </c>
      <c r="G197" t="s">
        <v>5097</v>
      </c>
      <c r="H197" t="s">
        <v>600</v>
      </c>
      <c r="P197" t="s">
        <v>113</v>
      </c>
      <c r="Q197" t="s">
        <v>65</v>
      </c>
      <c r="R197" t="s">
        <v>6202</v>
      </c>
      <c r="S197">
        <v>444683</v>
      </c>
      <c r="T197" t="s">
        <v>596</v>
      </c>
      <c r="U197">
        <v>4</v>
      </c>
      <c r="V197">
        <v>1571</v>
      </c>
      <c r="W197" t="s">
        <v>25</v>
      </c>
      <c r="X197" t="s">
        <v>38</v>
      </c>
      <c r="Y197" t="s">
        <v>59</v>
      </c>
      <c r="Z197">
        <v>125000000</v>
      </c>
      <c r="AA197">
        <v>2001</v>
      </c>
      <c r="AB197">
        <v>7.5</v>
      </c>
      <c r="AC197">
        <v>2.35</v>
      </c>
    </row>
    <row r="198" spans="1:29" x14ac:dyDescent="0.35">
      <c r="A198" t="s">
        <v>19</v>
      </c>
      <c r="B198" t="s">
        <v>597</v>
      </c>
      <c r="C198">
        <v>208</v>
      </c>
      <c r="D198">
        <v>96</v>
      </c>
      <c r="E198">
        <v>33592415</v>
      </c>
      <c r="F198" t="s">
        <v>622</v>
      </c>
      <c r="G198" t="s">
        <v>761</v>
      </c>
      <c r="H198" t="s">
        <v>600</v>
      </c>
      <c r="P198" t="s">
        <v>598</v>
      </c>
      <c r="Q198" t="s">
        <v>173</v>
      </c>
      <c r="R198" t="s">
        <v>6203</v>
      </c>
      <c r="S198">
        <v>91640</v>
      </c>
      <c r="T198" t="s">
        <v>599</v>
      </c>
      <c r="U198">
        <v>2</v>
      </c>
      <c r="V198">
        <v>210</v>
      </c>
      <c r="W198" t="s">
        <v>25</v>
      </c>
      <c r="X198" t="s">
        <v>26</v>
      </c>
      <c r="Y198" t="s">
        <v>27</v>
      </c>
      <c r="Z198">
        <v>130000000</v>
      </c>
      <c r="AA198">
        <v>2013</v>
      </c>
      <c r="AB198">
        <v>5.6</v>
      </c>
      <c r="AC198">
        <v>2.35</v>
      </c>
    </row>
    <row r="199" spans="1:29" x14ac:dyDescent="0.35">
      <c r="A199" t="s">
        <v>19</v>
      </c>
      <c r="B199" t="s">
        <v>28</v>
      </c>
      <c r="C199">
        <v>271</v>
      </c>
      <c r="D199">
        <v>143</v>
      </c>
      <c r="E199">
        <v>305388685</v>
      </c>
      <c r="F199" t="s">
        <v>622</v>
      </c>
      <c r="G199" t="s">
        <v>472</v>
      </c>
      <c r="H199" t="s">
        <v>600</v>
      </c>
      <c r="P199" t="s">
        <v>30</v>
      </c>
      <c r="Q199" t="s">
        <v>31</v>
      </c>
      <c r="R199" t="s">
        <v>6204</v>
      </c>
      <c r="S199">
        <v>809474</v>
      </c>
      <c r="T199" t="s">
        <v>32</v>
      </c>
      <c r="U199">
        <v>3</v>
      </c>
      <c r="V199">
        <v>2113</v>
      </c>
      <c r="W199" t="s">
        <v>25</v>
      </c>
      <c r="X199" t="s">
        <v>26</v>
      </c>
      <c r="Y199" t="s">
        <v>27</v>
      </c>
      <c r="Z199">
        <v>140000000</v>
      </c>
      <c r="AA199">
        <v>2003</v>
      </c>
      <c r="AB199">
        <v>8.1</v>
      </c>
      <c r="AC199">
        <v>2.35</v>
      </c>
    </row>
    <row r="200" spans="1:29" x14ac:dyDescent="0.35">
      <c r="A200" t="s">
        <v>19</v>
      </c>
      <c r="B200" t="s">
        <v>352</v>
      </c>
      <c r="C200">
        <v>403</v>
      </c>
      <c r="D200">
        <v>123</v>
      </c>
      <c r="E200">
        <v>337103873</v>
      </c>
      <c r="F200" t="s">
        <v>472</v>
      </c>
      <c r="G200" t="s">
        <v>3950</v>
      </c>
      <c r="H200" t="s">
        <v>3483</v>
      </c>
      <c r="P200" t="s">
        <v>562</v>
      </c>
      <c r="Q200" t="s">
        <v>190</v>
      </c>
      <c r="R200" t="s">
        <v>6205</v>
      </c>
      <c r="S200">
        <v>305008</v>
      </c>
      <c r="T200" t="s">
        <v>355</v>
      </c>
      <c r="U200">
        <v>1</v>
      </c>
      <c r="V200">
        <v>591</v>
      </c>
      <c r="W200" t="s">
        <v>25</v>
      </c>
      <c r="X200" t="s">
        <v>26</v>
      </c>
      <c r="Y200" t="s">
        <v>27</v>
      </c>
      <c r="Z200">
        <v>125000000</v>
      </c>
      <c r="AA200">
        <v>2014</v>
      </c>
      <c r="AB200">
        <v>6.7</v>
      </c>
      <c r="AC200">
        <v>2.35</v>
      </c>
    </row>
    <row r="201" spans="1:29" x14ac:dyDescent="0.35">
      <c r="A201" t="s">
        <v>19</v>
      </c>
      <c r="B201" t="s">
        <v>425</v>
      </c>
      <c r="C201">
        <v>294</v>
      </c>
      <c r="D201">
        <v>174</v>
      </c>
      <c r="E201">
        <v>217536138</v>
      </c>
      <c r="F201" t="s">
        <v>5988</v>
      </c>
      <c r="G201" t="s">
        <v>3483</v>
      </c>
      <c r="P201" t="s">
        <v>427</v>
      </c>
      <c r="Q201" t="s">
        <v>177</v>
      </c>
      <c r="R201" t="s">
        <v>6206</v>
      </c>
      <c r="S201">
        <v>314253</v>
      </c>
      <c r="T201" t="s">
        <v>601</v>
      </c>
      <c r="U201">
        <v>2</v>
      </c>
      <c r="V201">
        <v>1966</v>
      </c>
      <c r="W201" t="s">
        <v>25</v>
      </c>
      <c r="X201" t="s">
        <v>26</v>
      </c>
      <c r="Y201" t="s">
        <v>27</v>
      </c>
      <c r="Z201">
        <v>125000000</v>
      </c>
      <c r="AA201">
        <v>2006</v>
      </c>
      <c r="AB201">
        <v>6.6</v>
      </c>
      <c r="AC201">
        <v>2.35</v>
      </c>
    </row>
    <row r="202" spans="1:29" x14ac:dyDescent="0.35">
      <c r="A202" t="s">
        <v>19</v>
      </c>
      <c r="B202" t="s">
        <v>602</v>
      </c>
      <c r="C202">
        <v>159</v>
      </c>
      <c r="D202">
        <v>101</v>
      </c>
      <c r="E202">
        <v>131536019</v>
      </c>
      <c r="F202" t="s">
        <v>472</v>
      </c>
      <c r="G202" t="s">
        <v>3767</v>
      </c>
      <c r="H202" t="s">
        <v>761</v>
      </c>
      <c r="I202" t="s">
        <v>5097</v>
      </c>
      <c r="J202" t="s">
        <v>4966</v>
      </c>
      <c r="P202" t="s">
        <v>603</v>
      </c>
      <c r="Q202" t="s">
        <v>604</v>
      </c>
      <c r="R202" t="s">
        <v>6207</v>
      </c>
      <c r="S202">
        <v>58498</v>
      </c>
      <c r="T202" t="s">
        <v>605</v>
      </c>
      <c r="U202">
        <v>0</v>
      </c>
      <c r="V202">
        <v>99</v>
      </c>
      <c r="W202" t="s">
        <v>25</v>
      </c>
      <c r="X202" t="s">
        <v>26</v>
      </c>
      <c r="Y202" t="s">
        <v>154</v>
      </c>
      <c r="Z202">
        <v>103000000</v>
      </c>
      <c r="AA202">
        <v>2014</v>
      </c>
      <c r="AB202">
        <v>6.4</v>
      </c>
      <c r="AC202">
        <v>2.35</v>
      </c>
    </row>
    <row r="203" spans="1:29" x14ac:dyDescent="0.35">
      <c r="A203" t="s">
        <v>19</v>
      </c>
      <c r="B203" t="s">
        <v>73</v>
      </c>
      <c r="C203">
        <v>289</v>
      </c>
      <c r="D203">
        <v>134</v>
      </c>
      <c r="E203">
        <v>214948780</v>
      </c>
      <c r="F203" t="s">
        <v>622</v>
      </c>
      <c r="G203" t="s">
        <v>472</v>
      </c>
      <c r="H203" t="s">
        <v>600</v>
      </c>
      <c r="I203" t="s">
        <v>3950</v>
      </c>
      <c r="J203" t="s">
        <v>3483</v>
      </c>
      <c r="P203" t="s">
        <v>145</v>
      </c>
      <c r="Q203" t="s">
        <v>146</v>
      </c>
      <c r="R203" t="s">
        <v>6208</v>
      </c>
      <c r="S203">
        <v>405973</v>
      </c>
      <c r="T203" t="s">
        <v>607</v>
      </c>
      <c r="U203">
        <v>4</v>
      </c>
      <c r="V203">
        <v>1055</v>
      </c>
      <c r="W203" t="s">
        <v>25</v>
      </c>
      <c r="X203" t="s">
        <v>148</v>
      </c>
      <c r="Y203" t="s">
        <v>27</v>
      </c>
      <c r="Z203">
        <v>110000000</v>
      </c>
      <c r="AA203">
        <v>2003</v>
      </c>
      <c r="AB203">
        <v>7.5</v>
      </c>
      <c r="AC203">
        <v>2.35</v>
      </c>
    </row>
    <row r="204" spans="1:29" x14ac:dyDescent="0.35">
      <c r="A204" t="s">
        <v>19</v>
      </c>
      <c r="B204" t="s">
        <v>217</v>
      </c>
      <c r="C204">
        <v>342</v>
      </c>
      <c r="D204">
        <v>132</v>
      </c>
      <c r="E204">
        <v>209805005</v>
      </c>
      <c r="F204" t="s">
        <v>622</v>
      </c>
      <c r="G204" t="s">
        <v>5990</v>
      </c>
      <c r="H204" t="s">
        <v>3483</v>
      </c>
      <c r="P204" t="s">
        <v>183</v>
      </c>
      <c r="Q204" t="s">
        <v>182</v>
      </c>
      <c r="R204" t="s">
        <v>6209</v>
      </c>
      <c r="S204">
        <v>284792</v>
      </c>
      <c r="T204" t="s">
        <v>524</v>
      </c>
      <c r="U204">
        <v>3</v>
      </c>
      <c r="V204">
        <v>366</v>
      </c>
      <c r="W204" t="s">
        <v>25</v>
      </c>
      <c r="X204" t="s">
        <v>26</v>
      </c>
      <c r="Y204" t="s">
        <v>27</v>
      </c>
      <c r="Z204">
        <v>125000000</v>
      </c>
      <c r="AA204">
        <v>2011</v>
      </c>
      <c r="AB204">
        <v>7.3</v>
      </c>
      <c r="AC204">
        <v>2.35</v>
      </c>
    </row>
    <row r="205" spans="1:29" x14ac:dyDescent="0.35">
      <c r="A205" t="s">
        <v>19</v>
      </c>
      <c r="B205" t="s">
        <v>608</v>
      </c>
      <c r="C205">
        <v>382</v>
      </c>
      <c r="D205">
        <v>129</v>
      </c>
      <c r="E205">
        <v>186830669</v>
      </c>
      <c r="F205" t="s">
        <v>622</v>
      </c>
      <c r="G205" t="s">
        <v>472</v>
      </c>
      <c r="H205" t="s">
        <v>5990</v>
      </c>
      <c r="I205" t="s">
        <v>5988</v>
      </c>
      <c r="J205" t="s">
        <v>3483</v>
      </c>
      <c r="P205" t="s">
        <v>609</v>
      </c>
      <c r="Q205" t="s">
        <v>61</v>
      </c>
      <c r="R205" t="s">
        <v>6210</v>
      </c>
      <c r="S205">
        <v>338635</v>
      </c>
      <c r="T205" t="s">
        <v>610</v>
      </c>
      <c r="U205">
        <v>2</v>
      </c>
      <c r="V205">
        <v>412</v>
      </c>
      <c r="W205" t="s">
        <v>25</v>
      </c>
      <c r="X205" t="s">
        <v>26</v>
      </c>
      <c r="Y205" t="s">
        <v>27</v>
      </c>
      <c r="Z205">
        <v>125000000</v>
      </c>
      <c r="AA205">
        <v>2011</v>
      </c>
      <c r="AB205">
        <v>7.5</v>
      </c>
      <c r="AC205">
        <v>2.35</v>
      </c>
    </row>
    <row r="206" spans="1:29" x14ac:dyDescent="0.35">
      <c r="A206" t="s">
        <v>19</v>
      </c>
      <c r="B206" t="s">
        <v>540</v>
      </c>
      <c r="C206">
        <v>344</v>
      </c>
      <c r="D206">
        <v>106</v>
      </c>
      <c r="E206">
        <v>163192114</v>
      </c>
      <c r="F206" t="s">
        <v>622</v>
      </c>
      <c r="G206" t="s">
        <v>472</v>
      </c>
      <c r="H206" t="s">
        <v>600</v>
      </c>
      <c r="P206" t="s">
        <v>30</v>
      </c>
      <c r="Q206" t="s">
        <v>129</v>
      </c>
      <c r="R206" t="s">
        <v>6211</v>
      </c>
      <c r="S206">
        <v>229679</v>
      </c>
      <c r="T206" t="s">
        <v>611</v>
      </c>
      <c r="U206">
        <v>0</v>
      </c>
      <c r="V206">
        <v>637</v>
      </c>
      <c r="W206" t="s">
        <v>25</v>
      </c>
      <c r="X206" t="s">
        <v>26</v>
      </c>
      <c r="Y206" t="s">
        <v>27</v>
      </c>
      <c r="Z206">
        <v>125000000</v>
      </c>
      <c r="AA206">
        <v>2010</v>
      </c>
      <c r="AB206">
        <v>5.8</v>
      </c>
      <c r="AC206">
        <v>2.35</v>
      </c>
    </row>
    <row r="207" spans="1:29" x14ac:dyDescent="0.35">
      <c r="A207" t="s">
        <v>19</v>
      </c>
      <c r="B207" t="s">
        <v>612</v>
      </c>
      <c r="C207">
        <v>196</v>
      </c>
      <c r="D207">
        <v>113</v>
      </c>
      <c r="E207">
        <v>119412921</v>
      </c>
      <c r="F207" t="s">
        <v>622</v>
      </c>
      <c r="G207" t="s">
        <v>3950</v>
      </c>
      <c r="P207" t="s">
        <v>335</v>
      </c>
      <c r="Q207" t="s">
        <v>613</v>
      </c>
      <c r="R207" t="s">
        <v>6212</v>
      </c>
      <c r="S207">
        <v>240241</v>
      </c>
      <c r="T207" t="s">
        <v>614</v>
      </c>
      <c r="U207">
        <v>0</v>
      </c>
      <c r="V207">
        <v>391</v>
      </c>
      <c r="W207" t="s">
        <v>25</v>
      </c>
      <c r="X207" t="s">
        <v>26</v>
      </c>
      <c r="Y207" t="s">
        <v>302</v>
      </c>
      <c r="Z207">
        <v>65000000</v>
      </c>
      <c r="AA207">
        <v>1990</v>
      </c>
      <c r="AB207">
        <v>7.5</v>
      </c>
      <c r="AC207">
        <v>1.85</v>
      </c>
    </row>
    <row r="208" spans="1:29" x14ac:dyDescent="0.35">
      <c r="A208" t="s">
        <v>19</v>
      </c>
      <c r="B208" t="s">
        <v>615</v>
      </c>
      <c r="C208">
        <v>85</v>
      </c>
      <c r="D208">
        <v>102</v>
      </c>
      <c r="E208">
        <v>32694788</v>
      </c>
      <c r="F208" t="s">
        <v>622</v>
      </c>
      <c r="G208" t="s">
        <v>472</v>
      </c>
      <c r="H208" t="s">
        <v>5809</v>
      </c>
      <c r="P208" t="s">
        <v>616</v>
      </c>
      <c r="Q208" t="s">
        <v>581</v>
      </c>
      <c r="R208" t="s">
        <v>6213</v>
      </c>
      <c r="S208">
        <v>101411</v>
      </c>
      <c r="T208" t="s">
        <v>617</v>
      </c>
      <c r="U208">
        <v>1</v>
      </c>
      <c r="V208">
        <v>546</v>
      </c>
      <c r="W208" t="s">
        <v>25</v>
      </c>
      <c r="X208" t="s">
        <v>26</v>
      </c>
      <c r="Y208" t="s">
        <v>302</v>
      </c>
      <c r="Z208">
        <v>85000000</v>
      </c>
      <c r="AA208">
        <v>1999</v>
      </c>
      <c r="AB208">
        <v>6.6</v>
      </c>
      <c r="AC208">
        <v>2.35</v>
      </c>
    </row>
    <row r="209" spans="1:29" x14ac:dyDescent="0.35">
      <c r="A209" t="s">
        <v>19</v>
      </c>
      <c r="B209" t="s">
        <v>618</v>
      </c>
      <c r="C209">
        <v>436</v>
      </c>
      <c r="D209">
        <v>135</v>
      </c>
      <c r="E209">
        <v>113165635</v>
      </c>
      <c r="F209" t="s">
        <v>622</v>
      </c>
      <c r="G209" t="s">
        <v>472</v>
      </c>
      <c r="H209" t="s">
        <v>3483</v>
      </c>
      <c r="P209" t="s">
        <v>35</v>
      </c>
      <c r="Q209" t="s">
        <v>443</v>
      </c>
      <c r="R209" t="s">
        <v>6214</v>
      </c>
      <c r="S209">
        <v>229823</v>
      </c>
      <c r="T209" t="s">
        <v>620</v>
      </c>
      <c r="U209">
        <v>0</v>
      </c>
      <c r="V209">
        <v>504</v>
      </c>
      <c r="W209" t="s">
        <v>25</v>
      </c>
      <c r="X209" t="s">
        <v>26</v>
      </c>
      <c r="Y209" t="s">
        <v>27</v>
      </c>
      <c r="Z209">
        <v>125000000</v>
      </c>
      <c r="AA209">
        <v>2012</v>
      </c>
      <c r="AB209">
        <v>6.7</v>
      </c>
      <c r="AC209">
        <v>2.35</v>
      </c>
    </row>
    <row r="210" spans="1:29" x14ac:dyDescent="0.35">
      <c r="A210" t="s">
        <v>19</v>
      </c>
      <c r="B210" t="s">
        <v>621</v>
      </c>
      <c r="C210">
        <v>183</v>
      </c>
      <c r="D210">
        <v>125</v>
      </c>
      <c r="E210">
        <v>107285004</v>
      </c>
      <c r="F210" t="s">
        <v>622</v>
      </c>
      <c r="P210" t="s">
        <v>622</v>
      </c>
      <c r="Q210" t="s">
        <v>623</v>
      </c>
      <c r="R210" t="s">
        <v>6215</v>
      </c>
      <c r="S210">
        <v>189855</v>
      </c>
      <c r="T210" t="s">
        <v>624</v>
      </c>
      <c r="U210">
        <v>3</v>
      </c>
      <c r="V210">
        <v>1018</v>
      </c>
      <c r="W210" t="s">
        <v>25</v>
      </c>
      <c r="X210" t="s">
        <v>26</v>
      </c>
      <c r="Y210" t="s">
        <v>27</v>
      </c>
      <c r="Z210">
        <v>125000000</v>
      </c>
      <c r="AA210">
        <v>1997</v>
      </c>
      <c r="AB210">
        <v>3.7</v>
      </c>
      <c r="AC210">
        <v>1.85</v>
      </c>
    </row>
    <row r="211" spans="1:29" x14ac:dyDescent="0.35">
      <c r="A211" t="s">
        <v>19</v>
      </c>
      <c r="B211" t="s">
        <v>425</v>
      </c>
      <c r="C211">
        <v>175</v>
      </c>
      <c r="D211">
        <v>110</v>
      </c>
      <c r="E211">
        <v>260031035</v>
      </c>
      <c r="F211" t="s">
        <v>761</v>
      </c>
      <c r="G211" t="s">
        <v>5097</v>
      </c>
      <c r="H211" t="s">
        <v>600</v>
      </c>
      <c r="P211" t="s">
        <v>270</v>
      </c>
      <c r="Q211" t="s">
        <v>626</v>
      </c>
      <c r="R211" t="s">
        <v>6216</v>
      </c>
      <c r="S211">
        <v>141414</v>
      </c>
      <c r="T211" t="s">
        <v>627</v>
      </c>
      <c r="U211">
        <v>0</v>
      </c>
      <c r="V211">
        <v>482</v>
      </c>
      <c r="W211" t="s">
        <v>25</v>
      </c>
      <c r="X211" t="s">
        <v>26</v>
      </c>
      <c r="Y211" t="s">
        <v>59</v>
      </c>
      <c r="Z211">
        <v>123000000</v>
      </c>
      <c r="AA211">
        <v>2000</v>
      </c>
      <c r="AB211">
        <v>6</v>
      </c>
      <c r="AC211">
        <v>1.85</v>
      </c>
    </row>
    <row r="212" spans="1:29" x14ac:dyDescent="0.35">
      <c r="A212" t="s">
        <v>19</v>
      </c>
      <c r="B212" t="s">
        <v>227</v>
      </c>
      <c r="C212">
        <v>239</v>
      </c>
      <c r="D212">
        <v>124</v>
      </c>
      <c r="E212">
        <v>186739919</v>
      </c>
      <c r="F212" t="s">
        <v>622</v>
      </c>
      <c r="G212" t="s">
        <v>472</v>
      </c>
      <c r="H212" t="s">
        <v>3950</v>
      </c>
      <c r="I212" t="s">
        <v>3483</v>
      </c>
      <c r="P212" t="s">
        <v>128</v>
      </c>
      <c r="Q212" t="s">
        <v>203</v>
      </c>
      <c r="R212" t="s">
        <v>6217</v>
      </c>
      <c r="S212">
        <v>333248</v>
      </c>
      <c r="T212" t="s">
        <v>327</v>
      </c>
      <c r="U212">
        <v>0</v>
      </c>
      <c r="V212">
        <v>1159</v>
      </c>
      <c r="W212" t="s">
        <v>25</v>
      </c>
      <c r="X212" t="s">
        <v>26</v>
      </c>
      <c r="Y212" t="s">
        <v>27</v>
      </c>
      <c r="Z212">
        <v>125000000</v>
      </c>
      <c r="AA212">
        <v>2004</v>
      </c>
      <c r="AB212">
        <v>6.4</v>
      </c>
      <c r="AC212">
        <v>2.35</v>
      </c>
    </row>
    <row r="213" spans="1:29" x14ac:dyDescent="0.35">
      <c r="A213" t="s">
        <v>19</v>
      </c>
      <c r="B213" t="s">
        <v>628</v>
      </c>
      <c r="C213">
        <v>237</v>
      </c>
      <c r="D213">
        <v>123</v>
      </c>
      <c r="E213">
        <v>215397307</v>
      </c>
      <c r="F213" t="s">
        <v>622</v>
      </c>
      <c r="G213" t="s">
        <v>472</v>
      </c>
      <c r="H213" t="s">
        <v>3483</v>
      </c>
      <c r="P213" t="s">
        <v>35</v>
      </c>
      <c r="Q213" t="s">
        <v>274</v>
      </c>
      <c r="R213" t="s">
        <v>6218</v>
      </c>
      <c r="S213">
        <v>242188</v>
      </c>
      <c r="T213" t="s">
        <v>512</v>
      </c>
      <c r="U213">
        <v>0</v>
      </c>
      <c r="V213">
        <v>1426</v>
      </c>
      <c r="W213" t="s">
        <v>25</v>
      </c>
      <c r="X213" t="s">
        <v>26</v>
      </c>
      <c r="Y213" t="s">
        <v>27</v>
      </c>
      <c r="Z213">
        <v>125000000</v>
      </c>
      <c r="AA213">
        <v>2000</v>
      </c>
      <c r="AB213">
        <v>6.1</v>
      </c>
      <c r="AC213">
        <v>2.35</v>
      </c>
    </row>
    <row r="214" spans="1:29" x14ac:dyDescent="0.35">
      <c r="A214" t="s">
        <v>19</v>
      </c>
      <c r="B214" t="s">
        <v>360</v>
      </c>
      <c r="C214">
        <v>231</v>
      </c>
      <c r="D214">
        <v>130</v>
      </c>
      <c r="E214">
        <v>182618434</v>
      </c>
      <c r="F214" t="s">
        <v>622</v>
      </c>
      <c r="G214" t="s">
        <v>472</v>
      </c>
      <c r="H214" t="s">
        <v>1432</v>
      </c>
      <c r="I214" t="s">
        <v>3483</v>
      </c>
      <c r="P214" t="s">
        <v>362</v>
      </c>
      <c r="Q214" t="s">
        <v>631</v>
      </c>
      <c r="R214" t="s">
        <v>6219</v>
      </c>
      <c r="S214">
        <v>133076</v>
      </c>
      <c r="T214" t="s">
        <v>632</v>
      </c>
      <c r="U214">
        <v>0</v>
      </c>
      <c r="V214">
        <v>779</v>
      </c>
      <c r="W214" t="s">
        <v>25</v>
      </c>
      <c r="X214" t="s">
        <v>26</v>
      </c>
      <c r="Y214" t="s">
        <v>27</v>
      </c>
      <c r="Z214">
        <v>140000000</v>
      </c>
      <c r="AA214">
        <v>2000</v>
      </c>
      <c r="AB214">
        <v>6.4</v>
      </c>
      <c r="AC214">
        <v>2.35</v>
      </c>
    </row>
    <row r="215" spans="1:29" x14ac:dyDescent="0.35">
      <c r="A215" t="s">
        <v>19</v>
      </c>
      <c r="B215" t="s">
        <v>633</v>
      </c>
      <c r="C215">
        <v>262</v>
      </c>
      <c r="D215">
        <v>92</v>
      </c>
      <c r="E215">
        <v>131920333</v>
      </c>
      <c r="F215" t="s">
        <v>622</v>
      </c>
      <c r="G215" t="s">
        <v>472</v>
      </c>
      <c r="H215" t="s">
        <v>3950</v>
      </c>
      <c r="I215" t="s">
        <v>3483</v>
      </c>
      <c r="P215" t="s">
        <v>128</v>
      </c>
      <c r="Q215" t="s">
        <v>125</v>
      </c>
      <c r="R215" t="s">
        <v>6220</v>
      </c>
      <c r="S215">
        <v>213275</v>
      </c>
      <c r="T215" t="s">
        <v>363</v>
      </c>
      <c r="U215">
        <v>3</v>
      </c>
      <c r="V215">
        <v>436</v>
      </c>
      <c r="W215" t="s">
        <v>25</v>
      </c>
      <c r="X215" t="s">
        <v>26</v>
      </c>
      <c r="Y215" t="s">
        <v>59</v>
      </c>
      <c r="Z215">
        <v>130000000</v>
      </c>
      <c r="AA215">
        <v>2007</v>
      </c>
      <c r="AB215">
        <v>5.6</v>
      </c>
      <c r="AC215">
        <v>2.35</v>
      </c>
    </row>
    <row r="216" spans="1:29" x14ac:dyDescent="0.35">
      <c r="A216" t="s">
        <v>19</v>
      </c>
      <c r="B216" t="s">
        <v>520</v>
      </c>
      <c r="C216">
        <v>552</v>
      </c>
      <c r="D216">
        <v>127</v>
      </c>
      <c r="E216">
        <v>124976634</v>
      </c>
      <c r="F216" t="s">
        <v>472</v>
      </c>
      <c r="G216" t="s">
        <v>1432</v>
      </c>
      <c r="H216" t="s">
        <v>600</v>
      </c>
      <c r="P216" t="s">
        <v>635</v>
      </c>
      <c r="Q216" t="s">
        <v>636</v>
      </c>
      <c r="R216" t="s">
        <v>6221</v>
      </c>
      <c r="S216">
        <v>440084</v>
      </c>
      <c r="T216" t="s">
        <v>637</v>
      </c>
      <c r="U216">
        <v>0</v>
      </c>
      <c r="V216">
        <v>755</v>
      </c>
      <c r="W216" t="s">
        <v>25</v>
      </c>
      <c r="X216" t="s">
        <v>26</v>
      </c>
      <c r="Y216" t="s">
        <v>59</v>
      </c>
      <c r="Z216">
        <v>120000000</v>
      </c>
      <c r="AA216">
        <v>2012</v>
      </c>
      <c r="AB216">
        <v>8</v>
      </c>
      <c r="AC216">
        <v>1.85</v>
      </c>
    </row>
    <row r="217" spans="1:29" x14ac:dyDescent="0.35">
      <c r="A217" t="s">
        <v>19</v>
      </c>
      <c r="B217" t="s">
        <v>638</v>
      </c>
      <c r="C217">
        <v>276</v>
      </c>
      <c r="D217">
        <v>123</v>
      </c>
      <c r="E217">
        <v>115802596</v>
      </c>
      <c r="F217" t="s">
        <v>622</v>
      </c>
      <c r="G217" t="s">
        <v>600</v>
      </c>
      <c r="H217" t="s">
        <v>3483</v>
      </c>
      <c r="P217" t="s">
        <v>639</v>
      </c>
      <c r="Q217" t="s">
        <v>358</v>
      </c>
      <c r="R217" t="s">
        <v>6222</v>
      </c>
      <c r="S217">
        <v>182661</v>
      </c>
      <c r="T217" t="s">
        <v>640</v>
      </c>
      <c r="U217">
        <v>1</v>
      </c>
      <c r="V217">
        <v>681</v>
      </c>
      <c r="W217" t="s">
        <v>25</v>
      </c>
      <c r="X217" t="s">
        <v>26</v>
      </c>
      <c r="Y217" t="s">
        <v>27</v>
      </c>
      <c r="Z217">
        <v>110000000</v>
      </c>
      <c r="AA217">
        <v>2007</v>
      </c>
      <c r="AB217">
        <v>5.2</v>
      </c>
      <c r="AC217">
        <v>2.35</v>
      </c>
    </row>
    <row r="218" spans="1:29" x14ac:dyDescent="0.35">
      <c r="A218" t="s">
        <v>19</v>
      </c>
      <c r="B218" t="s">
        <v>556</v>
      </c>
      <c r="C218">
        <v>267</v>
      </c>
      <c r="D218">
        <v>123</v>
      </c>
      <c r="E218">
        <v>108521835</v>
      </c>
      <c r="F218" t="s">
        <v>622</v>
      </c>
      <c r="G218" t="s">
        <v>3483</v>
      </c>
      <c r="P218" t="s">
        <v>41</v>
      </c>
      <c r="Q218" t="s">
        <v>558</v>
      </c>
      <c r="R218" t="s">
        <v>6223</v>
      </c>
      <c r="S218">
        <v>40123</v>
      </c>
      <c r="T218" t="s">
        <v>641</v>
      </c>
      <c r="U218">
        <v>0</v>
      </c>
      <c r="V218">
        <v>297</v>
      </c>
      <c r="W218" t="s">
        <v>25</v>
      </c>
      <c r="X218" t="s">
        <v>38</v>
      </c>
      <c r="Y218" t="s">
        <v>27</v>
      </c>
      <c r="Z218">
        <v>120000000</v>
      </c>
      <c r="AA218">
        <v>2016</v>
      </c>
      <c r="AB218">
        <v>7.1</v>
      </c>
      <c r="AC218">
        <v>2.35</v>
      </c>
    </row>
    <row r="219" spans="1:29" x14ac:dyDescent="0.35">
      <c r="A219" t="s">
        <v>19</v>
      </c>
      <c r="B219" t="s">
        <v>179</v>
      </c>
      <c r="C219">
        <v>102</v>
      </c>
      <c r="D219">
        <v>107</v>
      </c>
      <c r="E219">
        <v>100685880</v>
      </c>
      <c r="F219" t="s">
        <v>622</v>
      </c>
      <c r="G219" t="s">
        <v>472</v>
      </c>
      <c r="H219" t="s">
        <v>761</v>
      </c>
      <c r="I219" t="s">
        <v>5990</v>
      </c>
      <c r="P219" t="s">
        <v>642</v>
      </c>
      <c r="Q219" t="s">
        <v>643</v>
      </c>
      <c r="R219" t="s">
        <v>6224</v>
      </c>
      <c r="S219">
        <v>100821</v>
      </c>
      <c r="T219" t="s">
        <v>644</v>
      </c>
      <c r="U219">
        <v>0</v>
      </c>
      <c r="V219">
        <v>554</v>
      </c>
      <c r="W219" t="s">
        <v>25</v>
      </c>
      <c r="X219" t="s">
        <v>26</v>
      </c>
      <c r="Y219" t="s">
        <v>27</v>
      </c>
      <c r="Z219">
        <v>120000000</v>
      </c>
      <c r="AA219">
        <v>2003</v>
      </c>
      <c r="AB219">
        <v>4.8</v>
      </c>
      <c r="AC219">
        <v>2.35</v>
      </c>
    </row>
    <row r="220" spans="1:29" x14ac:dyDescent="0.35">
      <c r="A220" t="s">
        <v>19</v>
      </c>
      <c r="B220" t="s">
        <v>106</v>
      </c>
      <c r="C220">
        <v>775</v>
      </c>
      <c r="D220">
        <v>124</v>
      </c>
      <c r="E220">
        <v>126464904</v>
      </c>
      <c r="F220" t="s">
        <v>472</v>
      </c>
      <c r="G220" t="s">
        <v>5988</v>
      </c>
      <c r="H220" t="s">
        <v>3950</v>
      </c>
      <c r="P220" t="s">
        <v>645</v>
      </c>
      <c r="Q220" t="s">
        <v>240</v>
      </c>
      <c r="R220" t="s">
        <v>6225</v>
      </c>
      <c r="S220">
        <v>456260</v>
      </c>
      <c r="T220" t="s">
        <v>444</v>
      </c>
      <c r="U220">
        <v>0</v>
      </c>
      <c r="V220">
        <v>2326</v>
      </c>
      <c r="W220" t="s">
        <v>25</v>
      </c>
      <c r="X220" t="s">
        <v>26</v>
      </c>
      <c r="Y220" t="s">
        <v>302</v>
      </c>
      <c r="Z220">
        <v>130000000</v>
      </c>
      <c r="AA220">
        <v>2012</v>
      </c>
      <c r="AB220">
        <v>7</v>
      </c>
      <c r="AC220">
        <v>2.35</v>
      </c>
    </row>
    <row r="221" spans="1:29" x14ac:dyDescent="0.35">
      <c r="A221" t="s">
        <v>19</v>
      </c>
      <c r="B221" t="s">
        <v>469</v>
      </c>
      <c r="C221">
        <v>71</v>
      </c>
      <c r="D221">
        <v>77</v>
      </c>
      <c r="E221">
        <v>64736114</v>
      </c>
      <c r="F221" t="s">
        <v>472</v>
      </c>
      <c r="G221" t="s">
        <v>3767</v>
      </c>
      <c r="H221" t="s">
        <v>761</v>
      </c>
      <c r="I221" t="s">
        <v>5097</v>
      </c>
      <c r="J221" t="s">
        <v>600</v>
      </c>
      <c r="P221" t="s">
        <v>151</v>
      </c>
      <c r="Q221" t="s">
        <v>646</v>
      </c>
      <c r="R221" t="s">
        <v>6226</v>
      </c>
      <c r="S221">
        <v>36471</v>
      </c>
      <c r="T221" t="s">
        <v>647</v>
      </c>
      <c r="U221">
        <v>0</v>
      </c>
      <c r="V221">
        <v>69</v>
      </c>
      <c r="W221" t="s">
        <v>25</v>
      </c>
      <c r="X221" t="s">
        <v>26</v>
      </c>
      <c r="Y221" t="s">
        <v>59</v>
      </c>
      <c r="Z221">
        <v>120000000</v>
      </c>
      <c r="AA221">
        <v>2002</v>
      </c>
      <c r="AB221">
        <v>5.4</v>
      </c>
      <c r="AC221">
        <v>1.85</v>
      </c>
    </row>
    <row r="222" spans="1:29" x14ac:dyDescent="0.35">
      <c r="A222" t="s">
        <v>19</v>
      </c>
      <c r="B222" t="s">
        <v>648</v>
      </c>
      <c r="C222">
        <v>476</v>
      </c>
      <c r="D222">
        <v>109</v>
      </c>
      <c r="E222">
        <v>93050117</v>
      </c>
      <c r="F222" t="s">
        <v>622</v>
      </c>
      <c r="G222" t="s">
        <v>1432</v>
      </c>
      <c r="H222" t="s">
        <v>3950</v>
      </c>
      <c r="I222" t="s">
        <v>3483</v>
      </c>
      <c r="P222" t="s">
        <v>649</v>
      </c>
      <c r="Q222" t="s">
        <v>558</v>
      </c>
      <c r="R222" t="s">
        <v>6227</v>
      </c>
      <c r="S222">
        <v>338087</v>
      </c>
      <c r="T222" t="s">
        <v>394</v>
      </c>
      <c r="U222">
        <v>0</v>
      </c>
      <c r="V222">
        <v>814</v>
      </c>
      <c r="W222" t="s">
        <v>25</v>
      </c>
      <c r="X222" t="s">
        <v>26</v>
      </c>
      <c r="Y222" t="s">
        <v>302</v>
      </c>
      <c r="Z222">
        <v>115000000</v>
      </c>
      <c r="AA222">
        <v>2013</v>
      </c>
      <c r="AB222">
        <v>6.6</v>
      </c>
      <c r="AC222">
        <v>2.35</v>
      </c>
    </row>
    <row r="223" spans="1:29" x14ac:dyDescent="0.35">
      <c r="A223" t="s">
        <v>19</v>
      </c>
      <c r="B223" t="s">
        <v>650</v>
      </c>
      <c r="C223">
        <v>207</v>
      </c>
      <c r="D223">
        <v>134</v>
      </c>
      <c r="E223">
        <v>57637485</v>
      </c>
      <c r="F223" t="s">
        <v>622</v>
      </c>
      <c r="G223" t="s">
        <v>472</v>
      </c>
      <c r="H223" t="s">
        <v>3950</v>
      </c>
      <c r="I223" t="s">
        <v>3483</v>
      </c>
      <c r="P223" t="s">
        <v>128</v>
      </c>
      <c r="Q223" t="s">
        <v>185</v>
      </c>
      <c r="R223" t="s">
        <v>6228</v>
      </c>
      <c r="S223">
        <v>183909</v>
      </c>
      <c r="T223" t="s">
        <v>651</v>
      </c>
      <c r="U223">
        <v>0</v>
      </c>
      <c r="V223">
        <v>666</v>
      </c>
      <c r="W223" t="s">
        <v>25</v>
      </c>
      <c r="X223" t="s">
        <v>26</v>
      </c>
      <c r="Y223" t="s">
        <v>27</v>
      </c>
      <c r="Z223">
        <v>105000000</v>
      </c>
      <c r="AA223">
        <v>2004</v>
      </c>
      <c r="AB223">
        <v>6.7</v>
      </c>
      <c r="AC223">
        <v>2.35</v>
      </c>
    </row>
    <row r="224" spans="1:29" x14ac:dyDescent="0.35">
      <c r="A224" t="s">
        <v>19</v>
      </c>
      <c r="B224" t="s">
        <v>652</v>
      </c>
      <c r="C224">
        <v>492</v>
      </c>
      <c r="D224">
        <v>117</v>
      </c>
      <c r="E224">
        <v>58607007</v>
      </c>
      <c r="F224" t="s">
        <v>622</v>
      </c>
      <c r="G224" t="s">
        <v>5990</v>
      </c>
      <c r="H224" t="s">
        <v>3950</v>
      </c>
      <c r="I224" t="s">
        <v>3483</v>
      </c>
      <c r="P224" t="s">
        <v>654</v>
      </c>
      <c r="Q224" t="s">
        <v>234</v>
      </c>
      <c r="R224" t="s">
        <v>6229</v>
      </c>
      <c r="S224">
        <v>182899</v>
      </c>
      <c r="T224" t="s">
        <v>655</v>
      </c>
      <c r="U224">
        <v>0</v>
      </c>
      <c r="V224">
        <v>630</v>
      </c>
      <c r="W224" t="s">
        <v>25</v>
      </c>
      <c r="X224" t="s">
        <v>26</v>
      </c>
      <c r="Y224" t="s">
        <v>27</v>
      </c>
      <c r="Z224">
        <v>100000000</v>
      </c>
      <c r="AA224">
        <v>2014</v>
      </c>
      <c r="AB224">
        <v>6.2</v>
      </c>
      <c r="AC224">
        <v>2.35</v>
      </c>
    </row>
    <row r="225" spans="1:29" x14ac:dyDescent="0.35">
      <c r="A225" t="s">
        <v>19</v>
      </c>
      <c r="B225" t="s">
        <v>235</v>
      </c>
      <c r="C225">
        <v>284</v>
      </c>
      <c r="D225">
        <v>135</v>
      </c>
      <c r="E225">
        <v>43929341</v>
      </c>
      <c r="F225" t="s">
        <v>622</v>
      </c>
      <c r="G225" t="s">
        <v>5097</v>
      </c>
      <c r="H225" t="s">
        <v>5989</v>
      </c>
      <c r="P225" t="s">
        <v>656</v>
      </c>
      <c r="Q225" t="s">
        <v>657</v>
      </c>
      <c r="R225" t="s">
        <v>6230</v>
      </c>
      <c r="S225">
        <v>57873</v>
      </c>
      <c r="T225" t="s">
        <v>658</v>
      </c>
      <c r="U225">
        <v>0</v>
      </c>
      <c r="V225">
        <v>414</v>
      </c>
      <c r="W225" t="s">
        <v>25</v>
      </c>
      <c r="X225" t="s">
        <v>26</v>
      </c>
      <c r="Y225" t="s">
        <v>59</v>
      </c>
      <c r="Z225">
        <v>120000000</v>
      </c>
      <c r="AA225">
        <v>2008</v>
      </c>
      <c r="AB225">
        <v>6.1</v>
      </c>
      <c r="AC225">
        <v>2.35</v>
      </c>
    </row>
    <row r="226" spans="1:29" x14ac:dyDescent="0.35">
      <c r="A226" t="s">
        <v>19</v>
      </c>
      <c r="B226" t="s">
        <v>659</v>
      </c>
      <c r="C226">
        <v>168</v>
      </c>
      <c r="D226">
        <v>121</v>
      </c>
      <c r="E226">
        <v>30212620</v>
      </c>
      <c r="F226" t="s">
        <v>761</v>
      </c>
      <c r="G226" t="s">
        <v>1432</v>
      </c>
      <c r="H226" t="s">
        <v>5343</v>
      </c>
      <c r="P226" t="s">
        <v>660</v>
      </c>
      <c r="Q226" t="s">
        <v>661</v>
      </c>
      <c r="R226" t="s">
        <v>6231</v>
      </c>
      <c r="S226">
        <v>35066</v>
      </c>
      <c r="T226" t="s">
        <v>662</v>
      </c>
      <c r="U226">
        <v>4</v>
      </c>
      <c r="V226">
        <v>196</v>
      </c>
      <c r="W226" t="s">
        <v>25</v>
      </c>
      <c r="X226" t="s">
        <v>26</v>
      </c>
      <c r="Y226" t="s">
        <v>27</v>
      </c>
      <c r="Z226">
        <v>120000000</v>
      </c>
      <c r="AA226">
        <v>2010</v>
      </c>
      <c r="AB226">
        <v>5.3</v>
      </c>
      <c r="AC226">
        <v>1.85</v>
      </c>
    </row>
    <row r="227" spans="1:29" x14ac:dyDescent="0.35">
      <c r="A227" t="s">
        <v>19</v>
      </c>
      <c r="B227" t="s">
        <v>663</v>
      </c>
      <c r="C227">
        <v>283</v>
      </c>
      <c r="D227">
        <v>117</v>
      </c>
      <c r="E227">
        <v>76418654</v>
      </c>
      <c r="F227" t="s">
        <v>622</v>
      </c>
      <c r="G227" t="s">
        <v>761</v>
      </c>
      <c r="H227" t="s">
        <v>5343</v>
      </c>
      <c r="P227" t="s">
        <v>665</v>
      </c>
      <c r="Q227" t="s">
        <v>274</v>
      </c>
      <c r="R227" t="s">
        <v>6232</v>
      </c>
      <c r="S227">
        <v>148280</v>
      </c>
      <c r="T227" t="s">
        <v>570</v>
      </c>
      <c r="U227">
        <v>0</v>
      </c>
      <c r="V227">
        <v>348</v>
      </c>
      <c r="W227" t="s">
        <v>25</v>
      </c>
      <c r="X227" t="s">
        <v>26</v>
      </c>
      <c r="Y227" t="s">
        <v>27</v>
      </c>
      <c r="Z227">
        <v>117000000</v>
      </c>
      <c r="AA227">
        <v>2010</v>
      </c>
      <c r="AB227">
        <v>6.3</v>
      </c>
      <c r="AC227">
        <v>2.35</v>
      </c>
    </row>
    <row r="228" spans="1:29" x14ac:dyDescent="0.35">
      <c r="A228" t="s">
        <v>19</v>
      </c>
      <c r="B228" t="s">
        <v>164</v>
      </c>
      <c r="C228">
        <v>539</v>
      </c>
      <c r="D228">
        <v>124</v>
      </c>
      <c r="E228">
        <v>89021735</v>
      </c>
      <c r="F228" t="s">
        <v>622</v>
      </c>
      <c r="G228" t="s">
        <v>472</v>
      </c>
      <c r="H228" t="s">
        <v>5988</v>
      </c>
      <c r="I228" t="s">
        <v>3950</v>
      </c>
      <c r="P228" t="s">
        <v>666</v>
      </c>
      <c r="Q228" t="s">
        <v>244</v>
      </c>
      <c r="R228" t="s">
        <v>6233</v>
      </c>
      <c r="S228">
        <v>387436</v>
      </c>
      <c r="T228" t="s">
        <v>667</v>
      </c>
      <c r="U228">
        <v>0</v>
      </c>
      <c r="V228">
        <v>892</v>
      </c>
      <c r="W228" t="s">
        <v>25</v>
      </c>
      <c r="X228" t="s">
        <v>26</v>
      </c>
      <c r="Y228" t="s">
        <v>27</v>
      </c>
      <c r="Z228">
        <v>120000000</v>
      </c>
      <c r="AA228">
        <v>2013</v>
      </c>
      <c r="AB228">
        <v>7</v>
      </c>
      <c r="AC228">
        <v>2.35</v>
      </c>
    </row>
    <row r="229" spans="1:29" x14ac:dyDescent="0.35">
      <c r="A229" t="s">
        <v>19</v>
      </c>
      <c r="B229" t="s">
        <v>668</v>
      </c>
      <c r="C229">
        <v>359</v>
      </c>
      <c r="D229">
        <v>140</v>
      </c>
      <c r="E229">
        <v>380262555</v>
      </c>
      <c r="F229" t="s">
        <v>622</v>
      </c>
      <c r="G229" t="s">
        <v>472</v>
      </c>
      <c r="H229" t="s">
        <v>600</v>
      </c>
      <c r="I229" t="s">
        <v>3950</v>
      </c>
      <c r="P229" t="s">
        <v>22</v>
      </c>
      <c r="Q229" t="s">
        <v>422</v>
      </c>
      <c r="R229" t="s">
        <v>6234</v>
      </c>
      <c r="S229">
        <v>520104</v>
      </c>
      <c r="T229" t="s">
        <v>669</v>
      </c>
      <c r="U229">
        <v>4</v>
      </c>
      <c r="V229">
        <v>3286</v>
      </c>
      <c r="W229" t="s">
        <v>25</v>
      </c>
      <c r="X229" t="s">
        <v>26</v>
      </c>
      <c r="Y229" t="s">
        <v>27</v>
      </c>
      <c r="Z229">
        <v>113000000</v>
      </c>
      <c r="AA229">
        <v>2005</v>
      </c>
      <c r="AB229">
        <v>7.6</v>
      </c>
      <c r="AC229">
        <v>2.35</v>
      </c>
    </row>
    <row r="230" spans="1:29" x14ac:dyDescent="0.35">
      <c r="A230" t="s">
        <v>19</v>
      </c>
      <c r="B230" t="s">
        <v>668</v>
      </c>
      <c r="C230">
        <v>284</v>
      </c>
      <c r="D230">
        <v>142</v>
      </c>
      <c r="E230">
        <v>310675583</v>
      </c>
      <c r="F230" t="s">
        <v>622</v>
      </c>
      <c r="G230" t="s">
        <v>472</v>
      </c>
      <c r="H230" t="s">
        <v>600</v>
      </c>
      <c r="I230" t="s">
        <v>3950</v>
      </c>
      <c r="P230" t="s">
        <v>22</v>
      </c>
      <c r="Q230" t="s">
        <v>422</v>
      </c>
      <c r="R230" t="s">
        <v>6235</v>
      </c>
      <c r="S230">
        <v>464310</v>
      </c>
      <c r="T230" t="s">
        <v>669</v>
      </c>
      <c r="U230">
        <v>3</v>
      </c>
      <c r="V230">
        <v>3516</v>
      </c>
      <c r="W230" t="s">
        <v>25</v>
      </c>
      <c r="X230" t="s">
        <v>26</v>
      </c>
      <c r="Y230" t="s">
        <v>59</v>
      </c>
      <c r="Z230">
        <v>115000000</v>
      </c>
      <c r="AA230">
        <v>2002</v>
      </c>
      <c r="AB230">
        <v>6.7</v>
      </c>
      <c r="AC230">
        <v>1.78</v>
      </c>
    </row>
    <row r="231" spans="1:29" x14ac:dyDescent="0.35">
      <c r="A231" t="s">
        <v>19</v>
      </c>
      <c r="B231" t="s">
        <v>245</v>
      </c>
      <c r="C231">
        <v>250</v>
      </c>
      <c r="D231">
        <v>92</v>
      </c>
      <c r="E231">
        <v>289907418</v>
      </c>
      <c r="F231" t="s">
        <v>472</v>
      </c>
      <c r="G231" t="s">
        <v>3767</v>
      </c>
      <c r="H231" t="s">
        <v>761</v>
      </c>
      <c r="I231" t="s">
        <v>5097</v>
      </c>
      <c r="J231" t="s">
        <v>600</v>
      </c>
      <c r="P231" t="s">
        <v>151</v>
      </c>
      <c r="Q231" t="s">
        <v>152</v>
      </c>
      <c r="R231" t="s">
        <v>6236</v>
      </c>
      <c r="S231">
        <v>585659</v>
      </c>
      <c r="T231" t="s">
        <v>670</v>
      </c>
      <c r="U231">
        <v>0</v>
      </c>
      <c r="V231">
        <v>593</v>
      </c>
      <c r="W231" t="s">
        <v>25</v>
      </c>
      <c r="X231" t="s">
        <v>26</v>
      </c>
      <c r="Y231" t="s">
        <v>154</v>
      </c>
      <c r="Z231">
        <v>115000000</v>
      </c>
      <c r="AA231">
        <v>2001</v>
      </c>
      <c r="AB231">
        <v>8.1</v>
      </c>
      <c r="AC231">
        <v>1.85</v>
      </c>
    </row>
    <row r="232" spans="1:29" x14ac:dyDescent="0.35">
      <c r="A232" t="s">
        <v>19</v>
      </c>
      <c r="B232" t="s">
        <v>663</v>
      </c>
      <c r="C232">
        <v>440</v>
      </c>
      <c r="D232">
        <v>138</v>
      </c>
      <c r="E232">
        <v>132550960</v>
      </c>
      <c r="F232" t="s">
        <v>622</v>
      </c>
      <c r="G232" t="s">
        <v>472</v>
      </c>
      <c r="H232" t="s">
        <v>3950</v>
      </c>
      <c r="I232" t="s">
        <v>3483</v>
      </c>
      <c r="P232" t="s">
        <v>128</v>
      </c>
      <c r="Q232" t="s">
        <v>146</v>
      </c>
      <c r="R232" t="s">
        <v>6237</v>
      </c>
      <c r="S232">
        <v>328067</v>
      </c>
      <c r="T232" t="s">
        <v>671</v>
      </c>
      <c r="U232">
        <v>1</v>
      </c>
      <c r="V232">
        <v>533</v>
      </c>
      <c r="W232" t="s">
        <v>25</v>
      </c>
      <c r="X232" t="s">
        <v>26</v>
      </c>
      <c r="Y232" t="s">
        <v>27</v>
      </c>
      <c r="Z232">
        <v>120000000</v>
      </c>
      <c r="AA232">
        <v>2013</v>
      </c>
      <c r="AB232">
        <v>6.7</v>
      </c>
      <c r="AC232">
        <v>2.35</v>
      </c>
    </row>
    <row r="233" spans="1:29" x14ac:dyDescent="0.35">
      <c r="A233" t="s">
        <v>19</v>
      </c>
      <c r="B233" t="s">
        <v>668</v>
      </c>
      <c r="C233">
        <v>320</v>
      </c>
      <c r="D233">
        <v>136</v>
      </c>
      <c r="E233">
        <v>474544677</v>
      </c>
      <c r="F233" t="s">
        <v>622</v>
      </c>
      <c r="G233" t="s">
        <v>472</v>
      </c>
      <c r="H233" t="s">
        <v>600</v>
      </c>
      <c r="I233" t="s">
        <v>3950</v>
      </c>
      <c r="P233" t="s">
        <v>22</v>
      </c>
      <c r="Q233" t="s">
        <v>422</v>
      </c>
      <c r="R233" t="s">
        <v>6238</v>
      </c>
      <c r="S233">
        <v>534658</v>
      </c>
      <c r="T233" t="s">
        <v>672</v>
      </c>
      <c r="U233">
        <v>1</v>
      </c>
      <c r="V233">
        <v>3597</v>
      </c>
      <c r="W233" t="s">
        <v>25</v>
      </c>
      <c r="X233" t="s">
        <v>26</v>
      </c>
      <c r="Y233" t="s">
        <v>59</v>
      </c>
      <c r="Z233">
        <v>115000000</v>
      </c>
      <c r="AA233">
        <v>1999</v>
      </c>
      <c r="AB233">
        <v>6.5</v>
      </c>
      <c r="AC233">
        <v>2.35</v>
      </c>
    </row>
    <row r="234" spans="1:29" x14ac:dyDescent="0.35">
      <c r="A234" t="s">
        <v>19</v>
      </c>
      <c r="B234" t="s">
        <v>673</v>
      </c>
      <c r="C234">
        <v>257</v>
      </c>
      <c r="D234">
        <v>98</v>
      </c>
      <c r="E234">
        <v>187165546</v>
      </c>
      <c r="F234" t="s">
        <v>472</v>
      </c>
      <c r="G234" t="s">
        <v>3767</v>
      </c>
      <c r="H234" t="s">
        <v>761</v>
      </c>
      <c r="I234" t="s">
        <v>5097</v>
      </c>
      <c r="J234" t="s">
        <v>600</v>
      </c>
      <c r="P234" t="s">
        <v>151</v>
      </c>
      <c r="Q234" t="s">
        <v>173</v>
      </c>
      <c r="R234" t="s">
        <v>6239</v>
      </c>
      <c r="S234">
        <v>150618</v>
      </c>
      <c r="T234" t="s">
        <v>358</v>
      </c>
      <c r="U234">
        <v>3</v>
      </c>
      <c r="V234">
        <v>195</v>
      </c>
      <c r="W234" t="s">
        <v>25</v>
      </c>
      <c r="X234" t="s">
        <v>26</v>
      </c>
      <c r="Y234" t="s">
        <v>59</v>
      </c>
      <c r="Z234">
        <v>135000000</v>
      </c>
      <c r="AA234">
        <v>2013</v>
      </c>
      <c r="AB234">
        <v>7.3</v>
      </c>
      <c r="AC234">
        <v>2.35</v>
      </c>
    </row>
    <row r="235" spans="1:29" x14ac:dyDescent="0.35">
      <c r="A235" t="s">
        <v>19</v>
      </c>
      <c r="B235" t="s">
        <v>628</v>
      </c>
      <c r="C235">
        <v>152</v>
      </c>
      <c r="D235">
        <v>153</v>
      </c>
      <c r="E235">
        <v>40911830</v>
      </c>
      <c r="F235" t="s">
        <v>622</v>
      </c>
      <c r="G235" t="s">
        <v>1432</v>
      </c>
      <c r="H235" t="s">
        <v>5991</v>
      </c>
      <c r="P235" t="s">
        <v>677</v>
      </c>
      <c r="Q235" t="s">
        <v>358</v>
      </c>
      <c r="R235" t="s">
        <v>6240</v>
      </c>
      <c r="S235">
        <v>55994</v>
      </c>
      <c r="T235" t="s">
        <v>678</v>
      </c>
      <c r="U235">
        <v>0</v>
      </c>
      <c r="V235">
        <v>454</v>
      </c>
      <c r="W235" t="s">
        <v>25</v>
      </c>
      <c r="X235" t="s">
        <v>26</v>
      </c>
      <c r="Y235" t="s">
        <v>302</v>
      </c>
      <c r="Z235">
        <v>115000000</v>
      </c>
      <c r="AA235">
        <v>2002</v>
      </c>
      <c r="AB235">
        <v>6</v>
      </c>
      <c r="AC235">
        <v>2.35</v>
      </c>
    </row>
    <row r="236" spans="1:29" x14ac:dyDescent="0.35">
      <c r="A236" t="s">
        <v>19</v>
      </c>
      <c r="B236" t="s">
        <v>679</v>
      </c>
      <c r="C236">
        <v>231</v>
      </c>
      <c r="D236">
        <v>120</v>
      </c>
      <c r="E236">
        <v>47952020</v>
      </c>
      <c r="F236" t="s">
        <v>622</v>
      </c>
      <c r="G236" t="s">
        <v>472</v>
      </c>
      <c r="H236" t="s">
        <v>1432</v>
      </c>
      <c r="I236" t="s">
        <v>600</v>
      </c>
      <c r="P236" t="s">
        <v>290</v>
      </c>
      <c r="Q236" t="s">
        <v>62</v>
      </c>
      <c r="R236" t="s">
        <v>6241</v>
      </c>
      <c r="S236">
        <v>37750</v>
      </c>
      <c r="T236" t="s">
        <v>392</v>
      </c>
      <c r="U236">
        <v>2</v>
      </c>
      <c r="V236">
        <v>134</v>
      </c>
      <c r="W236" t="s">
        <v>25</v>
      </c>
      <c r="X236" t="s">
        <v>26</v>
      </c>
      <c r="Y236" t="s">
        <v>27</v>
      </c>
      <c r="Z236">
        <v>115000000</v>
      </c>
      <c r="AA236">
        <v>2016</v>
      </c>
      <c r="AB236">
        <v>6.1</v>
      </c>
      <c r="AC236">
        <v>2.35</v>
      </c>
    </row>
    <row r="237" spans="1:29" x14ac:dyDescent="0.35">
      <c r="A237" t="s">
        <v>19</v>
      </c>
      <c r="B237" t="s">
        <v>438</v>
      </c>
      <c r="C237">
        <v>348</v>
      </c>
      <c r="D237">
        <v>101</v>
      </c>
      <c r="E237">
        <v>190871240</v>
      </c>
      <c r="F237" t="s">
        <v>622</v>
      </c>
      <c r="G237" t="s">
        <v>472</v>
      </c>
      <c r="H237" t="s">
        <v>761</v>
      </c>
      <c r="I237" t="s">
        <v>3950</v>
      </c>
      <c r="P237" t="s">
        <v>267</v>
      </c>
      <c r="Q237" t="s">
        <v>681</v>
      </c>
      <c r="R237" t="s">
        <v>6242</v>
      </c>
      <c r="S237">
        <v>167085</v>
      </c>
      <c r="T237" t="s">
        <v>682</v>
      </c>
      <c r="U237">
        <v>0</v>
      </c>
      <c r="V237">
        <v>491</v>
      </c>
      <c r="W237" t="s">
        <v>25</v>
      </c>
      <c r="X237" t="s">
        <v>26</v>
      </c>
      <c r="Y237" t="s">
        <v>27</v>
      </c>
      <c r="Z237">
        <v>125000000</v>
      </c>
      <c r="AA237">
        <v>2014</v>
      </c>
      <c r="AB237">
        <v>5.9</v>
      </c>
      <c r="AC237">
        <v>2.35</v>
      </c>
    </row>
    <row r="238" spans="1:29" x14ac:dyDescent="0.35">
      <c r="A238" t="s">
        <v>19</v>
      </c>
      <c r="B238" t="s">
        <v>582</v>
      </c>
      <c r="C238">
        <v>738</v>
      </c>
      <c r="D238">
        <v>91</v>
      </c>
      <c r="E238">
        <v>274084951</v>
      </c>
      <c r="F238" t="s">
        <v>472</v>
      </c>
      <c r="G238" t="s">
        <v>1432</v>
      </c>
      <c r="H238" t="s">
        <v>3950</v>
      </c>
      <c r="I238" t="s">
        <v>3483</v>
      </c>
      <c r="P238" t="s">
        <v>683</v>
      </c>
      <c r="Q238" t="s">
        <v>684</v>
      </c>
      <c r="R238" t="s">
        <v>6243</v>
      </c>
      <c r="S238">
        <v>582917</v>
      </c>
      <c r="T238" t="s">
        <v>685</v>
      </c>
      <c r="U238">
        <v>0</v>
      </c>
      <c r="V238">
        <v>1885</v>
      </c>
      <c r="W238" t="s">
        <v>25</v>
      </c>
      <c r="X238" t="s">
        <v>38</v>
      </c>
      <c r="Y238" t="s">
        <v>27</v>
      </c>
      <c r="Z238">
        <v>100000000</v>
      </c>
      <c r="AA238">
        <v>2013</v>
      </c>
      <c r="AB238">
        <v>7.8</v>
      </c>
      <c r="AC238">
        <v>2.35</v>
      </c>
    </row>
    <row r="239" spans="1:29" x14ac:dyDescent="0.35">
      <c r="A239" t="s">
        <v>19</v>
      </c>
      <c r="B239" t="s">
        <v>686</v>
      </c>
      <c r="C239">
        <v>93</v>
      </c>
      <c r="D239">
        <v>108</v>
      </c>
      <c r="E239">
        <v>67155742</v>
      </c>
      <c r="F239" t="s">
        <v>622</v>
      </c>
      <c r="G239" t="s">
        <v>472</v>
      </c>
      <c r="H239" t="s">
        <v>3483</v>
      </c>
      <c r="P239" t="s">
        <v>35</v>
      </c>
      <c r="Q239" t="s">
        <v>688</v>
      </c>
      <c r="R239" t="s">
        <v>6244</v>
      </c>
      <c r="S239">
        <v>62271</v>
      </c>
      <c r="T239" t="s">
        <v>225</v>
      </c>
      <c r="U239">
        <v>1</v>
      </c>
      <c r="V239">
        <v>277</v>
      </c>
      <c r="W239" t="s">
        <v>25</v>
      </c>
      <c r="X239" t="s">
        <v>26</v>
      </c>
      <c r="Y239" t="s">
        <v>27</v>
      </c>
      <c r="Z239">
        <v>116000000</v>
      </c>
      <c r="AA239">
        <v>1997</v>
      </c>
      <c r="AB239">
        <v>5.8</v>
      </c>
      <c r="AC239">
        <v>2.35</v>
      </c>
    </row>
    <row r="240" spans="1:29" x14ac:dyDescent="0.35">
      <c r="A240" t="s">
        <v>19</v>
      </c>
      <c r="B240" t="s">
        <v>690</v>
      </c>
      <c r="C240">
        <v>369</v>
      </c>
      <c r="D240">
        <v>100</v>
      </c>
      <c r="E240">
        <v>56114221</v>
      </c>
      <c r="F240" t="s">
        <v>622</v>
      </c>
      <c r="G240" t="s">
        <v>472</v>
      </c>
      <c r="H240" t="s">
        <v>3950</v>
      </c>
      <c r="P240" t="s">
        <v>47</v>
      </c>
      <c r="Q240" t="s">
        <v>692</v>
      </c>
      <c r="R240" t="s">
        <v>6245</v>
      </c>
      <c r="S240">
        <v>110486</v>
      </c>
      <c r="T240" t="s">
        <v>693</v>
      </c>
      <c r="U240">
        <v>3</v>
      </c>
      <c r="V240">
        <v>695</v>
      </c>
      <c r="W240" t="s">
        <v>25</v>
      </c>
      <c r="X240" t="s">
        <v>26</v>
      </c>
      <c r="Y240" t="s">
        <v>27</v>
      </c>
      <c r="Z240">
        <v>120000000</v>
      </c>
      <c r="AA240">
        <v>2015</v>
      </c>
      <c r="AB240">
        <v>4.3</v>
      </c>
      <c r="AC240">
        <v>2.35</v>
      </c>
    </row>
    <row r="241" spans="1:29" x14ac:dyDescent="0.35">
      <c r="A241" t="s">
        <v>19</v>
      </c>
      <c r="B241" t="s">
        <v>407</v>
      </c>
      <c r="C241">
        <v>179</v>
      </c>
      <c r="D241">
        <v>108</v>
      </c>
      <c r="E241">
        <v>250863268</v>
      </c>
      <c r="F241" t="s">
        <v>622</v>
      </c>
      <c r="G241" t="s">
        <v>472</v>
      </c>
      <c r="H241" t="s">
        <v>761</v>
      </c>
      <c r="I241" t="s">
        <v>5097</v>
      </c>
      <c r="J241" t="s">
        <v>600</v>
      </c>
      <c r="P241" t="s">
        <v>694</v>
      </c>
      <c r="Q241" t="s">
        <v>409</v>
      </c>
      <c r="R241" t="s">
        <v>6246</v>
      </c>
      <c r="S241">
        <v>234480</v>
      </c>
      <c r="T241" t="s">
        <v>410</v>
      </c>
      <c r="U241">
        <v>2</v>
      </c>
      <c r="V241">
        <v>444</v>
      </c>
      <c r="W241" t="s">
        <v>25</v>
      </c>
      <c r="X241" t="s">
        <v>26</v>
      </c>
      <c r="Y241" t="s">
        <v>59</v>
      </c>
      <c r="Z241">
        <v>110000000</v>
      </c>
      <c r="AA241">
        <v>2006</v>
      </c>
      <c r="AB241">
        <v>6.4</v>
      </c>
      <c r="AC241">
        <v>1.85</v>
      </c>
    </row>
    <row r="242" spans="1:29" x14ac:dyDescent="0.35">
      <c r="A242" t="s">
        <v>19</v>
      </c>
      <c r="B242" t="s">
        <v>695</v>
      </c>
      <c r="C242">
        <v>358</v>
      </c>
      <c r="D242">
        <v>114</v>
      </c>
      <c r="E242">
        <v>155181732</v>
      </c>
      <c r="F242" t="s">
        <v>622</v>
      </c>
      <c r="G242" t="s">
        <v>472</v>
      </c>
      <c r="H242" t="s">
        <v>1432</v>
      </c>
      <c r="I242" t="s">
        <v>3483</v>
      </c>
      <c r="P242" t="s">
        <v>362</v>
      </c>
      <c r="Q242" t="s">
        <v>524</v>
      </c>
      <c r="R242" t="s">
        <v>6247</v>
      </c>
      <c r="S242">
        <v>147497</v>
      </c>
      <c r="T242" t="s">
        <v>696</v>
      </c>
      <c r="U242">
        <v>0</v>
      </c>
      <c r="V242">
        <v>499</v>
      </c>
      <c r="W242" t="s">
        <v>25</v>
      </c>
      <c r="X242" t="s">
        <v>26</v>
      </c>
      <c r="Y242" t="s">
        <v>27</v>
      </c>
      <c r="Z242">
        <v>110000000</v>
      </c>
      <c r="AA242">
        <v>2015</v>
      </c>
      <c r="AB242">
        <v>6.1</v>
      </c>
      <c r="AC242">
        <v>2.35</v>
      </c>
    </row>
    <row r="243" spans="1:29" x14ac:dyDescent="0.35">
      <c r="A243" t="s">
        <v>19</v>
      </c>
      <c r="B243" t="s">
        <v>697</v>
      </c>
      <c r="C243">
        <v>160</v>
      </c>
      <c r="D243">
        <v>119</v>
      </c>
      <c r="E243">
        <v>125332007</v>
      </c>
      <c r="F243" t="s">
        <v>622</v>
      </c>
      <c r="G243" t="s">
        <v>472</v>
      </c>
      <c r="H243" t="s">
        <v>3483</v>
      </c>
      <c r="P243" t="s">
        <v>35</v>
      </c>
      <c r="Q243" t="s">
        <v>698</v>
      </c>
      <c r="R243" t="s">
        <v>6248</v>
      </c>
      <c r="S243">
        <v>149680</v>
      </c>
      <c r="T243" t="s">
        <v>699</v>
      </c>
      <c r="U243">
        <v>3</v>
      </c>
      <c r="V243">
        <v>328</v>
      </c>
      <c r="W243" t="s">
        <v>25</v>
      </c>
      <c r="X243" t="s">
        <v>38</v>
      </c>
      <c r="Y243" t="s">
        <v>27</v>
      </c>
      <c r="Z243">
        <v>110000000</v>
      </c>
      <c r="AA243">
        <v>1997</v>
      </c>
      <c r="AB243">
        <v>6.5</v>
      </c>
      <c r="AC243">
        <v>2.35</v>
      </c>
    </row>
    <row r="244" spans="1:29" x14ac:dyDescent="0.35">
      <c r="A244" t="s">
        <v>19</v>
      </c>
      <c r="B244" t="s">
        <v>227</v>
      </c>
      <c r="C244">
        <v>192</v>
      </c>
      <c r="D244">
        <v>142</v>
      </c>
      <c r="E244">
        <v>113330342</v>
      </c>
      <c r="F244" t="s">
        <v>622</v>
      </c>
      <c r="G244" t="s">
        <v>1432</v>
      </c>
      <c r="H244" t="s">
        <v>5809</v>
      </c>
      <c r="I244" t="s">
        <v>5991</v>
      </c>
      <c r="P244" t="s">
        <v>501</v>
      </c>
      <c r="Q244" t="s">
        <v>242</v>
      </c>
      <c r="R244" t="s">
        <v>6249</v>
      </c>
      <c r="S244">
        <v>207613</v>
      </c>
      <c r="T244" t="s">
        <v>82</v>
      </c>
      <c r="U244">
        <v>1</v>
      </c>
      <c r="V244">
        <v>1144</v>
      </c>
      <c r="W244" t="s">
        <v>25</v>
      </c>
      <c r="X244" t="s">
        <v>26</v>
      </c>
      <c r="Y244" t="s">
        <v>302</v>
      </c>
      <c r="Z244">
        <v>110000000</v>
      </c>
      <c r="AA244">
        <v>2000</v>
      </c>
      <c r="AB244">
        <v>7.1</v>
      </c>
      <c r="AC244">
        <v>2.35</v>
      </c>
    </row>
    <row r="245" spans="1:29" x14ac:dyDescent="0.35">
      <c r="A245" t="s">
        <v>19</v>
      </c>
      <c r="B245" t="s">
        <v>701</v>
      </c>
      <c r="C245">
        <v>198</v>
      </c>
      <c r="D245">
        <v>125</v>
      </c>
      <c r="E245">
        <v>125531634</v>
      </c>
      <c r="F245" t="s">
        <v>5990</v>
      </c>
      <c r="G245" t="s">
        <v>3483</v>
      </c>
      <c r="P245" t="s">
        <v>703</v>
      </c>
      <c r="Q245" t="s">
        <v>186</v>
      </c>
      <c r="R245" t="s">
        <v>6250</v>
      </c>
      <c r="S245">
        <v>284852</v>
      </c>
      <c r="T245" t="s">
        <v>704</v>
      </c>
      <c r="U245">
        <v>0</v>
      </c>
      <c r="V245">
        <v>627</v>
      </c>
      <c r="W245" t="s">
        <v>25</v>
      </c>
      <c r="X245" t="s">
        <v>26</v>
      </c>
      <c r="Y245" t="s">
        <v>27</v>
      </c>
      <c r="Z245">
        <v>110000000</v>
      </c>
      <c r="AA245">
        <v>2004</v>
      </c>
      <c r="AB245">
        <v>6.4</v>
      </c>
      <c r="AC245">
        <v>2.35</v>
      </c>
    </row>
    <row r="246" spans="1:29" x14ac:dyDescent="0.35">
      <c r="A246" t="s">
        <v>19</v>
      </c>
      <c r="B246" t="s">
        <v>273</v>
      </c>
      <c r="C246">
        <v>233</v>
      </c>
      <c r="D246">
        <v>126</v>
      </c>
      <c r="E246">
        <v>186336103</v>
      </c>
      <c r="F246" t="s">
        <v>622</v>
      </c>
      <c r="G246" t="s">
        <v>761</v>
      </c>
      <c r="H246" t="s">
        <v>5990</v>
      </c>
      <c r="I246" t="s">
        <v>5343</v>
      </c>
      <c r="J246" t="s">
        <v>3483</v>
      </c>
      <c r="P246" t="s">
        <v>705</v>
      </c>
      <c r="Q246" t="s">
        <v>186</v>
      </c>
      <c r="R246" t="s">
        <v>6251</v>
      </c>
      <c r="S246">
        <v>348861</v>
      </c>
      <c r="T246" t="s">
        <v>706</v>
      </c>
      <c r="U246">
        <v>2</v>
      </c>
      <c r="V246">
        <v>798</v>
      </c>
      <c r="W246" t="s">
        <v>25</v>
      </c>
      <c r="X246" t="s">
        <v>26</v>
      </c>
      <c r="Y246" t="s">
        <v>27</v>
      </c>
      <c r="Z246">
        <v>120000000</v>
      </c>
      <c r="AA246">
        <v>2005</v>
      </c>
      <c r="AB246">
        <v>6.5</v>
      </c>
      <c r="AC246">
        <v>2.35</v>
      </c>
    </row>
    <row r="247" spans="1:29" x14ac:dyDescent="0.35">
      <c r="A247" t="s">
        <v>19</v>
      </c>
      <c r="B247" t="s">
        <v>597</v>
      </c>
      <c r="C247">
        <v>263</v>
      </c>
      <c r="D247">
        <v>119</v>
      </c>
      <c r="E247">
        <v>129995817</v>
      </c>
      <c r="F247" t="s">
        <v>472</v>
      </c>
      <c r="G247" t="s">
        <v>3950</v>
      </c>
      <c r="H247" t="s">
        <v>3483</v>
      </c>
      <c r="P247" t="s">
        <v>562</v>
      </c>
      <c r="Q247" t="s">
        <v>120</v>
      </c>
      <c r="R247" t="s">
        <v>6252</v>
      </c>
      <c r="S247">
        <v>154621</v>
      </c>
      <c r="T247" t="s">
        <v>708</v>
      </c>
      <c r="U247">
        <v>0</v>
      </c>
      <c r="V247">
        <v>258</v>
      </c>
      <c r="W247" t="s">
        <v>25</v>
      </c>
      <c r="X247" t="s">
        <v>26</v>
      </c>
      <c r="Y247" t="s">
        <v>27</v>
      </c>
      <c r="Z247">
        <v>110000000</v>
      </c>
      <c r="AA247">
        <v>2015</v>
      </c>
      <c r="AB247">
        <v>6.3</v>
      </c>
      <c r="AC247">
        <v>2.35</v>
      </c>
    </row>
    <row r="248" spans="1:29" x14ac:dyDescent="0.35">
      <c r="A248" t="s">
        <v>378</v>
      </c>
      <c r="B248" t="s">
        <v>254</v>
      </c>
      <c r="C248">
        <v>267</v>
      </c>
      <c r="D248">
        <v>170</v>
      </c>
      <c r="E248">
        <v>102608827</v>
      </c>
      <c r="F248" t="s">
        <v>4178</v>
      </c>
      <c r="G248" t="s">
        <v>1432</v>
      </c>
      <c r="P248" t="s">
        <v>710</v>
      </c>
      <c r="Q248" t="s">
        <v>122</v>
      </c>
      <c r="R248" t="s">
        <v>6253</v>
      </c>
      <c r="S248">
        <v>264318</v>
      </c>
      <c r="T248" t="s">
        <v>711</v>
      </c>
      <c r="U248">
        <v>0</v>
      </c>
      <c r="V248">
        <v>799</v>
      </c>
      <c r="W248" t="s">
        <v>25</v>
      </c>
      <c r="X248" t="s">
        <v>26</v>
      </c>
      <c r="Y248" t="s">
        <v>27</v>
      </c>
      <c r="Z248">
        <v>110000000</v>
      </c>
      <c r="AA248">
        <v>2004</v>
      </c>
      <c r="AB248">
        <v>7.5</v>
      </c>
      <c r="AC248">
        <v>2.35</v>
      </c>
    </row>
    <row r="249" spans="1:29" x14ac:dyDescent="0.35">
      <c r="A249" t="s">
        <v>19</v>
      </c>
      <c r="B249" t="s">
        <v>249</v>
      </c>
      <c r="C249">
        <v>184</v>
      </c>
      <c r="D249">
        <v>85</v>
      </c>
      <c r="E249">
        <v>42776259</v>
      </c>
      <c r="F249" t="s">
        <v>472</v>
      </c>
      <c r="G249" t="s">
        <v>761</v>
      </c>
      <c r="H249" t="s">
        <v>5097</v>
      </c>
      <c r="I249" t="s">
        <v>600</v>
      </c>
      <c r="P249" t="s">
        <v>397</v>
      </c>
      <c r="Q249" t="s">
        <v>712</v>
      </c>
      <c r="R249" t="s">
        <v>6254</v>
      </c>
      <c r="S249">
        <v>53160</v>
      </c>
      <c r="T249" t="s">
        <v>713</v>
      </c>
      <c r="U249">
        <v>1</v>
      </c>
      <c r="V249">
        <v>121</v>
      </c>
      <c r="W249" t="s">
        <v>25</v>
      </c>
      <c r="X249" t="s">
        <v>26</v>
      </c>
      <c r="Y249" t="s">
        <v>59</v>
      </c>
      <c r="Z249">
        <v>112000000</v>
      </c>
      <c r="AA249">
        <v>2010</v>
      </c>
      <c r="AB249">
        <v>4.9000000000000004</v>
      </c>
      <c r="AC249">
        <v>2.35</v>
      </c>
    </row>
    <row r="250" spans="1:29" x14ac:dyDescent="0.35">
      <c r="A250" t="s">
        <v>19</v>
      </c>
      <c r="B250" t="s">
        <v>714</v>
      </c>
      <c r="C250">
        <v>447</v>
      </c>
      <c r="D250">
        <v>119</v>
      </c>
      <c r="E250">
        <v>98780042</v>
      </c>
      <c r="F250" t="s">
        <v>622</v>
      </c>
      <c r="G250" t="s">
        <v>761</v>
      </c>
      <c r="H250" t="s">
        <v>5990</v>
      </c>
      <c r="I250" t="s">
        <v>3950</v>
      </c>
      <c r="J250" t="s">
        <v>3483</v>
      </c>
      <c r="P250" t="s">
        <v>715</v>
      </c>
      <c r="Q250" t="s">
        <v>36</v>
      </c>
      <c r="R250" t="s">
        <v>6255</v>
      </c>
      <c r="S250">
        <v>136019</v>
      </c>
      <c r="T250" t="s">
        <v>716</v>
      </c>
      <c r="U250">
        <v>0</v>
      </c>
      <c r="V250">
        <v>443</v>
      </c>
      <c r="W250" t="s">
        <v>25</v>
      </c>
      <c r="X250" t="s">
        <v>26</v>
      </c>
      <c r="Y250" t="s">
        <v>27</v>
      </c>
      <c r="Z250">
        <v>120000000</v>
      </c>
      <c r="AA250">
        <v>2011</v>
      </c>
      <c r="AB250">
        <v>5.8</v>
      </c>
      <c r="AC250">
        <v>2.35</v>
      </c>
    </row>
    <row r="251" spans="1:29" x14ac:dyDescent="0.35">
      <c r="A251" t="s">
        <v>19</v>
      </c>
      <c r="B251" t="s">
        <v>717</v>
      </c>
      <c r="C251">
        <v>366</v>
      </c>
      <c r="D251">
        <v>102</v>
      </c>
      <c r="E251">
        <v>106369117</v>
      </c>
      <c r="F251" t="s">
        <v>622</v>
      </c>
      <c r="G251" t="s">
        <v>1432</v>
      </c>
      <c r="H251" t="s">
        <v>600</v>
      </c>
      <c r="I251" t="s">
        <v>5991</v>
      </c>
      <c r="P251" t="s">
        <v>719</v>
      </c>
      <c r="Q251" t="s">
        <v>112</v>
      </c>
      <c r="R251" t="s">
        <v>6256</v>
      </c>
      <c r="S251">
        <v>225273</v>
      </c>
      <c r="T251" t="s">
        <v>541</v>
      </c>
      <c r="U251">
        <v>0</v>
      </c>
      <c r="V251">
        <v>523</v>
      </c>
      <c r="W251" t="s">
        <v>25</v>
      </c>
      <c r="X251" t="s">
        <v>26</v>
      </c>
      <c r="Y251" t="s">
        <v>302</v>
      </c>
      <c r="Z251">
        <v>110000000</v>
      </c>
      <c r="AA251">
        <v>2014</v>
      </c>
      <c r="AB251">
        <v>6.2</v>
      </c>
      <c r="AC251">
        <v>2.35</v>
      </c>
    </row>
    <row r="252" spans="1:29" x14ac:dyDescent="0.35">
      <c r="A252" t="s">
        <v>19</v>
      </c>
      <c r="B252" t="s">
        <v>720</v>
      </c>
      <c r="C252">
        <v>172</v>
      </c>
      <c r="D252">
        <v>103</v>
      </c>
      <c r="E252">
        <v>142614158</v>
      </c>
      <c r="F252" t="s">
        <v>472</v>
      </c>
      <c r="G252" t="s">
        <v>3767</v>
      </c>
      <c r="H252" t="s">
        <v>761</v>
      </c>
      <c r="I252" t="s">
        <v>5097</v>
      </c>
      <c r="J252" t="s">
        <v>600</v>
      </c>
      <c r="P252" t="s">
        <v>151</v>
      </c>
      <c r="Q252" t="s">
        <v>721</v>
      </c>
      <c r="R252" t="s">
        <v>6257</v>
      </c>
      <c r="S252">
        <v>66593</v>
      </c>
      <c r="T252" t="s">
        <v>722</v>
      </c>
      <c r="U252">
        <v>3</v>
      </c>
      <c r="V252">
        <v>153</v>
      </c>
      <c r="W252" t="s">
        <v>25</v>
      </c>
      <c r="X252" t="s">
        <v>26</v>
      </c>
      <c r="Y252" t="s">
        <v>59</v>
      </c>
      <c r="Z252">
        <v>110000000</v>
      </c>
      <c r="AA252">
        <v>2011</v>
      </c>
      <c r="AB252">
        <v>5.5</v>
      </c>
      <c r="AC252">
        <v>1.78</v>
      </c>
    </row>
    <row r="253" spans="1:29" x14ac:dyDescent="0.35">
      <c r="A253" t="s">
        <v>19</v>
      </c>
      <c r="B253" t="s">
        <v>723</v>
      </c>
      <c r="C253">
        <v>104</v>
      </c>
      <c r="D253">
        <v>76</v>
      </c>
      <c r="E253">
        <v>50026353</v>
      </c>
      <c r="F253" t="s">
        <v>3767</v>
      </c>
      <c r="G253" t="s">
        <v>761</v>
      </c>
      <c r="H253" t="s">
        <v>5097</v>
      </c>
      <c r="I253" t="s">
        <v>3884</v>
      </c>
      <c r="J253" t="s">
        <v>4547</v>
      </c>
      <c r="P253" t="s">
        <v>724</v>
      </c>
      <c r="Q253" t="s">
        <v>152</v>
      </c>
      <c r="R253" t="s">
        <v>6258</v>
      </c>
      <c r="S253">
        <v>13581</v>
      </c>
      <c r="T253" t="s">
        <v>725</v>
      </c>
      <c r="U253">
        <v>0</v>
      </c>
      <c r="V253">
        <v>88</v>
      </c>
      <c r="W253" t="s">
        <v>25</v>
      </c>
      <c r="X253" t="s">
        <v>26</v>
      </c>
      <c r="Y253" t="s">
        <v>59</v>
      </c>
      <c r="Z253">
        <v>110000000</v>
      </c>
      <c r="AA253">
        <v>2004</v>
      </c>
      <c r="AB253">
        <v>5.4</v>
      </c>
      <c r="AC253">
        <v>1.78</v>
      </c>
    </row>
    <row r="254" spans="1:29" x14ac:dyDescent="0.35">
      <c r="A254" t="s">
        <v>19</v>
      </c>
      <c r="B254" t="s">
        <v>597</v>
      </c>
      <c r="C254">
        <v>181</v>
      </c>
      <c r="D254">
        <v>120</v>
      </c>
      <c r="E254">
        <v>66002193</v>
      </c>
      <c r="F254" t="s">
        <v>622</v>
      </c>
      <c r="G254" t="s">
        <v>472</v>
      </c>
      <c r="H254" t="s">
        <v>5988</v>
      </c>
      <c r="I254" t="s">
        <v>3950</v>
      </c>
      <c r="J254" t="s">
        <v>3483</v>
      </c>
      <c r="P254" t="s">
        <v>726</v>
      </c>
      <c r="Q254" t="s">
        <v>118</v>
      </c>
      <c r="R254" t="s">
        <v>6259</v>
      </c>
      <c r="S254">
        <v>44296</v>
      </c>
      <c r="T254" t="s">
        <v>424</v>
      </c>
      <c r="U254">
        <v>3</v>
      </c>
      <c r="V254">
        <v>144</v>
      </c>
      <c r="W254" t="s">
        <v>25</v>
      </c>
      <c r="X254" t="s">
        <v>26</v>
      </c>
      <c r="Y254" t="s">
        <v>27</v>
      </c>
      <c r="Z254">
        <v>110000000</v>
      </c>
      <c r="AA254">
        <v>2016</v>
      </c>
      <c r="AB254">
        <v>5.8</v>
      </c>
      <c r="AC254">
        <v>2.35</v>
      </c>
    </row>
    <row r="255" spans="1:29" x14ac:dyDescent="0.35">
      <c r="A255" t="s">
        <v>19</v>
      </c>
      <c r="B255" t="s">
        <v>407</v>
      </c>
      <c r="C255">
        <v>327</v>
      </c>
      <c r="D255">
        <v>127</v>
      </c>
      <c r="E255">
        <v>85463309</v>
      </c>
      <c r="F255" t="s">
        <v>622</v>
      </c>
      <c r="G255" t="s">
        <v>1432</v>
      </c>
      <c r="H255" t="s">
        <v>3950</v>
      </c>
      <c r="I255" t="s">
        <v>5989</v>
      </c>
      <c r="P255" t="s">
        <v>727</v>
      </c>
      <c r="Q255" t="s">
        <v>146</v>
      </c>
      <c r="R255" t="s">
        <v>6260</v>
      </c>
      <c r="S255">
        <v>254841</v>
      </c>
      <c r="T255" t="s">
        <v>728</v>
      </c>
      <c r="U255">
        <v>1</v>
      </c>
      <c r="V255">
        <v>426</v>
      </c>
      <c r="W255" t="s">
        <v>25</v>
      </c>
      <c r="X255" t="s">
        <v>26</v>
      </c>
      <c r="Y255" t="s">
        <v>27</v>
      </c>
      <c r="Z255">
        <v>110000000</v>
      </c>
      <c r="AA255">
        <v>2011</v>
      </c>
      <c r="AB255">
        <v>7.1</v>
      </c>
      <c r="AC255">
        <v>2.35</v>
      </c>
    </row>
    <row r="256" spans="1:29" x14ac:dyDescent="0.35">
      <c r="A256" t="s">
        <v>19</v>
      </c>
      <c r="B256" t="s">
        <v>720</v>
      </c>
      <c r="C256">
        <v>125</v>
      </c>
      <c r="D256">
        <v>105</v>
      </c>
      <c r="E256">
        <v>71017784</v>
      </c>
      <c r="F256" t="s">
        <v>472</v>
      </c>
      <c r="G256" t="s">
        <v>3767</v>
      </c>
      <c r="H256" t="s">
        <v>761</v>
      </c>
      <c r="I256" t="s">
        <v>5097</v>
      </c>
      <c r="J256" t="s">
        <v>600</v>
      </c>
      <c r="P256" t="s">
        <v>151</v>
      </c>
      <c r="Q256" t="s">
        <v>730</v>
      </c>
      <c r="R256" t="s">
        <v>6261</v>
      </c>
      <c r="S256">
        <v>27257</v>
      </c>
      <c r="T256" t="s">
        <v>731</v>
      </c>
      <c r="U256">
        <v>3</v>
      </c>
      <c r="V256">
        <v>59</v>
      </c>
      <c r="W256" t="s">
        <v>25</v>
      </c>
      <c r="X256" t="s">
        <v>26</v>
      </c>
      <c r="Y256" t="s">
        <v>59</v>
      </c>
      <c r="Z256">
        <v>105000000</v>
      </c>
      <c r="AA256">
        <v>2013</v>
      </c>
      <c r="AB256">
        <v>5.4</v>
      </c>
      <c r="AC256">
        <v>1.85</v>
      </c>
    </row>
    <row r="257" spans="1:29" x14ac:dyDescent="0.35">
      <c r="A257" t="s">
        <v>19</v>
      </c>
      <c r="B257" t="s">
        <v>732</v>
      </c>
      <c r="C257">
        <v>79</v>
      </c>
      <c r="D257">
        <v>121</v>
      </c>
      <c r="E257">
        <v>48068396</v>
      </c>
      <c r="F257" t="s">
        <v>622</v>
      </c>
      <c r="G257" t="s">
        <v>5990</v>
      </c>
      <c r="H257" t="s">
        <v>5343</v>
      </c>
      <c r="I257" t="s">
        <v>3483</v>
      </c>
      <c r="P257" t="s">
        <v>733</v>
      </c>
      <c r="Q257" t="s">
        <v>734</v>
      </c>
      <c r="R257" t="s">
        <v>6262</v>
      </c>
      <c r="S257">
        <v>60573</v>
      </c>
      <c r="T257" t="s">
        <v>735</v>
      </c>
      <c r="U257">
        <v>0</v>
      </c>
      <c r="V257">
        <v>248</v>
      </c>
      <c r="W257" t="s">
        <v>25</v>
      </c>
      <c r="X257" t="s">
        <v>26</v>
      </c>
      <c r="Y257" t="s">
        <v>27</v>
      </c>
      <c r="Z257">
        <v>160000000</v>
      </c>
      <c r="AA257">
        <v>1997</v>
      </c>
      <c r="AB257">
        <v>3.7</v>
      </c>
      <c r="AC257">
        <v>2.35</v>
      </c>
    </row>
    <row r="258" spans="1:29" x14ac:dyDescent="0.35">
      <c r="A258" t="s">
        <v>19</v>
      </c>
      <c r="B258" t="s">
        <v>411</v>
      </c>
      <c r="C258">
        <v>326</v>
      </c>
      <c r="D258">
        <v>114</v>
      </c>
      <c r="E258">
        <v>61656849</v>
      </c>
      <c r="F258" t="s">
        <v>622</v>
      </c>
      <c r="G258" t="s">
        <v>3950</v>
      </c>
      <c r="P258" t="s">
        <v>335</v>
      </c>
      <c r="Q258" t="s">
        <v>211</v>
      </c>
      <c r="R258" t="s">
        <v>6263</v>
      </c>
      <c r="S258">
        <v>184561</v>
      </c>
      <c r="T258" t="s">
        <v>737</v>
      </c>
      <c r="U258">
        <v>4</v>
      </c>
      <c r="V258">
        <v>554</v>
      </c>
      <c r="W258" t="s">
        <v>25</v>
      </c>
      <c r="X258" t="s">
        <v>26</v>
      </c>
      <c r="Y258" t="s">
        <v>27</v>
      </c>
      <c r="Z258">
        <v>110000000</v>
      </c>
      <c r="AA258">
        <v>2013</v>
      </c>
      <c r="AB258">
        <v>6.7</v>
      </c>
      <c r="AC258">
        <v>2.35</v>
      </c>
    </row>
    <row r="259" spans="1:29" x14ac:dyDescent="0.35">
      <c r="A259" t="s">
        <v>19</v>
      </c>
      <c r="B259" t="s">
        <v>738</v>
      </c>
      <c r="C259">
        <v>354</v>
      </c>
      <c r="D259">
        <v>129</v>
      </c>
      <c r="E259">
        <v>134520804</v>
      </c>
      <c r="F259" t="s">
        <v>622</v>
      </c>
      <c r="G259" t="s">
        <v>472</v>
      </c>
      <c r="H259" t="s">
        <v>3483</v>
      </c>
      <c r="P259" t="s">
        <v>35</v>
      </c>
      <c r="Q259" t="s">
        <v>483</v>
      </c>
      <c r="R259" t="s">
        <v>6264</v>
      </c>
      <c r="S259">
        <v>336235</v>
      </c>
      <c r="T259" t="s">
        <v>740</v>
      </c>
      <c r="U259">
        <v>1</v>
      </c>
      <c r="V259">
        <v>782</v>
      </c>
      <c r="W259" t="s">
        <v>25</v>
      </c>
      <c r="X259" t="s">
        <v>26</v>
      </c>
      <c r="Y259" t="s">
        <v>27</v>
      </c>
      <c r="Z259">
        <v>110000000</v>
      </c>
      <c r="AA259">
        <v>2007</v>
      </c>
      <c r="AB259">
        <v>7.2</v>
      </c>
      <c r="AC259">
        <v>2.35</v>
      </c>
    </row>
    <row r="260" spans="1:29" x14ac:dyDescent="0.35">
      <c r="A260" t="s">
        <v>19</v>
      </c>
      <c r="B260" t="s">
        <v>97</v>
      </c>
      <c r="C260">
        <v>297</v>
      </c>
      <c r="D260">
        <v>171</v>
      </c>
      <c r="E260">
        <v>313837577</v>
      </c>
      <c r="F260" t="s">
        <v>622</v>
      </c>
      <c r="G260" t="s">
        <v>472</v>
      </c>
      <c r="H260" t="s">
        <v>1432</v>
      </c>
      <c r="I260" t="s">
        <v>600</v>
      </c>
      <c r="P260" t="s">
        <v>290</v>
      </c>
      <c r="Q260" t="s">
        <v>114</v>
      </c>
      <c r="R260" t="s">
        <v>6265</v>
      </c>
      <c r="S260">
        <v>1238746</v>
      </c>
      <c r="T260" t="s">
        <v>741</v>
      </c>
      <c r="U260">
        <v>2</v>
      </c>
      <c r="V260">
        <v>5060</v>
      </c>
      <c r="W260" t="s">
        <v>25</v>
      </c>
      <c r="X260" t="s">
        <v>101</v>
      </c>
      <c r="Y260" t="s">
        <v>27</v>
      </c>
      <c r="Z260">
        <v>93000000</v>
      </c>
      <c r="AA260">
        <v>2001</v>
      </c>
      <c r="AB260">
        <v>8.8000000000000007</v>
      </c>
      <c r="AC260">
        <v>2.35</v>
      </c>
    </row>
    <row r="261" spans="1:29" x14ac:dyDescent="0.35">
      <c r="A261" t="s">
        <v>19</v>
      </c>
      <c r="B261" t="s">
        <v>742</v>
      </c>
      <c r="C261">
        <v>188</v>
      </c>
      <c r="D261">
        <v>120</v>
      </c>
      <c r="E261">
        <v>24004159</v>
      </c>
      <c r="F261" t="s">
        <v>622</v>
      </c>
      <c r="G261" t="s">
        <v>472</v>
      </c>
      <c r="H261" t="s">
        <v>761</v>
      </c>
      <c r="P261" t="s">
        <v>743</v>
      </c>
      <c r="Q261" t="s">
        <v>212</v>
      </c>
      <c r="R261" t="s">
        <v>6266</v>
      </c>
      <c r="S261">
        <v>68720</v>
      </c>
      <c r="T261" t="s">
        <v>744</v>
      </c>
      <c r="U261">
        <v>0</v>
      </c>
      <c r="V261">
        <v>191</v>
      </c>
      <c r="W261" t="s">
        <v>25</v>
      </c>
      <c r="X261" t="s">
        <v>26</v>
      </c>
      <c r="Y261" t="s">
        <v>59</v>
      </c>
      <c r="Z261">
        <v>110000000</v>
      </c>
      <c r="AA261">
        <v>2004</v>
      </c>
      <c r="AB261">
        <v>5.8</v>
      </c>
      <c r="AC261">
        <v>2.35</v>
      </c>
    </row>
    <row r="262" spans="1:29" x14ac:dyDescent="0.35">
      <c r="A262" t="s">
        <v>378</v>
      </c>
      <c r="B262" t="s">
        <v>745</v>
      </c>
      <c r="C262">
        <v>174</v>
      </c>
      <c r="D262">
        <v>165</v>
      </c>
      <c r="E262">
        <v>58183966</v>
      </c>
      <c r="F262" t="s">
        <v>4178</v>
      </c>
      <c r="G262" t="s">
        <v>1432</v>
      </c>
      <c r="H262" t="s">
        <v>5989</v>
      </c>
      <c r="P262" t="s">
        <v>746</v>
      </c>
      <c r="Q262" t="s">
        <v>95</v>
      </c>
      <c r="R262" t="s">
        <v>6267</v>
      </c>
      <c r="S262">
        <v>79186</v>
      </c>
      <c r="T262" t="s">
        <v>510</v>
      </c>
      <c r="U262">
        <v>1</v>
      </c>
      <c r="V262">
        <v>386</v>
      </c>
      <c r="W262" t="s">
        <v>25</v>
      </c>
      <c r="X262" t="s">
        <v>26</v>
      </c>
      <c r="Y262" t="s">
        <v>302</v>
      </c>
      <c r="Z262">
        <v>107000000</v>
      </c>
      <c r="AA262">
        <v>2001</v>
      </c>
      <c r="AB262">
        <v>6.8</v>
      </c>
      <c r="AC262">
        <v>2.35</v>
      </c>
    </row>
    <row r="263" spans="1:29" x14ac:dyDescent="0.35">
      <c r="A263" t="s">
        <v>19</v>
      </c>
      <c r="B263" t="s">
        <v>747</v>
      </c>
      <c r="C263">
        <v>109</v>
      </c>
      <c r="D263">
        <v>82</v>
      </c>
      <c r="E263">
        <v>100446895</v>
      </c>
      <c r="F263" t="s">
        <v>472</v>
      </c>
      <c r="G263" t="s">
        <v>761</v>
      </c>
      <c r="H263" t="s">
        <v>5097</v>
      </c>
      <c r="I263" t="s">
        <v>600</v>
      </c>
      <c r="P263" t="s">
        <v>397</v>
      </c>
      <c r="Q263" t="s">
        <v>153</v>
      </c>
      <c r="R263" t="s">
        <v>6268</v>
      </c>
      <c r="S263">
        <v>36033</v>
      </c>
      <c r="T263" t="s">
        <v>749</v>
      </c>
      <c r="U263">
        <v>1</v>
      </c>
      <c r="V263">
        <v>456</v>
      </c>
      <c r="W263" t="s">
        <v>25</v>
      </c>
      <c r="X263" t="s">
        <v>26</v>
      </c>
      <c r="Y263" t="s">
        <v>59</v>
      </c>
      <c r="Z263">
        <v>109000000</v>
      </c>
      <c r="AA263">
        <v>2003</v>
      </c>
      <c r="AB263">
        <v>3.8</v>
      </c>
      <c r="AC263">
        <v>1.85</v>
      </c>
    </row>
    <row r="264" spans="1:29" x14ac:dyDescent="0.35">
      <c r="A264" t="s">
        <v>19</v>
      </c>
      <c r="B264" t="s">
        <v>507</v>
      </c>
      <c r="C264">
        <v>225</v>
      </c>
      <c r="D264">
        <v>115</v>
      </c>
      <c r="E264">
        <v>144795350</v>
      </c>
      <c r="F264" t="s">
        <v>622</v>
      </c>
      <c r="G264" t="s">
        <v>5988</v>
      </c>
      <c r="H264" t="s">
        <v>3950</v>
      </c>
      <c r="I264" t="s">
        <v>3483</v>
      </c>
      <c r="P264" t="s">
        <v>750</v>
      </c>
      <c r="Q264" t="s">
        <v>95</v>
      </c>
      <c r="R264" t="s">
        <v>6269</v>
      </c>
      <c r="S264">
        <v>387632</v>
      </c>
      <c r="T264" t="s">
        <v>751</v>
      </c>
      <c r="U264">
        <v>1</v>
      </c>
      <c r="V264">
        <v>789</v>
      </c>
      <c r="W264" t="s">
        <v>25</v>
      </c>
      <c r="X264" t="s">
        <v>26</v>
      </c>
      <c r="Y264" t="s">
        <v>27</v>
      </c>
      <c r="Z264">
        <v>120000000</v>
      </c>
      <c r="AA264">
        <v>2004</v>
      </c>
      <c r="AB264">
        <v>7.1</v>
      </c>
      <c r="AC264">
        <v>2.35</v>
      </c>
    </row>
    <row r="265" spans="1:29" x14ac:dyDescent="0.35">
      <c r="A265" t="s">
        <v>19</v>
      </c>
      <c r="B265" t="s">
        <v>106</v>
      </c>
      <c r="C265">
        <v>239</v>
      </c>
      <c r="D265">
        <v>194</v>
      </c>
      <c r="E265">
        <v>47396698</v>
      </c>
      <c r="F265" t="s">
        <v>622</v>
      </c>
      <c r="G265" t="s">
        <v>472</v>
      </c>
      <c r="H265" t="s">
        <v>1432</v>
      </c>
      <c r="I265" t="s">
        <v>5809</v>
      </c>
      <c r="J265" t="s">
        <v>5991</v>
      </c>
      <c r="P265" t="s">
        <v>533</v>
      </c>
      <c r="Q265" t="s">
        <v>129</v>
      </c>
      <c r="R265" t="s">
        <v>6270</v>
      </c>
      <c r="S265">
        <v>217373</v>
      </c>
      <c r="T265" t="s">
        <v>752</v>
      </c>
      <c r="U265">
        <v>1</v>
      </c>
      <c r="V265">
        <v>942</v>
      </c>
      <c r="W265" t="s">
        <v>25</v>
      </c>
      <c r="X265" t="s">
        <v>26</v>
      </c>
      <c r="Y265" t="s">
        <v>302</v>
      </c>
      <c r="Z265">
        <v>130000000</v>
      </c>
      <c r="AA265">
        <v>2005</v>
      </c>
      <c r="AB265">
        <v>7.2</v>
      </c>
      <c r="AC265">
        <v>2.35</v>
      </c>
    </row>
    <row r="266" spans="1:29" x14ac:dyDescent="0.35">
      <c r="A266" t="s">
        <v>19</v>
      </c>
      <c r="B266" t="s">
        <v>469</v>
      </c>
      <c r="C266">
        <v>101</v>
      </c>
      <c r="D266">
        <v>84</v>
      </c>
      <c r="E266">
        <v>140015224</v>
      </c>
      <c r="F266" t="s">
        <v>472</v>
      </c>
      <c r="G266" t="s">
        <v>761</v>
      </c>
      <c r="H266" t="s">
        <v>5097</v>
      </c>
      <c r="I266" t="s">
        <v>600</v>
      </c>
      <c r="P266" t="s">
        <v>397</v>
      </c>
      <c r="Q266" t="s">
        <v>753</v>
      </c>
      <c r="R266" t="s">
        <v>6271</v>
      </c>
      <c r="S266">
        <v>94172</v>
      </c>
      <c r="T266" t="s">
        <v>754</v>
      </c>
      <c r="U266">
        <v>0</v>
      </c>
      <c r="V266">
        <v>179</v>
      </c>
      <c r="W266" t="s">
        <v>25</v>
      </c>
      <c r="X266" t="s">
        <v>389</v>
      </c>
      <c r="Y266" t="s">
        <v>59</v>
      </c>
      <c r="Z266">
        <v>133000000</v>
      </c>
      <c r="AA266">
        <v>1999</v>
      </c>
      <c r="AB266">
        <v>5.9</v>
      </c>
      <c r="AC266">
        <v>1.85</v>
      </c>
    </row>
    <row r="267" spans="1:29" x14ac:dyDescent="0.35">
      <c r="A267" t="s">
        <v>19</v>
      </c>
      <c r="B267" t="s">
        <v>755</v>
      </c>
      <c r="C267">
        <v>228</v>
      </c>
      <c r="D267">
        <v>97</v>
      </c>
      <c r="E267">
        <v>104374107</v>
      </c>
      <c r="F267" t="s">
        <v>3767</v>
      </c>
      <c r="G267" t="s">
        <v>5097</v>
      </c>
      <c r="H267" t="s">
        <v>600</v>
      </c>
      <c r="I267" t="s">
        <v>4966</v>
      </c>
      <c r="J267" t="s">
        <v>5343</v>
      </c>
      <c r="P267" t="s">
        <v>757</v>
      </c>
      <c r="Q267" t="s">
        <v>450</v>
      </c>
      <c r="R267" t="s">
        <v>6272</v>
      </c>
      <c r="S267">
        <v>89351</v>
      </c>
      <c r="T267" t="s">
        <v>758</v>
      </c>
      <c r="U267">
        <v>0</v>
      </c>
      <c r="V267">
        <v>214</v>
      </c>
      <c r="W267" t="s">
        <v>25</v>
      </c>
      <c r="X267" t="s">
        <v>26</v>
      </c>
      <c r="Y267" t="s">
        <v>154</v>
      </c>
      <c r="Z267">
        <v>105000000</v>
      </c>
      <c r="AA267">
        <v>2009</v>
      </c>
      <c r="AB267">
        <v>7.1</v>
      </c>
      <c r="AC267">
        <v>1.85</v>
      </c>
    </row>
    <row r="268" spans="1:29" x14ac:dyDescent="0.35">
      <c r="A268" t="s">
        <v>19</v>
      </c>
      <c r="B268" t="s">
        <v>106</v>
      </c>
      <c r="C268">
        <v>568</v>
      </c>
      <c r="D268">
        <v>151</v>
      </c>
      <c r="E268">
        <v>228430993</v>
      </c>
      <c r="F268" t="s">
        <v>472</v>
      </c>
      <c r="G268" t="s">
        <v>1432</v>
      </c>
      <c r="H268" t="s">
        <v>3950</v>
      </c>
      <c r="P268" t="s">
        <v>341</v>
      </c>
      <c r="Q268" t="s">
        <v>558</v>
      </c>
      <c r="R268" t="s">
        <v>6273</v>
      </c>
      <c r="S268">
        <v>472488</v>
      </c>
      <c r="T268" t="s">
        <v>760</v>
      </c>
      <c r="U268">
        <v>1</v>
      </c>
      <c r="V268">
        <v>1023</v>
      </c>
      <c r="W268" t="s">
        <v>25</v>
      </c>
      <c r="X268" t="s">
        <v>26</v>
      </c>
      <c r="Y268" t="s">
        <v>27</v>
      </c>
      <c r="Z268">
        <v>108000000</v>
      </c>
      <c r="AA268">
        <v>2015</v>
      </c>
      <c r="AB268">
        <v>8.1</v>
      </c>
      <c r="AC268">
        <v>2.35</v>
      </c>
    </row>
    <row r="269" spans="1:29" x14ac:dyDescent="0.35">
      <c r="A269" t="s">
        <v>19</v>
      </c>
      <c r="B269" t="s">
        <v>155</v>
      </c>
      <c r="C269">
        <v>257</v>
      </c>
      <c r="D269">
        <v>136</v>
      </c>
      <c r="E269">
        <v>35799026</v>
      </c>
      <c r="F269" t="s">
        <v>622</v>
      </c>
      <c r="G269" t="s">
        <v>472</v>
      </c>
      <c r="H269" t="s">
        <v>5343</v>
      </c>
      <c r="I269" t="s">
        <v>3950</v>
      </c>
      <c r="J269" t="s">
        <v>3483</v>
      </c>
      <c r="P269" t="s">
        <v>762</v>
      </c>
      <c r="Q269" t="s">
        <v>63</v>
      </c>
      <c r="R269" t="s">
        <v>6274</v>
      </c>
      <c r="S269">
        <v>263329</v>
      </c>
      <c r="T269" t="s">
        <v>340</v>
      </c>
      <c r="U269">
        <v>1</v>
      </c>
      <c r="V269">
        <v>899</v>
      </c>
      <c r="W269" t="s">
        <v>25</v>
      </c>
      <c r="X269" t="s">
        <v>26</v>
      </c>
      <c r="Y269" t="s">
        <v>27</v>
      </c>
      <c r="Z269">
        <v>126000000</v>
      </c>
      <c r="AA269">
        <v>2005</v>
      </c>
      <c r="AB269">
        <v>6.9</v>
      </c>
      <c r="AC269">
        <v>2.35</v>
      </c>
    </row>
    <row r="270" spans="1:29" x14ac:dyDescent="0.35">
      <c r="A270" t="s">
        <v>19</v>
      </c>
      <c r="B270" t="s">
        <v>763</v>
      </c>
      <c r="C270">
        <v>62</v>
      </c>
      <c r="D270">
        <v>104</v>
      </c>
      <c r="E270">
        <v>6712451</v>
      </c>
      <c r="F270" t="s">
        <v>761</v>
      </c>
      <c r="G270" t="s">
        <v>5343</v>
      </c>
      <c r="P270" t="s">
        <v>765</v>
      </c>
      <c r="Q270" t="s">
        <v>766</v>
      </c>
      <c r="R270" t="s">
        <v>6275</v>
      </c>
      <c r="S270">
        <v>4102</v>
      </c>
      <c r="T270" t="s">
        <v>287</v>
      </c>
      <c r="U270">
        <v>0</v>
      </c>
      <c r="V270">
        <v>89</v>
      </c>
      <c r="W270" t="s">
        <v>25</v>
      </c>
      <c r="X270" t="s">
        <v>767</v>
      </c>
      <c r="Y270" t="s">
        <v>302</v>
      </c>
      <c r="Z270">
        <v>90000000</v>
      </c>
      <c r="AA270">
        <v>2001</v>
      </c>
      <c r="AB270">
        <v>4.4000000000000004</v>
      </c>
      <c r="AC270">
        <v>1.85</v>
      </c>
    </row>
    <row r="271" spans="1:29" x14ac:dyDescent="0.35">
      <c r="A271" t="s">
        <v>19</v>
      </c>
      <c r="B271" t="s">
        <v>768</v>
      </c>
      <c r="C271">
        <v>175</v>
      </c>
      <c r="D271">
        <v>127</v>
      </c>
      <c r="E271">
        <v>101643008</v>
      </c>
      <c r="F271" t="s">
        <v>622</v>
      </c>
      <c r="G271" t="s">
        <v>5990</v>
      </c>
      <c r="H271" t="s">
        <v>3483</v>
      </c>
      <c r="P271" t="s">
        <v>183</v>
      </c>
      <c r="Q271" t="s">
        <v>358</v>
      </c>
      <c r="R271" t="s">
        <v>6276</v>
      </c>
      <c r="S271">
        <v>218341</v>
      </c>
      <c r="T271" t="s">
        <v>769</v>
      </c>
      <c r="U271">
        <v>1</v>
      </c>
      <c r="V271">
        <v>498</v>
      </c>
      <c r="W271" t="s">
        <v>25</v>
      </c>
      <c r="X271" t="s">
        <v>26</v>
      </c>
      <c r="Y271" t="s">
        <v>27</v>
      </c>
      <c r="Z271">
        <v>90000000</v>
      </c>
      <c r="AA271">
        <v>2000</v>
      </c>
      <c r="AB271">
        <v>6.5</v>
      </c>
      <c r="AC271">
        <v>2.35</v>
      </c>
    </row>
    <row r="272" spans="1:29" x14ac:dyDescent="0.35">
      <c r="A272" t="s">
        <v>19</v>
      </c>
      <c r="B272" t="s">
        <v>106</v>
      </c>
      <c r="C272">
        <v>265</v>
      </c>
      <c r="D272">
        <v>171</v>
      </c>
      <c r="E272">
        <v>187670866</v>
      </c>
      <c r="F272" t="s">
        <v>622</v>
      </c>
      <c r="G272" t="s">
        <v>1432</v>
      </c>
      <c r="H272" t="s">
        <v>5343</v>
      </c>
      <c r="P272" t="s">
        <v>771</v>
      </c>
      <c r="Q272" t="s">
        <v>340</v>
      </c>
      <c r="R272" t="s">
        <v>6277</v>
      </c>
      <c r="S272">
        <v>982637</v>
      </c>
      <c r="T272" t="s">
        <v>772</v>
      </c>
      <c r="U272">
        <v>0</v>
      </c>
      <c r="V272">
        <v>2368</v>
      </c>
      <c r="W272" t="s">
        <v>25</v>
      </c>
      <c r="X272" t="s">
        <v>26</v>
      </c>
      <c r="Y272" t="s">
        <v>302</v>
      </c>
      <c r="Z272">
        <v>103000000</v>
      </c>
      <c r="AA272">
        <v>2000</v>
      </c>
      <c r="AB272">
        <v>8.5</v>
      </c>
      <c r="AC272">
        <v>2.35</v>
      </c>
    </row>
    <row r="273" spans="1:29" x14ac:dyDescent="0.35">
      <c r="A273" t="s">
        <v>19</v>
      </c>
      <c r="B273" t="s">
        <v>209</v>
      </c>
      <c r="C273">
        <v>252</v>
      </c>
      <c r="D273">
        <v>145</v>
      </c>
      <c r="E273">
        <v>132014112</v>
      </c>
      <c r="F273" t="s">
        <v>622</v>
      </c>
      <c r="G273" t="s">
        <v>5988</v>
      </c>
      <c r="H273" t="s">
        <v>3950</v>
      </c>
      <c r="I273" t="s">
        <v>3483</v>
      </c>
      <c r="P273" t="s">
        <v>750</v>
      </c>
      <c r="Q273" t="s">
        <v>274</v>
      </c>
      <c r="R273" t="s">
        <v>6278</v>
      </c>
      <c r="S273">
        <v>399651</v>
      </c>
      <c r="T273" t="s">
        <v>774</v>
      </c>
      <c r="U273">
        <v>0</v>
      </c>
      <c r="V273">
        <v>1331</v>
      </c>
      <c r="W273" t="s">
        <v>25</v>
      </c>
      <c r="X273" t="s">
        <v>26</v>
      </c>
      <c r="Y273" t="s">
        <v>27</v>
      </c>
      <c r="Z273">
        <v>102000000</v>
      </c>
      <c r="AA273">
        <v>2002</v>
      </c>
      <c r="AB273">
        <v>7.7</v>
      </c>
      <c r="AC273">
        <v>2.35</v>
      </c>
    </row>
    <row r="274" spans="1:29" x14ac:dyDescent="0.35">
      <c r="A274" t="s">
        <v>19</v>
      </c>
      <c r="B274" t="s">
        <v>595</v>
      </c>
      <c r="C274">
        <v>232</v>
      </c>
      <c r="D274">
        <v>174</v>
      </c>
      <c r="E274">
        <v>261970615</v>
      </c>
      <c r="F274" t="s">
        <v>472</v>
      </c>
      <c r="G274" t="s">
        <v>5097</v>
      </c>
      <c r="H274" t="s">
        <v>600</v>
      </c>
      <c r="I274" t="s">
        <v>5988</v>
      </c>
      <c r="P274" t="s">
        <v>66</v>
      </c>
      <c r="Q274" t="s">
        <v>65</v>
      </c>
      <c r="R274" t="s">
        <v>6279</v>
      </c>
      <c r="S274">
        <v>387616</v>
      </c>
      <c r="T274" t="s">
        <v>576</v>
      </c>
      <c r="U274">
        <v>1</v>
      </c>
      <c r="V274">
        <v>858</v>
      </c>
      <c r="W274" t="s">
        <v>25</v>
      </c>
      <c r="X274" t="s">
        <v>38</v>
      </c>
      <c r="Y274" t="s">
        <v>59</v>
      </c>
      <c r="Z274">
        <v>100000000</v>
      </c>
      <c r="AA274">
        <v>2002</v>
      </c>
      <c r="AB274">
        <v>7.4</v>
      </c>
      <c r="AC274">
        <v>2.35</v>
      </c>
    </row>
    <row r="275" spans="1:29" x14ac:dyDescent="0.35">
      <c r="A275" t="s">
        <v>378</v>
      </c>
      <c r="B275" t="s">
        <v>172</v>
      </c>
      <c r="C275">
        <v>400</v>
      </c>
      <c r="D275">
        <v>144</v>
      </c>
      <c r="E275">
        <v>167007184</v>
      </c>
      <c r="F275" t="s">
        <v>622</v>
      </c>
      <c r="G275" t="s">
        <v>472</v>
      </c>
      <c r="H275" t="s">
        <v>3483</v>
      </c>
      <c r="P275" t="s">
        <v>35</v>
      </c>
      <c r="Q275" t="s">
        <v>112</v>
      </c>
      <c r="R275" t="s">
        <v>6280</v>
      </c>
      <c r="S275">
        <v>470483</v>
      </c>
      <c r="T275" t="s">
        <v>775</v>
      </c>
      <c r="U275">
        <v>1</v>
      </c>
      <c r="V275">
        <v>2301</v>
      </c>
      <c r="W275" t="s">
        <v>25</v>
      </c>
      <c r="X275" t="s">
        <v>38</v>
      </c>
      <c r="Y275" t="s">
        <v>27</v>
      </c>
      <c r="Z275">
        <v>150000000</v>
      </c>
      <c r="AA275">
        <v>2006</v>
      </c>
      <c r="AB275">
        <v>8</v>
      </c>
      <c r="AC275">
        <v>2.35</v>
      </c>
    </row>
    <row r="276" spans="1:29" x14ac:dyDescent="0.35">
      <c r="A276" t="s">
        <v>19</v>
      </c>
      <c r="B276" t="s">
        <v>141</v>
      </c>
      <c r="C276">
        <v>230</v>
      </c>
      <c r="D276">
        <v>119</v>
      </c>
      <c r="E276">
        <v>180011740</v>
      </c>
      <c r="F276" t="s">
        <v>622</v>
      </c>
      <c r="G276" t="s">
        <v>472</v>
      </c>
      <c r="H276" t="s">
        <v>3950</v>
      </c>
      <c r="I276" t="s">
        <v>3483</v>
      </c>
      <c r="P276" t="s">
        <v>128</v>
      </c>
      <c r="Q276" t="s">
        <v>304</v>
      </c>
      <c r="R276" t="s">
        <v>6281</v>
      </c>
      <c r="S276">
        <v>177725</v>
      </c>
      <c r="T276" t="s">
        <v>777</v>
      </c>
      <c r="U276">
        <v>0</v>
      </c>
      <c r="V276">
        <v>1368</v>
      </c>
      <c r="W276" t="s">
        <v>25</v>
      </c>
      <c r="X276" t="s">
        <v>26</v>
      </c>
      <c r="Y276" t="s">
        <v>27</v>
      </c>
      <c r="Z276">
        <v>100000000</v>
      </c>
      <c r="AA276">
        <v>2001</v>
      </c>
      <c r="AB276">
        <v>5.7</v>
      </c>
      <c r="AC276">
        <v>2.35</v>
      </c>
    </row>
    <row r="277" spans="1:29" x14ac:dyDescent="0.35">
      <c r="A277" t="s">
        <v>19</v>
      </c>
      <c r="B277" t="s">
        <v>20</v>
      </c>
      <c r="C277">
        <v>210</v>
      </c>
      <c r="D277">
        <v>153</v>
      </c>
      <c r="E277">
        <v>204843350</v>
      </c>
      <c r="F277" t="s">
        <v>622</v>
      </c>
      <c r="G277" t="s">
        <v>3950</v>
      </c>
      <c r="P277" t="s">
        <v>335</v>
      </c>
      <c r="Q277" t="s">
        <v>510</v>
      </c>
      <c r="R277" t="s">
        <v>6282</v>
      </c>
      <c r="S277">
        <v>744891</v>
      </c>
      <c r="T277" t="s">
        <v>779</v>
      </c>
      <c r="U277">
        <v>0</v>
      </c>
      <c r="V277">
        <v>983</v>
      </c>
      <c r="W277" t="s">
        <v>25</v>
      </c>
      <c r="X277" t="s">
        <v>26</v>
      </c>
      <c r="Y277" t="s">
        <v>302</v>
      </c>
      <c r="Z277">
        <v>102000000</v>
      </c>
      <c r="AA277">
        <v>1991</v>
      </c>
      <c r="AB277">
        <v>8.5</v>
      </c>
      <c r="AC277">
        <v>2.35</v>
      </c>
    </row>
    <row r="278" spans="1:29" x14ac:dyDescent="0.35">
      <c r="A278" t="s">
        <v>19</v>
      </c>
      <c r="B278" t="s">
        <v>745</v>
      </c>
      <c r="C278">
        <v>357</v>
      </c>
      <c r="D278">
        <v>140</v>
      </c>
      <c r="E278">
        <v>97030725</v>
      </c>
      <c r="F278" t="s">
        <v>4178</v>
      </c>
      <c r="G278" t="s">
        <v>5990</v>
      </c>
      <c r="H278" t="s">
        <v>1432</v>
      </c>
      <c r="I278" t="s">
        <v>5809</v>
      </c>
      <c r="J278" t="s">
        <v>5343</v>
      </c>
      <c r="P278" t="s">
        <v>780</v>
      </c>
      <c r="Q278" t="s">
        <v>31</v>
      </c>
      <c r="R278" t="s">
        <v>6283</v>
      </c>
      <c r="S278">
        <v>230931</v>
      </c>
      <c r="T278" t="s">
        <v>91</v>
      </c>
      <c r="U278">
        <v>1</v>
      </c>
      <c r="V278">
        <v>585</v>
      </c>
      <c r="W278" t="s">
        <v>25</v>
      </c>
      <c r="X278" t="s">
        <v>26</v>
      </c>
      <c r="Y278" t="s">
        <v>302</v>
      </c>
      <c r="Z278">
        <v>100000000</v>
      </c>
      <c r="AA278">
        <v>2009</v>
      </c>
      <c r="AB278">
        <v>7</v>
      </c>
      <c r="AC278">
        <v>2.35</v>
      </c>
    </row>
    <row r="279" spans="1:29" x14ac:dyDescent="0.35">
      <c r="A279" t="s">
        <v>19</v>
      </c>
      <c r="B279" t="s">
        <v>106</v>
      </c>
      <c r="C279">
        <v>300</v>
      </c>
      <c r="D279">
        <v>176</v>
      </c>
      <c r="E279">
        <v>130127620</v>
      </c>
      <c r="F279" t="s">
        <v>4178</v>
      </c>
      <c r="G279" t="s">
        <v>5990</v>
      </c>
      <c r="H279" t="s">
        <v>1432</v>
      </c>
      <c r="P279" t="s">
        <v>782</v>
      </c>
      <c r="Q279" t="s">
        <v>783</v>
      </c>
      <c r="R279" t="s">
        <v>6284</v>
      </c>
      <c r="S279">
        <v>324671</v>
      </c>
      <c r="T279" t="s">
        <v>784</v>
      </c>
      <c r="U279">
        <v>0</v>
      </c>
      <c r="V279">
        <v>458</v>
      </c>
      <c r="W279" t="s">
        <v>25</v>
      </c>
      <c r="X279" t="s">
        <v>26</v>
      </c>
      <c r="Y279" t="s">
        <v>302</v>
      </c>
      <c r="Z279">
        <v>100000000</v>
      </c>
      <c r="AA279">
        <v>2007</v>
      </c>
      <c r="AB279">
        <v>7.8</v>
      </c>
      <c r="AC279">
        <v>1.85</v>
      </c>
    </row>
    <row r="280" spans="1:29" x14ac:dyDescent="0.35">
      <c r="A280" t="s">
        <v>19</v>
      </c>
      <c r="B280" t="s">
        <v>20</v>
      </c>
      <c r="C280">
        <v>94</v>
      </c>
      <c r="D280">
        <v>141</v>
      </c>
      <c r="E280">
        <v>146282411</v>
      </c>
      <c r="F280" t="s">
        <v>622</v>
      </c>
      <c r="G280" t="s">
        <v>761</v>
      </c>
      <c r="H280" t="s">
        <v>3483</v>
      </c>
      <c r="P280" t="s">
        <v>786</v>
      </c>
      <c r="Q280" t="s">
        <v>787</v>
      </c>
      <c r="R280" t="s">
        <v>6285</v>
      </c>
      <c r="S280">
        <v>190439</v>
      </c>
      <c r="T280" t="s">
        <v>788</v>
      </c>
      <c r="U280">
        <v>0</v>
      </c>
      <c r="V280">
        <v>351</v>
      </c>
      <c r="W280" t="s">
        <v>25</v>
      </c>
      <c r="X280" t="s">
        <v>26</v>
      </c>
      <c r="Y280" t="s">
        <v>302</v>
      </c>
      <c r="Z280">
        <v>115000000</v>
      </c>
      <c r="AA280">
        <v>1994</v>
      </c>
      <c r="AB280">
        <v>7.2</v>
      </c>
      <c r="AC280">
        <v>2.35</v>
      </c>
    </row>
    <row r="281" spans="1:29" x14ac:dyDescent="0.35">
      <c r="A281" t="s">
        <v>19</v>
      </c>
      <c r="B281" t="s">
        <v>789</v>
      </c>
      <c r="C281">
        <v>267</v>
      </c>
      <c r="D281">
        <v>106</v>
      </c>
      <c r="E281">
        <v>65452312</v>
      </c>
      <c r="F281" t="s">
        <v>622</v>
      </c>
      <c r="G281" t="s">
        <v>5990</v>
      </c>
      <c r="H281" t="s">
        <v>3483</v>
      </c>
      <c r="P281" t="s">
        <v>183</v>
      </c>
      <c r="Q281" t="s">
        <v>783</v>
      </c>
      <c r="R281" t="s">
        <v>6286</v>
      </c>
      <c r="S281">
        <v>149998</v>
      </c>
      <c r="T281" t="s">
        <v>790</v>
      </c>
      <c r="U281">
        <v>1</v>
      </c>
      <c r="V281">
        <v>285</v>
      </c>
      <c r="W281" t="s">
        <v>25</v>
      </c>
      <c r="X281" t="s">
        <v>26</v>
      </c>
      <c r="Y281" t="s">
        <v>302</v>
      </c>
      <c r="Z281">
        <v>100000000</v>
      </c>
      <c r="AA281">
        <v>2009</v>
      </c>
      <c r="AB281">
        <v>6.4</v>
      </c>
      <c r="AC281">
        <v>2.35</v>
      </c>
    </row>
    <row r="282" spans="1:29" x14ac:dyDescent="0.35">
      <c r="A282" t="s">
        <v>19</v>
      </c>
      <c r="B282" t="s">
        <v>791</v>
      </c>
      <c r="C282">
        <v>180</v>
      </c>
      <c r="D282">
        <v>98</v>
      </c>
      <c r="E282">
        <v>148383780</v>
      </c>
      <c r="F282" t="s">
        <v>761</v>
      </c>
      <c r="G282" t="s">
        <v>5343</v>
      </c>
      <c r="P282" t="s">
        <v>765</v>
      </c>
      <c r="Q282" t="s">
        <v>793</v>
      </c>
      <c r="R282" t="s">
        <v>6287</v>
      </c>
      <c r="S282">
        <v>85531</v>
      </c>
      <c r="T282" t="s">
        <v>794</v>
      </c>
      <c r="U282">
        <v>10</v>
      </c>
      <c r="V282">
        <v>152</v>
      </c>
      <c r="W282" t="s">
        <v>25</v>
      </c>
      <c r="X282" t="s">
        <v>26</v>
      </c>
      <c r="Y282" t="s">
        <v>27</v>
      </c>
      <c r="Z282">
        <v>100000000</v>
      </c>
      <c r="AA282">
        <v>2010</v>
      </c>
      <c r="AB282">
        <v>5.5</v>
      </c>
      <c r="AC282">
        <v>1.85</v>
      </c>
    </row>
    <row r="283" spans="1:29" x14ac:dyDescent="0.35">
      <c r="A283" t="s">
        <v>19</v>
      </c>
      <c r="B283" t="s">
        <v>795</v>
      </c>
      <c r="C283">
        <v>265</v>
      </c>
      <c r="D283">
        <v>116</v>
      </c>
      <c r="E283">
        <v>119219978</v>
      </c>
      <c r="F283" t="s">
        <v>622</v>
      </c>
      <c r="G283" t="s">
        <v>761</v>
      </c>
      <c r="H283" t="s">
        <v>5990</v>
      </c>
      <c r="P283" t="s">
        <v>796</v>
      </c>
      <c r="Q283" t="s">
        <v>524</v>
      </c>
      <c r="R283" t="s">
        <v>6288</v>
      </c>
      <c r="S283">
        <v>189806</v>
      </c>
      <c r="T283" t="s">
        <v>797</v>
      </c>
      <c r="U283">
        <v>2</v>
      </c>
      <c r="V283">
        <v>316</v>
      </c>
      <c r="W283" t="s">
        <v>25</v>
      </c>
      <c r="X283" t="s">
        <v>26</v>
      </c>
      <c r="Y283" t="s">
        <v>27</v>
      </c>
      <c r="Z283">
        <v>100000000</v>
      </c>
      <c r="AA283">
        <v>2010</v>
      </c>
      <c r="AB283">
        <v>6.7</v>
      </c>
      <c r="AC283">
        <v>2.35</v>
      </c>
    </row>
    <row r="284" spans="1:29" x14ac:dyDescent="0.35">
      <c r="A284" t="s">
        <v>19</v>
      </c>
      <c r="B284" t="s">
        <v>798</v>
      </c>
      <c r="C284">
        <v>81</v>
      </c>
      <c r="D284">
        <v>115</v>
      </c>
      <c r="E284">
        <v>101228120</v>
      </c>
      <c r="F284" t="s">
        <v>622</v>
      </c>
      <c r="G284" t="s">
        <v>1432</v>
      </c>
      <c r="H284" t="s">
        <v>5988</v>
      </c>
      <c r="I284" t="s">
        <v>3483</v>
      </c>
      <c r="P284" t="s">
        <v>799</v>
      </c>
      <c r="Q284" t="s">
        <v>800</v>
      </c>
      <c r="R284" t="s">
        <v>6289</v>
      </c>
      <c r="S284">
        <v>84424</v>
      </c>
      <c r="T284" t="s">
        <v>801</v>
      </c>
      <c r="U284">
        <v>1</v>
      </c>
      <c r="V284">
        <v>131</v>
      </c>
      <c r="W284" t="s">
        <v>25</v>
      </c>
      <c r="X284" t="s">
        <v>26</v>
      </c>
      <c r="Y284" t="s">
        <v>302</v>
      </c>
      <c r="Z284">
        <v>100000000</v>
      </c>
      <c r="AA284">
        <v>1996</v>
      </c>
      <c r="AB284">
        <v>6.1</v>
      </c>
      <c r="AC284">
        <v>2.35</v>
      </c>
    </row>
    <row r="285" spans="1:29" x14ac:dyDescent="0.35">
      <c r="A285" t="s">
        <v>19</v>
      </c>
      <c r="B285" t="s">
        <v>802</v>
      </c>
      <c r="C285">
        <v>765</v>
      </c>
      <c r="D285">
        <v>165</v>
      </c>
      <c r="E285">
        <v>162804648</v>
      </c>
      <c r="F285" t="s">
        <v>1432</v>
      </c>
      <c r="G285" t="s">
        <v>4547</v>
      </c>
      <c r="P285" t="s">
        <v>803</v>
      </c>
      <c r="Q285" t="s">
        <v>122</v>
      </c>
      <c r="R285" t="s">
        <v>6290</v>
      </c>
      <c r="S285">
        <v>955174</v>
      </c>
      <c r="T285" t="s">
        <v>641</v>
      </c>
      <c r="U285">
        <v>1</v>
      </c>
      <c r="V285">
        <v>1193</v>
      </c>
      <c r="W285" t="s">
        <v>25</v>
      </c>
      <c r="X285" t="s">
        <v>26</v>
      </c>
      <c r="Y285" t="s">
        <v>302</v>
      </c>
      <c r="Z285">
        <v>100000000</v>
      </c>
      <c r="AA285">
        <v>2012</v>
      </c>
      <c r="AB285">
        <v>8.5</v>
      </c>
      <c r="AC285">
        <v>2.35</v>
      </c>
    </row>
    <row r="286" spans="1:29" x14ac:dyDescent="0.35">
      <c r="A286" t="s">
        <v>19</v>
      </c>
      <c r="B286" t="s">
        <v>804</v>
      </c>
      <c r="C286">
        <v>80</v>
      </c>
      <c r="D286">
        <v>91</v>
      </c>
      <c r="E286">
        <v>100117603</v>
      </c>
      <c r="F286" t="s">
        <v>3767</v>
      </c>
      <c r="G286" t="s">
        <v>1432</v>
      </c>
      <c r="H286" t="s">
        <v>5097</v>
      </c>
      <c r="I286" t="s">
        <v>4966</v>
      </c>
      <c r="J286" t="s">
        <v>5343</v>
      </c>
      <c r="P286" t="s">
        <v>806</v>
      </c>
      <c r="Q286" t="s">
        <v>643</v>
      </c>
      <c r="R286" t="s">
        <v>6291</v>
      </c>
      <c r="S286">
        <v>102933</v>
      </c>
      <c r="T286" t="s">
        <v>807</v>
      </c>
      <c r="U286">
        <v>0</v>
      </c>
      <c r="V286">
        <v>230</v>
      </c>
      <c r="W286" t="s">
        <v>25</v>
      </c>
      <c r="X286" t="s">
        <v>26</v>
      </c>
      <c r="Y286" t="s">
        <v>154</v>
      </c>
      <c r="Z286">
        <v>100000000</v>
      </c>
      <c r="AA286">
        <v>1996</v>
      </c>
      <c r="AB286">
        <v>6.9</v>
      </c>
      <c r="AC286">
        <v>1.78</v>
      </c>
    </row>
    <row r="287" spans="1:29" x14ac:dyDescent="0.35">
      <c r="A287" t="s">
        <v>19</v>
      </c>
      <c r="B287" t="s">
        <v>808</v>
      </c>
      <c r="C287">
        <v>141</v>
      </c>
      <c r="D287">
        <v>78</v>
      </c>
      <c r="E287">
        <v>89296573</v>
      </c>
      <c r="F287" t="s">
        <v>472</v>
      </c>
      <c r="G287" t="s">
        <v>3767</v>
      </c>
      <c r="H287" t="s">
        <v>761</v>
      </c>
      <c r="I287" t="s">
        <v>5097</v>
      </c>
      <c r="J287" t="s">
        <v>600</v>
      </c>
      <c r="P287" t="s">
        <v>151</v>
      </c>
      <c r="Q287" t="s">
        <v>810</v>
      </c>
      <c r="R287" t="s">
        <v>6292</v>
      </c>
      <c r="S287">
        <v>128285</v>
      </c>
      <c r="T287" t="s">
        <v>811</v>
      </c>
      <c r="U287">
        <v>1</v>
      </c>
      <c r="V287">
        <v>297</v>
      </c>
      <c r="W287" t="s">
        <v>25</v>
      </c>
      <c r="X287" t="s">
        <v>26</v>
      </c>
      <c r="Y287" t="s">
        <v>154</v>
      </c>
      <c r="Z287">
        <v>100000000</v>
      </c>
      <c r="AA287">
        <v>2000</v>
      </c>
      <c r="AB287">
        <v>7.3</v>
      </c>
      <c r="AC287">
        <v>1.66</v>
      </c>
    </row>
    <row r="288" spans="1:29" x14ac:dyDescent="0.35">
      <c r="A288" t="s">
        <v>19</v>
      </c>
      <c r="B288" t="s">
        <v>812</v>
      </c>
      <c r="C288">
        <v>383</v>
      </c>
      <c r="D288">
        <v>103</v>
      </c>
      <c r="E288">
        <v>85017401</v>
      </c>
      <c r="F288" t="s">
        <v>622</v>
      </c>
      <c r="G288" t="s">
        <v>472</v>
      </c>
      <c r="H288" t="s">
        <v>3483</v>
      </c>
      <c r="P288" t="s">
        <v>35</v>
      </c>
      <c r="Q288" t="s">
        <v>184</v>
      </c>
      <c r="R288" t="s">
        <v>6293</v>
      </c>
      <c r="S288">
        <v>246803</v>
      </c>
      <c r="T288" t="s">
        <v>483</v>
      </c>
      <c r="U288">
        <v>3</v>
      </c>
      <c r="V288">
        <v>474</v>
      </c>
      <c r="W288" t="s">
        <v>25</v>
      </c>
      <c r="X288" t="s">
        <v>26</v>
      </c>
      <c r="Y288" t="s">
        <v>302</v>
      </c>
      <c r="Z288">
        <v>92000000</v>
      </c>
      <c r="AA288">
        <v>2012</v>
      </c>
      <c r="AB288">
        <v>6.7</v>
      </c>
      <c r="AC288">
        <v>2.35</v>
      </c>
    </row>
    <row r="289" spans="1:29" x14ac:dyDescent="0.35">
      <c r="A289" t="s">
        <v>19</v>
      </c>
      <c r="B289" t="s">
        <v>356</v>
      </c>
      <c r="C289">
        <v>193</v>
      </c>
      <c r="D289">
        <v>131</v>
      </c>
      <c r="E289">
        <v>173005002</v>
      </c>
      <c r="F289" t="s">
        <v>622</v>
      </c>
      <c r="G289" t="s">
        <v>472</v>
      </c>
      <c r="H289" t="s">
        <v>761</v>
      </c>
      <c r="I289" t="s">
        <v>5097</v>
      </c>
      <c r="J289" t="s">
        <v>5988</v>
      </c>
      <c r="P289" t="s">
        <v>815</v>
      </c>
      <c r="Q289" t="s">
        <v>358</v>
      </c>
      <c r="R289" t="s">
        <v>6294</v>
      </c>
      <c r="S289">
        <v>255447</v>
      </c>
      <c r="T289" t="s">
        <v>816</v>
      </c>
      <c r="U289">
        <v>0</v>
      </c>
      <c r="V289">
        <v>692</v>
      </c>
      <c r="W289" t="s">
        <v>25</v>
      </c>
      <c r="X289" t="s">
        <v>26</v>
      </c>
      <c r="Y289" t="s">
        <v>59</v>
      </c>
      <c r="Z289">
        <v>100000000</v>
      </c>
      <c r="AA289">
        <v>2004</v>
      </c>
      <c r="AB289">
        <v>6.9</v>
      </c>
      <c r="AC289">
        <v>2.35</v>
      </c>
    </row>
    <row r="290" spans="1:29" x14ac:dyDescent="0.35">
      <c r="A290" t="s">
        <v>378</v>
      </c>
      <c r="B290" t="s">
        <v>817</v>
      </c>
      <c r="C290">
        <v>170</v>
      </c>
      <c r="D290">
        <v>104</v>
      </c>
      <c r="E290">
        <v>75030163</v>
      </c>
      <c r="F290" t="s">
        <v>622</v>
      </c>
      <c r="G290" t="s">
        <v>472</v>
      </c>
      <c r="H290" t="s">
        <v>5097</v>
      </c>
      <c r="I290" t="s">
        <v>600</v>
      </c>
      <c r="P290" t="s">
        <v>86</v>
      </c>
      <c r="Q290" t="s">
        <v>340</v>
      </c>
      <c r="R290" t="s">
        <v>6295</v>
      </c>
      <c r="S290">
        <v>108076</v>
      </c>
      <c r="T290" t="s">
        <v>818</v>
      </c>
      <c r="U290">
        <v>0</v>
      </c>
      <c r="V290">
        <v>1690</v>
      </c>
      <c r="W290" t="s">
        <v>25</v>
      </c>
      <c r="X290" t="s">
        <v>26</v>
      </c>
      <c r="Y290" t="s">
        <v>59</v>
      </c>
      <c r="Z290">
        <v>100000000</v>
      </c>
      <c r="AA290">
        <v>2006</v>
      </c>
      <c r="AB290">
        <v>5.0999999999999996</v>
      </c>
      <c r="AC290">
        <v>2.35</v>
      </c>
    </row>
    <row r="291" spans="1:29" x14ac:dyDescent="0.35">
      <c r="A291" t="s">
        <v>19</v>
      </c>
      <c r="B291" t="s">
        <v>819</v>
      </c>
      <c r="C291">
        <v>333</v>
      </c>
      <c r="D291">
        <v>101</v>
      </c>
      <c r="E291">
        <v>77222184</v>
      </c>
      <c r="F291" t="s">
        <v>472</v>
      </c>
      <c r="G291" t="s">
        <v>1432</v>
      </c>
      <c r="H291" t="s">
        <v>5097</v>
      </c>
      <c r="I291" t="s">
        <v>600</v>
      </c>
      <c r="P291" t="s">
        <v>286</v>
      </c>
      <c r="Q291" t="s">
        <v>820</v>
      </c>
      <c r="R291" t="s">
        <v>6296</v>
      </c>
      <c r="S291">
        <v>87677</v>
      </c>
      <c r="T291" t="s">
        <v>821</v>
      </c>
      <c r="U291">
        <v>0</v>
      </c>
      <c r="V291">
        <v>388</v>
      </c>
      <c r="W291" t="s">
        <v>25</v>
      </c>
      <c r="X291" t="s">
        <v>389</v>
      </c>
      <c r="Y291" t="s">
        <v>59</v>
      </c>
      <c r="Z291">
        <v>100000000</v>
      </c>
      <c r="AA291">
        <v>2009</v>
      </c>
      <c r="AB291">
        <v>6.8</v>
      </c>
      <c r="AC291">
        <v>2.35</v>
      </c>
    </row>
    <row r="292" spans="1:29" x14ac:dyDescent="0.35">
      <c r="A292" t="s">
        <v>19</v>
      </c>
      <c r="B292" t="s">
        <v>467</v>
      </c>
      <c r="C292">
        <v>256</v>
      </c>
      <c r="D292">
        <v>111</v>
      </c>
      <c r="E292">
        <v>34964818</v>
      </c>
      <c r="F292" t="s">
        <v>472</v>
      </c>
      <c r="G292" t="s">
        <v>5097</v>
      </c>
      <c r="H292" t="s">
        <v>600</v>
      </c>
      <c r="P292" t="s">
        <v>113</v>
      </c>
      <c r="Q292" t="s">
        <v>146</v>
      </c>
      <c r="R292" t="s">
        <v>6149</v>
      </c>
      <c r="S292">
        <v>39956</v>
      </c>
      <c r="T292" t="s">
        <v>468</v>
      </c>
      <c r="U292">
        <v>4</v>
      </c>
      <c r="V292">
        <v>186</v>
      </c>
      <c r="W292" t="s">
        <v>25</v>
      </c>
      <c r="X292" t="s">
        <v>26</v>
      </c>
      <c r="Y292" t="s">
        <v>59</v>
      </c>
      <c r="Z292">
        <v>150000000</v>
      </c>
      <c r="AA292">
        <v>2015</v>
      </c>
      <c r="AB292">
        <v>5.8</v>
      </c>
      <c r="AC292">
        <v>2.35</v>
      </c>
    </row>
    <row r="293" spans="1:29" x14ac:dyDescent="0.35">
      <c r="A293" t="s">
        <v>19</v>
      </c>
      <c r="B293" t="s">
        <v>822</v>
      </c>
      <c r="C293">
        <v>203</v>
      </c>
      <c r="D293">
        <v>102</v>
      </c>
      <c r="E293">
        <v>107515297</v>
      </c>
      <c r="F293" t="s">
        <v>472</v>
      </c>
      <c r="G293" t="s">
        <v>3767</v>
      </c>
      <c r="H293" t="s">
        <v>5097</v>
      </c>
      <c r="I293" t="s">
        <v>600</v>
      </c>
      <c r="P293" t="s">
        <v>325</v>
      </c>
      <c r="Q293" t="s">
        <v>355</v>
      </c>
      <c r="R293" t="s">
        <v>6297</v>
      </c>
      <c r="S293">
        <v>85833</v>
      </c>
      <c r="T293" t="s">
        <v>823</v>
      </c>
      <c r="U293">
        <v>2</v>
      </c>
      <c r="V293">
        <v>113</v>
      </c>
      <c r="W293" t="s">
        <v>25</v>
      </c>
      <c r="X293" t="s">
        <v>26</v>
      </c>
      <c r="Y293" t="s">
        <v>59</v>
      </c>
      <c r="Z293">
        <v>100000000</v>
      </c>
      <c r="AA293">
        <v>2013</v>
      </c>
      <c r="AB293">
        <v>6.7</v>
      </c>
      <c r="AC293">
        <v>2.35</v>
      </c>
    </row>
    <row r="294" spans="1:29" x14ac:dyDescent="0.35">
      <c r="A294" t="s">
        <v>19</v>
      </c>
      <c r="B294" t="s">
        <v>824</v>
      </c>
      <c r="C294">
        <v>321</v>
      </c>
      <c r="D294">
        <v>103</v>
      </c>
      <c r="E294">
        <v>67631157</v>
      </c>
      <c r="F294" t="s">
        <v>622</v>
      </c>
      <c r="G294" t="s">
        <v>5343</v>
      </c>
      <c r="H294" t="s">
        <v>3483</v>
      </c>
      <c r="P294" t="s">
        <v>825</v>
      </c>
      <c r="Q294" t="s">
        <v>31</v>
      </c>
      <c r="R294" t="s">
        <v>6298</v>
      </c>
      <c r="S294">
        <v>176598</v>
      </c>
      <c r="T294" t="s">
        <v>826</v>
      </c>
      <c r="U294">
        <v>0</v>
      </c>
      <c r="V294">
        <v>374</v>
      </c>
      <c r="W294" t="s">
        <v>25</v>
      </c>
      <c r="X294" t="s">
        <v>26</v>
      </c>
      <c r="Y294" t="s">
        <v>27</v>
      </c>
      <c r="Z294">
        <v>100000000</v>
      </c>
      <c r="AA294">
        <v>2010</v>
      </c>
      <c r="AB294">
        <v>6</v>
      </c>
      <c r="AC294">
        <v>2.35</v>
      </c>
    </row>
    <row r="295" spans="1:29" x14ac:dyDescent="0.35">
      <c r="A295" t="s">
        <v>19</v>
      </c>
      <c r="B295" t="s">
        <v>827</v>
      </c>
      <c r="C295">
        <v>174</v>
      </c>
      <c r="D295">
        <v>121</v>
      </c>
      <c r="E295">
        <v>66862068</v>
      </c>
      <c r="F295" t="s">
        <v>622</v>
      </c>
      <c r="G295" t="s">
        <v>600</v>
      </c>
      <c r="H295" t="s">
        <v>2429</v>
      </c>
      <c r="I295" t="s">
        <v>5988</v>
      </c>
      <c r="P295" t="s">
        <v>829</v>
      </c>
      <c r="Q295" t="s">
        <v>23</v>
      </c>
      <c r="R295" t="s">
        <v>6299</v>
      </c>
      <c r="S295">
        <v>89509</v>
      </c>
      <c r="T295" t="s">
        <v>830</v>
      </c>
      <c r="U295">
        <v>0</v>
      </c>
      <c r="V295">
        <v>524</v>
      </c>
      <c r="W295" t="s">
        <v>25</v>
      </c>
      <c r="X295" t="s">
        <v>26</v>
      </c>
      <c r="Y295" t="s">
        <v>302</v>
      </c>
      <c r="Z295">
        <v>83000000</v>
      </c>
      <c r="AA295">
        <v>1999</v>
      </c>
      <c r="AB295">
        <v>5.7</v>
      </c>
      <c r="AC295">
        <v>2.35</v>
      </c>
    </row>
    <row r="296" spans="1:29" x14ac:dyDescent="0.35">
      <c r="A296" t="s">
        <v>19</v>
      </c>
      <c r="B296" t="s">
        <v>499</v>
      </c>
      <c r="C296">
        <v>166</v>
      </c>
      <c r="D296">
        <v>143</v>
      </c>
      <c r="E296">
        <v>57366262</v>
      </c>
      <c r="F296" t="s">
        <v>472</v>
      </c>
      <c r="G296" t="s">
        <v>1432</v>
      </c>
      <c r="H296" t="s">
        <v>3483</v>
      </c>
      <c r="P296" t="s">
        <v>831</v>
      </c>
      <c r="Q296" t="s">
        <v>122</v>
      </c>
      <c r="R296" t="s">
        <v>6300</v>
      </c>
      <c r="S296">
        <v>400292</v>
      </c>
      <c r="T296" t="s">
        <v>832</v>
      </c>
      <c r="U296">
        <v>0</v>
      </c>
      <c r="V296">
        <v>657</v>
      </c>
      <c r="W296" t="s">
        <v>25</v>
      </c>
      <c r="X296" t="s">
        <v>389</v>
      </c>
      <c r="Y296" t="s">
        <v>302</v>
      </c>
      <c r="Z296">
        <v>100000000</v>
      </c>
      <c r="AA296">
        <v>2006</v>
      </c>
      <c r="AB296">
        <v>8</v>
      </c>
      <c r="AC296">
        <v>2.35</v>
      </c>
    </row>
    <row r="297" spans="1:29" x14ac:dyDescent="0.35">
      <c r="A297" t="s">
        <v>19</v>
      </c>
      <c r="B297" t="s">
        <v>254</v>
      </c>
      <c r="C297">
        <v>606</v>
      </c>
      <c r="D297">
        <v>240</v>
      </c>
      <c r="E297">
        <v>116866727</v>
      </c>
      <c r="F297" t="s">
        <v>4178</v>
      </c>
      <c r="G297" t="s">
        <v>761</v>
      </c>
      <c r="H297" t="s">
        <v>5990</v>
      </c>
      <c r="I297" t="s">
        <v>1432</v>
      </c>
      <c r="P297" t="s">
        <v>833</v>
      </c>
      <c r="Q297" t="s">
        <v>122</v>
      </c>
      <c r="R297" t="s">
        <v>6301</v>
      </c>
      <c r="S297">
        <v>780588</v>
      </c>
      <c r="T297" t="s">
        <v>139</v>
      </c>
      <c r="U297">
        <v>3</v>
      </c>
      <c r="V297">
        <v>1138</v>
      </c>
      <c r="W297" t="s">
        <v>25</v>
      </c>
      <c r="X297" t="s">
        <v>26</v>
      </c>
      <c r="Y297" t="s">
        <v>302</v>
      </c>
      <c r="Z297">
        <v>100000000</v>
      </c>
      <c r="AA297">
        <v>2013</v>
      </c>
      <c r="AB297">
        <v>8.1999999999999993</v>
      </c>
      <c r="AC297">
        <v>2.35</v>
      </c>
    </row>
    <row r="298" spans="1:29" x14ac:dyDescent="0.35">
      <c r="A298" t="s">
        <v>19</v>
      </c>
      <c r="B298" t="s">
        <v>621</v>
      </c>
      <c r="C298">
        <v>144</v>
      </c>
      <c r="D298">
        <v>121</v>
      </c>
      <c r="E298">
        <v>184031112</v>
      </c>
      <c r="F298" t="s">
        <v>622</v>
      </c>
      <c r="G298" t="s">
        <v>472</v>
      </c>
      <c r="H298" t="s">
        <v>600</v>
      </c>
      <c r="P298" t="s">
        <v>30</v>
      </c>
      <c r="Q298" t="s">
        <v>623</v>
      </c>
      <c r="R298" t="s">
        <v>6302</v>
      </c>
      <c r="S298">
        <v>190786</v>
      </c>
      <c r="T298" t="s">
        <v>834</v>
      </c>
      <c r="U298">
        <v>4</v>
      </c>
      <c r="V298">
        <v>539</v>
      </c>
      <c r="W298" t="s">
        <v>25</v>
      </c>
      <c r="X298" t="s">
        <v>26</v>
      </c>
      <c r="Y298" t="s">
        <v>27</v>
      </c>
      <c r="Z298">
        <v>100000000</v>
      </c>
      <c r="AA298">
        <v>1995</v>
      </c>
      <c r="AB298">
        <v>5.4</v>
      </c>
      <c r="AC298">
        <v>1.85</v>
      </c>
    </row>
    <row r="299" spans="1:29" x14ac:dyDescent="0.35">
      <c r="A299" t="s">
        <v>19</v>
      </c>
      <c r="B299" t="s">
        <v>612</v>
      </c>
      <c r="C299">
        <v>192</v>
      </c>
      <c r="D299">
        <v>129</v>
      </c>
      <c r="E299">
        <v>54700065</v>
      </c>
      <c r="F299" t="s">
        <v>622</v>
      </c>
      <c r="G299" t="s">
        <v>3950</v>
      </c>
      <c r="H299" t="s">
        <v>5991</v>
      </c>
      <c r="P299" t="s">
        <v>835</v>
      </c>
      <c r="Q299" t="s">
        <v>836</v>
      </c>
      <c r="R299" t="s">
        <v>6303</v>
      </c>
      <c r="S299">
        <v>221521</v>
      </c>
      <c r="T299" t="s">
        <v>837</v>
      </c>
      <c r="U299">
        <v>0</v>
      </c>
      <c r="V299">
        <v>1049</v>
      </c>
      <c r="W299" t="s">
        <v>25</v>
      </c>
      <c r="X299" t="s">
        <v>26</v>
      </c>
      <c r="Y299" t="s">
        <v>302</v>
      </c>
      <c r="Z299">
        <v>105000000</v>
      </c>
      <c r="AA299">
        <v>1997</v>
      </c>
      <c r="AB299">
        <v>7.2</v>
      </c>
      <c r="AC299">
        <v>1.85</v>
      </c>
    </row>
    <row r="300" spans="1:29" x14ac:dyDescent="0.35">
      <c r="A300" t="s">
        <v>19</v>
      </c>
      <c r="B300" t="s">
        <v>838</v>
      </c>
      <c r="C300">
        <v>511</v>
      </c>
      <c r="D300">
        <v>172</v>
      </c>
      <c r="E300">
        <v>27098580</v>
      </c>
      <c r="F300" t="s">
        <v>1432</v>
      </c>
      <c r="G300" t="s">
        <v>3950</v>
      </c>
      <c r="P300" t="s">
        <v>840</v>
      </c>
      <c r="Q300" t="s">
        <v>177</v>
      </c>
      <c r="R300" t="s">
        <v>6304</v>
      </c>
      <c r="S300">
        <v>284825</v>
      </c>
      <c r="T300" t="s">
        <v>212</v>
      </c>
      <c r="U300">
        <v>5</v>
      </c>
      <c r="V300">
        <v>828</v>
      </c>
      <c r="W300" t="s">
        <v>25</v>
      </c>
      <c r="X300" t="s">
        <v>389</v>
      </c>
      <c r="Y300" t="s">
        <v>302</v>
      </c>
      <c r="Z300">
        <v>102000000</v>
      </c>
      <c r="AA300">
        <v>2012</v>
      </c>
      <c r="AB300">
        <v>7.5</v>
      </c>
      <c r="AC300">
        <v>2.35</v>
      </c>
    </row>
    <row r="301" spans="1:29" x14ac:dyDescent="0.35">
      <c r="A301" t="s">
        <v>19</v>
      </c>
      <c r="B301" t="s">
        <v>69</v>
      </c>
      <c r="C301">
        <v>188</v>
      </c>
      <c r="D301">
        <v>101</v>
      </c>
      <c r="E301">
        <v>55673333</v>
      </c>
      <c r="F301" t="s">
        <v>622</v>
      </c>
      <c r="G301" t="s">
        <v>472</v>
      </c>
      <c r="H301" t="s">
        <v>3767</v>
      </c>
      <c r="I301" t="s">
        <v>5097</v>
      </c>
      <c r="J301" t="s">
        <v>600</v>
      </c>
      <c r="P301" t="s">
        <v>841</v>
      </c>
      <c r="Q301" t="s">
        <v>653</v>
      </c>
      <c r="R301" t="s">
        <v>6305</v>
      </c>
      <c r="S301">
        <v>65785</v>
      </c>
      <c r="T301" t="s">
        <v>842</v>
      </c>
      <c r="U301">
        <v>1</v>
      </c>
      <c r="V301">
        <v>160</v>
      </c>
      <c r="W301" t="s">
        <v>25</v>
      </c>
      <c r="X301" t="s">
        <v>26</v>
      </c>
      <c r="Y301" t="s">
        <v>59</v>
      </c>
      <c r="Z301">
        <v>80000000</v>
      </c>
      <c r="AA301">
        <v>2010</v>
      </c>
      <c r="AB301">
        <v>7</v>
      </c>
      <c r="AC301">
        <v>2.35</v>
      </c>
    </row>
    <row r="302" spans="1:29" x14ac:dyDescent="0.35">
      <c r="A302" t="s">
        <v>19</v>
      </c>
      <c r="B302" t="s">
        <v>843</v>
      </c>
      <c r="C302">
        <v>212</v>
      </c>
      <c r="D302">
        <v>87</v>
      </c>
      <c r="E302">
        <v>40198710</v>
      </c>
      <c r="F302" t="s">
        <v>622</v>
      </c>
      <c r="G302" t="s">
        <v>5990</v>
      </c>
      <c r="H302" t="s">
        <v>600</v>
      </c>
      <c r="I302" t="s">
        <v>5343</v>
      </c>
      <c r="J302" t="s">
        <v>3483</v>
      </c>
      <c r="P302" t="s">
        <v>844</v>
      </c>
      <c r="Q302" t="s">
        <v>711</v>
      </c>
      <c r="R302" t="s">
        <v>6306</v>
      </c>
      <c r="S302">
        <v>87451</v>
      </c>
      <c r="T302" t="s">
        <v>845</v>
      </c>
      <c r="U302">
        <v>0</v>
      </c>
      <c r="V302">
        <v>660</v>
      </c>
      <c r="W302" t="s">
        <v>25</v>
      </c>
      <c r="X302" t="s">
        <v>26</v>
      </c>
      <c r="Y302" t="s">
        <v>27</v>
      </c>
      <c r="Z302">
        <v>100000000</v>
      </c>
      <c r="AA302">
        <v>2004</v>
      </c>
      <c r="AB302">
        <v>3.3</v>
      </c>
      <c r="AC302">
        <v>2.35</v>
      </c>
    </row>
    <row r="303" spans="1:29" x14ac:dyDescent="0.35">
      <c r="A303" t="s">
        <v>19</v>
      </c>
      <c r="B303" t="s">
        <v>143</v>
      </c>
      <c r="C303">
        <v>245</v>
      </c>
      <c r="D303">
        <v>101</v>
      </c>
      <c r="E303">
        <v>72660029</v>
      </c>
      <c r="F303" t="s">
        <v>622</v>
      </c>
      <c r="G303" t="s">
        <v>472</v>
      </c>
      <c r="P303" t="s">
        <v>79</v>
      </c>
      <c r="Q303" t="s">
        <v>524</v>
      </c>
      <c r="R303" t="s">
        <v>6307</v>
      </c>
      <c r="S303">
        <v>115687</v>
      </c>
      <c r="T303" t="s">
        <v>846</v>
      </c>
      <c r="U303">
        <v>0</v>
      </c>
      <c r="V303">
        <v>269</v>
      </c>
      <c r="W303" t="s">
        <v>25</v>
      </c>
      <c r="X303" t="s">
        <v>26</v>
      </c>
      <c r="Y303" t="s">
        <v>27</v>
      </c>
      <c r="Z303">
        <v>100000000</v>
      </c>
      <c r="AA303">
        <v>2014</v>
      </c>
      <c r="AB303">
        <v>6</v>
      </c>
      <c r="AC303">
        <v>2.35</v>
      </c>
    </row>
    <row r="304" spans="1:29" x14ac:dyDescent="0.35">
      <c r="A304" t="s">
        <v>19</v>
      </c>
      <c r="B304" t="s">
        <v>755</v>
      </c>
      <c r="C304">
        <v>127</v>
      </c>
      <c r="D304">
        <v>95</v>
      </c>
      <c r="E304">
        <v>38120554</v>
      </c>
      <c r="F304" t="s">
        <v>472</v>
      </c>
      <c r="G304" t="s">
        <v>3767</v>
      </c>
      <c r="H304" t="s">
        <v>5097</v>
      </c>
      <c r="I304" t="s">
        <v>3950</v>
      </c>
      <c r="P304" t="s">
        <v>221</v>
      </c>
      <c r="Q304" t="s">
        <v>43</v>
      </c>
      <c r="R304" t="s">
        <v>6308</v>
      </c>
      <c r="S304">
        <v>71527</v>
      </c>
      <c r="T304" t="s">
        <v>847</v>
      </c>
      <c r="U304">
        <v>0</v>
      </c>
      <c r="V304">
        <v>217</v>
      </c>
      <c r="W304" t="s">
        <v>25</v>
      </c>
      <c r="X304" t="s">
        <v>26</v>
      </c>
      <c r="Y304" t="s">
        <v>59</v>
      </c>
      <c r="Z304">
        <v>140000000</v>
      </c>
      <c r="AA304">
        <v>2002</v>
      </c>
      <c r="AB304">
        <v>7.1</v>
      </c>
      <c r="AC304">
        <v>1.5</v>
      </c>
    </row>
    <row r="305" spans="1:29" x14ac:dyDescent="0.35">
      <c r="A305" t="s">
        <v>19</v>
      </c>
      <c r="B305" t="s">
        <v>848</v>
      </c>
      <c r="C305">
        <v>167</v>
      </c>
      <c r="D305">
        <v>102</v>
      </c>
      <c r="E305">
        <v>49392095</v>
      </c>
      <c r="F305" t="s">
        <v>472</v>
      </c>
      <c r="G305" t="s">
        <v>761</v>
      </c>
      <c r="H305" t="s">
        <v>3950</v>
      </c>
      <c r="P305" t="s">
        <v>850</v>
      </c>
      <c r="Q305" t="s">
        <v>594</v>
      </c>
      <c r="R305" t="s">
        <v>6309</v>
      </c>
      <c r="S305">
        <v>52029</v>
      </c>
      <c r="T305" t="s">
        <v>851</v>
      </c>
      <c r="U305">
        <v>1</v>
      </c>
      <c r="V305">
        <v>224</v>
      </c>
      <c r="W305" t="s">
        <v>25</v>
      </c>
      <c r="X305" t="s">
        <v>26</v>
      </c>
      <c r="Y305" t="s">
        <v>27</v>
      </c>
      <c r="Z305">
        <v>100000000</v>
      </c>
      <c r="AA305">
        <v>2009</v>
      </c>
      <c r="AB305">
        <v>5.4</v>
      </c>
      <c r="AC305">
        <v>1.85</v>
      </c>
    </row>
    <row r="306" spans="1:29" x14ac:dyDescent="0.35">
      <c r="A306" t="s">
        <v>19</v>
      </c>
      <c r="B306" t="s">
        <v>852</v>
      </c>
      <c r="C306">
        <v>320</v>
      </c>
      <c r="D306">
        <v>131</v>
      </c>
      <c r="E306">
        <v>39292022</v>
      </c>
      <c r="F306" t="s">
        <v>622</v>
      </c>
      <c r="G306" t="s">
        <v>472</v>
      </c>
      <c r="H306" t="s">
        <v>3483</v>
      </c>
      <c r="P306" t="s">
        <v>35</v>
      </c>
      <c r="Q306" t="s">
        <v>184</v>
      </c>
      <c r="R306" t="s">
        <v>6310</v>
      </c>
      <c r="S306">
        <v>127258</v>
      </c>
      <c r="T306" t="s">
        <v>211</v>
      </c>
      <c r="U306">
        <v>15</v>
      </c>
      <c r="V306">
        <v>351</v>
      </c>
      <c r="W306" t="s">
        <v>25</v>
      </c>
      <c r="X306" t="s">
        <v>26</v>
      </c>
      <c r="Y306" t="s">
        <v>27</v>
      </c>
      <c r="Z306">
        <v>90000000</v>
      </c>
      <c r="AA306">
        <v>2014</v>
      </c>
      <c r="AB306">
        <v>6.1</v>
      </c>
      <c r="AC306">
        <v>2.35</v>
      </c>
    </row>
    <row r="307" spans="1:29" x14ac:dyDescent="0.35">
      <c r="A307" t="s">
        <v>19</v>
      </c>
      <c r="B307" t="s">
        <v>853</v>
      </c>
      <c r="C307">
        <v>163</v>
      </c>
      <c r="D307">
        <v>114</v>
      </c>
      <c r="E307">
        <v>28772222</v>
      </c>
      <c r="F307" t="s">
        <v>622</v>
      </c>
      <c r="G307" t="s">
        <v>5990</v>
      </c>
      <c r="H307" t="s">
        <v>5989</v>
      </c>
      <c r="I307" t="s">
        <v>3483</v>
      </c>
      <c r="P307" t="s">
        <v>854</v>
      </c>
      <c r="Q307" t="s">
        <v>210</v>
      </c>
      <c r="R307" t="s">
        <v>6311</v>
      </c>
      <c r="S307">
        <v>33953</v>
      </c>
      <c r="T307" t="s">
        <v>246</v>
      </c>
      <c r="U307">
        <v>1</v>
      </c>
      <c r="V307">
        <v>163</v>
      </c>
      <c r="W307" t="s">
        <v>25</v>
      </c>
      <c r="X307" t="s">
        <v>26</v>
      </c>
      <c r="Y307" t="s">
        <v>27</v>
      </c>
      <c r="Z307">
        <v>105000000</v>
      </c>
      <c r="AA307">
        <v>2015</v>
      </c>
      <c r="AB307">
        <v>5.3</v>
      </c>
      <c r="AC307">
        <v>2.35</v>
      </c>
    </row>
    <row r="308" spans="1:29" x14ac:dyDescent="0.35">
      <c r="A308" t="s">
        <v>19</v>
      </c>
      <c r="B308" t="s">
        <v>855</v>
      </c>
      <c r="C308">
        <v>78</v>
      </c>
      <c r="D308">
        <v>94</v>
      </c>
      <c r="E308">
        <v>17010646</v>
      </c>
      <c r="F308" t="s">
        <v>761</v>
      </c>
      <c r="G308" t="s">
        <v>5097</v>
      </c>
      <c r="H308" t="s">
        <v>600</v>
      </c>
      <c r="P308" t="s">
        <v>270</v>
      </c>
      <c r="Q308" t="s">
        <v>857</v>
      </c>
      <c r="R308" t="s">
        <v>6312</v>
      </c>
      <c r="S308">
        <v>40751</v>
      </c>
      <c r="T308" t="s">
        <v>858</v>
      </c>
      <c r="U308">
        <v>0</v>
      </c>
      <c r="V308">
        <v>239</v>
      </c>
      <c r="W308" t="s">
        <v>25</v>
      </c>
      <c r="X308" t="s">
        <v>26</v>
      </c>
      <c r="Y308" t="s">
        <v>59</v>
      </c>
      <c r="Z308">
        <v>84000000</v>
      </c>
      <c r="AA308">
        <v>2005</v>
      </c>
      <c r="AB308">
        <v>2.2000000000000002</v>
      </c>
      <c r="AC308">
        <v>1.85</v>
      </c>
    </row>
    <row r="309" spans="1:29" x14ac:dyDescent="0.35">
      <c r="A309" t="s">
        <v>19</v>
      </c>
      <c r="B309" t="s">
        <v>425</v>
      </c>
      <c r="C309">
        <v>289</v>
      </c>
      <c r="D309">
        <v>122</v>
      </c>
      <c r="E309">
        <v>24985612</v>
      </c>
      <c r="F309" t="s">
        <v>622</v>
      </c>
      <c r="G309" t="s">
        <v>472</v>
      </c>
      <c r="H309" t="s">
        <v>4178</v>
      </c>
      <c r="I309" t="s">
        <v>1432</v>
      </c>
      <c r="J309" t="s">
        <v>5809</v>
      </c>
      <c r="K309" t="s">
        <v>3483</v>
      </c>
      <c r="P309" t="s">
        <v>860</v>
      </c>
      <c r="Q309" t="s">
        <v>62</v>
      </c>
      <c r="R309" t="s">
        <v>6313</v>
      </c>
      <c r="S309">
        <v>71782</v>
      </c>
      <c r="T309" t="s">
        <v>861</v>
      </c>
      <c r="U309">
        <v>0</v>
      </c>
      <c r="V309">
        <v>161</v>
      </c>
      <c r="W309" t="s">
        <v>25</v>
      </c>
      <c r="X309" t="s">
        <v>26</v>
      </c>
      <c r="Y309" t="s">
        <v>27</v>
      </c>
      <c r="Z309">
        <v>100000000</v>
      </c>
      <c r="AA309">
        <v>2015</v>
      </c>
      <c r="AB309">
        <v>7</v>
      </c>
      <c r="AC309">
        <v>1.85</v>
      </c>
    </row>
    <row r="310" spans="1:29" x14ac:dyDescent="0.35">
      <c r="A310" t="s">
        <v>19</v>
      </c>
      <c r="B310" t="s">
        <v>862</v>
      </c>
      <c r="C310">
        <v>66</v>
      </c>
      <c r="D310">
        <v>95</v>
      </c>
      <c r="E310">
        <v>4411102</v>
      </c>
      <c r="F310" t="s">
        <v>622</v>
      </c>
      <c r="G310" t="s">
        <v>761</v>
      </c>
      <c r="H310" t="s">
        <v>3950</v>
      </c>
      <c r="P310" t="s">
        <v>864</v>
      </c>
      <c r="Q310" t="s">
        <v>485</v>
      </c>
      <c r="R310" t="s">
        <v>6314</v>
      </c>
      <c r="S310">
        <v>20295</v>
      </c>
      <c r="T310" t="s">
        <v>865</v>
      </c>
      <c r="U310">
        <v>1</v>
      </c>
      <c r="V310">
        <v>164</v>
      </c>
      <c r="W310" t="s">
        <v>25</v>
      </c>
      <c r="X310" t="s">
        <v>26</v>
      </c>
      <c r="Y310" t="s">
        <v>27</v>
      </c>
      <c r="Z310">
        <v>100000000</v>
      </c>
      <c r="AA310">
        <v>2002</v>
      </c>
      <c r="AB310">
        <v>3.8</v>
      </c>
      <c r="AC310">
        <v>1.85</v>
      </c>
    </row>
    <row r="311" spans="1:29" x14ac:dyDescent="0.35">
      <c r="A311" t="s">
        <v>19</v>
      </c>
      <c r="B311" t="s">
        <v>556</v>
      </c>
      <c r="C311">
        <v>266</v>
      </c>
      <c r="D311">
        <v>115</v>
      </c>
      <c r="E311">
        <v>35024475</v>
      </c>
      <c r="F311" t="s">
        <v>622</v>
      </c>
      <c r="G311" t="s">
        <v>1432</v>
      </c>
      <c r="H311" t="s">
        <v>3483</v>
      </c>
      <c r="I311" t="s">
        <v>5991</v>
      </c>
      <c r="P311" t="s">
        <v>866</v>
      </c>
      <c r="Q311" t="s">
        <v>558</v>
      </c>
      <c r="R311" t="s">
        <v>6315</v>
      </c>
      <c r="S311">
        <v>110364</v>
      </c>
      <c r="T311" t="s">
        <v>867</v>
      </c>
      <c r="U311">
        <v>1</v>
      </c>
      <c r="V311">
        <v>261</v>
      </c>
      <c r="W311" t="s">
        <v>25</v>
      </c>
      <c r="X311" t="s">
        <v>675</v>
      </c>
      <c r="Y311" t="s">
        <v>302</v>
      </c>
      <c r="Z311">
        <v>100000000</v>
      </c>
      <c r="AA311">
        <v>2010</v>
      </c>
      <c r="AB311">
        <v>6.9</v>
      </c>
      <c r="AC311">
        <v>2.35</v>
      </c>
    </row>
    <row r="312" spans="1:29" x14ac:dyDescent="0.35">
      <c r="A312" t="s">
        <v>19</v>
      </c>
      <c r="B312" t="s">
        <v>868</v>
      </c>
      <c r="C312">
        <v>208</v>
      </c>
      <c r="D312">
        <v>88</v>
      </c>
      <c r="E312">
        <v>130174897</v>
      </c>
      <c r="F312" t="s">
        <v>472</v>
      </c>
      <c r="G312" t="s">
        <v>3767</v>
      </c>
      <c r="H312" t="s">
        <v>761</v>
      </c>
      <c r="I312" t="s">
        <v>5097</v>
      </c>
      <c r="P312" t="s">
        <v>247</v>
      </c>
      <c r="Q312" t="s">
        <v>869</v>
      </c>
      <c r="R312" t="s">
        <v>6316</v>
      </c>
      <c r="S312">
        <v>27918</v>
      </c>
      <c r="T312" t="s">
        <v>870</v>
      </c>
      <c r="U312">
        <v>0</v>
      </c>
      <c r="V312">
        <v>155</v>
      </c>
      <c r="W312" t="s">
        <v>25</v>
      </c>
      <c r="X312" t="s">
        <v>26</v>
      </c>
      <c r="Y312" t="s">
        <v>154</v>
      </c>
      <c r="Z312">
        <v>99000000</v>
      </c>
      <c r="AA312">
        <v>2015</v>
      </c>
      <c r="AB312">
        <v>7.2</v>
      </c>
      <c r="AC312">
        <v>1.85</v>
      </c>
    </row>
    <row r="313" spans="1:29" x14ac:dyDescent="0.35">
      <c r="A313" t="s">
        <v>19</v>
      </c>
      <c r="B313" t="s">
        <v>871</v>
      </c>
      <c r="C313">
        <v>97</v>
      </c>
      <c r="D313">
        <v>110</v>
      </c>
      <c r="E313">
        <v>10200000</v>
      </c>
      <c r="F313" t="s">
        <v>1432</v>
      </c>
      <c r="G313" t="s">
        <v>5988</v>
      </c>
      <c r="H313" t="s">
        <v>3483</v>
      </c>
      <c r="P313" t="s">
        <v>872</v>
      </c>
      <c r="Q313" t="s">
        <v>873</v>
      </c>
      <c r="R313" t="s">
        <v>6317</v>
      </c>
      <c r="S313">
        <v>18697</v>
      </c>
      <c r="T313" t="s">
        <v>874</v>
      </c>
      <c r="U313">
        <v>0</v>
      </c>
      <c r="V313">
        <v>263</v>
      </c>
      <c r="W313" t="s">
        <v>25</v>
      </c>
      <c r="X313" t="s">
        <v>26</v>
      </c>
      <c r="Y313" t="s">
        <v>59</v>
      </c>
      <c r="Z313">
        <v>10000000</v>
      </c>
      <c r="AA313">
        <v>1997</v>
      </c>
      <c r="AB313">
        <v>7.3</v>
      </c>
      <c r="AC313">
        <v>1.85</v>
      </c>
    </row>
    <row r="314" spans="1:29" x14ac:dyDescent="0.35">
      <c r="A314" t="s">
        <v>19</v>
      </c>
      <c r="B314" t="s">
        <v>279</v>
      </c>
      <c r="C314">
        <v>202</v>
      </c>
      <c r="D314">
        <v>130</v>
      </c>
      <c r="E314">
        <v>202007640</v>
      </c>
      <c r="F314" t="s">
        <v>622</v>
      </c>
      <c r="G314" t="s">
        <v>472</v>
      </c>
      <c r="H314" t="s">
        <v>600</v>
      </c>
      <c r="I314" t="s">
        <v>3483</v>
      </c>
      <c r="P314" t="s">
        <v>875</v>
      </c>
      <c r="Q314" t="s">
        <v>524</v>
      </c>
      <c r="R314" t="s">
        <v>6318</v>
      </c>
      <c r="S314">
        <v>248045</v>
      </c>
      <c r="T314" t="s">
        <v>876</v>
      </c>
      <c r="U314">
        <v>5</v>
      </c>
      <c r="V314">
        <v>890</v>
      </c>
      <c r="W314" t="s">
        <v>25</v>
      </c>
      <c r="X314" t="s">
        <v>26</v>
      </c>
      <c r="Y314" t="s">
        <v>27</v>
      </c>
      <c r="Z314">
        <v>98000000</v>
      </c>
      <c r="AA314">
        <v>2001</v>
      </c>
      <c r="AB314">
        <v>6.3</v>
      </c>
      <c r="AC314">
        <v>2.35</v>
      </c>
    </row>
    <row r="315" spans="1:29" x14ac:dyDescent="0.35">
      <c r="A315" t="s">
        <v>19</v>
      </c>
      <c r="B315" t="s">
        <v>254</v>
      </c>
      <c r="C315">
        <v>233</v>
      </c>
      <c r="D315">
        <v>216</v>
      </c>
      <c r="E315">
        <v>77679638</v>
      </c>
      <c r="F315" t="s">
        <v>5990</v>
      </c>
      <c r="G315" t="s">
        <v>1432</v>
      </c>
      <c r="P315" t="s">
        <v>877</v>
      </c>
      <c r="Q315" t="s">
        <v>122</v>
      </c>
      <c r="R315" t="s">
        <v>6319</v>
      </c>
      <c r="S315">
        <v>314033</v>
      </c>
      <c r="T315" t="s">
        <v>212</v>
      </c>
      <c r="U315">
        <v>3</v>
      </c>
      <c r="V315">
        <v>1166</v>
      </c>
      <c r="W315" t="s">
        <v>25</v>
      </c>
      <c r="X315" t="s">
        <v>26</v>
      </c>
      <c r="Y315" t="s">
        <v>302</v>
      </c>
      <c r="Z315">
        <v>100000000</v>
      </c>
      <c r="AA315">
        <v>2002</v>
      </c>
      <c r="AB315">
        <v>7.5</v>
      </c>
      <c r="AC315">
        <v>2.35</v>
      </c>
    </row>
    <row r="316" spans="1:29" x14ac:dyDescent="0.35">
      <c r="A316" t="s">
        <v>19</v>
      </c>
      <c r="B316" t="s">
        <v>878</v>
      </c>
      <c r="C316">
        <v>136</v>
      </c>
      <c r="D316">
        <v>146</v>
      </c>
      <c r="E316">
        <v>9213</v>
      </c>
      <c r="F316" t="s">
        <v>1432</v>
      </c>
      <c r="G316" t="s">
        <v>5809</v>
      </c>
      <c r="H316" t="s">
        <v>5343</v>
      </c>
      <c r="I316" t="s">
        <v>5991</v>
      </c>
      <c r="P316" t="s">
        <v>879</v>
      </c>
      <c r="Q316" t="s">
        <v>40</v>
      </c>
      <c r="R316" t="s">
        <v>6320</v>
      </c>
      <c r="S316">
        <v>38690</v>
      </c>
      <c r="T316" t="s">
        <v>880</v>
      </c>
      <c r="U316">
        <v>2</v>
      </c>
      <c r="V316">
        <v>130</v>
      </c>
      <c r="W316" t="s">
        <v>881</v>
      </c>
      <c r="X316" t="s">
        <v>445</v>
      </c>
      <c r="Y316" t="s">
        <v>302</v>
      </c>
      <c r="Z316">
        <v>94000000</v>
      </c>
      <c r="AA316">
        <v>2011</v>
      </c>
      <c r="AB316">
        <v>7.6</v>
      </c>
      <c r="AC316">
        <v>2.35</v>
      </c>
    </row>
    <row r="317" spans="1:29" x14ac:dyDescent="0.35">
      <c r="A317" t="s">
        <v>19</v>
      </c>
      <c r="B317" t="s">
        <v>882</v>
      </c>
      <c r="C317">
        <v>154</v>
      </c>
      <c r="D317">
        <v>85</v>
      </c>
      <c r="E317">
        <v>58867694</v>
      </c>
      <c r="F317" t="s">
        <v>3767</v>
      </c>
      <c r="G317" t="s">
        <v>761</v>
      </c>
      <c r="H317" t="s">
        <v>5097</v>
      </c>
      <c r="I317" t="s">
        <v>5989</v>
      </c>
      <c r="P317" t="s">
        <v>884</v>
      </c>
      <c r="Q317" t="s">
        <v>166</v>
      </c>
      <c r="R317" t="s">
        <v>6321</v>
      </c>
      <c r="S317">
        <v>54077</v>
      </c>
      <c r="T317" t="s">
        <v>885</v>
      </c>
      <c r="U317">
        <v>0</v>
      </c>
      <c r="V317">
        <v>112</v>
      </c>
      <c r="W317" t="s">
        <v>25</v>
      </c>
      <c r="X317" t="s">
        <v>26</v>
      </c>
      <c r="Y317" t="s">
        <v>59</v>
      </c>
      <c r="Z317">
        <v>100000000</v>
      </c>
      <c r="AA317">
        <v>2007</v>
      </c>
      <c r="AB317">
        <v>6.8</v>
      </c>
      <c r="AC317">
        <v>1.85</v>
      </c>
    </row>
    <row r="318" spans="1:29" x14ac:dyDescent="0.35">
      <c r="A318" t="s">
        <v>19</v>
      </c>
      <c r="B318" t="s">
        <v>886</v>
      </c>
      <c r="C318">
        <v>169</v>
      </c>
      <c r="D318">
        <v>93</v>
      </c>
      <c r="E318">
        <v>59475623</v>
      </c>
      <c r="F318" t="s">
        <v>761</v>
      </c>
      <c r="G318" t="s">
        <v>3950</v>
      </c>
      <c r="H318" t="s">
        <v>3483</v>
      </c>
      <c r="P318" t="s">
        <v>887</v>
      </c>
      <c r="Q318" t="s">
        <v>888</v>
      </c>
      <c r="R318" t="s">
        <v>6322</v>
      </c>
      <c r="S318">
        <v>49739</v>
      </c>
      <c r="T318" t="s">
        <v>889</v>
      </c>
      <c r="U318">
        <v>1</v>
      </c>
      <c r="V318">
        <v>407</v>
      </c>
      <c r="W318" t="s">
        <v>25</v>
      </c>
      <c r="X318" t="s">
        <v>26</v>
      </c>
      <c r="Y318" t="s">
        <v>27</v>
      </c>
      <c r="Z318">
        <v>90000000</v>
      </c>
      <c r="AA318">
        <v>2004</v>
      </c>
      <c r="AB318">
        <v>5.2</v>
      </c>
      <c r="AC318">
        <v>1.85</v>
      </c>
    </row>
    <row r="319" spans="1:29" x14ac:dyDescent="0.35">
      <c r="A319" t="s">
        <v>19</v>
      </c>
      <c r="B319" t="s">
        <v>106</v>
      </c>
      <c r="C319">
        <v>200</v>
      </c>
      <c r="D319">
        <v>152</v>
      </c>
      <c r="E319">
        <v>108638745</v>
      </c>
      <c r="F319" t="s">
        <v>1432</v>
      </c>
      <c r="G319" t="s">
        <v>5809</v>
      </c>
      <c r="H319" t="s">
        <v>5991</v>
      </c>
      <c r="P319" t="s">
        <v>890</v>
      </c>
      <c r="Q319" t="s">
        <v>634</v>
      </c>
      <c r="R319" t="s">
        <v>6323</v>
      </c>
      <c r="S319">
        <v>292022</v>
      </c>
      <c r="T319" t="s">
        <v>195</v>
      </c>
      <c r="U319">
        <v>0</v>
      </c>
      <c r="V319">
        <v>1103</v>
      </c>
      <c r="W319" t="s">
        <v>25</v>
      </c>
      <c r="X319" t="s">
        <v>26</v>
      </c>
      <c r="Y319" t="s">
        <v>302</v>
      </c>
      <c r="Z319">
        <v>92000000</v>
      </c>
      <c r="AA319">
        <v>2001</v>
      </c>
      <c r="AB319">
        <v>7.7</v>
      </c>
      <c r="AC319">
        <v>2.35</v>
      </c>
    </row>
    <row r="320" spans="1:29" x14ac:dyDescent="0.35">
      <c r="A320" t="s">
        <v>19</v>
      </c>
      <c r="B320" t="s">
        <v>891</v>
      </c>
      <c r="C320">
        <v>255</v>
      </c>
      <c r="D320">
        <v>85</v>
      </c>
      <c r="E320">
        <v>86897182</v>
      </c>
      <c r="F320" t="s">
        <v>761</v>
      </c>
      <c r="P320" t="s">
        <v>761</v>
      </c>
      <c r="Q320" t="s">
        <v>594</v>
      </c>
      <c r="R320" t="s">
        <v>6324</v>
      </c>
      <c r="S320">
        <v>106790</v>
      </c>
      <c r="T320" t="s">
        <v>892</v>
      </c>
      <c r="U320">
        <v>0</v>
      </c>
      <c r="V320">
        <v>177</v>
      </c>
      <c r="W320" t="s">
        <v>25</v>
      </c>
      <c r="X320" t="s">
        <v>26</v>
      </c>
      <c r="Y320" t="s">
        <v>302</v>
      </c>
      <c r="Z320">
        <v>95000000</v>
      </c>
      <c r="AA320">
        <v>2012</v>
      </c>
      <c r="AB320">
        <v>6.2</v>
      </c>
      <c r="AC320">
        <v>1.85</v>
      </c>
    </row>
    <row r="321" spans="1:29" x14ac:dyDescent="0.35">
      <c r="A321" t="s">
        <v>19</v>
      </c>
      <c r="B321" t="s">
        <v>893</v>
      </c>
      <c r="C321">
        <v>173</v>
      </c>
      <c r="D321">
        <v>126</v>
      </c>
      <c r="E321">
        <v>63540020</v>
      </c>
      <c r="F321" t="s">
        <v>622</v>
      </c>
      <c r="G321" t="s">
        <v>472</v>
      </c>
      <c r="H321" t="s">
        <v>3950</v>
      </c>
      <c r="P321" t="s">
        <v>47</v>
      </c>
      <c r="Q321" t="s">
        <v>894</v>
      </c>
      <c r="R321" t="s">
        <v>6325</v>
      </c>
      <c r="S321">
        <v>343274</v>
      </c>
      <c r="T321" t="s">
        <v>234</v>
      </c>
      <c r="U321">
        <v>2</v>
      </c>
      <c r="V321">
        <v>742</v>
      </c>
      <c r="W321" t="s">
        <v>25</v>
      </c>
      <c r="X321" t="s">
        <v>675</v>
      </c>
      <c r="Y321" t="s">
        <v>27</v>
      </c>
      <c r="Z321">
        <v>93000000</v>
      </c>
      <c r="AA321">
        <v>1997</v>
      </c>
      <c r="AB321">
        <v>7.7</v>
      </c>
      <c r="AC321">
        <v>2.35</v>
      </c>
    </row>
    <row r="322" spans="1:29" x14ac:dyDescent="0.35">
      <c r="A322" t="s">
        <v>19</v>
      </c>
      <c r="B322" t="s">
        <v>895</v>
      </c>
      <c r="C322">
        <v>221</v>
      </c>
      <c r="D322">
        <v>146</v>
      </c>
      <c r="E322">
        <v>95328937</v>
      </c>
      <c r="F322" t="s">
        <v>761</v>
      </c>
      <c r="G322" t="s">
        <v>1432</v>
      </c>
      <c r="H322" t="s">
        <v>5343</v>
      </c>
      <c r="P322" t="s">
        <v>660</v>
      </c>
      <c r="Q322" t="s">
        <v>896</v>
      </c>
      <c r="R322" t="s">
        <v>6326</v>
      </c>
      <c r="S322">
        <v>59581</v>
      </c>
      <c r="T322" t="s">
        <v>897</v>
      </c>
      <c r="U322">
        <v>4</v>
      </c>
      <c r="V322">
        <v>293</v>
      </c>
      <c r="W322" t="s">
        <v>25</v>
      </c>
      <c r="X322" t="s">
        <v>26</v>
      </c>
      <c r="Y322" t="s">
        <v>302</v>
      </c>
      <c r="Z322">
        <v>100000000</v>
      </c>
      <c r="AA322">
        <v>2010</v>
      </c>
      <c r="AB322">
        <v>4.3</v>
      </c>
      <c r="AC322">
        <v>1.85</v>
      </c>
    </row>
    <row r="323" spans="1:29" x14ac:dyDescent="0.35">
      <c r="A323" t="s">
        <v>19</v>
      </c>
      <c r="B323" t="s">
        <v>898</v>
      </c>
      <c r="C323">
        <v>82</v>
      </c>
      <c r="D323">
        <v>89</v>
      </c>
      <c r="E323">
        <v>50802661</v>
      </c>
      <c r="F323" t="s">
        <v>472</v>
      </c>
      <c r="G323" t="s">
        <v>3767</v>
      </c>
      <c r="H323" t="s">
        <v>761</v>
      </c>
      <c r="I323" t="s">
        <v>5097</v>
      </c>
      <c r="J323" t="s">
        <v>5343</v>
      </c>
      <c r="P323" t="s">
        <v>900</v>
      </c>
      <c r="Q323" t="s">
        <v>901</v>
      </c>
      <c r="R323" t="s">
        <v>6327</v>
      </c>
      <c r="S323">
        <v>58300</v>
      </c>
      <c r="T323" t="s">
        <v>902</v>
      </c>
      <c r="U323">
        <v>1</v>
      </c>
      <c r="V323">
        <v>139</v>
      </c>
      <c r="W323" t="s">
        <v>25</v>
      </c>
      <c r="X323" t="s">
        <v>26</v>
      </c>
      <c r="Y323" t="s">
        <v>59</v>
      </c>
      <c r="Z323">
        <v>95000000</v>
      </c>
      <c r="AA323">
        <v>2000</v>
      </c>
      <c r="AB323">
        <v>6.9</v>
      </c>
      <c r="AC323">
        <v>1.85</v>
      </c>
    </row>
    <row r="324" spans="1:29" x14ac:dyDescent="0.35">
      <c r="A324" t="s">
        <v>19</v>
      </c>
      <c r="B324" t="s">
        <v>868</v>
      </c>
      <c r="C324">
        <v>233</v>
      </c>
      <c r="D324">
        <v>88</v>
      </c>
      <c r="E324">
        <v>161317423</v>
      </c>
      <c r="F324" t="s">
        <v>472</v>
      </c>
      <c r="G324" t="s">
        <v>3767</v>
      </c>
      <c r="H324" t="s">
        <v>761</v>
      </c>
      <c r="I324" t="s">
        <v>5097</v>
      </c>
      <c r="P324" t="s">
        <v>247</v>
      </c>
      <c r="Q324" t="s">
        <v>87</v>
      </c>
      <c r="R324" t="s">
        <v>6328</v>
      </c>
      <c r="S324">
        <v>145321</v>
      </c>
      <c r="T324" t="s">
        <v>903</v>
      </c>
      <c r="U324">
        <v>0</v>
      </c>
      <c r="V324">
        <v>139</v>
      </c>
      <c r="W324" t="s">
        <v>25</v>
      </c>
      <c r="X324" t="s">
        <v>26</v>
      </c>
      <c r="Y324" t="s">
        <v>59</v>
      </c>
      <c r="Z324">
        <v>95000000</v>
      </c>
      <c r="AA324">
        <v>2012</v>
      </c>
      <c r="AB324">
        <v>6.6</v>
      </c>
      <c r="AC324">
        <v>2.35</v>
      </c>
    </row>
    <row r="325" spans="1:29" x14ac:dyDescent="0.35">
      <c r="A325" t="s">
        <v>19</v>
      </c>
      <c r="B325" t="s">
        <v>429</v>
      </c>
      <c r="C325">
        <v>343</v>
      </c>
      <c r="D325">
        <v>105</v>
      </c>
      <c r="E325">
        <v>201148159</v>
      </c>
      <c r="F325" t="s">
        <v>1432</v>
      </c>
      <c r="G325" t="s">
        <v>5097</v>
      </c>
      <c r="H325" t="s">
        <v>600</v>
      </c>
      <c r="I325" t="s">
        <v>5343</v>
      </c>
      <c r="P325" t="s">
        <v>905</v>
      </c>
      <c r="Q325" t="s">
        <v>307</v>
      </c>
      <c r="R325" t="s">
        <v>6329</v>
      </c>
      <c r="S325">
        <v>103737</v>
      </c>
      <c r="T325" t="s">
        <v>440</v>
      </c>
      <c r="U325">
        <v>1</v>
      </c>
      <c r="V325">
        <v>322</v>
      </c>
      <c r="W325" t="s">
        <v>25</v>
      </c>
      <c r="X325" t="s">
        <v>26</v>
      </c>
      <c r="Y325" t="s">
        <v>59</v>
      </c>
      <c r="Z325">
        <v>95000000</v>
      </c>
      <c r="AA325">
        <v>2015</v>
      </c>
      <c r="AB325">
        <v>7</v>
      </c>
      <c r="AC325">
        <v>2.35</v>
      </c>
    </row>
    <row r="326" spans="1:29" x14ac:dyDescent="0.35">
      <c r="A326" t="s">
        <v>19</v>
      </c>
      <c r="B326" t="s">
        <v>97</v>
      </c>
      <c r="C326">
        <v>308</v>
      </c>
      <c r="D326">
        <v>135</v>
      </c>
      <c r="E326">
        <v>43982842</v>
      </c>
      <c r="F326" t="s">
        <v>1432</v>
      </c>
      <c r="G326" t="s">
        <v>600</v>
      </c>
      <c r="H326" t="s">
        <v>3483</v>
      </c>
      <c r="P326" t="s">
        <v>906</v>
      </c>
      <c r="Q326" t="s">
        <v>907</v>
      </c>
      <c r="R326" t="s">
        <v>6330</v>
      </c>
      <c r="S326">
        <v>125109</v>
      </c>
      <c r="T326" t="s">
        <v>229</v>
      </c>
      <c r="U326">
        <v>1</v>
      </c>
      <c r="V326">
        <v>593</v>
      </c>
      <c r="W326" t="s">
        <v>25</v>
      </c>
      <c r="X326" t="s">
        <v>26</v>
      </c>
      <c r="Y326" t="s">
        <v>27</v>
      </c>
      <c r="Z326">
        <v>65000000</v>
      </c>
      <c r="AA326">
        <v>2009</v>
      </c>
      <c r="AB326">
        <v>6.7</v>
      </c>
      <c r="AC326">
        <v>2.35</v>
      </c>
    </row>
    <row r="327" spans="1:29" x14ac:dyDescent="0.35">
      <c r="A327" t="s">
        <v>19</v>
      </c>
      <c r="B327" t="s">
        <v>45</v>
      </c>
      <c r="C327">
        <v>301</v>
      </c>
      <c r="D327">
        <v>100</v>
      </c>
      <c r="E327">
        <v>380838870</v>
      </c>
      <c r="F327" t="s">
        <v>472</v>
      </c>
      <c r="G327" t="s">
        <v>3767</v>
      </c>
      <c r="H327" t="s">
        <v>761</v>
      </c>
      <c r="I327" t="s">
        <v>5097</v>
      </c>
      <c r="P327" t="s">
        <v>247</v>
      </c>
      <c r="Q327" t="s">
        <v>908</v>
      </c>
      <c r="R327" t="s">
        <v>6331</v>
      </c>
      <c r="S327">
        <v>692482</v>
      </c>
      <c r="T327" t="s">
        <v>57</v>
      </c>
      <c r="U327">
        <v>0</v>
      </c>
      <c r="V327">
        <v>866</v>
      </c>
      <c r="W327" t="s">
        <v>25</v>
      </c>
      <c r="X327" t="s">
        <v>26</v>
      </c>
      <c r="Y327" t="s">
        <v>154</v>
      </c>
      <c r="Z327">
        <v>94000000</v>
      </c>
      <c r="AA327">
        <v>2003</v>
      </c>
      <c r="AB327">
        <v>8.1999999999999993</v>
      </c>
      <c r="AC327">
        <v>1.85</v>
      </c>
    </row>
    <row r="328" spans="1:29" x14ac:dyDescent="0.35">
      <c r="A328" t="s">
        <v>19</v>
      </c>
      <c r="B328" t="s">
        <v>97</v>
      </c>
      <c r="C328">
        <v>328</v>
      </c>
      <c r="D328">
        <v>192</v>
      </c>
      <c r="E328">
        <v>377019252</v>
      </c>
      <c r="F328" t="s">
        <v>622</v>
      </c>
      <c r="G328" t="s">
        <v>472</v>
      </c>
      <c r="H328" t="s">
        <v>1432</v>
      </c>
      <c r="I328" t="s">
        <v>600</v>
      </c>
      <c r="P328" t="s">
        <v>290</v>
      </c>
      <c r="Q328" t="s">
        <v>29</v>
      </c>
      <c r="R328" t="s">
        <v>6332</v>
      </c>
      <c r="S328">
        <v>1215718</v>
      </c>
      <c r="T328" t="s">
        <v>909</v>
      </c>
      <c r="U328">
        <v>2</v>
      </c>
      <c r="V328">
        <v>3189</v>
      </c>
      <c r="W328" t="s">
        <v>25</v>
      </c>
      <c r="X328" t="s">
        <v>26</v>
      </c>
      <c r="Y328" t="s">
        <v>27</v>
      </c>
      <c r="Z328">
        <v>94000000</v>
      </c>
      <c r="AA328">
        <v>2003</v>
      </c>
      <c r="AB328">
        <v>8.9</v>
      </c>
      <c r="AC328">
        <v>2.35</v>
      </c>
    </row>
    <row r="329" spans="1:29" x14ac:dyDescent="0.35">
      <c r="A329" t="s">
        <v>19</v>
      </c>
      <c r="B329" t="s">
        <v>97</v>
      </c>
      <c r="C329">
        <v>294</v>
      </c>
      <c r="D329">
        <v>172</v>
      </c>
      <c r="E329">
        <v>340478898</v>
      </c>
      <c r="F329" t="s">
        <v>622</v>
      </c>
      <c r="G329" t="s">
        <v>472</v>
      </c>
      <c r="H329" t="s">
        <v>1432</v>
      </c>
      <c r="I329" t="s">
        <v>600</v>
      </c>
      <c r="P329" t="s">
        <v>290</v>
      </c>
      <c r="Q329" t="s">
        <v>114</v>
      </c>
      <c r="R329" t="s">
        <v>6333</v>
      </c>
      <c r="S329">
        <v>1100446</v>
      </c>
      <c r="T329" t="s">
        <v>741</v>
      </c>
      <c r="U329">
        <v>1</v>
      </c>
      <c r="V329">
        <v>2417</v>
      </c>
      <c r="W329" t="s">
        <v>25</v>
      </c>
      <c r="X329" t="s">
        <v>26</v>
      </c>
      <c r="Y329" t="s">
        <v>27</v>
      </c>
      <c r="Z329">
        <v>94000000</v>
      </c>
      <c r="AA329">
        <v>2002</v>
      </c>
      <c r="AB329">
        <v>8.6999999999999993</v>
      </c>
      <c r="AC329">
        <v>2.35</v>
      </c>
    </row>
    <row r="330" spans="1:29" x14ac:dyDescent="0.35">
      <c r="A330" t="s">
        <v>19</v>
      </c>
      <c r="B330" t="s">
        <v>910</v>
      </c>
      <c r="C330">
        <v>175</v>
      </c>
      <c r="D330">
        <v>102</v>
      </c>
      <c r="E330">
        <v>17176900</v>
      </c>
      <c r="F330" t="s">
        <v>622</v>
      </c>
      <c r="G330" t="s">
        <v>472</v>
      </c>
      <c r="H330" t="s">
        <v>600</v>
      </c>
      <c r="P330" t="s">
        <v>30</v>
      </c>
      <c r="Q330" t="s">
        <v>166</v>
      </c>
      <c r="R330" t="s">
        <v>6334</v>
      </c>
      <c r="S330">
        <v>54501</v>
      </c>
      <c r="T330" t="s">
        <v>911</v>
      </c>
      <c r="U330">
        <v>4</v>
      </c>
      <c r="V330">
        <v>154</v>
      </c>
      <c r="W330" t="s">
        <v>25</v>
      </c>
      <c r="X330" t="s">
        <v>26</v>
      </c>
      <c r="Y330" t="s">
        <v>27</v>
      </c>
      <c r="Z330">
        <v>95000000</v>
      </c>
      <c r="AA330">
        <v>2014</v>
      </c>
      <c r="AB330">
        <v>5.5</v>
      </c>
      <c r="AC330">
        <v>2.35</v>
      </c>
    </row>
    <row r="331" spans="1:29" x14ac:dyDescent="0.35">
      <c r="A331" t="s">
        <v>19</v>
      </c>
      <c r="B331" t="s">
        <v>812</v>
      </c>
      <c r="C331">
        <v>199</v>
      </c>
      <c r="D331">
        <v>100</v>
      </c>
      <c r="E331">
        <v>131144183</v>
      </c>
      <c r="F331" t="s">
        <v>622</v>
      </c>
      <c r="G331" t="s">
        <v>472</v>
      </c>
      <c r="H331" t="s">
        <v>600</v>
      </c>
      <c r="I331" t="s">
        <v>3483</v>
      </c>
      <c r="P331" t="s">
        <v>875</v>
      </c>
      <c r="Q331" t="s">
        <v>294</v>
      </c>
      <c r="R331" t="s">
        <v>6335</v>
      </c>
      <c r="S331">
        <v>157016</v>
      </c>
      <c r="T331" t="s">
        <v>912</v>
      </c>
      <c r="U331">
        <v>1</v>
      </c>
      <c r="V331">
        <v>824</v>
      </c>
      <c r="W331" t="s">
        <v>25</v>
      </c>
      <c r="X331" t="s">
        <v>26</v>
      </c>
      <c r="Y331" t="s">
        <v>27</v>
      </c>
      <c r="Z331">
        <v>115000000</v>
      </c>
      <c r="AA331">
        <v>2001</v>
      </c>
      <c r="AB331">
        <v>5.7</v>
      </c>
      <c r="AC331">
        <v>2.35</v>
      </c>
    </row>
    <row r="332" spans="1:29" x14ac:dyDescent="0.35">
      <c r="A332" t="s">
        <v>19</v>
      </c>
      <c r="B332" t="s">
        <v>913</v>
      </c>
      <c r="C332">
        <v>355</v>
      </c>
      <c r="D332">
        <v>119</v>
      </c>
      <c r="E332">
        <v>23014504</v>
      </c>
      <c r="F332" t="s">
        <v>1432</v>
      </c>
      <c r="G332" t="s">
        <v>5988</v>
      </c>
      <c r="H332" t="s">
        <v>5343</v>
      </c>
      <c r="I332" t="s">
        <v>3950</v>
      </c>
      <c r="J332" t="s">
        <v>3483</v>
      </c>
      <c r="P332" t="s">
        <v>914</v>
      </c>
      <c r="Q332" t="s">
        <v>31</v>
      </c>
      <c r="R332" t="s">
        <v>6336</v>
      </c>
      <c r="S332">
        <v>172707</v>
      </c>
      <c r="T332" t="s">
        <v>206</v>
      </c>
      <c r="U332">
        <v>1</v>
      </c>
      <c r="V332">
        <v>462</v>
      </c>
      <c r="W332" t="s">
        <v>25</v>
      </c>
      <c r="X332" t="s">
        <v>38</v>
      </c>
      <c r="Y332" t="s">
        <v>27</v>
      </c>
      <c r="Z332">
        <v>100000000</v>
      </c>
      <c r="AA332">
        <v>2014</v>
      </c>
      <c r="AB332">
        <v>6.3</v>
      </c>
      <c r="AC332">
        <v>2.35</v>
      </c>
    </row>
    <row r="333" spans="1:29" x14ac:dyDescent="0.35">
      <c r="A333" t="s">
        <v>19</v>
      </c>
      <c r="B333" t="s">
        <v>446</v>
      </c>
      <c r="C333">
        <v>198</v>
      </c>
      <c r="D333">
        <v>92</v>
      </c>
      <c r="E333">
        <v>181166115</v>
      </c>
      <c r="F333" t="s">
        <v>622</v>
      </c>
      <c r="G333" t="s">
        <v>472</v>
      </c>
      <c r="H333" t="s">
        <v>3950</v>
      </c>
      <c r="I333" t="s">
        <v>3483</v>
      </c>
      <c r="P333" t="s">
        <v>128</v>
      </c>
      <c r="Q333" t="s">
        <v>916</v>
      </c>
      <c r="R333" t="s">
        <v>6337</v>
      </c>
      <c r="S333">
        <v>219501</v>
      </c>
      <c r="T333" t="s">
        <v>917</v>
      </c>
      <c r="U333">
        <v>0</v>
      </c>
      <c r="V333">
        <v>1236</v>
      </c>
      <c r="W333" t="s">
        <v>25</v>
      </c>
      <c r="X333" t="s">
        <v>26</v>
      </c>
      <c r="Y333" t="s">
        <v>27</v>
      </c>
      <c r="Z333">
        <v>93000000</v>
      </c>
      <c r="AA333">
        <v>2001</v>
      </c>
      <c r="AB333">
        <v>5.9</v>
      </c>
      <c r="AC333">
        <v>1.85</v>
      </c>
    </row>
    <row r="334" spans="1:29" x14ac:dyDescent="0.35">
      <c r="A334" t="s">
        <v>19</v>
      </c>
      <c r="B334" t="s">
        <v>918</v>
      </c>
      <c r="C334">
        <v>529</v>
      </c>
      <c r="D334">
        <v>105</v>
      </c>
      <c r="E334">
        <v>176740650</v>
      </c>
      <c r="F334" t="s">
        <v>622</v>
      </c>
      <c r="G334" t="s">
        <v>1432</v>
      </c>
      <c r="H334" t="s">
        <v>3950</v>
      </c>
      <c r="I334" t="s">
        <v>3483</v>
      </c>
      <c r="P334" t="s">
        <v>649</v>
      </c>
      <c r="Q334" t="s">
        <v>51</v>
      </c>
      <c r="R334" t="s">
        <v>6338</v>
      </c>
      <c r="S334">
        <v>403836</v>
      </c>
      <c r="T334" t="s">
        <v>150</v>
      </c>
      <c r="U334">
        <v>0</v>
      </c>
      <c r="V334">
        <v>646</v>
      </c>
      <c r="W334" t="s">
        <v>25</v>
      </c>
      <c r="X334" t="s">
        <v>26</v>
      </c>
      <c r="Y334" t="s">
        <v>27</v>
      </c>
      <c r="Z334">
        <v>93000000</v>
      </c>
      <c r="AA334">
        <v>2011</v>
      </c>
      <c r="AB334">
        <v>7.6</v>
      </c>
      <c r="AC334">
        <v>2.35</v>
      </c>
    </row>
    <row r="335" spans="1:29" x14ac:dyDescent="0.35">
      <c r="A335" t="s">
        <v>19</v>
      </c>
      <c r="B335" t="s">
        <v>920</v>
      </c>
      <c r="C335">
        <v>198</v>
      </c>
      <c r="D335">
        <v>107</v>
      </c>
      <c r="E335">
        <v>71148699</v>
      </c>
      <c r="F335" t="s">
        <v>472</v>
      </c>
      <c r="G335" t="s">
        <v>5097</v>
      </c>
      <c r="H335" t="s">
        <v>600</v>
      </c>
      <c r="P335" t="s">
        <v>113</v>
      </c>
      <c r="Q335" t="s">
        <v>474</v>
      </c>
      <c r="R335" t="s">
        <v>6339</v>
      </c>
      <c r="S335">
        <v>68935</v>
      </c>
      <c r="T335" t="s">
        <v>921</v>
      </c>
      <c r="U335">
        <v>0</v>
      </c>
      <c r="V335">
        <v>125</v>
      </c>
      <c r="W335" t="s">
        <v>25</v>
      </c>
      <c r="X335" t="s">
        <v>26</v>
      </c>
      <c r="Y335" t="s">
        <v>59</v>
      </c>
      <c r="Z335">
        <v>90000000</v>
      </c>
      <c r="AA335">
        <v>2008</v>
      </c>
      <c r="AB335">
        <v>6.6</v>
      </c>
      <c r="AC335">
        <v>2.35</v>
      </c>
    </row>
    <row r="336" spans="1:29" x14ac:dyDescent="0.35">
      <c r="A336" t="s">
        <v>19</v>
      </c>
      <c r="B336" t="s">
        <v>922</v>
      </c>
      <c r="C336">
        <v>412</v>
      </c>
      <c r="D336">
        <v>101</v>
      </c>
      <c r="E336">
        <v>67344392</v>
      </c>
      <c r="F336" t="s">
        <v>622</v>
      </c>
      <c r="G336" t="s">
        <v>3483</v>
      </c>
      <c r="P336" t="s">
        <v>41</v>
      </c>
      <c r="Q336" t="s">
        <v>483</v>
      </c>
      <c r="R336" t="s">
        <v>6340</v>
      </c>
      <c r="S336">
        <v>165618</v>
      </c>
      <c r="T336" t="s">
        <v>924</v>
      </c>
      <c r="U336">
        <v>2</v>
      </c>
      <c r="V336">
        <v>503</v>
      </c>
      <c r="W336" t="s">
        <v>25</v>
      </c>
      <c r="X336" t="s">
        <v>26</v>
      </c>
      <c r="Y336" t="s">
        <v>302</v>
      </c>
      <c r="Z336">
        <v>92000000</v>
      </c>
      <c r="AA336">
        <v>2013</v>
      </c>
      <c r="AB336">
        <v>5.3</v>
      </c>
      <c r="AC336">
        <v>1.85</v>
      </c>
    </row>
    <row r="337" spans="1:29" x14ac:dyDescent="0.35">
      <c r="A337" t="s">
        <v>19</v>
      </c>
      <c r="B337" t="s">
        <v>925</v>
      </c>
      <c r="C337">
        <v>106</v>
      </c>
      <c r="D337">
        <v>137</v>
      </c>
      <c r="E337">
        <v>22406362</v>
      </c>
      <c r="F337" t="s">
        <v>1432</v>
      </c>
      <c r="G337" t="s">
        <v>5809</v>
      </c>
      <c r="H337" t="s">
        <v>5991</v>
      </c>
      <c r="I337" t="s">
        <v>4547</v>
      </c>
      <c r="P337" t="s">
        <v>926</v>
      </c>
      <c r="Q337" t="s">
        <v>280</v>
      </c>
      <c r="R337" t="s">
        <v>6341</v>
      </c>
      <c r="S337">
        <v>16832</v>
      </c>
      <c r="T337" t="s">
        <v>570</v>
      </c>
      <c r="U337">
        <v>0</v>
      </c>
      <c r="V337">
        <v>267</v>
      </c>
      <c r="W337" t="s">
        <v>25</v>
      </c>
      <c r="X337" t="s">
        <v>26</v>
      </c>
      <c r="Y337" t="s">
        <v>27</v>
      </c>
      <c r="Z337">
        <v>107000000</v>
      </c>
      <c r="AA337">
        <v>2004</v>
      </c>
      <c r="AB337">
        <v>6</v>
      </c>
      <c r="AC337">
        <v>2.35</v>
      </c>
    </row>
    <row r="338" spans="1:29" x14ac:dyDescent="0.35">
      <c r="A338" t="s">
        <v>19</v>
      </c>
      <c r="B338" t="s">
        <v>311</v>
      </c>
      <c r="C338">
        <v>283</v>
      </c>
      <c r="D338">
        <v>115</v>
      </c>
      <c r="E338">
        <v>261437578</v>
      </c>
      <c r="F338" t="s">
        <v>622</v>
      </c>
      <c r="G338" t="s">
        <v>472</v>
      </c>
      <c r="H338" t="s">
        <v>3767</v>
      </c>
      <c r="I338" t="s">
        <v>5097</v>
      </c>
      <c r="P338" t="s">
        <v>928</v>
      </c>
      <c r="Q338" t="s">
        <v>929</v>
      </c>
      <c r="R338" t="s">
        <v>6342</v>
      </c>
      <c r="S338">
        <v>479166</v>
      </c>
      <c r="T338" t="s">
        <v>930</v>
      </c>
      <c r="U338">
        <v>0</v>
      </c>
      <c r="V338">
        <v>815</v>
      </c>
      <c r="W338" t="s">
        <v>25</v>
      </c>
      <c r="X338" t="s">
        <v>26</v>
      </c>
      <c r="Y338" t="s">
        <v>59</v>
      </c>
      <c r="Z338">
        <v>92000000</v>
      </c>
      <c r="AA338">
        <v>2004</v>
      </c>
      <c r="AB338">
        <v>8</v>
      </c>
      <c r="AC338">
        <v>2.35</v>
      </c>
    </row>
    <row r="339" spans="1:29" x14ac:dyDescent="0.35">
      <c r="A339" t="s">
        <v>19</v>
      </c>
      <c r="B339" t="s">
        <v>931</v>
      </c>
      <c r="C339">
        <v>61</v>
      </c>
      <c r="D339">
        <v>124</v>
      </c>
      <c r="E339">
        <v>11000000</v>
      </c>
      <c r="F339" t="s">
        <v>622</v>
      </c>
      <c r="G339" t="s">
        <v>472</v>
      </c>
      <c r="H339" t="s">
        <v>761</v>
      </c>
      <c r="P339" t="s">
        <v>743</v>
      </c>
      <c r="Q339" t="s">
        <v>932</v>
      </c>
      <c r="R339" t="s">
        <v>6343</v>
      </c>
      <c r="S339">
        <v>21102</v>
      </c>
      <c r="T339" t="s">
        <v>933</v>
      </c>
      <c r="U339">
        <v>3</v>
      </c>
      <c r="V339">
        <v>169</v>
      </c>
      <c r="W339" t="s">
        <v>25</v>
      </c>
      <c r="X339" t="s">
        <v>26</v>
      </c>
      <c r="Y339" t="s">
        <v>27</v>
      </c>
      <c r="Z339">
        <v>98000000</v>
      </c>
      <c r="AA339">
        <v>1995</v>
      </c>
      <c r="AB339">
        <v>5.6</v>
      </c>
      <c r="AC339">
        <v>2.35</v>
      </c>
    </row>
    <row r="340" spans="1:29" x14ac:dyDescent="0.35">
      <c r="A340" t="s">
        <v>19</v>
      </c>
      <c r="B340" t="s">
        <v>595</v>
      </c>
      <c r="C340">
        <v>217</v>
      </c>
      <c r="D340">
        <v>118</v>
      </c>
      <c r="E340">
        <v>88761720</v>
      </c>
      <c r="F340" t="s">
        <v>472</v>
      </c>
      <c r="G340" t="s">
        <v>5097</v>
      </c>
      <c r="H340" t="s">
        <v>600</v>
      </c>
      <c r="P340" t="s">
        <v>113</v>
      </c>
      <c r="Q340" t="s">
        <v>577</v>
      </c>
      <c r="R340" t="s">
        <v>6344</v>
      </c>
      <c r="S340">
        <v>141179</v>
      </c>
      <c r="T340" t="s">
        <v>410</v>
      </c>
      <c r="U340">
        <v>0</v>
      </c>
      <c r="V340">
        <v>419</v>
      </c>
      <c r="W340" t="s">
        <v>25</v>
      </c>
      <c r="X340" t="s">
        <v>38</v>
      </c>
      <c r="Y340" t="s">
        <v>59</v>
      </c>
      <c r="Z340">
        <v>95000000</v>
      </c>
      <c r="AA340">
        <v>2010</v>
      </c>
      <c r="AB340">
        <v>5.9</v>
      </c>
      <c r="AC340">
        <v>2.35</v>
      </c>
    </row>
    <row r="341" spans="1:29" x14ac:dyDescent="0.35">
      <c r="A341" t="s">
        <v>19</v>
      </c>
      <c r="B341" t="s">
        <v>92</v>
      </c>
      <c r="C341">
        <v>175</v>
      </c>
      <c r="D341">
        <v>98</v>
      </c>
      <c r="E341">
        <v>250147615</v>
      </c>
      <c r="F341" t="s">
        <v>472</v>
      </c>
      <c r="G341" t="s">
        <v>761</v>
      </c>
      <c r="H341" t="s">
        <v>5097</v>
      </c>
      <c r="I341" t="s">
        <v>5988</v>
      </c>
      <c r="J341" t="s">
        <v>3950</v>
      </c>
      <c r="P341" t="s">
        <v>934</v>
      </c>
      <c r="Q341" t="s">
        <v>95</v>
      </c>
      <c r="R341" t="s">
        <v>6345</v>
      </c>
      <c r="S341">
        <v>403014</v>
      </c>
      <c r="T341" t="s">
        <v>935</v>
      </c>
      <c r="U341">
        <v>0</v>
      </c>
      <c r="V341">
        <v>289</v>
      </c>
      <c r="W341" t="s">
        <v>25</v>
      </c>
      <c r="X341" t="s">
        <v>26</v>
      </c>
      <c r="Y341" t="s">
        <v>27</v>
      </c>
      <c r="Z341">
        <v>90000000</v>
      </c>
      <c r="AA341">
        <v>1997</v>
      </c>
      <c r="AB341">
        <v>7.3</v>
      </c>
      <c r="AC341">
        <v>1.85</v>
      </c>
    </row>
    <row r="342" spans="1:29" x14ac:dyDescent="0.35">
      <c r="A342" t="s">
        <v>19</v>
      </c>
      <c r="B342" t="s">
        <v>168</v>
      </c>
      <c r="C342">
        <v>191</v>
      </c>
      <c r="D342">
        <v>82</v>
      </c>
      <c r="E342">
        <v>245823397</v>
      </c>
      <c r="F342" t="s">
        <v>472</v>
      </c>
      <c r="G342" t="s">
        <v>3767</v>
      </c>
      <c r="H342" t="s">
        <v>761</v>
      </c>
      <c r="I342" t="s">
        <v>5097</v>
      </c>
      <c r="J342" t="s">
        <v>600</v>
      </c>
      <c r="P342" t="s">
        <v>151</v>
      </c>
      <c r="Q342" t="s">
        <v>177</v>
      </c>
      <c r="R342" t="s">
        <v>6346</v>
      </c>
      <c r="S342">
        <v>385871</v>
      </c>
      <c r="T342" t="s">
        <v>490</v>
      </c>
      <c r="U342">
        <v>2</v>
      </c>
      <c r="V342">
        <v>515</v>
      </c>
      <c r="W342" t="s">
        <v>25</v>
      </c>
      <c r="X342" t="s">
        <v>26</v>
      </c>
      <c r="Y342" t="s">
        <v>154</v>
      </c>
      <c r="Z342">
        <v>90000000</v>
      </c>
      <c r="AA342">
        <v>1999</v>
      </c>
      <c r="AB342">
        <v>7.9</v>
      </c>
      <c r="AC342">
        <v>1.85</v>
      </c>
    </row>
    <row r="343" spans="1:29" x14ac:dyDescent="0.35">
      <c r="A343" t="s">
        <v>19</v>
      </c>
      <c r="B343" t="s">
        <v>789</v>
      </c>
      <c r="C343">
        <v>316</v>
      </c>
      <c r="D343">
        <v>98</v>
      </c>
      <c r="E343">
        <v>81557479</v>
      </c>
      <c r="F343" t="s">
        <v>622</v>
      </c>
      <c r="G343" t="s">
        <v>3483</v>
      </c>
      <c r="P343" t="s">
        <v>41</v>
      </c>
      <c r="Q343" t="s">
        <v>783</v>
      </c>
      <c r="R343" t="s">
        <v>6347</v>
      </c>
      <c r="S343">
        <v>149947</v>
      </c>
      <c r="T343" t="s">
        <v>936</v>
      </c>
      <c r="U343">
        <v>1</v>
      </c>
      <c r="V343">
        <v>326</v>
      </c>
      <c r="W343" t="s">
        <v>25</v>
      </c>
      <c r="X343" t="s">
        <v>26</v>
      </c>
      <c r="Y343" t="s">
        <v>27</v>
      </c>
      <c r="Z343">
        <v>100000000</v>
      </c>
      <c r="AA343">
        <v>2010</v>
      </c>
      <c r="AB343">
        <v>6.8</v>
      </c>
      <c r="AC343">
        <v>2.35</v>
      </c>
    </row>
    <row r="344" spans="1:29" x14ac:dyDescent="0.35">
      <c r="A344" t="s">
        <v>19</v>
      </c>
      <c r="B344" t="s">
        <v>143</v>
      </c>
      <c r="C344">
        <v>127</v>
      </c>
      <c r="D344">
        <v>90</v>
      </c>
      <c r="E344">
        <v>226138454</v>
      </c>
      <c r="F344" t="s">
        <v>622</v>
      </c>
      <c r="G344" t="s">
        <v>761</v>
      </c>
      <c r="H344" t="s">
        <v>5990</v>
      </c>
      <c r="I344" t="s">
        <v>3483</v>
      </c>
      <c r="P344" t="s">
        <v>224</v>
      </c>
      <c r="Q344" t="s">
        <v>937</v>
      </c>
      <c r="R344" t="s">
        <v>6348</v>
      </c>
      <c r="S344">
        <v>160440</v>
      </c>
      <c r="T344" t="s">
        <v>938</v>
      </c>
      <c r="U344">
        <v>2</v>
      </c>
      <c r="V344">
        <v>394</v>
      </c>
      <c r="W344" t="s">
        <v>25</v>
      </c>
      <c r="X344" t="s">
        <v>26</v>
      </c>
      <c r="Y344" t="s">
        <v>27</v>
      </c>
      <c r="Z344">
        <v>90000000</v>
      </c>
      <c r="AA344">
        <v>2001</v>
      </c>
      <c r="AB344">
        <v>6.6</v>
      </c>
      <c r="AC344">
        <v>2.35</v>
      </c>
    </row>
    <row r="345" spans="1:29" x14ac:dyDescent="0.35">
      <c r="A345" t="s">
        <v>19</v>
      </c>
      <c r="B345" t="s">
        <v>230</v>
      </c>
      <c r="C345">
        <v>185</v>
      </c>
      <c r="D345">
        <v>130</v>
      </c>
      <c r="E345">
        <v>155370362</v>
      </c>
      <c r="F345" t="s">
        <v>1432</v>
      </c>
      <c r="G345" t="s">
        <v>600</v>
      </c>
      <c r="H345" t="s">
        <v>2429</v>
      </c>
      <c r="I345" t="s">
        <v>5988</v>
      </c>
      <c r="J345" t="s">
        <v>3483</v>
      </c>
      <c r="P345" t="s">
        <v>940</v>
      </c>
      <c r="Q345" t="s">
        <v>211</v>
      </c>
      <c r="R345" t="s">
        <v>6349</v>
      </c>
      <c r="S345">
        <v>98403</v>
      </c>
      <c r="T345" t="s">
        <v>941</v>
      </c>
      <c r="U345">
        <v>0</v>
      </c>
      <c r="V345">
        <v>683</v>
      </c>
      <c r="W345" t="s">
        <v>25</v>
      </c>
      <c r="X345" t="s">
        <v>26</v>
      </c>
      <c r="Y345" t="s">
        <v>27</v>
      </c>
      <c r="Z345">
        <v>100000000</v>
      </c>
      <c r="AA345">
        <v>2000</v>
      </c>
      <c r="AB345">
        <v>6.6</v>
      </c>
      <c r="AC345">
        <v>2.35</v>
      </c>
    </row>
    <row r="346" spans="1:29" x14ac:dyDescent="0.35">
      <c r="A346" t="s">
        <v>19</v>
      </c>
      <c r="B346" t="s">
        <v>942</v>
      </c>
      <c r="C346">
        <v>191</v>
      </c>
      <c r="D346">
        <v>90</v>
      </c>
      <c r="E346">
        <v>124870275</v>
      </c>
      <c r="F346" t="s">
        <v>3767</v>
      </c>
      <c r="G346" t="s">
        <v>761</v>
      </c>
      <c r="H346" t="s">
        <v>5097</v>
      </c>
      <c r="I346" t="s">
        <v>3950</v>
      </c>
      <c r="P346" t="s">
        <v>943</v>
      </c>
      <c r="Q346" t="s">
        <v>944</v>
      </c>
      <c r="R346" t="s">
        <v>6350</v>
      </c>
      <c r="S346">
        <v>152601</v>
      </c>
      <c r="T346" t="s">
        <v>945</v>
      </c>
      <c r="U346">
        <v>1</v>
      </c>
      <c r="V346">
        <v>156</v>
      </c>
      <c r="W346" t="s">
        <v>25</v>
      </c>
      <c r="X346" t="s">
        <v>26</v>
      </c>
      <c r="Y346" t="s">
        <v>59</v>
      </c>
      <c r="Z346">
        <v>100000000</v>
      </c>
      <c r="AA346">
        <v>2009</v>
      </c>
      <c r="AB346">
        <v>7</v>
      </c>
      <c r="AC346">
        <v>2.35</v>
      </c>
    </row>
    <row r="347" spans="1:29" x14ac:dyDescent="0.35">
      <c r="A347" t="s">
        <v>19</v>
      </c>
      <c r="B347" t="s">
        <v>602</v>
      </c>
      <c r="C347">
        <v>188</v>
      </c>
      <c r="D347">
        <v>94</v>
      </c>
      <c r="E347">
        <v>196573705</v>
      </c>
      <c r="F347" t="s">
        <v>622</v>
      </c>
      <c r="G347" t="s">
        <v>472</v>
      </c>
      <c r="H347" t="s">
        <v>3767</v>
      </c>
      <c r="I347" t="s">
        <v>761</v>
      </c>
      <c r="J347" t="s">
        <v>5097</v>
      </c>
      <c r="P347" t="s">
        <v>404</v>
      </c>
      <c r="Q347" t="s">
        <v>946</v>
      </c>
      <c r="R347" t="s">
        <v>6351</v>
      </c>
      <c r="S347">
        <v>166791</v>
      </c>
      <c r="T347" t="s">
        <v>947</v>
      </c>
      <c r="U347">
        <v>0</v>
      </c>
      <c r="V347">
        <v>132</v>
      </c>
      <c r="W347" t="s">
        <v>25</v>
      </c>
      <c r="X347" t="s">
        <v>26</v>
      </c>
      <c r="Y347" t="s">
        <v>59</v>
      </c>
      <c r="Z347">
        <v>90000000</v>
      </c>
      <c r="AA347">
        <v>2009</v>
      </c>
      <c r="AB347">
        <v>7</v>
      </c>
      <c r="AC347">
        <v>1.85</v>
      </c>
    </row>
    <row r="348" spans="1:29" x14ac:dyDescent="0.35">
      <c r="A348" t="s">
        <v>19</v>
      </c>
      <c r="B348" t="s">
        <v>948</v>
      </c>
      <c r="C348">
        <v>362</v>
      </c>
      <c r="D348">
        <v>114</v>
      </c>
      <c r="E348">
        <v>58229120</v>
      </c>
      <c r="F348" t="s">
        <v>472</v>
      </c>
      <c r="G348" t="s">
        <v>761</v>
      </c>
      <c r="H348" t="s">
        <v>1432</v>
      </c>
      <c r="I348" t="s">
        <v>600</v>
      </c>
      <c r="J348" t="s">
        <v>5343</v>
      </c>
      <c r="P348" t="s">
        <v>950</v>
      </c>
      <c r="Q348" t="s">
        <v>709</v>
      </c>
      <c r="R348" t="s">
        <v>6352</v>
      </c>
      <c r="S348">
        <v>236421</v>
      </c>
      <c r="T348" t="s">
        <v>951</v>
      </c>
      <c r="U348">
        <v>1</v>
      </c>
      <c r="V348">
        <v>515</v>
      </c>
      <c r="W348" t="s">
        <v>25</v>
      </c>
      <c r="X348" t="s">
        <v>26</v>
      </c>
      <c r="Y348" t="s">
        <v>59</v>
      </c>
      <c r="Z348">
        <v>90000000</v>
      </c>
      <c r="AA348">
        <v>2013</v>
      </c>
      <c r="AB348">
        <v>7.3</v>
      </c>
      <c r="AC348">
        <v>2.35</v>
      </c>
    </row>
    <row r="349" spans="1:29" x14ac:dyDescent="0.35">
      <c r="A349" t="s">
        <v>19</v>
      </c>
      <c r="B349" t="s">
        <v>179</v>
      </c>
      <c r="C349">
        <v>181</v>
      </c>
      <c r="D349">
        <v>94</v>
      </c>
      <c r="E349">
        <v>125305545</v>
      </c>
      <c r="F349" t="s">
        <v>622</v>
      </c>
      <c r="G349" t="s">
        <v>472</v>
      </c>
      <c r="H349" t="s">
        <v>761</v>
      </c>
      <c r="I349" t="s">
        <v>5990</v>
      </c>
      <c r="J349" t="s">
        <v>3483</v>
      </c>
      <c r="P349" t="s">
        <v>953</v>
      </c>
      <c r="Q349" t="s">
        <v>285</v>
      </c>
      <c r="R349" t="s">
        <v>6353</v>
      </c>
      <c r="S349">
        <v>145350</v>
      </c>
      <c r="T349" t="s">
        <v>954</v>
      </c>
      <c r="U349">
        <v>0</v>
      </c>
      <c r="V349">
        <v>643</v>
      </c>
      <c r="W349" t="s">
        <v>25</v>
      </c>
      <c r="X349" t="s">
        <v>26</v>
      </c>
      <c r="Y349" t="s">
        <v>27</v>
      </c>
      <c r="Z349">
        <v>92000000</v>
      </c>
      <c r="AA349">
        <v>2000</v>
      </c>
      <c r="AB349">
        <v>5.5</v>
      </c>
      <c r="AC349">
        <v>2.35</v>
      </c>
    </row>
    <row r="350" spans="1:29" x14ac:dyDescent="0.35">
      <c r="A350" t="s">
        <v>19</v>
      </c>
      <c r="B350" t="s">
        <v>254</v>
      </c>
      <c r="C350">
        <v>352</v>
      </c>
      <c r="D350">
        <v>151</v>
      </c>
      <c r="E350">
        <v>132373442</v>
      </c>
      <c r="F350" t="s">
        <v>5990</v>
      </c>
      <c r="G350" t="s">
        <v>1432</v>
      </c>
      <c r="H350" t="s">
        <v>3483</v>
      </c>
      <c r="P350" t="s">
        <v>955</v>
      </c>
      <c r="Q350" t="s">
        <v>122</v>
      </c>
      <c r="R350" t="s">
        <v>6354</v>
      </c>
      <c r="S350">
        <v>873649</v>
      </c>
      <c r="T350" t="s">
        <v>210</v>
      </c>
      <c r="U350">
        <v>0</v>
      </c>
      <c r="V350">
        <v>2054</v>
      </c>
      <c r="W350" t="s">
        <v>25</v>
      </c>
      <c r="X350" t="s">
        <v>26</v>
      </c>
      <c r="Y350" t="s">
        <v>302</v>
      </c>
      <c r="Z350">
        <v>90000000</v>
      </c>
      <c r="AA350">
        <v>2006</v>
      </c>
      <c r="AB350">
        <v>8.5</v>
      </c>
      <c r="AC350">
        <v>2.35</v>
      </c>
    </row>
    <row r="351" spans="1:29" x14ac:dyDescent="0.35">
      <c r="A351" t="s">
        <v>19</v>
      </c>
      <c r="B351" t="s">
        <v>956</v>
      </c>
      <c r="C351">
        <v>143</v>
      </c>
      <c r="D351">
        <v>88</v>
      </c>
      <c r="E351">
        <v>120618403</v>
      </c>
      <c r="F351" t="s">
        <v>472</v>
      </c>
      <c r="G351" t="s">
        <v>3767</v>
      </c>
      <c r="H351" t="s">
        <v>5097</v>
      </c>
      <c r="I351" t="s">
        <v>600</v>
      </c>
      <c r="J351" t="s">
        <v>4966</v>
      </c>
      <c r="K351" t="s">
        <v>5991</v>
      </c>
      <c r="P351" t="s">
        <v>958</v>
      </c>
      <c r="Q351" t="s">
        <v>528</v>
      </c>
      <c r="R351" t="s">
        <v>6355</v>
      </c>
      <c r="S351">
        <v>171792</v>
      </c>
      <c r="T351" t="s">
        <v>959</v>
      </c>
      <c r="U351">
        <v>0</v>
      </c>
      <c r="V351">
        <v>222</v>
      </c>
      <c r="W351" t="s">
        <v>25</v>
      </c>
      <c r="X351" t="s">
        <v>26</v>
      </c>
      <c r="Y351" t="s">
        <v>154</v>
      </c>
      <c r="Z351">
        <v>90000000</v>
      </c>
      <c r="AA351">
        <v>1998</v>
      </c>
      <c r="AB351">
        <v>7.5</v>
      </c>
      <c r="AC351">
        <v>1.66</v>
      </c>
    </row>
    <row r="352" spans="1:29" x14ac:dyDescent="0.35">
      <c r="A352" t="s">
        <v>19</v>
      </c>
      <c r="B352" t="s">
        <v>948</v>
      </c>
      <c r="C352">
        <v>308</v>
      </c>
      <c r="D352">
        <v>121</v>
      </c>
      <c r="E352">
        <v>110416702</v>
      </c>
      <c r="F352" t="s">
        <v>622</v>
      </c>
      <c r="G352" t="s">
        <v>761</v>
      </c>
      <c r="P352" t="s">
        <v>960</v>
      </c>
      <c r="Q352" t="s">
        <v>61</v>
      </c>
      <c r="R352" t="s">
        <v>6356</v>
      </c>
      <c r="S352">
        <v>307539</v>
      </c>
      <c r="T352" t="s">
        <v>961</v>
      </c>
      <c r="U352">
        <v>3</v>
      </c>
      <c r="V352">
        <v>577</v>
      </c>
      <c r="W352" t="s">
        <v>25</v>
      </c>
      <c r="X352" t="s">
        <v>26</v>
      </c>
      <c r="Y352" t="s">
        <v>302</v>
      </c>
      <c r="Z352">
        <v>92000000</v>
      </c>
      <c r="AA352">
        <v>2008</v>
      </c>
      <c r="AB352">
        <v>7</v>
      </c>
      <c r="AC352">
        <v>2.35</v>
      </c>
    </row>
    <row r="353" spans="1:29" x14ac:dyDescent="0.35">
      <c r="A353" t="s">
        <v>19</v>
      </c>
      <c r="B353" t="s">
        <v>347</v>
      </c>
      <c r="C353">
        <v>517</v>
      </c>
      <c r="D353">
        <v>158</v>
      </c>
      <c r="E353">
        <v>102515793</v>
      </c>
      <c r="F353" t="s">
        <v>5990</v>
      </c>
      <c r="G353" t="s">
        <v>1432</v>
      </c>
      <c r="H353" t="s">
        <v>5988</v>
      </c>
      <c r="I353" t="s">
        <v>3483</v>
      </c>
      <c r="P353" t="s">
        <v>963</v>
      </c>
      <c r="Q353" t="s">
        <v>233</v>
      </c>
      <c r="R353" t="s">
        <v>6357</v>
      </c>
      <c r="S353">
        <v>330152</v>
      </c>
      <c r="T353" t="s">
        <v>964</v>
      </c>
      <c r="U353">
        <v>1</v>
      </c>
      <c r="V353">
        <v>632</v>
      </c>
      <c r="W353" t="s">
        <v>25</v>
      </c>
      <c r="X353" t="s">
        <v>26</v>
      </c>
      <c r="Y353" t="s">
        <v>302</v>
      </c>
      <c r="Z353">
        <v>90000000</v>
      </c>
      <c r="AA353">
        <v>2011</v>
      </c>
      <c r="AB353">
        <v>7.8</v>
      </c>
      <c r="AC353">
        <v>2.35</v>
      </c>
    </row>
    <row r="354" spans="1:29" x14ac:dyDescent="0.35">
      <c r="A354" t="s">
        <v>19</v>
      </c>
      <c r="B354" t="s">
        <v>615</v>
      </c>
      <c r="C354">
        <v>148</v>
      </c>
      <c r="D354">
        <v>128</v>
      </c>
      <c r="E354">
        <v>100012500</v>
      </c>
      <c r="F354" t="s">
        <v>622</v>
      </c>
      <c r="G354" t="s">
        <v>472</v>
      </c>
      <c r="H354" t="s">
        <v>3483</v>
      </c>
      <c r="P354" t="s">
        <v>35</v>
      </c>
      <c r="Q354" t="s">
        <v>483</v>
      </c>
      <c r="R354" t="s">
        <v>6358</v>
      </c>
      <c r="S354">
        <v>299258</v>
      </c>
      <c r="T354" t="s">
        <v>966</v>
      </c>
      <c r="U354">
        <v>1</v>
      </c>
      <c r="V354">
        <v>346</v>
      </c>
      <c r="W354" t="s">
        <v>25</v>
      </c>
      <c r="X354" t="s">
        <v>26</v>
      </c>
      <c r="Y354" t="s">
        <v>302</v>
      </c>
      <c r="Z354">
        <v>90000000</v>
      </c>
      <c r="AA354">
        <v>1995</v>
      </c>
      <c r="AB354">
        <v>7.6</v>
      </c>
      <c r="AC354">
        <v>2.35</v>
      </c>
    </row>
    <row r="355" spans="1:29" x14ac:dyDescent="0.35">
      <c r="A355" t="s">
        <v>19</v>
      </c>
      <c r="B355" t="s">
        <v>608</v>
      </c>
      <c r="C355">
        <v>415</v>
      </c>
      <c r="D355">
        <v>128</v>
      </c>
      <c r="E355">
        <v>209019489</v>
      </c>
      <c r="F355" t="s">
        <v>622</v>
      </c>
      <c r="G355" t="s">
        <v>472</v>
      </c>
      <c r="H355" t="s">
        <v>5990</v>
      </c>
      <c r="I355" t="s">
        <v>5988</v>
      </c>
      <c r="J355" t="s">
        <v>3483</v>
      </c>
      <c r="P355" t="s">
        <v>609</v>
      </c>
      <c r="Q355" t="s">
        <v>61</v>
      </c>
      <c r="R355" t="s">
        <v>6359</v>
      </c>
      <c r="S355">
        <v>477300</v>
      </c>
      <c r="T355" t="s">
        <v>967</v>
      </c>
      <c r="U355">
        <v>3</v>
      </c>
      <c r="V355">
        <v>621</v>
      </c>
      <c r="W355" t="s">
        <v>25</v>
      </c>
      <c r="X355" t="s">
        <v>26</v>
      </c>
      <c r="Y355" t="s">
        <v>27</v>
      </c>
      <c r="Z355">
        <v>90000000</v>
      </c>
      <c r="AA355">
        <v>2009</v>
      </c>
      <c r="AB355">
        <v>7.6</v>
      </c>
      <c r="AC355">
        <v>1.85</v>
      </c>
    </row>
    <row r="356" spans="1:29" x14ac:dyDescent="0.35">
      <c r="A356" t="s">
        <v>19</v>
      </c>
      <c r="B356" t="s">
        <v>804</v>
      </c>
      <c r="C356">
        <v>146</v>
      </c>
      <c r="D356">
        <v>95</v>
      </c>
      <c r="E356">
        <v>84037039</v>
      </c>
      <c r="F356" t="s">
        <v>622</v>
      </c>
      <c r="G356" t="s">
        <v>472</v>
      </c>
      <c r="H356" t="s">
        <v>3767</v>
      </c>
      <c r="I356" t="s">
        <v>5097</v>
      </c>
      <c r="J356" t="s">
        <v>600</v>
      </c>
      <c r="K356" t="s">
        <v>3950</v>
      </c>
      <c r="P356" t="s">
        <v>971</v>
      </c>
      <c r="Q356" t="s">
        <v>505</v>
      </c>
      <c r="R356" t="s">
        <v>6360</v>
      </c>
      <c r="S356">
        <v>72591</v>
      </c>
      <c r="T356" t="s">
        <v>972</v>
      </c>
      <c r="U356">
        <v>0</v>
      </c>
      <c r="V356">
        <v>289</v>
      </c>
      <c r="W356" t="s">
        <v>25</v>
      </c>
      <c r="X356" t="s">
        <v>26</v>
      </c>
      <c r="Y356" t="s">
        <v>59</v>
      </c>
      <c r="Z356">
        <v>120000000</v>
      </c>
      <c r="AA356">
        <v>2001</v>
      </c>
      <c r="AB356">
        <v>6.8</v>
      </c>
      <c r="AC356">
        <v>2.35</v>
      </c>
    </row>
    <row r="357" spans="1:29" x14ac:dyDescent="0.35">
      <c r="A357" t="s">
        <v>19</v>
      </c>
      <c r="B357" t="s">
        <v>973</v>
      </c>
      <c r="C357">
        <v>70</v>
      </c>
      <c r="D357">
        <v>92</v>
      </c>
      <c r="E357">
        <v>85884815</v>
      </c>
      <c r="F357" t="s">
        <v>472</v>
      </c>
      <c r="G357" t="s">
        <v>3767</v>
      </c>
      <c r="H357" t="s">
        <v>761</v>
      </c>
      <c r="I357" t="s">
        <v>5097</v>
      </c>
      <c r="J357" t="s">
        <v>600</v>
      </c>
      <c r="K357" t="s">
        <v>3884</v>
      </c>
      <c r="P357" t="s">
        <v>974</v>
      </c>
      <c r="Q357" t="s">
        <v>975</v>
      </c>
      <c r="R357" t="s">
        <v>6361</v>
      </c>
      <c r="S357">
        <v>9418</v>
      </c>
      <c r="T357" t="s">
        <v>976</v>
      </c>
      <c r="U357">
        <v>0</v>
      </c>
      <c r="V357">
        <v>53</v>
      </c>
      <c r="W357" t="s">
        <v>25</v>
      </c>
      <c r="X357" t="s">
        <v>26</v>
      </c>
      <c r="Y357" t="s">
        <v>59</v>
      </c>
      <c r="Z357">
        <v>90000000</v>
      </c>
      <c r="AA357">
        <v>2015</v>
      </c>
      <c r="AB357">
        <v>5</v>
      </c>
      <c r="AC357">
        <v>1.85</v>
      </c>
    </row>
    <row r="358" spans="1:29" x14ac:dyDescent="0.35">
      <c r="A358" t="s">
        <v>19</v>
      </c>
      <c r="B358" t="s">
        <v>73</v>
      </c>
      <c r="C358">
        <v>269</v>
      </c>
      <c r="D358">
        <v>121</v>
      </c>
      <c r="E358">
        <v>83077470</v>
      </c>
      <c r="F358" t="s">
        <v>1432</v>
      </c>
      <c r="G358" t="s">
        <v>5809</v>
      </c>
      <c r="H358" t="s">
        <v>3483</v>
      </c>
      <c r="I358" t="s">
        <v>5991</v>
      </c>
      <c r="P358" t="s">
        <v>977</v>
      </c>
      <c r="Q358" t="s">
        <v>274</v>
      </c>
      <c r="R358" t="s">
        <v>6362</v>
      </c>
      <c r="S358">
        <v>183247</v>
      </c>
      <c r="T358" t="s">
        <v>116</v>
      </c>
      <c r="U358">
        <v>0</v>
      </c>
      <c r="V358">
        <v>440</v>
      </c>
      <c r="W358" t="s">
        <v>25</v>
      </c>
      <c r="X358" t="s">
        <v>26</v>
      </c>
      <c r="Y358" t="s">
        <v>27</v>
      </c>
      <c r="Z358">
        <v>75000000</v>
      </c>
      <c r="AA358">
        <v>2008</v>
      </c>
      <c r="AB358">
        <v>7.1</v>
      </c>
      <c r="AC358">
        <v>1.85</v>
      </c>
    </row>
    <row r="359" spans="1:29" x14ac:dyDescent="0.35">
      <c r="A359" t="s">
        <v>19</v>
      </c>
      <c r="B359" t="s">
        <v>978</v>
      </c>
      <c r="C359">
        <v>198</v>
      </c>
      <c r="D359">
        <v>113</v>
      </c>
      <c r="E359">
        <v>100018837</v>
      </c>
      <c r="F359" t="s">
        <v>622</v>
      </c>
      <c r="G359" t="s">
        <v>761</v>
      </c>
      <c r="P359" t="s">
        <v>960</v>
      </c>
      <c r="Q359" t="s">
        <v>980</v>
      </c>
      <c r="R359" t="s">
        <v>6363</v>
      </c>
      <c r="S359">
        <v>156348</v>
      </c>
      <c r="T359" t="s">
        <v>981</v>
      </c>
      <c r="U359">
        <v>0</v>
      </c>
      <c r="V359">
        <v>380</v>
      </c>
      <c r="W359" t="s">
        <v>25</v>
      </c>
      <c r="X359" t="s">
        <v>26</v>
      </c>
      <c r="Y359" t="s">
        <v>27</v>
      </c>
      <c r="Z359">
        <v>90000000</v>
      </c>
      <c r="AA359">
        <v>2008</v>
      </c>
      <c r="AB359">
        <v>5.5</v>
      </c>
      <c r="AC359">
        <v>1.85</v>
      </c>
    </row>
    <row r="360" spans="1:29" x14ac:dyDescent="0.35">
      <c r="A360" t="s">
        <v>19</v>
      </c>
      <c r="B360" t="s">
        <v>595</v>
      </c>
      <c r="C360">
        <v>253</v>
      </c>
      <c r="D360">
        <v>106</v>
      </c>
      <c r="E360">
        <v>78747585</v>
      </c>
      <c r="F360" t="s">
        <v>622</v>
      </c>
      <c r="G360" t="s">
        <v>3767</v>
      </c>
      <c r="H360" t="s">
        <v>761</v>
      </c>
      <c r="I360" t="s">
        <v>3950</v>
      </c>
      <c r="P360" t="s">
        <v>982</v>
      </c>
      <c r="Q360" t="s">
        <v>87</v>
      </c>
      <c r="R360" t="s">
        <v>6364</v>
      </c>
      <c r="S360">
        <v>89770</v>
      </c>
      <c r="T360" t="s">
        <v>418</v>
      </c>
      <c r="U360">
        <v>0</v>
      </c>
      <c r="V360">
        <v>342</v>
      </c>
      <c r="W360" t="s">
        <v>25</v>
      </c>
      <c r="X360" t="s">
        <v>26</v>
      </c>
      <c r="Y360" t="s">
        <v>27</v>
      </c>
      <c r="Z360">
        <v>88000000</v>
      </c>
      <c r="AA360">
        <v>2015</v>
      </c>
      <c r="AB360">
        <v>5.6</v>
      </c>
      <c r="AC360">
        <v>2.35</v>
      </c>
    </row>
    <row r="361" spans="1:29" x14ac:dyDescent="0.35">
      <c r="A361" t="s">
        <v>19</v>
      </c>
      <c r="B361" t="s">
        <v>209</v>
      </c>
      <c r="C361">
        <v>281</v>
      </c>
      <c r="D361">
        <v>146</v>
      </c>
      <c r="E361">
        <v>78616689</v>
      </c>
      <c r="F361" t="s">
        <v>472</v>
      </c>
      <c r="G361" t="s">
        <v>1432</v>
      </c>
      <c r="H361" t="s">
        <v>3950</v>
      </c>
      <c r="P361" t="s">
        <v>341</v>
      </c>
      <c r="Q361" t="s">
        <v>983</v>
      </c>
      <c r="R361" t="s">
        <v>6365</v>
      </c>
      <c r="S361">
        <v>238747</v>
      </c>
      <c r="T361" t="s">
        <v>984</v>
      </c>
      <c r="U361">
        <v>0</v>
      </c>
      <c r="V361">
        <v>2153</v>
      </c>
      <c r="W361" t="s">
        <v>25</v>
      </c>
      <c r="X361" t="s">
        <v>26</v>
      </c>
      <c r="Y361" t="s">
        <v>27</v>
      </c>
      <c r="Z361">
        <v>100000000</v>
      </c>
      <c r="AA361">
        <v>2001</v>
      </c>
      <c r="AB361">
        <v>7.1</v>
      </c>
      <c r="AC361">
        <v>1.85</v>
      </c>
    </row>
    <row r="362" spans="1:29" x14ac:dyDescent="0.35">
      <c r="A362" t="s">
        <v>19</v>
      </c>
      <c r="B362" t="s">
        <v>469</v>
      </c>
      <c r="C362">
        <v>122</v>
      </c>
      <c r="D362">
        <v>88</v>
      </c>
      <c r="E362">
        <v>75817994</v>
      </c>
      <c r="F362" t="s">
        <v>761</v>
      </c>
      <c r="G362" t="s">
        <v>5097</v>
      </c>
      <c r="H362" t="s">
        <v>600</v>
      </c>
      <c r="I362" t="s">
        <v>2429</v>
      </c>
      <c r="J362" t="s">
        <v>5988</v>
      </c>
      <c r="P362" t="s">
        <v>986</v>
      </c>
      <c r="Q362" t="s">
        <v>987</v>
      </c>
      <c r="R362" t="s">
        <v>6366</v>
      </c>
      <c r="S362">
        <v>32049</v>
      </c>
      <c r="T362" t="s">
        <v>988</v>
      </c>
      <c r="U362">
        <v>0</v>
      </c>
      <c r="V362">
        <v>179</v>
      </c>
      <c r="W362" t="s">
        <v>25</v>
      </c>
      <c r="X362" t="s">
        <v>26</v>
      </c>
      <c r="Y362" t="s">
        <v>59</v>
      </c>
      <c r="Z362">
        <v>90000000</v>
      </c>
      <c r="AA362">
        <v>2003</v>
      </c>
      <c r="AB362">
        <v>4.9000000000000004</v>
      </c>
      <c r="AC362">
        <v>2.35</v>
      </c>
    </row>
    <row r="363" spans="1:29" x14ac:dyDescent="0.35">
      <c r="A363" t="s">
        <v>19</v>
      </c>
      <c r="B363" t="s">
        <v>230</v>
      </c>
      <c r="C363">
        <v>159</v>
      </c>
      <c r="D363">
        <v>150</v>
      </c>
      <c r="E363">
        <v>100853835</v>
      </c>
      <c r="F363" t="s">
        <v>1432</v>
      </c>
      <c r="G363" t="s">
        <v>5988</v>
      </c>
      <c r="H363" t="s">
        <v>3950</v>
      </c>
      <c r="I363" t="s">
        <v>3483</v>
      </c>
      <c r="P363" t="s">
        <v>990</v>
      </c>
      <c r="Q363" t="s">
        <v>342</v>
      </c>
      <c r="R363" t="s">
        <v>6367</v>
      </c>
      <c r="S363">
        <v>200556</v>
      </c>
      <c r="T363" t="s">
        <v>991</v>
      </c>
      <c r="U363">
        <v>2</v>
      </c>
      <c r="V363">
        <v>611</v>
      </c>
      <c r="W363" t="s">
        <v>25</v>
      </c>
      <c r="X363" t="s">
        <v>26</v>
      </c>
      <c r="Y363" t="s">
        <v>59</v>
      </c>
      <c r="Z363">
        <v>90000000</v>
      </c>
      <c r="AA363">
        <v>1997</v>
      </c>
      <c r="AB363">
        <v>7.4</v>
      </c>
      <c r="AC363">
        <v>2.35</v>
      </c>
    </row>
    <row r="364" spans="1:29" x14ac:dyDescent="0.35">
      <c r="A364" t="s">
        <v>19</v>
      </c>
      <c r="B364" t="s">
        <v>612</v>
      </c>
      <c r="C364">
        <v>180</v>
      </c>
      <c r="D364">
        <v>119</v>
      </c>
      <c r="E364">
        <v>73209340</v>
      </c>
      <c r="F364" t="s">
        <v>622</v>
      </c>
      <c r="G364" t="s">
        <v>2429</v>
      </c>
      <c r="H364" t="s">
        <v>3950</v>
      </c>
      <c r="I364" t="s">
        <v>3483</v>
      </c>
      <c r="P364" t="s">
        <v>993</v>
      </c>
      <c r="Q364" t="s">
        <v>994</v>
      </c>
      <c r="R364" t="s">
        <v>6368</v>
      </c>
      <c r="S364">
        <v>101834</v>
      </c>
      <c r="T364" t="s">
        <v>951</v>
      </c>
      <c r="U364">
        <v>0</v>
      </c>
      <c r="V364">
        <v>628</v>
      </c>
      <c r="W364" t="s">
        <v>25</v>
      </c>
      <c r="X364" t="s">
        <v>26</v>
      </c>
      <c r="Y364" t="s">
        <v>302</v>
      </c>
      <c r="Z364">
        <v>95000000</v>
      </c>
      <c r="AA364">
        <v>2000</v>
      </c>
      <c r="AB364">
        <v>5.7</v>
      </c>
      <c r="AC364">
        <v>1.85</v>
      </c>
    </row>
    <row r="365" spans="1:29" x14ac:dyDescent="0.35">
      <c r="A365" t="s">
        <v>19</v>
      </c>
      <c r="B365" t="s">
        <v>995</v>
      </c>
      <c r="C365">
        <v>227</v>
      </c>
      <c r="D365">
        <v>128</v>
      </c>
      <c r="E365">
        <v>72515360</v>
      </c>
      <c r="F365" t="s">
        <v>5990</v>
      </c>
      <c r="G365" t="s">
        <v>5988</v>
      </c>
      <c r="H365" t="s">
        <v>3483</v>
      </c>
      <c r="P365" t="s">
        <v>997</v>
      </c>
      <c r="Q365" t="s">
        <v>998</v>
      </c>
      <c r="R365" t="s">
        <v>6369</v>
      </c>
      <c r="S365">
        <v>86152</v>
      </c>
      <c r="T365" t="s">
        <v>999</v>
      </c>
      <c r="U365">
        <v>1</v>
      </c>
      <c r="V365">
        <v>411</v>
      </c>
      <c r="W365" t="s">
        <v>1000</v>
      </c>
      <c r="X365" t="s">
        <v>38</v>
      </c>
      <c r="Y365" t="s">
        <v>27</v>
      </c>
      <c r="Z365">
        <v>80000000</v>
      </c>
      <c r="AA365">
        <v>2005</v>
      </c>
      <c r="AB365">
        <v>6.4</v>
      </c>
      <c r="AC365">
        <v>2.35</v>
      </c>
    </row>
    <row r="366" spans="1:29" x14ac:dyDescent="0.35">
      <c r="A366" t="s">
        <v>19</v>
      </c>
      <c r="B366" t="s">
        <v>1001</v>
      </c>
      <c r="C366">
        <v>183</v>
      </c>
      <c r="D366">
        <v>106</v>
      </c>
      <c r="E366">
        <v>68558662</v>
      </c>
      <c r="F366" t="s">
        <v>472</v>
      </c>
      <c r="G366" t="s">
        <v>5097</v>
      </c>
      <c r="H366" t="s">
        <v>600</v>
      </c>
      <c r="P366" t="s">
        <v>113</v>
      </c>
      <c r="Q366" t="s">
        <v>577</v>
      </c>
      <c r="R366" t="s">
        <v>6370</v>
      </c>
      <c r="S366">
        <v>86627</v>
      </c>
      <c r="T366" t="s">
        <v>961</v>
      </c>
      <c r="U366">
        <v>0</v>
      </c>
      <c r="V366">
        <v>204</v>
      </c>
      <c r="W366" t="s">
        <v>25</v>
      </c>
      <c r="X366" t="s">
        <v>26</v>
      </c>
      <c r="Y366" t="s">
        <v>59</v>
      </c>
      <c r="Z366">
        <v>90000000</v>
      </c>
      <c r="AA366">
        <v>2013</v>
      </c>
      <c r="AB366">
        <v>5.9</v>
      </c>
      <c r="AC366">
        <v>2.35</v>
      </c>
    </row>
    <row r="367" spans="1:29" x14ac:dyDescent="0.35">
      <c r="A367" t="s">
        <v>19</v>
      </c>
      <c r="B367" t="s">
        <v>732</v>
      </c>
      <c r="C367">
        <v>157</v>
      </c>
      <c r="D367">
        <v>117</v>
      </c>
      <c r="E367">
        <v>65653758</v>
      </c>
      <c r="F367" t="s">
        <v>622</v>
      </c>
      <c r="G367" t="s">
        <v>472</v>
      </c>
      <c r="H367" t="s">
        <v>600</v>
      </c>
      <c r="P367" t="s">
        <v>30</v>
      </c>
      <c r="Q367" t="s">
        <v>332</v>
      </c>
      <c r="R367" t="s">
        <v>6371</v>
      </c>
      <c r="S367">
        <v>102747</v>
      </c>
      <c r="T367" t="s">
        <v>340</v>
      </c>
      <c r="U367">
        <v>1</v>
      </c>
      <c r="V367">
        <v>316</v>
      </c>
      <c r="W367" t="s">
        <v>25</v>
      </c>
      <c r="X367" t="s">
        <v>26</v>
      </c>
      <c r="Y367" t="s">
        <v>27</v>
      </c>
      <c r="Z367">
        <v>95000000</v>
      </c>
      <c r="AA367">
        <v>2003</v>
      </c>
      <c r="AB367">
        <v>5.5</v>
      </c>
      <c r="AC367">
        <v>2.35</v>
      </c>
    </row>
    <row r="368" spans="1:29" x14ac:dyDescent="0.35">
      <c r="A368" t="s">
        <v>19</v>
      </c>
      <c r="B368" t="s">
        <v>523</v>
      </c>
      <c r="C368">
        <v>196</v>
      </c>
      <c r="D368">
        <v>129</v>
      </c>
      <c r="E368">
        <v>64685359</v>
      </c>
      <c r="F368" t="s">
        <v>622</v>
      </c>
      <c r="G368" t="s">
        <v>472</v>
      </c>
      <c r="H368" t="s">
        <v>761</v>
      </c>
      <c r="I368" t="s">
        <v>5990</v>
      </c>
      <c r="J368" t="s">
        <v>5988</v>
      </c>
      <c r="K368" t="s">
        <v>3483</v>
      </c>
      <c r="P368" t="s">
        <v>1003</v>
      </c>
      <c r="Q368" t="s">
        <v>65</v>
      </c>
      <c r="R368" t="s">
        <v>6372</v>
      </c>
      <c r="S368">
        <v>40862</v>
      </c>
      <c r="T368" t="s">
        <v>1004</v>
      </c>
      <c r="U368">
        <v>6</v>
      </c>
      <c r="V368">
        <v>139</v>
      </c>
      <c r="W368" t="s">
        <v>25</v>
      </c>
      <c r="X368" t="s">
        <v>26</v>
      </c>
      <c r="Y368" t="s">
        <v>27</v>
      </c>
      <c r="Z368">
        <v>90000000</v>
      </c>
      <c r="AA368">
        <v>2016</v>
      </c>
      <c r="AB368">
        <v>6.9</v>
      </c>
      <c r="AC368">
        <v>2.35</v>
      </c>
    </row>
    <row r="369" spans="1:29" x14ac:dyDescent="0.35">
      <c r="A369" t="s">
        <v>19</v>
      </c>
      <c r="B369" t="s">
        <v>572</v>
      </c>
      <c r="C369">
        <v>64</v>
      </c>
      <c r="D369">
        <v>116</v>
      </c>
      <c r="E369">
        <v>61355436</v>
      </c>
      <c r="F369" t="s">
        <v>622</v>
      </c>
      <c r="G369" t="s">
        <v>472</v>
      </c>
      <c r="H369" t="s">
        <v>5343</v>
      </c>
      <c r="I369" t="s">
        <v>3950</v>
      </c>
      <c r="J369" t="s">
        <v>3483</v>
      </c>
      <c r="P369" t="s">
        <v>762</v>
      </c>
      <c r="Q369" t="s">
        <v>1005</v>
      </c>
      <c r="R369" t="s">
        <v>6373</v>
      </c>
      <c r="S369">
        <v>52136</v>
      </c>
      <c r="T369" t="s">
        <v>1006</v>
      </c>
      <c r="U369">
        <v>0</v>
      </c>
      <c r="V369">
        <v>184</v>
      </c>
      <c r="W369" t="s">
        <v>25</v>
      </c>
      <c r="X369" t="s">
        <v>26</v>
      </c>
      <c r="Y369" t="s">
        <v>27</v>
      </c>
      <c r="Z369">
        <v>68000000</v>
      </c>
      <c r="AA369">
        <v>1997</v>
      </c>
      <c r="AB369">
        <v>6.2</v>
      </c>
      <c r="AC369">
        <v>2.35</v>
      </c>
    </row>
    <row r="370" spans="1:29" x14ac:dyDescent="0.35">
      <c r="A370" t="s">
        <v>19</v>
      </c>
      <c r="B370" t="s">
        <v>789</v>
      </c>
      <c r="C370">
        <v>142</v>
      </c>
      <c r="D370">
        <v>114</v>
      </c>
      <c r="E370">
        <v>26871</v>
      </c>
      <c r="F370" t="s">
        <v>622</v>
      </c>
      <c r="G370" t="s">
        <v>5990</v>
      </c>
      <c r="H370" t="s">
        <v>3483</v>
      </c>
      <c r="P370" t="s">
        <v>183</v>
      </c>
      <c r="Q370" t="s">
        <v>186</v>
      </c>
      <c r="R370" t="s">
        <v>6374</v>
      </c>
      <c r="S370">
        <v>121259</v>
      </c>
      <c r="T370" t="s">
        <v>1008</v>
      </c>
      <c r="U370">
        <v>2</v>
      </c>
      <c r="V370">
        <v>361</v>
      </c>
      <c r="W370" t="s">
        <v>25</v>
      </c>
      <c r="X370" t="s">
        <v>389</v>
      </c>
      <c r="Y370" t="s">
        <v>302</v>
      </c>
      <c r="Z370">
        <v>92000000</v>
      </c>
      <c r="AA370">
        <v>2001</v>
      </c>
      <c r="AB370">
        <v>7</v>
      </c>
      <c r="AC370">
        <v>2.35</v>
      </c>
    </row>
    <row r="371" spans="1:29" x14ac:dyDescent="0.35">
      <c r="A371" t="s">
        <v>19</v>
      </c>
      <c r="B371" t="s">
        <v>1009</v>
      </c>
      <c r="C371">
        <v>181</v>
      </c>
      <c r="D371">
        <v>114</v>
      </c>
      <c r="E371">
        <v>60874615</v>
      </c>
      <c r="F371" t="s">
        <v>472</v>
      </c>
      <c r="G371" t="s">
        <v>3950</v>
      </c>
      <c r="H371" t="s">
        <v>3483</v>
      </c>
      <c r="P371" t="s">
        <v>562</v>
      </c>
      <c r="Q371" t="s">
        <v>140</v>
      </c>
      <c r="R371" t="s">
        <v>6375</v>
      </c>
      <c r="S371">
        <v>60467</v>
      </c>
      <c r="T371" t="s">
        <v>1010</v>
      </c>
      <c r="U371">
        <v>0</v>
      </c>
      <c r="V371">
        <v>949</v>
      </c>
      <c r="W371" t="s">
        <v>25</v>
      </c>
      <c r="X371" t="s">
        <v>26</v>
      </c>
      <c r="Y371" t="s">
        <v>59</v>
      </c>
      <c r="Z371">
        <v>90000000</v>
      </c>
      <c r="AA371">
        <v>2000</v>
      </c>
      <c r="AB371">
        <v>5.6</v>
      </c>
      <c r="AC371">
        <v>2.35</v>
      </c>
    </row>
    <row r="372" spans="1:29" x14ac:dyDescent="0.35">
      <c r="A372" t="s">
        <v>19</v>
      </c>
      <c r="B372" t="s">
        <v>602</v>
      </c>
      <c r="C372">
        <v>240</v>
      </c>
      <c r="D372">
        <v>96</v>
      </c>
      <c r="E372">
        <v>143618384</v>
      </c>
      <c r="F372" t="s">
        <v>472</v>
      </c>
      <c r="G372" t="s">
        <v>3767</v>
      </c>
      <c r="H372" t="s">
        <v>761</v>
      </c>
      <c r="I372" t="s">
        <v>5097</v>
      </c>
      <c r="J372" t="s">
        <v>4966</v>
      </c>
      <c r="P372" t="s">
        <v>603</v>
      </c>
      <c r="Q372" t="s">
        <v>142</v>
      </c>
      <c r="R372" t="s">
        <v>6376</v>
      </c>
      <c r="S372">
        <v>165333</v>
      </c>
      <c r="T372" t="s">
        <v>1012</v>
      </c>
      <c r="U372">
        <v>0</v>
      </c>
      <c r="V372">
        <v>186</v>
      </c>
      <c r="W372" t="s">
        <v>25</v>
      </c>
      <c r="X372" t="s">
        <v>26</v>
      </c>
      <c r="Y372" t="s">
        <v>154</v>
      </c>
      <c r="Z372">
        <v>90000000</v>
      </c>
      <c r="AA372">
        <v>2011</v>
      </c>
      <c r="AB372">
        <v>7</v>
      </c>
      <c r="AC372">
        <v>2.35</v>
      </c>
    </row>
    <row r="373" spans="1:29" x14ac:dyDescent="0.35">
      <c r="A373" t="s">
        <v>19</v>
      </c>
      <c r="B373" t="s">
        <v>595</v>
      </c>
      <c r="C373">
        <v>93</v>
      </c>
      <c r="D373">
        <v>132</v>
      </c>
      <c r="E373">
        <v>58220776</v>
      </c>
      <c r="F373" t="s">
        <v>761</v>
      </c>
      <c r="G373" t="s">
        <v>1432</v>
      </c>
      <c r="H373" t="s">
        <v>3950</v>
      </c>
      <c r="P373" t="s">
        <v>1013</v>
      </c>
      <c r="Q373" t="s">
        <v>409</v>
      </c>
      <c r="R373" t="s">
        <v>6377</v>
      </c>
      <c r="S373">
        <v>87785</v>
      </c>
      <c r="T373" t="s">
        <v>497</v>
      </c>
      <c r="U373">
        <v>0</v>
      </c>
      <c r="V373">
        <v>362</v>
      </c>
      <c r="W373" t="s">
        <v>25</v>
      </c>
      <c r="X373" t="s">
        <v>26</v>
      </c>
      <c r="Y373" t="s">
        <v>59</v>
      </c>
      <c r="Z373">
        <v>100000000</v>
      </c>
      <c r="AA373">
        <v>1999</v>
      </c>
      <c r="AB373">
        <v>6.8</v>
      </c>
      <c r="AC373">
        <v>1.85</v>
      </c>
    </row>
    <row r="374" spans="1:29" x14ac:dyDescent="0.35">
      <c r="A374" t="s">
        <v>19</v>
      </c>
      <c r="B374" t="s">
        <v>1014</v>
      </c>
      <c r="C374">
        <v>84</v>
      </c>
      <c r="D374">
        <v>104</v>
      </c>
      <c r="E374">
        <v>47474112</v>
      </c>
      <c r="F374" t="s">
        <v>622</v>
      </c>
      <c r="G374" t="s">
        <v>1432</v>
      </c>
      <c r="H374" t="s">
        <v>3950</v>
      </c>
      <c r="I374" t="s">
        <v>3483</v>
      </c>
      <c r="P374" t="s">
        <v>649</v>
      </c>
      <c r="Q374" t="s">
        <v>140</v>
      </c>
      <c r="R374" t="s">
        <v>6378</v>
      </c>
      <c r="S374">
        <v>58227</v>
      </c>
      <c r="T374" t="s">
        <v>1016</v>
      </c>
      <c r="U374">
        <v>0</v>
      </c>
      <c r="V374">
        <v>181</v>
      </c>
      <c r="W374" t="s">
        <v>25</v>
      </c>
      <c r="X374" t="s">
        <v>26</v>
      </c>
      <c r="Y374" t="s">
        <v>27</v>
      </c>
      <c r="Z374">
        <v>90000000</v>
      </c>
      <c r="AA374">
        <v>1997</v>
      </c>
      <c r="AB374">
        <v>5.4</v>
      </c>
      <c r="AC374">
        <v>1.85</v>
      </c>
    </row>
    <row r="375" spans="1:29" x14ac:dyDescent="0.35">
      <c r="A375" t="s">
        <v>19</v>
      </c>
      <c r="B375" t="s">
        <v>1017</v>
      </c>
      <c r="C375">
        <v>66</v>
      </c>
      <c r="D375">
        <v>111</v>
      </c>
      <c r="E375">
        <v>42877165</v>
      </c>
      <c r="F375" t="s">
        <v>622</v>
      </c>
      <c r="G375" t="s">
        <v>5990</v>
      </c>
      <c r="H375" t="s">
        <v>1432</v>
      </c>
      <c r="I375" t="s">
        <v>3483</v>
      </c>
      <c r="P375" t="s">
        <v>243</v>
      </c>
      <c r="Q375" t="s">
        <v>211</v>
      </c>
      <c r="R375" t="s">
        <v>6379</v>
      </c>
      <c r="S375">
        <v>45602</v>
      </c>
      <c r="T375" t="s">
        <v>1018</v>
      </c>
      <c r="U375">
        <v>0</v>
      </c>
      <c r="V375">
        <v>114</v>
      </c>
      <c r="W375" t="s">
        <v>25</v>
      </c>
      <c r="X375" t="s">
        <v>26</v>
      </c>
      <c r="Y375" t="s">
        <v>302</v>
      </c>
      <c r="Z375">
        <v>86000000</v>
      </c>
      <c r="AA375">
        <v>1997</v>
      </c>
      <c r="AB375">
        <v>6.1</v>
      </c>
      <c r="AC375">
        <v>2.35</v>
      </c>
    </row>
    <row r="376" spans="1:29" x14ac:dyDescent="0.35">
      <c r="A376" t="s">
        <v>19</v>
      </c>
      <c r="B376" t="s">
        <v>1019</v>
      </c>
      <c r="C376">
        <v>136</v>
      </c>
      <c r="D376">
        <v>138</v>
      </c>
      <c r="E376">
        <v>35168677</v>
      </c>
      <c r="F376" t="s">
        <v>1432</v>
      </c>
      <c r="G376" t="s">
        <v>5809</v>
      </c>
      <c r="H376" t="s">
        <v>3483</v>
      </c>
      <c r="I376" t="s">
        <v>5991</v>
      </c>
      <c r="P376" t="s">
        <v>977</v>
      </c>
      <c r="Q376" t="s">
        <v>129</v>
      </c>
      <c r="R376" t="s">
        <v>6380</v>
      </c>
      <c r="S376">
        <v>49311</v>
      </c>
      <c r="T376" t="s">
        <v>1020</v>
      </c>
      <c r="U376">
        <v>1</v>
      </c>
      <c r="V376">
        <v>278</v>
      </c>
      <c r="W376" t="s">
        <v>25</v>
      </c>
      <c r="X376" t="s">
        <v>38</v>
      </c>
      <c r="Y376" t="s">
        <v>27</v>
      </c>
      <c r="Z376">
        <v>100000000</v>
      </c>
      <c r="AA376">
        <v>2002</v>
      </c>
      <c r="AB376">
        <v>6.7</v>
      </c>
      <c r="AC376">
        <v>2.35</v>
      </c>
    </row>
    <row r="377" spans="1:29" x14ac:dyDescent="0.35">
      <c r="A377" t="s">
        <v>19</v>
      </c>
      <c r="B377" t="s">
        <v>690</v>
      </c>
      <c r="C377">
        <v>369</v>
      </c>
      <c r="D377">
        <v>100</v>
      </c>
      <c r="E377">
        <v>56114221</v>
      </c>
      <c r="F377" t="s">
        <v>622</v>
      </c>
      <c r="G377" t="s">
        <v>472</v>
      </c>
      <c r="H377" t="s">
        <v>3950</v>
      </c>
      <c r="P377" t="s">
        <v>47</v>
      </c>
      <c r="Q377" t="s">
        <v>692</v>
      </c>
      <c r="R377" t="s">
        <v>6245</v>
      </c>
      <c r="S377">
        <v>110486</v>
      </c>
      <c r="T377" t="s">
        <v>693</v>
      </c>
      <c r="U377">
        <v>3</v>
      </c>
      <c r="V377">
        <v>695</v>
      </c>
      <c r="W377" t="s">
        <v>25</v>
      </c>
      <c r="X377" t="s">
        <v>26</v>
      </c>
      <c r="Y377" t="s">
        <v>27</v>
      </c>
      <c r="Z377">
        <v>120000000</v>
      </c>
      <c r="AA377">
        <v>2015</v>
      </c>
      <c r="AB377">
        <v>4.3</v>
      </c>
      <c r="AC377">
        <v>2.35</v>
      </c>
    </row>
    <row r="378" spans="1:29" x14ac:dyDescent="0.35">
      <c r="A378" t="s">
        <v>19</v>
      </c>
      <c r="B378" t="s">
        <v>1021</v>
      </c>
      <c r="C378">
        <v>166</v>
      </c>
      <c r="D378">
        <v>129</v>
      </c>
      <c r="E378">
        <v>37567440</v>
      </c>
      <c r="F378" t="s">
        <v>472</v>
      </c>
      <c r="G378" t="s">
        <v>600</v>
      </c>
      <c r="P378" t="s">
        <v>98</v>
      </c>
      <c r="Q378" t="s">
        <v>1022</v>
      </c>
      <c r="R378" t="s">
        <v>6381</v>
      </c>
      <c r="S378">
        <v>113065</v>
      </c>
      <c r="T378" t="s">
        <v>1023</v>
      </c>
      <c r="U378">
        <v>0</v>
      </c>
      <c r="V378">
        <v>337</v>
      </c>
      <c r="W378" t="s">
        <v>25</v>
      </c>
      <c r="X378" t="s">
        <v>26</v>
      </c>
      <c r="Y378" t="s">
        <v>302</v>
      </c>
      <c r="Z378">
        <v>20000000</v>
      </c>
      <c r="AA378">
        <v>1982</v>
      </c>
      <c r="AB378">
        <v>6.9</v>
      </c>
      <c r="AC378">
        <v>2.35</v>
      </c>
    </row>
    <row r="379" spans="1:29" x14ac:dyDescent="0.35">
      <c r="A379" t="s">
        <v>19</v>
      </c>
      <c r="B379" t="s">
        <v>425</v>
      </c>
      <c r="C379">
        <v>201</v>
      </c>
      <c r="D379">
        <v>144</v>
      </c>
      <c r="E379">
        <v>61644321</v>
      </c>
      <c r="F379" t="s">
        <v>4178</v>
      </c>
      <c r="G379" t="s">
        <v>1432</v>
      </c>
      <c r="H379" t="s">
        <v>5989</v>
      </c>
      <c r="P379" t="s">
        <v>746</v>
      </c>
      <c r="Q379" t="s">
        <v>1025</v>
      </c>
      <c r="R379" t="s">
        <v>6382</v>
      </c>
      <c r="S379">
        <v>148238</v>
      </c>
      <c r="T379" t="s">
        <v>1026</v>
      </c>
      <c r="U379">
        <v>0</v>
      </c>
      <c r="V379">
        <v>529</v>
      </c>
      <c r="W379" t="s">
        <v>25</v>
      </c>
      <c r="X379" t="s">
        <v>26</v>
      </c>
      <c r="Y379" t="s">
        <v>27</v>
      </c>
      <c r="Z379">
        <v>88000000</v>
      </c>
      <c r="AA379">
        <v>2005</v>
      </c>
      <c r="AB379">
        <v>8</v>
      </c>
      <c r="AC379">
        <v>2.35</v>
      </c>
    </row>
    <row r="380" spans="1:29" x14ac:dyDescent="0.35">
      <c r="A380" t="s">
        <v>19</v>
      </c>
      <c r="B380" t="s">
        <v>1027</v>
      </c>
      <c r="C380">
        <v>47</v>
      </c>
      <c r="D380">
        <v>110</v>
      </c>
      <c r="E380">
        <v>190562</v>
      </c>
      <c r="F380" t="s">
        <v>622</v>
      </c>
      <c r="G380" t="s">
        <v>5097</v>
      </c>
      <c r="H380" t="s">
        <v>600</v>
      </c>
      <c r="I380" t="s">
        <v>4966</v>
      </c>
      <c r="P380" t="s">
        <v>1028</v>
      </c>
      <c r="Q380" t="s">
        <v>1029</v>
      </c>
      <c r="R380" t="s">
        <v>6383</v>
      </c>
      <c r="S380">
        <v>2508</v>
      </c>
      <c r="T380" t="s">
        <v>1030</v>
      </c>
      <c r="U380">
        <v>0</v>
      </c>
      <c r="V380">
        <v>24</v>
      </c>
      <c r="W380" t="s">
        <v>25</v>
      </c>
      <c r="X380" t="s">
        <v>38</v>
      </c>
      <c r="Y380" t="s">
        <v>59</v>
      </c>
      <c r="Z380">
        <v>90000000</v>
      </c>
      <c r="AA380">
        <v>2010</v>
      </c>
      <c r="AB380">
        <v>4.4000000000000004</v>
      </c>
      <c r="AC380">
        <v>2.35</v>
      </c>
    </row>
    <row r="381" spans="1:29" x14ac:dyDescent="0.35">
      <c r="A381" t="s">
        <v>378</v>
      </c>
      <c r="B381" t="s">
        <v>1031</v>
      </c>
      <c r="C381">
        <v>175</v>
      </c>
      <c r="D381">
        <v>140</v>
      </c>
      <c r="E381">
        <v>120147445</v>
      </c>
      <c r="F381" t="s">
        <v>1432</v>
      </c>
      <c r="G381" t="s">
        <v>5809</v>
      </c>
      <c r="H381" t="s">
        <v>5989</v>
      </c>
      <c r="P381" t="s">
        <v>1033</v>
      </c>
      <c r="Q381" t="s">
        <v>166</v>
      </c>
      <c r="R381" t="s">
        <v>6384</v>
      </c>
      <c r="S381">
        <v>57661</v>
      </c>
      <c r="T381" t="s">
        <v>383</v>
      </c>
      <c r="U381">
        <v>0</v>
      </c>
      <c r="V381">
        <v>455</v>
      </c>
      <c r="W381" t="s">
        <v>25</v>
      </c>
      <c r="X381" t="s">
        <v>26</v>
      </c>
      <c r="Y381" t="s">
        <v>27</v>
      </c>
      <c r="Z381">
        <v>87000000</v>
      </c>
      <c r="AA381">
        <v>2003</v>
      </c>
      <c r="AB381">
        <v>7.3</v>
      </c>
      <c r="AC381">
        <v>2.35</v>
      </c>
    </row>
    <row r="382" spans="1:29" x14ac:dyDescent="0.35">
      <c r="A382" t="s">
        <v>19</v>
      </c>
      <c r="B382" t="s">
        <v>732</v>
      </c>
      <c r="C382">
        <v>114</v>
      </c>
      <c r="D382">
        <v>113</v>
      </c>
      <c r="E382">
        <v>241688385</v>
      </c>
      <c r="F382" t="s">
        <v>622</v>
      </c>
      <c r="G382" t="s">
        <v>472</v>
      </c>
      <c r="H382" t="s">
        <v>1432</v>
      </c>
      <c r="I382" t="s">
        <v>3483</v>
      </c>
      <c r="P382" t="s">
        <v>362</v>
      </c>
      <c r="Q382" t="s">
        <v>353</v>
      </c>
      <c r="R382" t="s">
        <v>6385</v>
      </c>
      <c r="S382">
        <v>144053</v>
      </c>
      <c r="T382" t="s">
        <v>1035</v>
      </c>
      <c r="U382">
        <v>0</v>
      </c>
      <c r="V382">
        <v>395</v>
      </c>
      <c r="W382" t="s">
        <v>25</v>
      </c>
      <c r="X382" t="s">
        <v>26</v>
      </c>
      <c r="Y382" t="s">
        <v>27</v>
      </c>
      <c r="Z382">
        <v>92000000</v>
      </c>
      <c r="AA382">
        <v>1996</v>
      </c>
      <c r="AB382">
        <v>6.3</v>
      </c>
      <c r="AC382">
        <v>2.35</v>
      </c>
    </row>
    <row r="383" spans="1:29" x14ac:dyDescent="0.35">
      <c r="A383" t="s">
        <v>19</v>
      </c>
      <c r="B383" t="s">
        <v>260</v>
      </c>
      <c r="C383">
        <v>187</v>
      </c>
      <c r="D383">
        <v>106</v>
      </c>
      <c r="E383">
        <v>144512310</v>
      </c>
      <c r="F383" t="s">
        <v>622</v>
      </c>
      <c r="G383" t="s">
        <v>5990</v>
      </c>
      <c r="H383" t="s">
        <v>3483</v>
      </c>
      <c r="P383" t="s">
        <v>183</v>
      </c>
      <c r="Q383" t="s">
        <v>182</v>
      </c>
      <c r="R383" t="s">
        <v>6105</v>
      </c>
      <c r="S383">
        <v>272223</v>
      </c>
      <c r="T383" t="s">
        <v>346</v>
      </c>
      <c r="U383">
        <v>2</v>
      </c>
      <c r="V383">
        <v>988</v>
      </c>
      <c r="W383" t="s">
        <v>25</v>
      </c>
      <c r="X383" t="s">
        <v>26</v>
      </c>
      <c r="Y383" t="s">
        <v>27</v>
      </c>
      <c r="Z383">
        <v>38000000</v>
      </c>
      <c r="AA383">
        <v>2001</v>
      </c>
      <c r="AB383">
        <v>6.7</v>
      </c>
      <c r="AC383">
        <v>2.35</v>
      </c>
    </row>
    <row r="384" spans="1:29" x14ac:dyDescent="0.35">
      <c r="A384" t="s">
        <v>19</v>
      </c>
      <c r="B384" t="s">
        <v>230</v>
      </c>
      <c r="C384">
        <v>221</v>
      </c>
      <c r="D384">
        <v>143</v>
      </c>
      <c r="E384">
        <v>233630478</v>
      </c>
      <c r="F384" t="s">
        <v>472</v>
      </c>
      <c r="G384" t="s">
        <v>1432</v>
      </c>
      <c r="H384" t="s">
        <v>5343</v>
      </c>
      <c r="P384" t="s">
        <v>1037</v>
      </c>
      <c r="Q384" t="s">
        <v>177</v>
      </c>
      <c r="R384" t="s">
        <v>6386</v>
      </c>
      <c r="S384">
        <v>394317</v>
      </c>
      <c r="T384" t="s">
        <v>1038</v>
      </c>
      <c r="U384">
        <v>1</v>
      </c>
      <c r="V384">
        <v>1051</v>
      </c>
      <c r="W384" t="s">
        <v>25</v>
      </c>
      <c r="X384" t="s">
        <v>26</v>
      </c>
      <c r="Y384" t="s">
        <v>27</v>
      </c>
      <c r="Z384">
        <v>90000000</v>
      </c>
      <c r="AA384">
        <v>2000</v>
      </c>
      <c r="AB384">
        <v>7.7</v>
      </c>
      <c r="AC384">
        <v>1.85</v>
      </c>
    </row>
    <row r="385" spans="1:29" x14ac:dyDescent="0.35">
      <c r="A385" t="s">
        <v>19</v>
      </c>
      <c r="B385" t="s">
        <v>423</v>
      </c>
      <c r="C385">
        <v>206</v>
      </c>
      <c r="D385">
        <v>108</v>
      </c>
      <c r="E385">
        <v>197992827</v>
      </c>
      <c r="F385" t="s">
        <v>3767</v>
      </c>
      <c r="G385" t="s">
        <v>761</v>
      </c>
      <c r="H385" t="s">
        <v>5097</v>
      </c>
      <c r="I385" t="s">
        <v>3884</v>
      </c>
      <c r="J385" t="s">
        <v>5343</v>
      </c>
      <c r="P385" t="s">
        <v>1039</v>
      </c>
      <c r="Q385" t="s">
        <v>409</v>
      </c>
      <c r="R385" t="s">
        <v>6387</v>
      </c>
      <c r="S385">
        <v>132501</v>
      </c>
      <c r="T385" t="s">
        <v>1040</v>
      </c>
      <c r="U385">
        <v>0</v>
      </c>
      <c r="V385">
        <v>548</v>
      </c>
      <c r="W385" t="s">
        <v>25</v>
      </c>
      <c r="X385" t="s">
        <v>26</v>
      </c>
      <c r="Y385" t="s">
        <v>59</v>
      </c>
      <c r="Z385">
        <v>100000000</v>
      </c>
      <c r="AA385">
        <v>2006</v>
      </c>
      <c r="AB385">
        <v>6.5</v>
      </c>
      <c r="AC385">
        <v>2.35</v>
      </c>
    </row>
    <row r="386" spans="1:29" x14ac:dyDescent="0.35">
      <c r="A386" t="s">
        <v>19</v>
      </c>
      <c r="B386" t="s">
        <v>556</v>
      </c>
      <c r="C386">
        <v>239</v>
      </c>
      <c r="D386">
        <v>108</v>
      </c>
      <c r="E386">
        <v>176049130</v>
      </c>
      <c r="F386" t="s">
        <v>622</v>
      </c>
      <c r="G386" t="s">
        <v>5988</v>
      </c>
      <c r="H386" t="s">
        <v>3483</v>
      </c>
      <c r="P386" t="s">
        <v>557</v>
      </c>
      <c r="Q386" t="s">
        <v>558</v>
      </c>
      <c r="R386" t="s">
        <v>6388</v>
      </c>
      <c r="S386">
        <v>348232</v>
      </c>
      <c r="T386" t="s">
        <v>1042</v>
      </c>
      <c r="U386">
        <v>1</v>
      </c>
      <c r="V386">
        <v>806</v>
      </c>
      <c r="W386" t="s">
        <v>25</v>
      </c>
      <c r="X386" t="s">
        <v>26</v>
      </c>
      <c r="Y386" t="s">
        <v>27</v>
      </c>
      <c r="Z386">
        <v>75000000</v>
      </c>
      <c r="AA386">
        <v>2004</v>
      </c>
      <c r="AB386">
        <v>7.8</v>
      </c>
      <c r="AC386">
        <v>2.35</v>
      </c>
    </row>
    <row r="387" spans="1:29" x14ac:dyDescent="0.35">
      <c r="A387" t="s">
        <v>19</v>
      </c>
      <c r="B387" t="s">
        <v>360</v>
      </c>
      <c r="C387">
        <v>142</v>
      </c>
      <c r="D387">
        <v>124</v>
      </c>
      <c r="E387">
        <v>172620724</v>
      </c>
      <c r="F387" t="s">
        <v>622</v>
      </c>
      <c r="G387" t="s">
        <v>472</v>
      </c>
      <c r="H387" t="s">
        <v>1432</v>
      </c>
      <c r="I387" t="s">
        <v>3483</v>
      </c>
      <c r="P387" t="s">
        <v>362</v>
      </c>
      <c r="Q387" t="s">
        <v>211</v>
      </c>
      <c r="R387" t="s">
        <v>6389</v>
      </c>
      <c r="S387">
        <v>146134</v>
      </c>
      <c r="T387" t="s">
        <v>1043</v>
      </c>
      <c r="U387">
        <v>1</v>
      </c>
      <c r="V387">
        <v>393</v>
      </c>
      <c r="W387" t="s">
        <v>25</v>
      </c>
      <c r="X387" t="s">
        <v>26</v>
      </c>
      <c r="Y387" t="s">
        <v>302</v>
      </c>
      <c r="Z387">
        <v>85000000</v>
      </c>
      <c r="AA387">
        <v>1997</v>
      </c>
      <c r="AB387">
        <v>6.4</v>
      </c>
      <c r="AC387">
        <v>2.35</v>
      </c>
    </row>
    <row r="388" spans="1:29" x14ac:dyDescent="0.35">
      <c r="A388" t="s">
        <v>19</v>
      </c>
      <c r="B388" t="s">
        <v>701</v>
      </c>
      <c r="C388">
        <v>186</v>
      </c>
      <c r="D388">
        <v>116</v>
      </c>
      <c r="E388">
        <v>183405771</v>
      </c>
      <c r="F388" t="s">
        <v>5990</v>
      </c>
      <c r="G388" t="s">
        <v>3483</v>
      </c>
      <c r="P388" t="s">
        <v>703</v>
      </c>
      <c r="Q388" t="s">
        <v>186</v>
      </c>
      <c r="R388" t="s">
        <v>6390</v>
      </c>
      <c r="S388">
        <v>402645</v>
      </c>
      <c r="T388" t="s">
        <v>1044</v>
      </c>
      <c r="U388">
        <v>4</v>
      </c>
      <c r="V388">
        <v>845</v>
      </c>
      <c r="W388" t="s">
        <v>25</v>
      </c>
      <c r="X388" t="s">
        <v>26</v>
      </c>
      <c r="Y388" t="s">
        <v>27</v>
      </c>
      <c r="Z388">
        <v>85000000</v>
      </c>
      <c r="AA388">
        <v>2001</v>
      </c>
      <c r="AB388">
        <v>7.8</v>
      </c>
      <c r="AC388">
        <v>2.35</v>
      </c>
    </row>
    <row r="389" spans="1:29" x14ac:dyDescent="0.35">
      <c r="A389" t="s">
        <v>19</v>
      </c>
      <c r="B389" t="s">
        <v>1045</v>
      </c>
      <c r="C389">
        <v>228</v>
      </c>
      <c r="D389">
        <v>110</v>
      </c>
      <c r="E389">
        <v>20315324</v>
      </c>
      <c r="F389" t="s">
        <v>622</v>
      </c>
      <c r="G389" t="s">
        <v>472</v>
      </c>
      <c r="H389" t="s">
        <v>5343</v>
      </c>
      <c r="P389" t="s">
        <v>52</v>
      </c>
      <c r="Q389" t="s">
        <v>894</v>
      </c>
      <c r="R389" t="s">
        <v>6391</v>
      </c>
      <c r="S389">
        <v>88542</v>
      </c>
      <c r="T389" t="s">
        <v>29</v>
      </c>
      <c r="U389">
        <v>8</v>
      </c>
      <c r="V389">
        <v>254</v>
      </c>
      <c r="W389" t="s">
        <v>25</v>
      </c>
      <c r="X389" t="s">
        <v>389</v>
      </c>
      <c r="Y389" t="s">
        <v>27</v>
      </c>
      <c r="Z389">
        <v>75000000</v>
      </c>
      <c r="AA389">
        <v>2011</v>
      </c>
      <c r="AB389">
        <v>5.8</v>
      </c>
      <c r="AC389">
        <v>2.35</v>
      </c>
    </row>
    <row r="390" spans="1:29" x14ac:dyDescent="0.35">
      <c r="A390" t="s">
        <v>19</v>
      </c>
      <c r="B390" t="s">
        <v>1046</v>
      </c>
      <c r="C390">
        <v>256</v>
      </c>
      <c r="D390">
        <v>91</v>
      </c>
      <c r="E390">
        <v>148313048</v>
      </c>
      <c r="F390" t="s">
        <v>3767</v>
      </c>
      <c r="G390" t="s">
        <v>761</v>
      </c>
      <c r="H390" t="s">
        <v>5097</v>
      </c>
      <c r="I390" t="s">
        <v>600</v>
      </c>
      <c r="P390" t="s">
        <v>399</v>
      </c>
      <c r="Q390" t="s">
        <v>152</v>
      </c>
      <c r="R390" t="s">
        <v>6392</v>
      </c>
      <c r="S390">
        <v>164148</v>
      </c>
      <c r="T390" t="s">
        <v>888</v>
      </c>
      <c r="U390">
        <v>2</v>
      </c>
      <c r="V390">
        <v>168</v>
      </c>
      <c r="W390" t="s">
        <v>25</v>
      </c>
      <c r="X390" t="s">
        <v>26</v>
      </c>
      <c r="Y390" t="s">
        <v>59</v>
      </c>
      <c r="Z390">
        <v>85000000</v>
      </c>
      <c r="AA390">
        <v>2012</v>
      </c>
      <c r="AB390">
        <v>7.1</v>
      </c>
      <c r="AC390">
        <v>1.85</v>
      </c>
    </row>
    <row r="391" spans="1:29" x14ac:dyDescent="0.35">
      <c r="A391" t="s">
        <v>19</v>
      </c>
      <c r="B391" t="s">
        <v>1047</v>
      </c>
      <c r="C391">
        <v>222</v>
      </c>
      <c r="D391">
        <v>107</v>
      </c>
      <c r="E391">
        <v>127706877</v>
      </c>
      <c r="F391" t="s">
        <v>3767</v>
      </c>
      <c r="G391" t="s">
        <v>761</v>
      </c>
      <c r="H391" t="s">
        <v>5097</v>
      </c>
      <c r="I391" t="s">
        <v>600</v>
      </c>
      <c r="J391" t="s">
        <v>4966</v>
      </c>
      <c r="K391" t="s">
        <v>5343</v>
      </c>
      <c r="P391" t="s">
        <v>1048</v>
      </c>
      <c r="Q391" t="s">
        <v>1049</v>
      </c>
      <c r="R391" t="s">
        <v>6393</v>
      </c>
      <c r="S391">
        <v>142496</v>
      </c>
      <c r="T391" t="s">
        <v>1050</v>
      </c>
      <c r="U391">
        <v>2</v>
      </c>
      <c r="V391">
        <v>399</v>
      </c>
      <c r="W391" t="s">
        <v>25</v>
      </c>
      <c r="X391" t="s">
        <v>26</v>
      </c>
      <c r="Y391" t="s">
        <v>59</v>
      </c>
      <c r="Z391">
        <v>85000000</v>
      </c>
      <c r="AA391">
        <v>2007</v>
      </c>
      <c r="AB391">
        <v>7.1</v>
      </c>
      <c r="AC391">
        <v>2.35</v>
      </c>
    </row>
    <row r="392" spans="1:29" x14ac:dyDescent="0.35">
      <c r="A392" t="s">
        <v>19</v>
      </c>
      <c r="B392" t="s">
        <v>1053</v>
      </c>
      <c r="C392">
        <v>298</v>
      </c>
      <c r="D392">
        <v>115</v>
      </c>
      <c r="E392">
        <v>126149655</v>
      </c>
      <c r="F392" t="s">
        <v>622</v>
      </c>
      <c r="G392" t="s">
        <v>5990</v>
      </c>
      <c r="H392" t="s">
        <v>5988</v>
      </c>
      <c r="I392" t="s">
        <v>3483</v>
      </c>
      <c r="P392" t="s">
        <v>573</v>
      </c>
      <c r="Q392" t="s">
        <v>783</v>
      </c>
      <c r="R392" t="s">
        <v>6394</v>
      </c>
      <c r="S392">
        <v>166693</v>
      </c>
      <c r="T392" t="s">
        <v>511</v>
      </c>
      <c r="U392">
        <v>1</v>
      </c>
      <c r="V392">
        <v>276</v>
      </c>
      <c r="W392" t="s">
        <v>25</v>
      </c>
      <c r="X392" t="s">
        <v>26</v>
      </c>
      <c r="Y392" t="s">
        <v>302</v>
      </c>
      <c r="Z392">
        <v>85000000</v>
      </c>
      <c r="AA392">
        <v>2012</v>
      </c>
      <c r="AB392">
        <v>6.8</v>
      </c>
      <c r="AC392">
        <v>2.35</v>
      </c>
    </row>
    <row r="393" spans="1:29" x14ac:dyDescent="0.35">
      <c r="A393" t="s">
        <v>19</v>
      </c>
      <c r="B393" t="s">
        <v>1047</v>
      </c>
      <c r="C393">
        <v>84</v>
      </c>
      <c r="D393">
        <v>100</v>
      </c>
      <c r="E393">
        <v>66941559</v>
      </c>
      <c r="F393" t="s">
        <v>472</v>
      </c>
      <c r="G393" t="s">
        <v>761</v>
      </c>
      <c r="H393" t="s">
        <v>5097</v>
      </c>
      <c r="P393" t="s">
        <v>1054</v>
      </c>
      <c r="Q393" t="s">
        <v>634</v>
      </c>
      <c r="R393" t="s">
        <v>6395</v>
      </c>
      <c r="S393">
        <v>26413</v>
      </c>
      <c r="T393" t="s">
        <v>1055</v>
      </c>
      <c r="U393">
        <v>1</v>
      </c>
      <c r="V393">
        <v>77</v>
      </c>
      <c r="W393" t="s">
        <v>25</v>
      </c>
      <c r="X393" t="s">
        <v>26</v>
      </c>
      <c r="Y393" t="s">
        <v>154</v>
      </c>
      <c r="Z393">
        <v>85000000</v>
      </c>
      <c r="AA393">
        <v>2000</v>
      </c>
      <c r="AB393">
        <v>4.8</v>
      </c>
      <c r="AC393">
        <v>1.85</v>
      </c>
    </row>
    <row r="394" spans="1:29" x14ac:dyDescent="0.35">
      <c r="A394" t="s">
        <v>19</v>
      </c>
      <c r="B394" t="s">
        <v>143</v>
      </c>
      <c r="C394">
        <v>236</v>
      </c>
      <c r="D394">
        <v>104</v>
      </c>
      <c r="E394">
        <v>78009155</v>
      </c>
      <c r="F394" t="s">
        <v>622</v>
      </c>
      <c r="G394" t="s">
        <v>761</v>
      </c>
      <c r="H394" t="s">
        <v>5990</v>
      </c>
      <c r="P394" t="s">
        <v>796</v>
      </c>
      <c r="Q394" t="s">
        <v>451</v>
      </c>
      <c r="R394" t="s">
        <v>6396</v>
      </c>
      <c r="S394">
        <v>110073</v>
      </c>
      <c r="T394" t="s">
        <v>329</v>
      </c>
      <c r="U394">
        <v>5</v>
      </c>
      <c r="V394">
        <v>194</v>
      </c>
      <c r="W394" t="s">
        <v>25</v>
      </c>
      <c r="X394" t="s">
        <v>26</v>
      </c>
      <c r="Y394" t="s">
        <v>27</v>
      </c>
      <c r="Z394">
        <v>75000000</v>
      </c>
      <c r="AA394">
        <v>2011</v>
      </c>
      <c r="AB394">
        <v>6.2</v>
      </c>
      <c r="AC394">
        <v>2.35</v>
      </c>
    </row>
    <row r="395" spans="1:29" x14ac:dyDescent="0.35">
      <c r="A395" t="s">
        <v>19</v>
      </c>
      <c r="B395" t="s">
        <v>1056</v>
      </c>
      <c r="C395">
        <v>157</v>
      </c>
      <c r="D395">
        <v>138</v>
      </c>
      <c r="E395">
        <v>63224849</v>
      </c>
      <c r="F395" t="s">
        <v>761</v>
      </c>
      <c r="G395" t="s">
        <v>5343</v>
      </c>
      <c r="P395" t="s">
        <v>765</v>
      </c>
      <c r="Q395" t="s">
        <v>120</v>
      </c>
      <c r="R395" t="s">
        <v>6397</v>
      </c>
      <c r="S395">
        <v>182757</v>
      </c>
      <c r="T395" t="s">
        <v>1057</v>
      </c>
      <c r="U395">
        <v>3</v>
      </c>
      <c r="V395">
        <v>483</v>
      </c>
      <c r="W395" t="s">
        <v>25</v>
      </c>
      <c r="X395" t="s">
        <v>26</v>
      </c>
      <c r="Y395" t="s">
        <v>27</v>
      </c>
      <c r="Z395">
        <v>85000000</v>
      </c>
      <c r="AA395">
        <v>2006</v>
      </c>
      <c r="AB395">
        <v>6.9</v>
      </c>
      <c r="AC395">
        <v>1.85</v>
      </c>
    </row>
    <row r="396" spans="1:29" x14ac:dyDescent="0.35">
      <c r="A396" t="s">
        <v>19</v>
      </c>
      <c r="B396" t="s">
        <v>789</v>
      </c>
      <c r="C396">
        <v>81</v>
      </c>
      <c r="D396">
        <v>140</v>
      </c>
      <c r="E396">
        <v>111544445</v>
      </c>
      <c r="F396" t="s">
        <v>622</v>
      </c>
      <c r="G396" t="s">
        <v>5990</v>
      </c>
      <c r="H396" t="s">
        <v>1432</v>
      </c>
      <c r="I396" t="s">
        <v>5988</v>
      </c>
      <c r="J396" t="s">
        <v>3483</v>
      </c>
      <c r="P396" t="s">
        <v>542</v>
      </c>
      <c r="Q396" t="s">
        <v>95</v>
      </c>
      <c r="R396" t="s">
        <v>6398</v>
      </c>
      <c r="S396">
        <v>188116</v>
      </c>
      <c r="T396" t="s">
        <v>1058</v>
      </c>
      <c r="U396">
        <v>4</v>
      </c>
      <c r="V396">
        <v>415</v>
      </c>
      <c r="W396" t="s">
        <v>25</v>
      </c>
      <c r="X396" t="s">
        <v>26</v>
      </c>
      <c r="Y396" t="s">
        <v>302</v>
      </c>
      <c r="Z396">
        <v>90000000</v>
      </c>
      <c r="AA396">
        <v>1998</v>
      </c>
      <c r="AB396">
        <v>7.3</v>
      </c>
      <c r="AC396">
        <v>2.35</v>
      </c>
    </row>
    <row r="397" spans="1:29" x14ac:dyDescent="0.35">
      <c r="A397" t="s">
        <v>19</v>
      </c>
      <c r="B397" t="s">
        <v>1056</v>
      </c>
      <c r="C397">
        <v>187</v>
      </c>
      <c r="D397">
        <v>120</v>
      </c>
      <c r="E397">
        <v>112703470</v>
      </c>
      <c r="F397" t="s">
        <v>761</v>
      </c>
      <c r="G397" t="s">
        <v>1432</v>
      </c>
      <c r="H397" t="s">
        <v>5343</v>
      </c>
      <c r="P397" t="s">
        <v>660</v>
      </c>
      <c r="Q397" t="s">
        <v>1060</v>
      </c>
      <c r="R397" t="s">
        <v>6399</v>
      </c>
      <c r="S397">
        <v>69860</v>
      </c>
      <c r="T397" t="s">
        <v>1061</v>
      </c>
      <c r="U397">
        <v>2</v>
      </c>
      <c r="V397">
        <v>214</v>
      </c>
      <c r="W397" t="s">
        <v>25</v>
      </c>
      <c r="X397" t="s">
        <v>26</v>
      </c>
      <c r="Y397" t="s">
        <v>302</v>
      </c>
      <c r="Z397">
        <v>85000000</v>
      </c>
      <c r="AA397">
        <v>2009</v>
      </c>
      <c r="AB397">
        <v>6.6</v>
      </c>
      <c r="AC397">
        <v>1.85</v>
      </c>
    </row>
    <row r="398" spans="1:29" x14ac:dyDescent="0.35">
      <c r="A398" t="s">
        <v>19</v>
      </c>
      <c r="B398" t="s">
        <v>701</v>
      </c>
      <c r="C398">
        <v>238</v>
      </c>
      <c r="D398">
        <v>122</v>
      </c>
      <c r="E398">
        <v>117144465</v>
      </c>
      <c r="F398" t="s">
        <v>5990</v>
      </c>
      <c r="G398" t="s">
        <v>3483</v>
      </c>
      <c r="P398" t="s">
        <v>703</v>
      </c>
      <c r="Q398" t="s">
        <v>1062</v>
      </c>
      <c r="R398" t="s">
        <v>6400</v>
      </c>
      <c r="S398">
        <v>256928</v>
      </c>
      <c r="T398" t="s">
        <v>186</v>
      </c>
      <c r="U398">
        <v>3</v>
      </c>
      <c r="V398">
        <v>288</v>
      </c>
      <c r="W398" t="s">
        <v>25</v>
      </c>
      <c r="X398" t="s">
        <v>26</v>
      </c>
      <c r="Y398" t="s">
        <v>27</v>
      </c>
      <c r="Z398">
        <v>85000000</v>
      </c>
      <c r="AA398">
        <v>2007</v>
      </c>
      <c r="AB398">
        <v>6.9</v>
      </c>
      <c r="AC398">
        <v>2.35</v>
      </c>
    </row>
    <row r="399" spans="1:29" x14ac:dyDescent="0.35">
      <c r="A399" t="s">
        <v>19</v>
      </c>
      <c r="B399" t="s">
        <v>1063</v>
      </c>
      <c r="C399">
        <v>107</v>
      </c>
      <c r="D399">
        <v>83</v>
      </c>
      <c r="E399">
        <v>84303558</v>
      </c>
      <c r="F399" t="s">
        <v>472</v>
      </c>
      <c r="G399" t="s">
        <v>3767</v>
      </c>
      <c r="H399" t="s">
        <v>761</v>
      </c>
      <c r="I399" t="s">
        <v>5097</v>
      </c>
      <c r="P399" t="s">
        <v>247</v>
      </c>
      <c r="Q399" t="s">
        <v>139</v>
      </c>
      <c r="R399" t="s">
        <v>6401</v>
      </c>
      <c r="S399">
        <v>65270</v>
      </c>
      <c r="T399" t="s">
        <v>1065</v>
      </c>
      <c r="U399">
        <v>1</v>
      </c>
      <c r="V399">
        <v>100</v>
      </c>
      <c r="W399" t="s">
        <v>25</v>
      </c>
      <c r="X399" t="s">
        <v>26</v>
      </c>
      <c r="Y399" t="s">
        <v>59</v>
      </c>
      <c r="Z399">
        <v>85000000</v>
      </c>
      <c r="AA399">
        <v>2006</v>
      </c>
      <c r="AB399">
        <v>6.2</v>
      </c>
      <c r="AC399">
        <v>1.85</v>
      </c>
    </row>
    <row r="400" spans="1:29" x14ac:dyDescent="0.35">
      <c r="A400" t="s">
        <v>19</v>
      </c>
      <c r="B400" t="s">
        <v>1066</v>
      </c>
      <c r="C400">
        <v>459</v>
      </c>
      <c r="D400">
        <v>139</v>
      </c>
      <c r="E400">
        <v>150832203</v>
      </c>
      <c r="F400" t="s">
        <v>472</v>
      </c>
      <c r="G400" t="s">
        <v>5988</v>
      </c>
      <c r="H400" t="s">
        <v>3950</v>
      </c>
      <c r="P400" t="s">
        <v>645</v>
      </c>
      <c r="Q400" t="s">
        <v>120</v>
      </c>
      <c r="R400" t="s">
        <v>6402</v>
      </c>
      <c r="S400">
        <v>341058</v>
      </c>
      <c r="T400" t="s">
        <v>708</v>
      </c>
      <c r="U400">
        <v>2</v>
      </c>
      <c r="V400">
        <v>713</v>
      </c>
      <c r="W400" t="s">
        <v>25</v>
      </c>
      <c r="X400" t="s">
        <v>26</v>
      </c>
      <c r="Y400" t="s">
        <v>27</v>
      </c>
      <c r="Z400">
        <v>85000000</v>
      </c>
      <c r="AA400">
        <v>2014</v>
      </c>
      <c r="AB400">
        <v>6.7</v>
      </c>
      <c r="AC400">
        <v>2.35</v>
      </c>
    </row>
    <row r="401" spans="1:29" x14ac:dyDescent="0.35">
      <c r="A401" t="s">
        <v>19</v>
      </c>
      <c r="B401" t="s">
        <v>1067</v>
      </c>
      <c r="C401">
        <v>187</v>
      </c>
      <c r="D401">
        <v>131</v>
      </c>
      <c r="E401">
        <v>51396781</v>
      </c>
      <c r="F401" t="s">
        <v>1432</v>
      </c>
      <c r="G401" t="s">
        <v>5809</v>
      </c>
      <c r="H401" t="s">
        <v>5991</v>
      </c>
      <c r="P401" t="s">
        <v>890</v>
      </c>
      <c r="Q401" t="s">
        <v>1068</v>
      </c>
      <c r="R401" t="s">
        <v>6403</v>
      </c>
      <c r="S401">
        <v>188887</v>
      </c>
      <c r="T401" t="s">
        <v>1069</v>
      </c>
      <c r="U401">
        <v>1</v>
      </c>
      <c r="V401">
        <v>662</v>
      </c>
      <c r="W401" t="s">
        <v>25</v>
      </c>
      <c r="X401" t="s">
        <v>26</v>
      </c>
      <c r="Y401" t="s">
        <v>302</v>
      </c>
      <c r="Z401">
        <v>68000000</v>
      </c>
      <c r="AA401">
        <v>2001</v>
      </c>
      <c r="AB401">
        <v>7.6</v>
      </c>
      <c r="AC401">
        <v>2.35</v>
      </c>
    </row>
    <row r="402" spans="1:29" x14ac:dyDescent="0.35">
      <c r="A402" t="s">
        <v>19</v>
      </c>
      <c r="B402" t="s">
        <v>126</v>
      </c>
      <c r="C402">
        <v>151</v>
      </c>
      <c r="D402">
        <v>104</v>
      </c>
      <c r="E402">
        <v>47592825</v>
      </c>
      <c r="F402" t="s">
        <v>622</v>
      </c>
      <c r="G402" t="s">
        <v>472</v>
      </c>
      <c r="H402" t="s">
        <v>761</v>
      </c>
      <c r="I402" t="s">
        <v>3483</v>
      </c>
      <c r="P402" t="s">
        <v>526</v>
      </c>
      <c r="Q402" t="s">
        <v>524</v>
      </c>
      <c r="R402" t="s">
        <v>6404</v>
      </c>
      <c r="S402">
        <v>82731</v>
      </c>
      <c r="T402" t="s">
        <v>195</v>
      </c>
      <c r="U402">
        <v>1</v>
      </c>
      <c r="V402">
        <v>255</v>
      </c>
      <c r="W402" t="s">
        <v>25</v>
      </c>
      <c r="X402" t="s">
        <v>26</v>
      </c>
      <c r="Y402" t="s">
        <v>27</v>
      </c>
      <c r="Z402">
        <v>85000000</v>
      </c>
      <c r="AA402">
        <v>2003</v>
      </c>
      <c r="AB402">
        <v>6.7</v>
      </c>
      <c r="AC402">
        <v>2.35</v>
      </c>
    </row>
    <row r="403" spans="1:29" x14ac:dyDescent="0.35">
      <c r="A403" t="s">
        <v>19</v>
      </c>
      <c r="B403" t="s">
        <v>615</v>
      </c>
      <c r="C403">
        <v>80</v>
      </c>
      <c r="D403">
        <v>130</v>
      </c>
      <c r="E403">
        <v>50016394</v>
      </c>
      <c r="F403" t="s">
        <v>622</v>
      </c>
      <c r="G403" t="s">
        <v>472</v>
      </c>
      <c r="H403" t="s">
        <v>761</v>
      </c>
      <c r="I403" t="s">
        <v>600</v>
      </c>
      <c r="P403" t="s">
        <v>1070</v>
      </c>
      <c r="Q403" t="s">
        <v>1071</v>
      </c>
      <c r="R403" t="s">
        <v>6405</v>
      </c>
      <c r="S403">
        <v>106528</v>
      </c>
      <c r="T403" t="s">
        <v>921</v>
      </c>
      <c r="U403">
        <v>1</v>
      </c>
      <c r="V403">
        <v>257</v>
      </c>
      <c r="W403" t="s">
        <v>25</v>
      </c>
      <c r="X403" t="s">
        <v>26</v>
      </c>
      <c r="Y403" t="s">
        <v>27</v>
      </c>
      <c r="Z403">
        <v>70000000</v>
      </c>
      <c r="AA403">
        <v>1993</v>
      </c>
      <c r="AB403">
        <v>6.2</v>
      </c>
      <c r="AC403">
        <v>2.35</v>
      </c>
    </row>
    <row r="404" spans="1:29" x14ac:dyDescent="0.35">
      <c r="A404" t="s">
        <v>19</v>
      </c>
      <c r="B404" t="s">
        <v>89</v>
      </c>
      <c r="C404">
        <v>229</v>
      </c>
      <c r="D404">
        <v>145</v>
      </c>
      <c r="E404">
        <v>57010853</v>
      </c>
      <c r="F404" t="s">
        <v>1432</v>
      </c>
      <c r="G404" t="s">
        <v>5343</v>
      </c>
      <c r="P404" t="s">
        <v>121</v>
      </c>
      <c r="Q404" t="s">
        <v>1072</v>
      </c>
      <c r="R404" t="s">
        <v>6406</v>
      </c>
      <c r="S404">
        <v>119286</v>
      </c>
      <c r="T404" t="s">
        <v>1073</v>
      </c>
      <c r="U404">
        <v>1</v>
      </c>
      <c r="V404">
        <v>548</v>
      </c>
      <c r="W404" t="s">
        <v>25</v>
      </c>
      <c r="X404" t="s">
        <v>26</v>
      </c>
      <c r="Y404" t="s">
        <v>27</v>
      </c>
      <c r="Z404">
        <v>85000000</v>
      </c>
      <c r="AA404">
        <v>2005</v>
      </c>
      <c r="AB404">
        <v>7.3</v>
      </c>
      <c r="AC404">
        <v>2.35</v>
      </c>
    </row>
    <row r="405" spans="1:29" x14ac:dyDescent="0.35">
      <c r="A405" t="s">
        <v>19</v>
      </c>
      <c r="B405" t="s">
        <v>217</v>
      </c>
      <c r="C405">
        <v>158</v>
      </c>
      <c r="D405">
        <v>104</v>
      </c>
      <c r="E405">
        <v>62494975</v>
      </c>
      <c r="F405" t="s">
        <v>622</v>
      </c>
      <c r="G405" t="s">
        <v>5990</v>
      </c>
      <c r="H405" t="s">
        <v>3483</v>
      </c>
      <c r="P405" t="s">
        <v>183</v>
      </c>
      <c r="Q405" t="s">
        <v>1074</v>
      </c>
      <c r="R405" t="s">
        <v>6407</v>
      </c>
      <c r="S405">
        <v>179500</v>
      </c>
      <c r="T405" t="s">
        <v>1075</v>
      </c>
      <c r="U405">
        <v>5</v>
      </c>
      <c r="V405">
        <v>378</v>
      </c>
      <c r="W405" t="s">
        <v>25</v>
      </c>
      <c r="X405" t="s">
        <v>26</v>
      </c>
      <c r="Y405" t="s">
        <v>27</v>
      </c>
      <c r="Z405">
        <v>85000000</v>
      </c>
      <c r="AA405">
        <v>2006</v>
      </c>
      <c r="AB405">
        <v>6</v>
      </c>
      <c r="AC405">
        <v>2.35</v>
      </c>
    </row>
    <row r="406" spans="1:29" x14ac:dyDescent="0.35">
      <c r="A406" t="s">
        <v>19</v>
      </c>
      <c r="B406" t="s">
        <v>1076</v>
      </c>
      <c r="C406">
        <v>190</v>
      </c>
      <c r="D406">
        <v>97</v>
      </c>
      <c r="E406">
        <v>46440491</v>
      </c>
      <c r="F406" t="s">
        <v>472</v>
      </c>
      <c r="G406" t="s">
        <v>3767</v>
      </c>
      <c r="H406" t="s">
        <v>761</v>
      </c>
      <c r="I406" t="s">
        <v>5097</v>
      </c>
      <c r="J406" t="s">
        <v>600</v>
      </c>
      <c r="P406" t="s">
        <v>151</v>
      </c>
      <c r="Q406" t="s">
        <v>212</v>
      </c>
      <c r="R406" t="s">
        <v>6408</v>
      </c>
      <c r="S406">
        <v>35446</v>
      </c>
      <c r="T406" t="s">
        <v>1078</v>
      </c>
      <c r="U406">
        <v>1</v>
      </c>
      <c r="V406">
        <v>78</v>
      </c>
      <c r="W406" t="s">
        <v>25</v>
      </c>
      <c r="X406" t="s">
        <v>38</v>
      </c>
      <c r="Y406" t="s">
        <v>59</v>
      </c>
      <c r="Z406">
        <v>100000000</v>
      </c>
      <c r="AA406">
        <v>2011</v>
      </c>
      <c r="AB406">
        <v>7.1</v>
      </c>
      <c r="AC406">
        <v>1.85</v>
      </c>
    </row>
    <row r="407" spans="1:29" x14ac:dyDescent="0.35">
      <c r="A407" t="s">
        <v>19</v>
      </c>
      <c r="B407" t="s">
        <v>1079</v>
      </c>
      <c r="C407">
        <v>98</v>
      </c>
      <c r="D407">
        <v>178</v>
      </c>
      <c r="E407">
        <v>44606335</v>
      </c>
      <c r="F407" t="s">
        <v>1432</v>
      </c>
      <c r="G407" t="s">
        <v>600</v>
      </c>
      <c r="H407" t="s">
        <v>5343</v>
      </c>
      <c r="P407" t="s">
        <v>349</v>
      </c>
      <c r="Q407" t="s">
        <v>387</v>
      </c>
      <c r="R407" t="s">
        <v>6409</v>
      </c>
      <c r="S407">
        <v>169023</v>
      </c>
      <c r="T407" t="s">
        <v>458</v>
      </c>
      <c r="U407">
        <v>0</v>
      </c>
      <c r="V407">
        <v>703</v>
      </c>
      <c r="W407" t="s">
        <v>25</v>
      </c>
      <c r="X407" t="s">
        <v>26</v>
      </c>
      <c r="Y407" t="s">
        <v>27</v>
      </c>
      <c r="Z407">
        <v>90000000</v>
      </c>
      <c r="AA407">
        <v>1998</v>
      </c>
      <c r="AB407">
        <v>7.1</v>
      </c>
      <c r="AC407">
        <v>1.85</v>
      </c>
    </row>
    <row r="408" spans="1:29" x14ac:dyDescent="0.35">
      <c r="A408" t="s">
        <v>19</v>
      </c>
      <c r="B408" t="s">
        <v>1080</v>
      </c>
      <c r="C408">
        <v>135</v>
      </c>
      <c r="D408">
        <v>108</v>
      </c>
      <c r="E408">
        <v>40048332</v>
      </c>
      <c r="F408" t="s">
        <v>622</v>
      </c>
      <c r="G408" t="s">
        <v>1432</v>
      </c>
      <c r="H408" t="s">
        <v>3483</v>
      </c>
      <c r="P408" t="s">
        <v>459</v>
      </c>
      <c r="Q408" t="s">
        <v>1081</v>
      </c>
      <c r="R408" t="s">
        <v>6410</v>
      </c>
      <c r="S408">
        <v>61417</v>
      </c>
      <c r="T408" t="s">
        <v>1082</v>
      </c>
      <c r="U408">
        <v>1</v>
      </c>
      <c r="V408">
        <v>339</v>
      </c>
      <c r="W408" t="s">
        <v>25</v>
      </c>
      <c r="X408" t="s">
        <v>26</v>
      </c>
      <c r="Y408" t="s">
        <v>302</v>
      </c>
      <c r="Z408">
        <v>85000000</v>
      </c>
      <c r="AA408">
        <v>2002</v>
      </c>
      <c r="AB408">
        <v>5.5</v>
      </c>
      <c r="AC408">
        <v>1.85</v>
      </c>
    </row>
    <row r="409" spans="1:29" x14ac:dyDescent="0.35">
      <c r="A409" t="s">
        <v>19</v>
      </c>
      <c r="B409" t="s">
        <v>1085</v>
      </c>
      <c r="C409">
        <v>382</v>
      </c>
      <c r="D409">
        <v>106</v>
      </c>
      <c r="E409">
        <v>64933670</v>
      </c>
      <c r="F409" t="s">
        <v>472</v>
      </c>
      <c r="G409" t="s">
        <v>761</v>
      </c>
      <c r="H409" t="s">
        <v>1432</v>
      </c>
      <c r="I409" t="s">
        <v>5097</v>
      </c>
      <c r="J409" t="s">
        <v>600</v>
      </c>
      <c r="P409" t="s">
        <v>1086</v>
      </c>
      <c r="Q409" t="s">
        <v>702</v>
      </c>
      <c r="R409" t="s">
        <v>6411</v>
      </c>
      <c r="S409">
        <v>70838</v>
      </c>
      <c r="T409" t="s">
        <v>680</v>
      </c>
      <c r="U409">
        <v>1</v>
      </c>
      <c r="V409">
        <v>208</v>
      </c>
      <c r="W409" t="s">
        <v>25</v>
      </c>
      <c r="X409" t="s">
        <v>26</v>
      </c>
      <c r="Y409" t="s">
        <v>59</v>
      </c>
      <c r="Z409">
        <v>85000000</v>
      </c>
      <c r="AA409">
        <v>2012</v>
      </c>
      <c r="AB409">
        <v>5.6</v>
      </c>
      <c r="AC409">
        <v>1.85</v>
      </c>
    </row>
    <row r="410" spans="1:29" x14ac:dyDescent="0.35">
      <c r="A410" t="s">
        <v>19</v>
      </c>
      <c r="B410" t="s">
        <v>1087</v>
      </c>
      <c r="C410">
        <v>393</v>
      </c>
      <c r="D410">
        <v>112</v>
      </c>
      <c r="E410">
        <v>31494270</v>
      </c>
      <c r="F410" t="s">
        <v>622</v>
      </c>
      <c r="G410" t="s">
        <v>761</v>
      </c>
      <c r="H410" t="s">
        <v>600</v>
      </c>
      <c r="I410" t="s">
        <v>5343</v>
      </c>
      <c r="P410" t="s">
        <v>1089</v>
      </c>
      <c r="Q410" t="s">
        <v>1090</v>
      </c>
      <c r="R410" t="s">
        <v>6412</v>
      </c>
      <c r="S410">
        <v>273921</v>
      </c>
      <c r="T410" t="s">
        <v>1091</v>
      </c>
      <c r="U410">
        <v>0</v>
      </c>
      <c r="V410">
        <v>522</v>
      </c>
      <c r="W410" t="s">
        <v>25</v>
      </c>
      <c r="X410" t="s">
        <v>26</v>
      </c>
      <c r="Y410" t="s">
        <v>27</v>
      </c>
      <c r="Z410">
        <v>60000000</v>
      </c>
      <c r="AA410">
        <v>2010</v>
      </c>
      <c r="AB410">
        <v>7.5</v>
      </c>
      <c r="AC410">
        <v>1.85</v>
      </c>
    </row>
    <row r="411" spans="1:29" x14ac:dyDescent="0.35">
      <c r="A411" t="s">
        <v>19</v>
      </c>
      <c r="B411" t="s">
        <v>1092</v>
      </c>
      <c r="C411">
        <v>149</v>
      </c>
      <c r="D411">
        <v>135</v>
      </c>
      <c r="E411">
        <v>31111260</v>
      </c>
      <c r="F411" t="s">
        <v>622</v>
      </c>
      <c r="G411" t="s">
        <v>472</v>
      </c>
      <c r="H411" t="s">
        <v>3950</v>
      </c>
      <c r="I411" t="s">
        <v>3483</v>
      </c>
      <c r="P411" t="s">
        <v>128</v>
      </c>
      <c r="Q411" t="s">
        <v>157</v>
      </c>
      <c r="R411" t="s">
        <v>6413</v>
      </c>
      <c r="S411">
        <v>77029</v>
      </c>
      <c r="T411" t="s">
        <v>1094</v>
      </c>
      <c r="U411">
        <v>0</v>
      </c>
      <c r="V411">
        <v>466</v>
      </c>
      <c r="W411" t="s">
        <v>25</v>
      </c>
      <c r="X411" t="s">
        <v>26</v>
      </c>
      <c r="Y411" t="s">
        <v>27</v>
      </c>
      <c r="Z411">
        <v>60000000</v>
      </c>
      <c r="AA411">
        <v>2003</v>
      </c>
      <c r="AB411">
        <v>5.4</v>
      </c>
      <c r="AC411">
        <v>2.35</v>
      </c>
    </row>
    <row r="412" spans="1:29" x14ac:dyDescent="0.35">
      <c r="A412" t="s">
        <v>19</v>
      </c>
      <c r="B412" t="s">
        <v>1095</v>
      </c>
      <c r="C412">
        <v>94</v>
      </c>
      <c r="D412">
        <v>109</v>
      </c>
      <c r="E412">
        <v>123307945</v>
      </c>
      <c r="F412" t="s">
        <v>761</v>
      </c>
      <c r="G412" t="s">
        <v>5343</v>
      </c>
      <c r="H412" t="s">
        <v>3950</v>
      </c>
      <c r="P412" t="s">
        <v>1097</v>
      </c>
      <c r="Q412" t="s">
        <v>1098</v>
      </c>
      <c r="R412" t="s">
        <v>6414</v>
      </c>
      <c r="S412">
        <v>39391</v>
      </c>
      <c r="T412" t="s">
        <v>1099</v>
      </c>
      <c r="U412">
        <v>1</v>
      </c>
      <c r="V412">
        <v>171</v>
      </c>
      <c r="W412" t="s">
        <v>25</v>
      </c>
      <c r="X412" t="s">
        <v>26</v>
      </c>
      <c r="Y412" t="s">
        <v>27</v>
      </c>
      <c r="Z412">
        <v>65000000</v>
      </c>
      <c r="AA412">
        <v>2000</v>
      </c>
      <c r="AB412">
        <v>4.3</v>
      </c>
      <c r="AC412">
        <v>1.85</v>
      </c>
    </row>
    <row r="413" spans="1:29" x14ac:dyDescent="0.35">
      <c r="A413" t="s">
        <v>19</v>
      </c>
      <c r="B413" t="s">
        <v>720</v>
      </c>
      <c r="C413">
        <v>138</v>
      </c>
      <c r="D413">
        <v>86</v>
      </c>
      <c r="E413">
        <v>153288182</v>
      </c>
      <c r="F413" t="s">
        <v>472</v>
      </c>
      <c r="G413" t="s">
        <v>761</v>
      </c>
      <c r="H413" t="s">
        <v>5988</v>
      </c>
      <c r="P413" t="s">
        <v>1101</v>
      </c>
      <c r="Q413" t="s">
        <v>1102</v>
      </c>
      <c r="R413" t="s">
        <v>6415</v>
      </c>
      <c r="S413">
        <v>71424</v>
      </c>
      <c r="T413" t="s">
        <v>1103</v>
      </c>
      <c r="U413">
        <v>3</v>
      </c>
      <c r="V413">
        <v>521</v>
      </c>
      <c r="W413" t="s">
        <v>25</v>
      </c>
      <c r="X413" t="s">
        <v>26</v>
      </c>
      <c r="Y413" t="s">
        <v>59</v>
      </c>
      <c r="Z413">
        <v>84000000</v>
      </c>
      <c r="AA413">
        <v>2002</v>
      </c>
      <c r="AB413">
        <v>4.9000000000000004</v>
      </c>
      <c r="AC413">
        <v>1.85</v>
      </c>
    </row>
    <row r="414" spans="1:29" x14ac:dyDescent="0.35">
      <c r="A414" t="s">
        <v>19</v>
      </c>
      <c r="B414" t="s">
        <v>1104</v>
      </c>
      <c r="C414">
        <v>432</v>
      </c>
      <c r="D414">
        <v>95</v>
      </c>
      <c r="E414">
        <v>13401683</v>
      </c>
      <c r="F414" t="s">
        <v>622</v>
      </c>
      <c r="G414" t="s">
        <v>3950</v>
      </c>
      <c r="P414" t="s">
        <v>335</v>
      </c>
      <c r="Q414" t="s">
        <v>1106</v>
      </c>
      <c r="R414" t="s">
        <v>6416</v>
      </c>
      <c r="S414">
        <v>203458</v>
      </c>
      <c r="T414" t="s">
        <v>1107</v>
      </c>
      <c r="U414">
        <v>0</v>
      </c>
      <c r="V414">
        <v>588</v>
      </c>
      <c r="W414" t="s">
        <v>25</v>
      </c>
      <c r="X414" t="s">
        <v>38</v>
      </c>
      <c r="Y414" t="s">
        <v>302</v>
      </c>
      <c r="Z414">
        <v>35000000</v>
      </c>
      <c r="AA414">
        <v>2012</v>
      </c>
      <c r="AB414">
        <v>7.1</v>
      </c>
      <c r="AC414">
        <v>2.35</v>
      </c>
    </row>
    <row r="415" spans="1:29" x14ac:dyDescent="0.35">
      <c r="A415" t="s">
        <v>19</v>
      </c>
      <c r="B415" t="s">
        <v>742</v>
      </c>
      <c r="C415">
        <v>173</v>
      </c>
      <c r="D415">
        <v>107</v>
      </c>
      <c r="E415">
        <v>137340146</v>
      </c>
      <c r="F415" t="s">
        <v>761</v>
      </c>
      <c r="G415" t="s">
        <v>1432</v>
      </c>
      <c r="H415" t="s">
        <v>600</v>
      </c>
      <c r="I415" t="s">
        <v>5343</v>
      </c>
      <c r="P415" t="s">
        <v>1109</v>
      </c>
      <c r="Q415" t="s">
        <v>980</v>
      </c>
      <c r="R415" t="s">
        <v>6417</v>
      </c>
      <c r="S415">
        <v>246492</v>
      </c>
      <c r="T415" t="s">
        <v>1110</v>
      </c>
      <c r="U415">
        <v>1</v>
      </c>
      <c r="V415">
        <v>685</v>
      </c>
      <c r="W415" t="s">
        <v>25</v>
      </c>
      <c r="X415" t="s">
        <v>26</v>
      </c>
      <c r="Y415" t="s">
        <v>27</v>
      </c>
      <c r="Z415">
        <v>70000000</v>
      </c>
      <c r="AA415">
        <v>2006</v>
      </c>
      <c r="AB415">
        <v>6.4</v>
      </c>
      <c r="AC415">
        <v>1.85</v>
      </c>
    </row>
    <row r="416" spans="1:29" x14ac:dyDescent="0.35">
      <c r="A416" t="s">
        <v>19</v>
      </c>
      <c r="B416" t="s">
        <v>695</v>
      </c>
      <c r="C416">
        <v>91</v>
      </c>
      <c r="D416">
        <v>82</v>
      </c>
      <c r="E416">
        <v>43575716</v>
      </c>
      <c r="F416" t="s">
        <v>622</v>
      </c>
      <c r="G416" t="s">
        <v>761</v>
      </c>
      <c r="H416" t="s">
        <v>5097</v>
      </c>
      <c r="I416" t="s">
        <v>600</v>
      </c>
      <c r="P416" t="s">
        <v>1114</v>
      </c>
      <c r="Q416" t="s">
        <v>322</v>
      </c>
      <c r="R416" t="s">
        <v>6418</v>
      </c>
      <c r="S416">
        <v>10233</v>
      </c>
      <c r="T416" t="s">
        <v>1115</v>
      </c>
      <c r="U416">
        <v>0</v>
      </c>
      <c r="V416">
        <v>63</v>
      </c>
      <c r="W416" t="s">
        <v>25</v>
      </c>
      <c r="X416" t="s">
        <v>26</v>
      </c>
      <c r="Y416" t="s">
        <v>59</v>
      </c>
      <c r="Z416">
        <v>85000000</v>
      </c>
      <c r="AA416">
        <v>2010</v>
      </c>
      <c r="AB416">
        <v>4.3</v>
      </c>
      <c r="AC416">
        <v>1.85</v>
      </c>
    </row>
    <row r="417" spans="1:29" x14ac:dyDescent="0.35">
      <c r="A417" t="s">
        <v>19</v>
      </c>
      <c r="B417" t="s">
        <v>273</v>
      </c>
      <c r="C417">
        <v>238</v>
      </c>
      <c r="D417">
        <v>88</v>
      </c>
      <c r="E417">
        <v>80170146</v>
      </c>
      <c r="F417" t="s">
        <v>622</v>
      </c>
      <c r="G417" t="s">
        <v>472</v>
      </c>
      <c r="H417" t="s">
        <v>3950</v>
      </c>
      <c r="I417" t="s">
        <v>3483</v>
      </c>
      <c r="P417" t="s">
        <v>128</v>
      </c>
      <c r="Q417" t="s">
        <v>289</v>
      </c>
      <c r="R417" t="s">
        <v>6419</v>
      </c>
      <c r="S417">
        <v>243053</v>
      </c>
      <c r="T417" t="s">
        <v>1116</v>
      </c>
      <c r="U417">
        <v>0</v>
      </c>
      <c r="V417">
        <v>488</v>
      </c>
      <c r="W417" t="s">
        <v>25</v>
      </c>
      <c r="X417" t="s">
        <v>26</v>
      </c>
      <c r="Y417" t="s">
        <v>27</v>
      </c>
      <c r="Z417">
        <v>85000000</v>
      </c>
      <c r="AA417">
        <v>2008</v>
      </c>
      <c r="AB417">
        <v>6.1</v>
      </c>
      <c r="AC417">
        <v>2.35</v>
      </c>
    </row>
    <row r="418" spans="1:29" x14ac:dyDescent="0.35">
      <c r="A418" t="s">
        <v>19</v>
      </c>
      <c r="B418" t="s">
        <v>205</v>
      </c>
      <c r="C418">
        <v>345</v>
      </c>
      <c r="D418">
        <v>120</v>
      </c>
      <c r="E418">
        <v>75754670</v>
      </c>
      <c r="F418" t="s">
        <v>622</v>
      </c>
      <c r="G418" t="s">
        <v>472</v>
      </c>
      <c r="H418" t="s">
        <v>600</v>
      </c>
      <c r="I418" t="s">
        <v>2429</v>
      </c>
      <c r="J418" t="s">
        <v>3950</v>
      </c>
      <c r="P418" t="s">
        <v>1117</v>
      </c>
      <c r="Q418" t="s">
        <v>1118</v>
      </c>
      <c r="R418" t="s">
        <v>6420</v>
      </c>
      <c r="S418">
        <v>208422</v>
      </c>
      <c r="T418" t="s">
        <v>1119</v>
      </c>
      <c r="U418">
        <v>0</v>
      </c>
      <c r="V418">
        <v>342</v>
      </c>
      <c r="W418" t="s">
        <v>25</v>
      </c>
      <c r="X418" t="s">
        <v>26</v>
      </c>
      <c r="Y418" t="s">
        <v>27</v>
      </c>
      <c r="Z418">
        <v>85000000</v>
      </c>
      <c r="AA418">
        <v>2008</v>
      </c>
      <c r="AB418">
        <v>7</v>
      </c>
      <c r="AC418">
        <v>1.85</v>
      </c>
    </row>
    <row r="419" spans="1:29" x14ac:dyDescent="0.35">
      <c r="A419" t="s">
        <v>19</v>
      </c>
      <c r="B419" t="s">
        <v>347</v>
      </c>
      <c r="C419">
        <v>377</v>
      </c>
      <c r="D419">
        <v>162</v>
      </c>
      <c r="E419">
        <v>33048353</v>
      </c>
      <c r="F419" t="s">
        <v>5990</v>
      </c>
      <c r="G419" t="s">
        <v>1432</v>
      </c>
      <c r="H419" t="s">
        <v>5809</v>
      </c>
      <c r="I419" t="s">
        <v>5988</v>
      </c>
      <c r="J419" t="s">
        <v>3483</v>
      </c>
      <c r="P419" t="s">
        <v>1120</v>
      </c>
      <c r="Q419" t="s">
        <v>61</v>
      </c>
      <c r="R419" t="s">
        <v>6421</v>
      </c>
      <c r="S419">
        <v>301279</v>
      </c>
      <c r="T419" t="s">
        <v>1121</v>
      </c>
      <c r="U419">
        <v>0</v>
      </c>
      <c r="V419">
        <v>589</v>
      </c>
      <c r="W419" t="s">
        <v>25</v>
      </c>
      <c r="X419" t="s">
        <v>26</v>
      </c>
      <c r="Y419" t="s">
        <v>302</v>
      </c>
      <c r="Z419">
        <v>65000000</v>
      </c>
      <c r="AA419">
        <v>2007</v>
      </c>
      <c r="AB419">
        <v>7.7</v>
      </c>
      <c r="AC419">
        <v>2.35</v>
      </c>
    </row>
    <row r="420" spans="1:29" x14ac:dyDescent="0.35">
      <c r="A420" t="s">
        <v>19</v>
      </c>
      <c r="B420" t="s">
        <v>697</v>
      </c>
      <c r="C420">
        <v>170</v>
      </c>
      <c r="D420">
        <v>123</v>
      </c>
      <c r="E420">
        <v>34543701</v>
      </c>
      <c r="F420" t="s">
        <v>622</v>
      </c>
      <c r="G420" t="s">
        <v>5988</v>
      </c>
      <c r="H420" t="s">
        <v>3950</v>
      </c>
      <c r="I420" t="s">
        <v>3483</v>
      </c>
      <c r="P420" t="s">
        <v>750</v>
      </c>
      <c r="Q420" t="s">
        <v>769</v>
      </c>
      <c r="R420" t="s">
        <v>6422</v>
      </c>
      <c r="S420">
        <v>100001</v>
      </c>
      <c r="T420" t="s">
        <v>500</v>
      </c>
      <c r="U420">
        <v>1</v>
      </c>
      <c r="V420">
        <v>289</v>
      </c>
      <c r="W420" t="s">
        <v>25</v>
      </c>
      <c r="X420" t="s">
        <v>26</v>
      </c>
      <c r="Y420" t="s">
        <v>27</v>
      </c>
      <c r="Z420">
        <v>82000000</v>
      </c>
      <c r="AA420">
        <v>2000</v>
      </c>
      <c r="AB420">
        <v>5.9</v>
      </c>
      <c r="AC420">
        <v>2.35</v>
      </c>
    </row>
    <row r="421" spans="1:29" x14ac:dyDescent="0.35">
      <c r="A421" t="s">
        <v>19</v>
      </c>
      <c r="B421" t="s">
        <v>269</v>
      </c>
      <c r="C421">
        <v>191</v>
      </c>
      <c r="D421">
        <v>101</v>
      </c>
      <c r="E421">
        <v>242589580</v>
      </c>
      <c r="F421" t="s">
        <v>761</v>
      </c>
      <c r="G421" t="s">
        <v>1432</v>
      </c>
      <c r="P421" t="s">
        <v>1123</v>
      </c>
      <c r="Q421" t="s">
        <v>244</v>
      </c>
      <c r="R421" t="s">
        <v>6423</v>
      </c>
      <c r="S421">
        <v>296904</v>
      </c>
      <c r="T421" t="s">
        <v>568</v>
      </c>
      <c r="U421">
        <v>1</v>
      </c>
      <c r="V421">
        <v>604</v>
      </c>
      <c r="W421" t="s">
        <v>25</v>
      </c>
      <c r="X421" t="s">
        <v>26</v>
      </c>
      <c r="Y421" t="s">
        <v>27</v>
      </c>
      <c r="Z421">
        <v>81000000</v>
      </c>
      <c r="AA421">
        <v>2003</v>
      </c>
      <c r="AB421">
        <v>6.7</v>
      </c>
      <c r="AC421">
        <v>1.85</v>
      </c>
    </row>
    <row r="422" spans="1:29" x14ac:dyDescent="0.35">
      <c r="A422" t="s">
        <v>19</v>
      </c>
      <c r="B422" t="s">
        <v>813</v>
      </c>
      <c r="C422">
        <v>424</v>
      </c>
      <c r="D422">
        <v>113</v>
      </c>
      <c r="E422">
        <v>102981571</v>
      </c>
      <c r="F422" t="s">
        <v>622</v>
      </c>
      <c r="G422" t="s">
        <v>472</v>
      </c>
      <c r="H422" t="s">
        <v>3483</v>
      </c>
      <c r="P422" t="s">
        <v>35</v>
      </c>
      <c r="Q422" t="s">
        <v>184</v>
      </c>
      <c r="R422" t="s">
        <v>6424</v>
      </c>
      <c r="S422">
        <v>270226</v>
      </c>
      <c r="T422" t="s">
        <v>263</v>
      </c>
      <c r="U422">
        <v>9</v>
      </c>
      <c r="V422">
        <v>741</v>
      </c>
      <c r="W422" t="s">
        <v>25</v>
      </c>
      <c r="X422" t="s">
        <v>26</v>
      </c>
      <c r="Y422" t="s">
        <v>302</v>
      </c>
      <c r="Z422">
        <v>80000000</v>
      </c>
      <c r="AA422">
        <v>2010</v>
      </c>
      <c r="AB422">
        <v>6.5</v>
      </c>
      <c r="AC422">
        <v>2.35</v>
      </c>
    </row>
    <row r="423" spans="1:29" x14ac:dyDescent="0.35">
      <c r="A423" t="s">
        <v>19</v>
      </c>
      <c r="B423" t="s">
        <v>1009</v>
      </c>
      <c r="C423">
        <v>154</v>
      </c>
      <c r="D423">
        <v>110</v>
      </c>
      <c r="E423">
        <v>180965237</v>
      </c>
      <c r="F423" t="s">
        <v>622</v>
      </c>
      <c r="G423" t="s">
        <v>472</v>
      </c>
      <c r="H423" t="s">
        <v>3483</v>
      </c>
      <c r="P423" t="s">
        <v>35</v>
      </c>
      <c r="Q423" t="s">
        <v>274</v>
      </c>
      <c r="R423" t="s">
        <v>6425</v>
      </c>
      <c r="S423">
        <v>300542</v>
      </c>
      <c r="T423" t="s">
        <v>1124</v>
      </c>
      <c r="U423">
        <v>0</v>
      </c>
      <c r="V423">
        <v>378</v>
      </c>
      <c r="W423" t="s">
        <v>25</v>
      </c>
      <c r="X423" t="s">
        <v>26</v>
      </c>
      <c r="Y423" t="s">
        <v>27</v>
      </c>
      <c r="Z423">
        <v>80000000</v>
      </c>
      <c r="AA423">
        <v>1996</v>
      </c>
      <c r="AB423">
        <v>7.1</v>
      </c>
      <c r="AC423">
        <v>2.35</v>
      </c>
    </row>
    <row r="424" spans="1:29" x14ac:dyDescent="0.35">
      <c r="A424" t="s">
        <v>19</v>
      </c>
      <c r="B424" t="s">
        <v>1031</v>
      </c>
      <c r="C424">
        <v>673</v>
      </c>
      <c r="D424">
        <v>142</v>
      </c>
      <c r="E424">
        <v>407999255</v>
      </c>
      <c r="F424" t="s">
        <v>472</v>
      </c>
      <c r="G424" t="s">
        <v>1432</v>
      </c>
      <c r="H424" t="s">
        <v>3950</v>
      </c>
      <c r="I424" t="s">
        <v>3483</v>
      </c>
      <c r="P424" t="s">
        <v>683</v>
      </c>
      <c r="Q424" t="s">
        <v>190</v>
      </c>
      <c r="R424" t="s">
        <v>6426</v>
      </c>
      <c r="S424">
        <v>701607</v>
      </c>
      <c r="T424" t="s">
        <v>1125</v>
      </c>
      <c r="U424">
        <v>0</v>
      </c>
      <c r="V424">
        <v>1959</v>
      </c>
      <c r="W424" t="s">
        <v>25</v>
      </c>
      <c r="X424" t="s">
        <v>26</v>
      </c>
      <c r="Y424" t="s">
        <v>27</v>
      </c>
      <c r="Z424">
        <v>78000000</v>
      </c>
      <c r="AA424">
        <v>2012</v>
      </c>
      <c r="AB424">
        <v>7.3</v>
      </c>
      <c r="AC424">
        <v>2.35</v>
      </c>
    </row>
    <row r="425" spans="1:29" x14ac:dyDescent="0.35">
      <c r="A425" t="s">
        <v>19</v>
      </c>
      <c r="B425" t="s">
        <v>1126</v>
      </c>
      <c r="C425">
        <v>383</v>
      </c>
      <c r="D425">
        <v>102</v>
      </c>
      <c r="E425">
        <v>254455986</v>
      </c>
      <c r="F425" t="s">
        <v>761</v>
      </c>
      <c r="P425" t="s">
        <v>761</v>
      </c>
      <c r="Q425" t="s">
        <v>339</v>
      </c>
      <c r="R425" t="s">
        <v>6427</v>
      </c>
      <c r="S425">
        <v>375879</v>
      </c>
      <c r="T425" t="s">
        <v>1127</v>
      </c>
      <c r="U425">
        <v>0</v>
      </c>
      <c r="V425">
        <v>402</v>
      </c>
      <c r="W425" t="s">
        <v>25</v>
      </c>
      <c r="X425" t="s">
        <v>26</v>
      </c>
      <c r="Y425" t="s">
        <v>302</v>
      </c>
      <c r="Z425">
        <v>80000000</v>
      </c>
      <c r="AA425">
        <v>2011</v>
      </c>
      <c r="AB425">
        <v>6.5</v>
      </c>
      <c r="AC425">
        <v>2.35</v>
      </c>
    </row>
    <row r="426" spans="1:29" x14ac:dyDescent="0.35">
      <c r="A426" t="s">
        <v>19</v>
      </c>
      <c r="B426" t="s">
        <v>141</v>
      </c>
      <c r="C426">
        <v>153</v>
      </c>
      <c r="D426">
        <v>126</v>
      </c>
      <c r="E426">
        <v>162831698</v>
      </c>
      <c r="F426" t="s">
        <v>622</v>
      </c>
      <c r="P426" t="s">
        <v>622</v>
      </c>
      <c r="Q426" t="s">
        <v>623</v>
      </c>
      <c r="R426" t="s">
        <v>6428</v>
      </c>
      <c r="S426">
        <v>215255</v>
      </c>
      <c r="T426" t="s">
        <v>1128</v>
      </c>
      <c r="U426">
        <v>0</v>
      </c>
      <c r="V426">
        <v>610</v>
      </c>
      <c r="W426" t="s">
        <v>25</v>
      </c>
      <c r="X426" t="s">
        <v>26</v>
      </c>
      <c r="Y426" t="s">
        <v>27</v>
      </c>
      <c r="Z426">
        <v>80000000</v>
      </c>
      <c r="AA426">
        <v>1992</v>
      </c>
      <c r="AB426">
        <v>7</v>
      </c>
      <c r="AC426">
        <v>1.85</v>
      </c>
    </row>
    <row r="427" spans="1:29" x14ac:dyDescent="0.35">
      <c r="A427" t="s">
        <v>19</v>
      </c>
      <c r="B427" t="s">
        <v>564</v>
      </c>
      <c r="C427">
        <v>166</v>
      </c>
      <c r="D427">
        <v>83</v>
      </c>
      <c r="E427">
        <v>155019340</v>
      </c>
      <c r="F427" t="s">
        <v>472</v>
      </c>
      <c r="G427" t="s">
        <v>3767</v>
      </c>
      <c r="H427" t="s">
        <v>761</v>
      </c>
      <c r="I427" t="s">
        <v>5097</v>
      </c>
      <c r="P427" t="s">
        <v>247</v>
      </c>
      <c r="Q427" t="s">
        <v>483</v>
      </c>
      <c r="R427" t="s">
        <v>6429</v>
      </c>
      <c r="S427">
        <v>127345</v>
      </c>
      <c r="T427" t="s">
        <v>820</v>
      </c>
      <c r="U427">
        <v>1</v>
      </c>
      <c r="V427">
        <v>250</v>
      </c>
      <c r="W427" t="s">
        <v>25</v>
      </c>
      <c r="X427" t="s">
        <v>26</v>
      </c>
      <c r="Y427" t="s">
        <v>59</v>
      </c>
      <c r="Z427">
        <v>80000000</v>
      </c>
      <c r="AA427">
        <v>2006</v>
      </c>
      <c r="AB427">
        <v>6.8</v>
      </c>
      <c r="AC427">
        <v>1.85</v>
      </c>
    </row>
    <row r="428" spans="1:29" x14ac:dyDescent="0.35">
      <c r="A428" t="s">
        <v>19</v>
      </c>
      <c r="B428" t="s">
        <v>330</v>
      </c>
      <c r="C428">
        <v>180</v>
      </c>
      <c r="D428">
        <v>85</v>
      </c>
      <c r="E428">
        <v>145771527</v>
      </c>
      <c r="F428" t="s">
        <v>472</v>
      </c>
      <c r="G428" t="s">
        <v>3767</v>
      </c>
      <c r="H428" t="s">
        <v>761</v>
      </c>
      <c r="I428" t="s">
        <v>1432</v>
      </c>
      <c r="J428" t="s">
        <v>5097</v>
      </c>
      <c r="K428" t="s">
        <v>600</v>
      </c>
      <c r="L428" t="s">
        <v>3950</v>
      </c>
      <c r="P428" t="s">
        <v>1130</v>
      </c>
      <c r="Q428" t="s">
        <v>785</v>
      </c>
      <c r="R428" t="s">
        <v>6430</v>
      </c>
      <c r="S428">
        <v>117212</v>
      </c>
      <c r="T428" t="s">
        <v>1131</v>
      </c>
      <c r="U428">
        <v>0</v>
      </c>
      <c r="V428">
        <v>367</v>
      </c>
      <c r="W428" t="s">
        <v>25</v>
      </c>
      <c r="X428" t="s">
        <v>26</v>
      </c>
      <c r="Y428" t="s">
        <v>59</v>
      </c>
      <c r="Z428">
        <v>80000000</v>
      </c>
      <c r="AA428">
        <v>2002</v>
      </c>
      <c r="AB428">
        <v>7.2</v>
      </c>
      <c r="AC428">
        <v>1.66</v>
      </c>
    </row>
    <row r="429" spans="1:29" x14ac:dyDescent="0.35">
      <c r="A429" t="s">
        <v>19</v>
      </c>
      <c r="B429" t="s">
        <v>1133</v>
      </c>
      <c r="C429">
        <v>125</v>
      </c>
      <c r="D429">
        <v>120</v>
      </c>
      <c r="E429">
        <v>140459099</v>
      </c>
      <c r="F429" t="s">
        <v>622</v>
      </c>
      <c r="G429" t="s">
        <v>1432</v>
      </c>
      <c r="H429" t="s">
        <v>5343</v>
      </c>
      <c r="I429" t="s">
        <v>3950</v>
      </c>
      <c r="J429" t="s">
        <v>3483</v>
      </c>
      <c r="P429" t="s">
        <v>1134</v>
      </c>
      <c r="Q429" t="s">
        <v>244</v>
      </c>
      <c r="R429" t="s">
        <v>6431</v>
      </c>
      <c r="S429">
        <v>135601</v>
      </c>
      <c r="T429" t="s">
        <v>769</v>
      </c>
      <c r="U429">
        <v>0</v>
      </c>
      <c r="V429">
        <v>493</v>
      </c>
      <c r="W429" t="s">
        <v>25</v>
      </c>
      <c r="X429" t="s">
        <v>26</v>
      </c>
      <c r="Y429" t="s">
        <v>27</v>
      </c>
      <c r="Z429">
        <v>75000000</v>
      </c>
      <c r="AA429">
        <v>1998</v>
      </c>
      <c r="AB429">
        <v>6.1</v>
      </c>
      <c r="AC429">
        <v>2.35</v>
      </c>
    </row>
    <row r="430" spans="1:29" x14ac:dyDescent="0.35">
      <c r="A430" t="s">
        <v>19</v>
      </c>
      <c r="B430" t="s">
        <v>494</v>
      </c>
      <c r="C430">
        <v>234</v>
      </c>
      <c r="D430">
        <v>116</v>
      </c>
      <c r="E430">
        <v>53215979</v>
      </c>
      <c r="F430" t="s">
        <v>622</v>
      </c>
      <c r="G430" t="s">
        <v>761</v>
      </c>
      <c r="H430" t="s">
        <v>5990</v>
      </c>
      <c r="I430" t="s">
        <v>3483</v>
      </c>
      <c r="P430" t="s">
        <v>224</v>
      </c>
      <c r="Q430" t="s">
        <v>483</v>
      </c>
      <c r="R430" t="s">
        <v>6432</v>
      </c>
      <c r="S430">
        <v>125036</v>
      </c>
      <c r="T430" t="s">
        <v>1135</v>
      </c>
      <c r="U430">
        <v>7</v>
      </c>
      <c r="V430">
        <v>205</v>
      </c>
      <c r="W430" t="s">
        <v>25</v>
      </c>
      <c r="X430" t="s">
        <v>26</v>
      </c>
      <c r="Y430" t="s">
        <v>27</v>
      </c>
      <c r="Z430">
        <v>84000000</v>
      </c>
      <c r="AA430">
        <v>2013</v>
      </c>
      <c r="AB430">
        <v>6.7</v>
      </c>
      <c r="AC430">
        <v>2.35</v>
      </c>
    </row>
    <row r="431" spans="1:29" x14ac:dyDescent="0.35">
      <c r="A431" t="s">
        <v>19</v>
      </c>
      <c r="B431" t="s">
        <v>1095</v>
      </c>
      <c r="C431">
        <v>134</v>
      </c>
      <c r="D431">
        <v>113</v>
      </c>
      <c r="E431">
        <v>158115031</v>
      </c>
      <c r="F431" t="s">
        <v>761</v>
      </c>
      <c r="G431" t="s">
        <v>5990</v>
      </c>
      <c r="H431" t="s">
        <v>5989</v>
      </c>
      <c r="P431" t="s">
        <v>1136</v>
      </c>
      <c r="Q431" t="s">
        <v>980</v>
      </c>
      <c r="R431" t="s">
        <v>6433</v>
      </c>
      <c r="S431">
        <v>130070</v>
      </c>
      <c r="T431" t="s">
        <v>1137</v>
      </c>
      <c r="U431">
        <v>11</v>
      </c>
      <c r="V431">
        <v>316</v>
      </c>
      <c r="W431" t="s">
        <v>25</v>
      </c>
      <c r="X431" t="s">
        <v>26</v>
      </c>
      <c r="Y431" t="s">
        <v>27</v>
      </c>
      <c r="Z431">
        <v>82000000</v>
      </c>
      <c r="AA431">
        <v>2005</v>
      </c>
      <c r="AB431">
        <v>6.4</v>
      </c>
      <c r="AC431">
        <v>2.35</v>
      </c>
    </row>
    <row r="432" spans="1:29" x14ac:dyDescent="0.35">
      <c r="A432" t="s">
        <v>19</v>
      </c>
      <c r="B432" t="s">
        <v>308</v>
      </c>
      <c r="C432">
        <v>91</v>
      </c>
      <c r="D432">
        <v>87</v>
      </c>
      <c r="E432">
        <v>133103929</v>
      </c>
      <c r="F432" t="s">
        <v>472</v>
      </c>
      <c r="G432" t="s">
        <v>3767</v>
      </c>
      <c r="H432" t="s">
        <v>761</v>
      </c>
      <c r="I432" t="s">
        <v>5097</v>
      </c>
      <c r="J432" t="s">
        <v>600</v>
      </c>
      <c r="K432" t="s">
        <v>3884</v>
      </c>
      <c r="P432" t="s">
        <v>974</v>
      </c>
      <c r="Q432" t="s">
        <v>252</v>
      </c>
      <c r="R432" t="s">
        <v>6434</v>
      </c>
      <c r="S432">
        <v>22838</v>
      </c>
      <c r="T432" t="s">
        <v>1138</v>
      </c>
      <c r="U432">
        <v>0</v>
      </c>
      <c r="V432">
        <v>56</v>
      </c>
      <c r="W432" t="s">
        <v>25</v>
      </c>
      <c r="X432" t="s">
        <v>26</v>
      </c>
      <c r="Y432" t="s">
        <v>154</v>
      </c>
      <c r="Z432">
        <v>75000000</v>
      </c>
      <c r="AA432">
        <v>2011</v>
      </c>
      <c r="AB432">
        <v>4.4000000000000004</v>
      </c>
      <c r="AC432">
        <v>1.85</v>
      </c>
    </row>
    <row r="433" spans="1:29" x14ac:dyDescent="0.35">
      <c r="A433" t="s">
        <v>19</v>
      </c>
      <c r="B433" t="s">
        <v>978</v>
      </c>
      <c r="C433">
        <v>139</v>
      </c>
      <c r="D433">
        <v>101</v>
      </c>
      <c r="E433">
        <v>133668525</v>
      </c>
      <c r="F433" t="s">
        <v>761</v>
      </c>
      <c r="P433" t="s">
        <v>761</v>
      </c>
      <c r="Q433" t="s">
        <v>152</v>
      </c>
      <c r="R433" t="s">
        <v>6435</v>
      </c>
      <c r="S433">
        <v>107817</v>
      </c>
      <c r="T433" t="s">
        <v>888</v>
      </c>
      <c r="U433">
        <v>4</v>
      </c>
      <c r="V433">
        <v>255</v>
      </c>
      <c r="W433" t="s">
        <v>25</v>
      </c>
      <c r="X433" t="s">
        <v>26</v>
      </c>
      <c r="Y433" t="s">
        <v>27</v>
      </c>
      <c r="Z433">
        <v>80000000</v>
      </c>
      <c r="AA433">
        <v>2013</v>
      </c>
      <c r="AB433">
        <v>5.4</v>
      </c>
      <c r="AC433">
        <v>1.85</v>
      </c>
    </row>
    <row r="434" spans="1:29" x14ac:dyDescent="0.35">
      <c r="A434" t="s">
        <v>19</v>
      </c>
      <c r="B434" t="s">
        <v>1095</v>
      </c>
      <c r="C434">
        <v>265</v>
      </c>
      <c r="D434">
        <v>110</v>
      </c>
      <c r="E434">
        <v>130313314</v>
      </c>
      <c r="F434" t="s">
        <v>622</v>
      </c>
      <c r="G434" t="s">
        <v>472</v>
      </c>
      <c r="H434" t="s">
        <v>761</v>
      </c>
      <c r="P434" t="s">
        <v>743</v>
      </c>
      <c r="Q434" t="s">
        <v>285</v>
      </c>
      <c r="R434" t="s">
        <v>6436</v>
      </c>
      <c r="S434">
        <v>168172</v>
      </c>
      <c r="T434" t="s">
        <v>142</v>
      </c>
      <c r="U434">
        <v>1</v>
      </c>
      <c r="V434">
        <v>380</v>
      </c>
      <c r="W434" t="s">
        <v>25</v>
      </c>
      <c r="X434" t="s">
        <v>26</v>
      </c>
      <c r="Y434" t="s">
        <v>27</v>
      </c>
      <c r="Z434">
        <v>80000000</v>
      </c>
      <c r="AA434">
        <v>2008</v>
      </c>
      <c r="AB434">
        <v>6.5</v>
      </c>
      <c r="AC434">
        <v>1.85</v>
      </c>
    </row>
    <row r="435" spans="1:29" x14ac:dyDescent="0.35">
      <c r="A435" t="s">
        <v>19</v>
      </c>
      <c r="B435" t="s">
        <v>1056</v>
      </c>
      <c r="C435">
        <v>145</v>
      </c>
      <c r="D435">
        <v>128</v>
      </c>
      <c r="E435">
        <v>124590960</v>
      </c>
      <c r="F435" t="s">
        <v>761</v>
      </c>
      <c r="G435" t="s">
        <v>1432</v>
      </c>
      <c r="H435" t="s">
        <v>5343</v>
      </c>
      <c r="P435" t="s">
        <v>660</v>
      </c>
      <c r="Q435" t="s">
        <v>305</v>
      </c>
      <c r="R435" t="s">
        <v>6437</v>
      </c>
      <c r="S435">
        <v>91092</v>
      </c>
      <c r="T435" t="s">
        <v>1139</v>
      </c>
      <c r="U435">
        <v>1</v>
      </c>
      <c r="V435">
        <v>402</v>
      </c>
      <c r="W435" t="s">
        <v>25</v>
      </c>
      <c r="X435" t="s">
        <v>26</v>
      </c>
      <c r="Y435" t="s">
        <v>27</v>
      </c>
      <c r="Z435">
        <v>80000000</v>
      </c>
      <c r="AA435">
        <v>2003</v>
      </c>
      <c r="AB435">
        <v>6.7</v>
      </c>
      <c r="AC435">
        <v>1.85</v>
      </c>
    </row>
    <row r="436" spans="1:29" x14ac:dyDescent="0.35">
      <c r="A436" t="s">
        <v>19</v>
      </c>
      <c r="B436" t="s">
        <v>254</v>
      </c>
      <c r="C436">
        <v>490</v>
      </c>
      <c r="D436">
        <v>138</v>
      </c>
      <c r="E436">
        <v>127968405</v>
      </c>
      <c r="F436" t="s">
        <v>5988</v>
      </c>
      <c r="G436" t="s">
        <v>3483</v>
      </c>
      <c r="P436" t="s">
        <v>427</v>
      </c>
      <c r="Q436" t="s">
        <v>122</v>
      </c>
      <c r="R436" t="s">
        <v>6438</v>
      </c>
      <c r="S436">
        <v>786092</v>
      </c>
      <c r="T436" t="s">
        <v>1140</v>
      </c>
      <c r="U436">
        <v>0</v>
      </c>
      <c r="V436">
        <v>964</v>
      </c>
      <c r="W436" t="s">
        <v>25</v>
      </c>
      <c r="X436" t="s">
        <v>26</v>
      </c>
      <c r="Y436" t="s">
        <v>302</v>
      </c>
      <c r="Z436">
        <v>80000000</v>
      </c>
      <c r="AA436">
        <v>2010</v>
      </c>
      <c r="AB436">
        <v>8.1</v>
      </c>
      <c r="AC436">
        <v>2.35</v>
      </c>
    </row>
    <row r="437" spans="1:29" x14ac:dyDescent="0.35">
      <c r="A437" t="s">
        <v>19</v>
      </c>
      <c r="B437" t="s">
        <v>1141</v>
      </c>
      <c r="C437">
        <v>141</v>
      </c>
      <c r="D437">
        <v>88</v>
      </c>
      <c r="E437">
        <v>120136047</v>
      </c>
      <c r="F437" t="s">
        <v>761</v>
      </c>
      <c r="G437" t="s">
        <v>1432</v>
      </c>
      <c r="H437" t="s">
        <v>5343</v>
      </c>
      <c r="P437" t="s">
        <v>660</v>
      </c>
      <c r="Q437" t="s">
        <v>139</v>
      </c>
      <c r="R437" t="s">
        <v>6439</v>
      </c>
      <c r="S437">
        <v>48500</v>
      </c>
      <c r="T437" t="s">
        <v>1142</v>
      </c>
      <c r="U437">
        <v>2</v>
      </c>
      <c r="V437">
        <v>124</v>
      </c>
      <c r="W437" t="s">
        <v>25</v>
      </c>
      <c r="X437" t="s">
        <v>389</v>
      </c>
      <c r="Y437" t="s">
        <v>27</v>
      </c>
      <c r="Z437">
        <v>80000000</v>
      </c>
      <c r="AA437">
        <v>2008</v>
      </c>
      <c r="AB437">
        <v>5.6</v>
      </c>
      <c r="AC437">
        <v>1.85</v>
      </c>
    </row>
    <row r="438" spans="1:29" x14ac:dyDescent="0.35">
      <c r="A438" t="s">
        <v>19</v>
      </c>
      <c r="B438" t="s">
        <v>822</v>
      </c>
      <c r="C438">
        <v>163</v>
      </c>
      <c r="D438">
        <v>91</v>
      </c>
      <c r="E438">
        <v>128200012</v>
      </c>
      <c r="F438" t="s">
        <v>472</v>
      </c>
      <c r="G438" t="s">
        <v>3767</v>
      </c>
      <c r="H438" t="s">
        <v>761</v>
      </c>
      <c r="I438" t="s">
        <v>5097</v>
      </c>
      <c r="J438" t="s">
        <v>3950</v>
      </c>
      <c r="P438" t="s">
        <v>321</v>
      </c>
      <c r="Q438" t="s">
        <v>212</v>
      </c>
      <c r="R438" t="s">
        <v>6440</v>
      </c>
      <c r="S438">
        <v>103022</v>
      </c>
      <c r="T438" t="s">
        <v>1143</v>
      </c>
      <c r="U438">
        <v>1</v>
      </c>
      <c r="V438">
        <v>269</v>
      </c>
      <c r="W438" t="s">
        <v>25</v>
      </c>
      <c r="X438" t="s">
        <v>26</v>
      </c>
      <c r="Y438" t="s">
        <v>59</v>
      </c>
      <c r="Z438">
        <v>75000000</v>
      </c>
      <c r="AA438">
        <v>2005</v>
      </c>
      <c r="AB438">
        <v>6.3</v>
      </c>
      <c r="AC438">
        <v>1.85</v>
      </c>
    </row>
    <row r="439" spans="1:29" x14ac:dyDescent="0.35">
      <c r="A439" t="s">
        <v>19</v>
      </c>
      <c r="B439" t="s">
        <v>628</v>
      </c>
      <c r="C439">
        <v>155</v>
      </c>
      <c r="D439">
        <v>138</v>
      </c>
      <c r="E439">
        <v>112225777</v>
      </c>
      <c r="F439" t="s">
        <v>622</v>
      </c>
      <c r="G439" t="s">
        <v>5990</v>
      </c>
      <c r="H439" t="s">
        <v>3950</v>
      </c>
      <c r="I439" t="s">
        <v>3483</v>
      </c>
      <c r="P439" t="s">
        <v>654</v>
      </c>
      <c r="Q439" t="s">
        <v>358</v>
      </c>
      <c r="R439" t="s">
        <v>6441</v>
      </c>
      <c r="S439">
        <v>283967</v>
      </c>
      <c r="T439" t="s">
        <v>1041</v>
      </c>
      <c r="U439">
        <v>0</v>
      </c>
      <c r="V439">
        <v>535</v>
      </c>
      <c r="W439" t="s">
        <v>25</v>
      </c>
      <c r="X439" t="s">
        <v>26</v>
      </c>
      <c r="Y439" t="s">
        <v>302</v>
      </c>
      <c r="Z439">
        <v>80000000</v>
      </c>
      <c r="AA439">
        <v>1997</v>
      </c>
      <c r="AB439">
        <v>7.3</v>
      </c>
      <c r="AC439">
        <v>2.35</v>
      </c>
    </row>
    <row r="440" spans="1:29" x14ac:dyDescent="0.35">
      <c r="A440" t="s">
        <v>19</v>
      </c>
      <c r="B440" t="s">
        <v>1144</v>
      </c>
      <c r="C440">
        <v>144</v>
      </c>
      <c r="D440">
        <v>99</v>
      </c>
      <c r="E440">
        <v>109993847</v>
      </c>
      <c r="F440" t="s">
        <v>761</v>
      </c>
      <c r="G440" t="s">
        <v>5097</v>
      </c>
      <c r="H440" t="s">
        <v>600</v>
      </c>
      <c r="I440" t="s">
        <v>5343</v>
      </c>
      <c r="P440" t="s">
        <v>1146</v>
      </c>
      <c r="Q440" t="s">
        <v>980</v>
      </c>
      <c r="R440" t="s">
        <v>6442</v>
      </c>
      <c r="S440">
        <v>72326</v>
      </c>
      <c r="T440" t="s">
        <v>1147</v>
      </c>
      <c r="U440">
        <v>0</v>
      </c>
      <c r="V440">
        <v>116</v>
      </c>
      <c r="W440" t="s">
        <v>25</v>
      </c>
      <c r="X440" t="s">
        <v>26</v>
      </c>
      <c r="Y440" t="s">
        <v>59</v>
      </c>
      <c r="Z440">
        <v>80000000</v>
      </c>
      <c r="AA440">
        <v>2008</v>
      </c>
      <c r="AB440">
        <v>6.1</v>
      </c>
      <c r="AC440">
        <v>2.35</v>
      </c>
    </row>
    <row r="441" spans="1:29" x14ac:dyDescent="0.35">
      <c r="A441" t="s">
        <v>19</v>
      </c>
      <c r="B441" t="s">
        <v>33</v>
      </c>
      <c r="C441">
        <v>226</v>
      </c>
      <c r="D441">
        <v>117</v>
      </c>
      <c r="E441">
        <v>104054514</v>
      </c>
      <c r="F441" t="s">
        <v>5990</v>
      </c>
      <c r="G441" t="s">
        <v>1432</v>
      </c>
      <c r="H441" t="s">
        <v>3483</v>
      </c>
      <c r="P441" t="s">
        <v>955</v>
      </c>
      <c r="Q441" t="s">
        <v>177</v>
      </c>
      <c r="R441" t="s">
        <v>6443</v>
      </c>
      <c r="S441">
        <v>200359</v>
      </c>
      <c r="T441" t="s">
        <v>1149</v>
      </c>
      <c r="U441">
        <v>0</v>
      </c>
      <c r="V441">
        <v>1009</v>
      </c>
      <c r="W441" t="s">
        <v>25</v>
      </c>
      <c r="X441" t="s">
        <v>26</v>
      </c>
      <c r="Y441" t="s">
        <v>302</v>
      </c>
      <c r="Z441">
        <v>80000000</v>
      </c>
      <c r="AA441">
        <v>2002</v>
      </c>
      <c r="AB441">
        <v>7.7</v>
      </c>
      <c r="AC441">
        <v>2.35</v>
      </c>
    </row>
    <row r="442" spans="1:29" x14ac:dyDescent="0.35">
      <c r="A442" t="s">
        <v>19</v>
      </c>
      <c r="B442" t="s">
        <v>978</v>
      </c>
      <c r="C442">
        <v>204</v>
      </c>
      <c r="D442">
        <v>117</v>
      </c>
      <c r="E442">
        <v>103028109</v>
      </c>
      <c r="F442" t="s">
        <v>761</v>
      </c>
      <c r="G442" t="s">
        <v>5343</v>
      </c>
      <c r="P442" t="s">
        <v>765</v>
      </c>
      <c r="Q442" t="s">
        <v>980</v>
      </c>
      <c r="R442" t="s">
        <v>6444</v>
      </c>
      <c r="S442">
        <v>172878</v>
      </c>
      <c r="T442" t="s">
        <v>981</v>
      </c>
      <c r="U442">
        <v>1</v>
      </c>
      <c r="V442">
        <v>203</v>
      </c>
      <c r="W442" t="s">
        <v>25</v>
      </c>
      <c r="X442" t="s">
        <v>26</v>
      </c>
      <c r="Y442" t="s">
        <v>27</v>
      </c>
      <c r="Z442">
        <v>80000000</v>
      </c>
      <c r="AA442">
        <v>2011</v>
      </c>
      <c r="AB442">
        <v>6.4</v>
      </c>
      <c r="AC442">
        <v>1.85</v>
      </c>
    </row>
    <row r="443" spans="1:29" x14ac:dyDescent="0.35">
      <c r="A443" t="s">
        <v>19</v>
      </c>
      <c r="B443" t="s">
        <v>812</v>
      </c>
      <c r="C443">
        <v>139</v>
      </c>
      <c r="D443">
        <v>123</v>
      </c>
      <c r="E443">
        <v>101087161</v>
      </c>
      <c r="F443" t="s">
        <v>622</v>
      </c>
      <c r="G443" t="s">
        <v>5990</v>
      </c>
      <c r="H443" t="s">
        <v>3483</v>
      </c>
      <c r="P443" t="s">
        <v>183</v>
      </c>
      <c r="Q443" t="s">
        <v>152</v>
      </c>
      <c r="R443" t="s">
        <v>6445</v>
      </c>
      <c r="S443">
        <v>225282</v>
      </c>
      <c r="T443" t="s">
        <v>1153</v>
      </c>
      <c r="U443">
        <v>6</v>
      </c>
      <c r="V443">
        <v>339</v>
      </c>
      <c r="W443" t="s">
        <v>25</v>
      </c>
      <c r="X443" t="s">
        <v>26</v>
      </c>
      <c r="Y443" t="s">
        <v>302</v>
      </c>
      <c r="Z443">
        <v>75000000</v>
      </c>
      <c r="AA443">
        <v>1997</v>
      </c>
      <c r="AB443">
        <v>6.8</v>
      </c>
      <c r="AC443">
        <v>2.35</v>
      </c>
    </row>
    <row r="444" spans="1:29" x14ac:dyDescent="0.35">
      <c r="A444" t="s">
        <v>19</v>
      </c>
      <c r="B444" t="s">
        <v>1154</v>
      </c>
      <c r="C444">
        <v>215</v>
      </c>
      <c r="D444">
        <v>118</v>
      </c>
      <c r="E444">
        <v>101111837</v>
      </c>
      <c r="F444" t="s">
        <v>622</v>
      </c>
      <c r="G444" t="s">
        <v>5988</v>
      </c>
      <c r="H444" t="s">
        <v>3483</v>
      </c>
      <c r="P444" t="s">
        <v>557</v>
      </c>
      <c r="Q444" t="s">
        <v>485</v>
      </c>
      <c r="R444" t="s">
        <v>6446</v>
      </c>
      <c r="S444">
        <v>150764</v>
      </c>
      <c r="T444" t="s">
        <v>1156</v>
      </c>
      <c r="U444">
        <v>3</v>
      </c>
      <c r="V444">
        <v>318</v>
      </c>
      <c r="W444" t="s">
        <v>25</v>
      </c>
      <c r="X444" t="s">
        <v>26</v>
      </c>
      <c r="Y444" t="s">
        <v>27</v>
      </c>
      <c r="Z444">
        <v>80000000</v>
      </c>
      <c r="AA444">
        <v>2008</v>
      </c>
      <c r="AB444">
        <v>6.6</v>
      </c>
      <c r="AC444">
        <v>2.35</v>
      </c>
    </row>
    <row r="445" spans="1:29" x14ac:dyDescent="0.35">
      <c r="A445" t="s">
        <v>19</v>
      </c>
      <c r="B445" t="s">
        <v>1157</v>
      </c>
      <c r="C445">
        <v>198</v>
      </c>
      <c r="D445">
        <v>154</v>
      </c>
      <c r="E445">
        <v>95632614</v>
      </c>
      <c r="F445" t="s">
        <v>472</v>
      </c>
      <c r="G445" t="s">
        <v>1432</v>
      </c>
      <c r="H445" t="s">
        <v>5809</v>
      </c>
      <c r="I445" t="s">
        <v>5343</v>
      </c>
      <c r="J445" t="s">
        <v>5991</v>
      </c>
      <c r="P445" t="s">
        <v>1158</v>
      </c>
      <c r="Q445" t="s">
        <v>353</v>
      </c>
      <c r="R445" t="s">
        <v>6447</v>
      </c>
      <c r="S445">
        <v>118483</v>
      </c>
      <c r="T445" t="s">
        <v>207</v>
      </c>
      <c r="U445">
        <v>3</v>
      </c>
      <c r="V445">
        <v>674</v>
      </c>
      <c r="W445" t="s">
        <v>25</v>
      </c>
      <c r="X445" t="s">
        <v>26</v>
      </c>
      <c r="Y445" t="s">
        <v>302</v>
      </c>
      <c r="Z445">
        <v>79000000</v>
      </c>
      <c r="AA445">
        <v>2003</v>
      </c>
      <c r="AB445">
        <v>7.2</v>
      </c>
      <c r="AC445">
        <v>2.35</v>
      </c>
    </row>
    <row r="446" spans="1:29" x14ac:dyDescent="0.35">
      <c r="A446" t="s">
        <v>19</v>
      </c>
      <c r="B446" t="s">
        <v>1159</v>
      </c>
      <c r="C446">
        <v>325</v>
      </c>
      <c r="D446">
        <v>118</v>
      </c>
      <c r="E446">
        <v>94822707</v>
      </c>
      <c r="F446" t="s">
        <v>622</v>
      </c>
      <c r="G446" t="s">
        <v>472</v>
      </c>
      <c r="H446" t="s">
        <v>1432</v>
      </c>
      <c r="I446" t="s">
        <v>3483</v>
      </c>
      <c r="P446" t="s">
        <v>362</v>
      </c>
      <c r="Q446" t="s">
        <v>783</v>
      </c>
      <c r="R446" t="s">
        <v>6448</v>
      </c>
      <c r="S446">
        <v>227072</v>
      </c>
      <c r="T446" t="s">
        <v>234</v>
      </c>
      <c r="U446">
        <v>0</v>
      </c>
      <c r="V446">
        <v>560</v>
      </c>
      <c r="W446" t="s">
        <v>25</v>
      </c>
      <c r="X446" t="s">
        <v>26</v>
      </c>
      <c r="Y446" t="s">
        <v>302</v>
      </c>
      <c r="Z446">
        <v>80000000</v>
      </c>
      <c r="AA446">
        <v>2010</v>
      </c>
      <c r="AB446">
        <v>6.9</v>
      </c>
      <c r="AC446">
        <v>2.35</v>
      </c>
    </row>
    <row r="447" spans="1:29" x14ac:dyDescent="0.35">
      <c r="A447" t="s">
        <v>19</v>
      </c>
      <c r="B447" t="s">
        <v>1160</v>
      </c>
      <c r="C447">
        <v>53</v>
      </c>
      <c r="D447">
        <v>90</v>
      </c>
      <c r="E447">
        <v>92969824</v>
      </c>
      <c r="F447" t="s">
        <v>761</v>
      </c>
      <c r="G447" t="s">
        <v>5097</v>
      </c>
      <c r="H447" t="s">
        <v>3950</v>
      </c>
      <c r="P447" t="s">
        <v>1161</v>
      </c>
      <c r="Q447" t="s">
        <v>409</v>
      </c>
      <c r="R447" t="s">
        <v>6449</v>
      </c>
      <c r="S447">
        <v>63625</v>
      </c>
      <c r="T447" t="s">
        <v>1162</v>
      </c>
      <c r="U447">
        <v>1</v>
      </c>
      <c r="V447">
        <v>64</v>
      </c>
      <c r="W447" t="s">
        <v>25</v>
      </c>
      <c r="X447" t="s">
        <v>26</v>
      </c>
      <c r="Y447" t="s">
        <v>59</v>
      </c>
      <c r="Z447">
        <v>80000000</v>
      </c>
      <c r="AA447">
        <v>1997</v>
      </c>
      <c r="AB447">
        <v>5.2</v>
      </c>
      <c r="AC447">
        <v>1.85</v>
      </c>
    </row>
    <row r="448" spans="1:29" x14ac:dyDescent="0.35">
      <c r="A448" t="s">
        <v>19</v>
      </c>
      <c r="B448" t="s">
        <v>732</v>
      </c>
      <c r="C448">
        <v>167</v>
      </c>
      <c r="D448">
        <v>113</v>
      </c>
      <c r="E448">
        <v>91188905</v>
      </c>
      <c r="F448" t="s">
        <v>600</v>
      </c>
      <c r="G448" t="s">
        <v>2429</v>
      </c>
      <c r="H448" t="s">
        <v>5988</v>
      </c>
      <c r="I448" t="s">
        <v>3483</v>
      </c>
      <c r="P448" t="s">
        <v>1164</v>
      </c>
      <c r="Q448" t="s">
        <v>129</v>
      </c>
      <c r="R448" t="s">
        <v>6450</v>
      </c>
      <c r="S448">
        <v>58184</v>
      </c>
      <c r="T448" t="s">
        <v>1165</v>
      </c>
      <c r="U448">
        <v>0</v>
      </c>
      <c r="V448">
        <v>805</v>
      </c>
      <c r="W448" t="s">
        <v>25</v>
      </c>
      <c r="X448" t="s">
        <v>26</v>
      </c>
      <c r="Y448" t="s">
        <v>27</v>
      </c>
      <c r="Z448">
        <v>80000000</v>
      </c>
      <c r="AA448">
        <v>1999</v>
      </c>
      <c r="AB448">
        <v>4.9000000000000004</v>
      </c>
      <c r="AC448">
        <v>2.35</v>
      </c>
    </row>
    <row r="449" spans="1:29" x14ac:dyDescent="0.35">
      <c r="A449" t="s">
        <v>19</v>
      </c>
      <c r="B449" t="s">
        <v>1166</v>
      </c>
      <c r="C449">
        <v>46</v>
      </c>
      <c r="D449">
        <v>88</v>
      </c>
      <c r="E449">
        <v>90443603</v>
      </c>
      <c r="F449" t="s">
        <v>472</v>
      </c>
      <c r="G449" t="s">
        <v>3767</v>
      </c>
      <c r="H449" t="s">
        <v>761</v>
      </c>
      <c r="I449" t="s">
        <v>5097</v>
      </c>
      <c r="J449" t="s">
        <v>600</v>
      </c>
      <c r="K449" t="s">
        <v>3950</v>
      </c>
      <c r="L449" t="s">
        <v>5989</v>
      </c>
      <c r="P449" t="s">
        <v>1167</v>
      </c>
      <c r="Q449" t="s">
        <v>285</v>
      </c>
      <c r="R449" t="s">
        <v>6451</v>
      </c>
      <c r="S449">
        <v>112167</v>
      </c>
      <c r="T449" t="s">
        <v>1168</v>
      </c>
      <c r="U449">
        <v>1</v>
      </c>
      <c r="V449">
        <v>123</v>
      </c>
      <c r="W449" t="s">
        <v>25</v>
      </c>
      <c r="X449" t="s">
        <v>26</v>
      </c>
      <c r="Y449" t="s">
        <v>59</v>
      </c>
      <c r="Z449">
        <v>80000000</v>
      </c>
      <c r="AA449">
        <v>1996</v>
      </c>
      <c r="AB449">
        <v>6.3</v>
      </c>
      <c r="AC449">
        <v>1.77</v>
      </c>
    </row>
    <row r="450" spans="1:29" x14ac:dyDescent="0.35">
      <c r="A450" t="s">
        <v>19</v>
      </c>
      <c r="B450" t="s">
        <v>407</v>
      </c>
      <c r="C450">
        <v>147</v>
      </c>
      <c r="D450">
        <v>93</v>
      </c>
      <c r="E450">
        <v>82226474</v>
      </c>
      <c r="F450" t="s">
        <v>472</v>
      </c>
      <c r="G450" t="s">
        <v>761</v>
      </c>
      <c r="H450" t="s">
        <v>5990</v>
      </c>
      <c r="I450" t="s">
        <v>5097</v>
      </c>
      <c r="J450" t="s">
        <v>5988</v>
      </c>
      <c r="P450" t="s">
        <v>1170</v>
      </c>
      <c r="Q450" t="s">
        <v>1171</v>
      </c>
      <c r="R450" t="s">
        <v>6452</v>
      </c>
      <c r="S450">
        <v>65499</v>
      </c>
      <c r="T450" t="s">
        <v>1172</v>
      </c>
      <c r="U450">
        <v>0</v>
      </c>
      <c r="V450">
        <v>424</v>
      </c>
      <c r="W450" t="s">
        <v>25</v>
      </c>
      <c r="X450" t="s">
        <v>26</v>
      </c>
      <c r="Y450" t="s">
        <v>59</v>
      </c>
      <c r="Z450">
        <v>65000000</v>
      </c>
      <c r="AA450">
        <v>2006</v>
      </c>
      <c r="AB450">
        <v>5.6</v>
      </c>
      <c r="AC450">
        <v>1.85</v>
      </c>
    </row>
    <row r="451" spans="1:29" x14ac:dyDescent="0.35">
      <c r="A451" t="s">
        <v>19</v>
      </c>
      <c r="B451" t="s">
        <v>1173</v>
      </c>
      <c r="C451">
        <v>276</v>
      </c>
      <c r="D451">
        <v>104</v>
      </c>
      <c r="E451">
        <v>79363785</v>
      </c>
      <c r="F451" t="s">
        <v>1432</v>
      </c>
      <c r="G451" t="s">
        <v>3950</v>
      </c>
      <c r="H451" t="s">
        <v>3483</v>
      </c>
      <c r="P451" t="s">
        <v>1174</v>
      </c>
      <c r="Q451" t="s">
        <v>305</v>
      </c>
      <c r="R451" t="s">
        <v>6453</v>
      </c>
      <c r="S451">
        <v>139423</v>
      </c>
      <c r="T451" t="s">
        <v>1175</v>
      </c>
      <c r="U451">
        <v>0</v>
      </c>
      <c r="V451">
        <v>698</v>
      </c>
      <c r="W451" t="s">
        <v>25</v>
      </c>
      <c r="X451" t="s">
        <v>26</v>
      </c>
      <c r="Y451" t="s">
        <v>27</v>
      </c>
      <c r="Z451">
        <v>80000000</v>
      </c>
      <c r="AA451">
        <v>2008</v>
      </c>
      <c r="AB451">
        <v>5.5</v>
      </c>
      <c r="AC451">
        <v>2.35</v>
      </c>
    </row>
    <row r="452" spans="1:29" x14ac:dyDescent="0.35">
      <c r="A452" t="s">
        <v>19</v>
      </c>
      <c r="B452" t="s">
        <v>517</v>
      </c>
      <c r="C452">
        <v>80</v>
      </c>
      <c r="D452">
        <v>135</v>
      </c>
      <c r="E452">
        <v>76081498</v>
      </c>
      <c r="F452" t="s">
        <v>622</v>
      </c>
      <c r="G452" t="s">
        <v>5990</v>
      </c>
      <c r="H452" t="s">
        <v>5988</v>
      </c>
      <c r="I452" t="s">
        <v>5343</v>
      </c>
      <c r="J452" t="s">
        <v>3483</v>
      </c>
      <c r="P452" t="s">
        <v>1176</v>
      </c>
      <c r="Q452" t="s">
        <v>702</v>
      </c>
      <c r="R452" t="s">
        <v>6454</v>
      </c>
      <c r="S452">
        <v>76099</v>
      </c>
      <c r="T452" t="s">
        <v>1177</v>
      </c>
      <c r="U452">
        <v>1</v>
      </c>
      <c r="V452">
        <v>162</v>
      </c>
      <c r="W452" t="s">
        <v>25</v>
      </c>
      <c r="X452" t="s">
        <v>26</v>
      </c>
      <c r="Y452" t="s">
        <v>302</v>
      </c>
      <c r="Z452">
        <v>75000000</v>
      </c>
      <c r="AA452">
        <v>1997</v>
      </c>
      <c r="AB452">
        <v>6.7</v>
      </c>
      <c r="AC452">
        <v>2.35</v>
      </c>
    </row>
    <row r="453" spans="1:29" x14ac:dyDescent="0.35">
      <c r="A453" t="s">
        <v>19</v>
      </c>
      <c r="B453" t="s">
        <v>265</v>
      </c>
      <c r="C453">
        <v>406</v>
      </c>
      <c r="D453">
        <v>134</v>
      </c>
      <c r="E453">
        <v>85707116</v>
      </c>
      <c r="F453" t="s">
        <v>622</v>
      </c>
      <c r="G453" t="s">
        <v>1432</v>
      </c>
      <c r="H453" t="s">
        <v>5991</v>
      </c>
      <c r="P453" t="s">
        <v>677</v>
      </c>
      <c r="Q453" t="s">
        <v>186</v>
      </c>
      <c r="R453" t="s">
        <v>6455</v>
      </c>
      <c r="S453">
        <v>303185</v>
      </c>
      <c r="T453" t="s">
        <v>1178</v>
      </c>
      <c r="U453">
        <v>4</v>
      </c>
      <c r="V453">
        <v>701</v>
      </c>
      <c r="W453" t="s">
        <v>25</v>
      </c>
      <c r="X453" t="s">
        <v>26</v>
      </c>
      <c r="Y453" t="s">
        <v>302</v>
      </c>
      <c r="Z453">
        <v>68000000</v>
      </c>
      <c r="AA453">
        <v>2014</v>
      </c>
      <c r="AB453">
        <v>7.6</v>
      </c>
      <c r="AC453">
        <v>2.35</v>
      </c>
    </row>
    <row r="454" spans="1:29" x14ac:dyDescent="0.35">
      <c r="A454" t="s">
        <v>19</v>
      </c>
      <c r="B454" t="s">
        <v>1179</v>
      </c>
      <c r="C454">
        <v>97</v>
      </c>
      <c r="D454">
        <v>98</v>
      </c>
      <c r="E454">
        <v>74329966</v>
      </c>
      <c r="F454" t="s">
        <v>622</v>
      </c>
      <c r="G454" t="s">
        <v>472</v>
      </c>
      <c r="H454" t="s">
        <v>761</v>
      </c>
      <c r="I454" t="s">
        <v>5343</v>
      </c>
      <c r="P454" t="s">
        <v>1180</v>
      </c>
      <c r="Q454" t="s">
        <v>211</v>
      </c>
      <c r="R454" t="s">
        <v>6456</v>
      </c>
      <c r="S454">
        <v>60910</v>
      </c>
      <c r="T454" t="s">
        <v>571</v>
      </c>
      <c r="U454">
        <v>2</v>
      </c>
      <c r="V454">
        <v>164</v>
      </c>
      <c r="W454" t="s">
        <v>25</v>
      </c>
      <c r="X454" t="s">
        <v>26</v>
      </c>
      <c r="Y454" t="s">
        <v>27</v>
      </c>
      <c r="Z454">
        <v>70000000</v>
      </c>
      <c r="AA454">
        <v>1998</v>
      </c>
      <c r="AB454">
        <v>5.7</v>
      </c>
      <c r="AC454">
        <v>2.35</v>
      </c>
    </row>
    <row r="455" spans="1:29" x14ac:dyDescent="0.35">
      <c r="A455" t="s">
        <v>19</v>
      </c>
      <c r="B455" t="s">
        <v>1181</v>
      </c>
      <c r="C455">
        <v>143</v>
      </c>
      <c r="D455">
        <v>80</v>
      </c>
      <c r="E455">
        <v>100169068</v>
      </c>
      <c r="F455" t="s">
        <v>472</v>
      </c>
      <c r="G455" t="s">
        <v>3767</v>
      </c>
      <c r="H455" t="s">
        <v>761</v>
      </c>
      <c r="I455" t="s">
        <v>5097</v>
      </c>
      <c r="P455" t="s">
        <v>247</v>
      </c>
      <c r="Q455" t="s">
        <v>367</v>
      </c>
      <c r="R455" t="s">
        <v>6457</v>
      </c>
      <c r="S455">
        <v>16385</v>
      </c>
      <c r="T455" t="s">
        <v>1182</v>
      </c>
      <c r="U455">
        <v>0</v>
      </c>
      <c r="V455">
        <v>100</v>
      </c>
      <c r="W455" t="s">
        <v>25</v>
      </c>
      <c r="X455" t="s">
        <v>26</v>
      </c>
      <c r="Y455" t="s">
        <v>59</v>
      </c>
      <c r="Z455">
        <v>80000000</v>
      </c>
      <c r="AA455">
        <v>2010</v>
      </c>
      <c r="AB455">
        <v>4.5999999999999996</v>
      </c>
      <c r="AC455">
        <v>1.85</v>
      </c>
    </row>
    <row r="456" spans="1:29" x14ac:dyDescent="0.35">
      <c r="A456" t="s">
        <v>19</v>
      </c>
      <c r="B456" t="s">
        <v>1183</v>
      </c>
      <c r="C456">
        <v>106</v>
      </c>
      <c r="D456">
        <v>83</v>
      </c>
      <c r="E456">
        <v>73215310</v>
      </c>
      <c r="F456" t="s">
        <v>472</v>
      </c>
      <c r="G456" t="s">
        <v>3767</v>
      </c>
      <c r="H456" t="s">
        <v>5097</v>
      </c>
      <c r="I456" t="s">
        <v>4547</v>
      </c>
      <c r="P456" t="s">
        <v>1185</v>
      </c>
      <c r="Q456" t="s">
        <v>558</v>
      </c>
      <c r="R456" t="s">
        <v>6458</v>
      </c>
      <c r="S456">
        <v>44143</v>
      </c>
      <c r="T456" t="s">
        <v>1186</v>
      </c>
      <c r="U456">
        <v>0</v>
      </c>
      <c r="V456">
        <v>216</v>
      </c>
      <c r="W456" t="s">
        <v>25</v>
      </c>
      <c r="X456" t="s">
        <v>26</v>
      </c>
      <c r="Y456" t="s">
        <v>154</v>
      </c>
      <c r="Z456">
        <v>80000000</v>
      </c>
      <c r="AA456">
        <v>2002</v>
      </c>
      <c r="AB456">
        <v>7</v>
      </c>
      <c r="AC456">
        <v>2.35</v>
      </c>
    </row>
    <row r="457" spans="1:29" x14ac:dyDescent="0.35">
      <c r="A457" t="s">
        <v>19</v>
      </c>
      <c r="B457" t="s">
        <v>742</v>
      </c>
      <c r="C457">
        <v>178</v>
      </c>
      <c r="D457">
        <v>102</v>
      </c>
      <c r="E457">
        <v>80360866</v>
      </c>
      <c r="F457" t="s">
        <v>761</v>
      </c>
      <c r="G457" t="s">
        <v>5097</v>
      </c>
      <c r="H457" t="s">
        <v>5343</v>
      </c>
      <c r="P457" t="s">
        <v>1188</v>
      </c>
      <c r="Q457" t="s">
        <v>485</v>
      </c>
      <c r="R457" t="s">
        <v>6459</v>
      </c>
      <c r="S457">
        <v>44662</v>
      </c>
      <c r="T457" t="s">
        <v>1189</v>
      </c>
      <c r="U457">
        <v>1</v>
      </c>
      <c r="V457">
        <v>127</v>
      </c>
      <c r="W457" t="s">
        <v>25</v>
      </c>
      <c r="X457" t="s">
        <v>26</v>
      </c>
      <c r="Y457" t="s">
        <v>59</v>
      </c>
      <c r="Z457">
        <v>80000000</v>
      </c>
      <c r="AA457">
        <v>2011</v>
      </c>
      <c r="AB457">
        <v>5.2</v>
      </c>
      <c r="AC457">
        <v>2.35</v>
      </c>
    </row>
    <row r="458" spans="1:29" x14ac:dyDescent="0.35">
      <c r="A458" t="s">
        <v>19</v>
      </c>
      <c r="B458" t="s">
        <v>1190</v>
      </c>
      <c r="C458">
        <v>102</v>
      </c>
      <c r="D458">
        <v>130</v>
      </c>
      <c r="E458">
        <v>69102910</v>
      </c>
      <c r="F458" t="s">
        <v>622</v>
      </c>
      <c r="G458" t="s">
        <v>472</v>
      </c>
      <c r="H458" t="s">
        <v>5097</v>
      </c>
      <c r="I458" t="s">
        <v>3950</v>
      </c>
      <c r="J458" t="s">
        <v>3483</v>
      </c>
      <c r="P458" t="s">
        <v>1191</v>
      </c>
      <c r="Q458" t="s">
        <v>234</v>
      </c>
      <c r="R458" t="s">
        <v>6460</v>
      </c>
      <c r="S458">
        <v>58402</v>
      </c>
      <c r="T458" t="s">
        <v>1192</v>
      </c>
      <c r="U458">
        <v>0</v>
      </c>
      <c r="V458">
        <v>370</v>
      </c>
      <c r="W458" t="s">
        <v>25</v>
      </c>
      <c r="X458" t="s">
        <v>26</v>
      </c>
      <c r="Y458" t="s">
        <v>27</v>
      </c>
      <c r="Z458">
        <v>80000000</v>
      </c>
      <c r="AA458">
        <v>1998</v>
      </c>
      <c r="AB458">
        <v>5.0999999999999996</v>
      </c>
      <c r="AC458">
        <v>2.35</v>
      </c>
    </row>
    <row r="459" spans="1:29" x14ac:dyDescent="0.35">
      <c r="A459" t="s">
        <v>19</v>
      </c>
      <c r="B459" t="s">
        <v>1193</v>
      </c>
      <c r="C459">
        <v>209</v>
      </c>
      <c r="D459">
        <v>129</v>
      </c>
      <c r="E459">
        <v>65948711</v>
      </c>
      <c r="F459" t="s">
        <v>1432</v>
      </c>
      <c r="G459" t="s">
        <v>5988</v>
      </c>
      <c r="H459" t="s">
        <v>3950</v>
      </c>
      <c r="I459" t="s">
        <v>3483</v>
      </c>
      <c r="P459" t="s">
        <v>990</v>
      </c>
      <c r="Q459" t="s">
        <v>783</v>
      </c>
      <c r="R459" t="s">
        <v>6461</v>
      </c>
      <c r="S459">
        <v>86422</v>
      </c>
      <c r="T459" t="s">
        <v>1195</v>
      </c>
      <c r="U459">
        <v>1</v>
      </c>
      <c r="V459">
        <v>363</v>
      </c>
      <c r="W459" t="s">
        <v>25</v>
      </c>
      <c r="X459" t="s">
        <v>26</v>
      </c>
      <c r="Y459" t="s">
        <v>302</v>
      </c>
      <c r="Z459">
        <v>80000000</v>
      </c>
      <c r="AA459">
        <v>2004</v>
      </c>
      <c r="AB459">
        <v>6.6</v>
      </c>
      <c r="AC459">
        <v>1.85</v>
      </c>
    </row>
    <row r="460" spans="1:29" x14ac:dyDescent="0.35">
      <c r="A460" t="s">
        <v>19</v>
      </c>
      <c r="B460" t="s">
        <v>1046</v>
      </c>
      <c r="C460">
        <v>152</v>
      </c>
      <c r="D460">
        <v>89</v>
      </c>
      <c r="E460">
        <v>169692572</v>
      </c>
      <c r="F460" t="s">
        <v>3767</v>
      </c>
      <c r="G460" t="s">
        <v>761</v>
      </c>
      <c r="H460" t="s">
        <v>5097</v>
      </c>
      <c r="I460" t="s">
        <v>600</v>
      </c>
      <c r="P460" t="s">
        <v>399</v>
      </c>
      <c r="Q460" t="s">
        <v>152</v>
      </c>
      <c r="R460" t="s">
        <v>6462</v>
      </c>
      <c r="S460">
        <v>56501</v>
      </c>
      <c r="T460" t="s">
        <v>1196</v>
      </c>
      <c r="U460">
        <v>0</v>
      </c>
      <c r="V460">
        <v>97</v>
      </c>
      <c r="W460" t="s">
        <v>25</v>
      </c>
      <c r="X460" t="s">
        <v>26</v>
      </c>
      <c r="Y460" t="s">
        <v>59</v>
      </c>
      <c r="Z460">
        <v>80000000</v>
      </c>
      <c r="AA460">
        <v>2015</v>
      </c>
      <c r="AB460">
        <v>6.7</v>
      </c>
      <c r="AC460">
        <v>1.85</v>
      </c>
    </row>
    <row r="461" spans="1:29" x14ac:dyDescent="0.35">
      <c r="A461" t="s">
        <v>19</v>
      </c>
      <c r="B461" t="s">
        <v>1197</v>
      </c>
      <c r="C461">
        <v>129</v>
      </c>
      <c r="D461">
        <v>74</v>
      </c>
      <c r="E461">
        <v>60507228</v>
      </c>
      <c r="F461" t="s">
        <v>3767</v>
      </c>
      <c r="G461" t="s">
        <v>5097</v>
      </c>
      <c r="H461" t="s">
        <v>600</v>
      </c>
      <c r="I461" t="s">
        <v>3884</v>
      </c>
      <c r="P461" t="s">
        <v>1198</v>
      </c>
      <c r="Q461" t="s">
        <v>1199</v>
      </c>
      <c r="R461" t="s">
        <v>6463</v>
      </c>
      <c r="S461">
        <v>27543</v>
      </c>
      <c r="T461" t="s">
        <v>1200</v>
      </c>
      <c r="U461">
        <v>0</v>
      </c>
      <c r="V461">
        <v>186</v>
      </c>
      <c r="W461" t="s">
        <v>25</v>
      </c>
      <c r="X461" t="s">
        <v>26</v>
      </c>
      <c r="Y461" t="s">
        <v>154</v>
      </c>
      <c r="Z461">
        <v>80000000</v>
      </c>
      <c r="AA461">
        <v>1999</v>
      </c>
      <c r="AB461">
        <v>7.3</v>
      </c>
      <c r="AC461">
        <v>1.78</v>
      </c>
    </row>
    <row r="462" spans="1:29" x14ac:dyDescent="0.35">
      <c r="A462" t="s">
        <v>19</v>
      </c>
      <c r="B462" t="s">
        <v>461</v>
      </c>
      <c r="C462">
        <v>124</v>
      </c>
      <c r="D462">
        <v>96</v>
      </c>
      <c r="E462">
        <v>56684819</v>
      </c>
      <c r="F462" t="s">
        <v>622</v>
      </c>
      <c r="G462" t="s">
        <v>472</v>
      </c>
      <c r="H462" t="s">
        <v>3950</v>
      </c>
      <c r="P462" t="s">
        <v>47</v>
      </c>
      <c r="Q462" t="s">
        <v>109</v>
      </c>
      <c r="R462" t="s">
        <v>6464</v>
      </c>
      <c r="S462">
        <v>103787</v>
      </c>
      <c r="T462" t="s">
        <v>1201</v>
      </c>
      <c r="U462">
        <v>0</v>
      </c>
      <c r="V462">
        <v>615</v>
      </c>
      <c r="W462" t="s">
        <v>25</v>
      </c>
      <c r="X462" t="s">
        <v>26</v>
      </c>
      <c r="Y462" t="s">
        <v>27</v>
      </c>
      <c r="Z462">
        <v>80000000</v>
      </c>
      <c r="AA462">
        <v>2002</v>
      </c>
      <c r="AB462">
        <v>5.9</v>
      </c>
      <c r="AC462">
        <v>2.35</v>
      </c>
    </row>
    <row r="463" spans="1:29" x14ac:dyDescent="0.35">
      <c r="A463" t="s">
        <v>19</v>
      </c>
      <c r="B463" t="s">
        <v>862</v>
      </c>
      <c r="C463">
        <v>35</v>
      </c>
      <c r="D463">
        <v>114</v>
      </c>
      <c r="E463">
        <v>50628009</v>
      </c>
      <c r="F463" t="s">
        <v>622</v>
      </c>
      <c r="G463" t="s">
        <v>472</v>
      </c>
      <c r="H463" t="s">
        <v>5097</v>
      </c>
      <c r="I463" t="s">
        <v>600</v>
      </c>
      <c r="J463" t="s">
        <v>3483</v>
      </c>
      <c r="P463" t="s">
        <v>1202</v>
      </c>
      <c r="Q463" t="s">
        <v>392</v>
      </c>
      <c r="R463" t="s">
        <v>6465</v>
      </c>
      <c r="S463">
        <v>22955</v>
      </c>
      <c r="T463" t="s">
        <v>1203</v>
      </c>
      <c r="U463">
        <v>0</v>
      </c>
      <c r="V463">
        <v>88</v>
      </c>
      <c r="W463" t="s">
        <v>25</v>
      </c>
      <c r="X463" t="s">
        <v>26</v>
      </c>
      <c r="Y463" t="s">
        <v>59</v>
      </c>
      <c r="Z463">
        <v>90000000</v>
      </c>
      <c r="AA463">
        <v>1998</v>
      </c>
      <c r="AB463">
        <v>5.6</v>
      </c>
      <c r="AC463">
        <v>1.85</v>
      </c>
    </row>
    <row r="464" spans="1:29" x14ac:dyDescent="0.35">
      <c r="A464" t="s">
        <v>19</v>
      </c>
      <c r="B464" t="s">
        <v>768</v>
      </c>
      <c r="C464">
        <v>166</v>
      </c>
      <c r="D464">
        <v>99</v>
      </c>
      <c r="E464">
        <v>69772969</v>
      </c>
      <c r="F464" t="s">
        <v>622</v>
      </c>
      <c r="G464" t="s">
        <v>5990</v>
      </c>
      <c r="H464" t="s">
        <v>3483</v>
      </c>
      <c r="P464" t="s">
        <v>183</v>
      </c>
      <c r="Q464" t="s">
        <v>146</v>
      </c>
      <c r="R464" t="s">
        <v>6466</v>
      </c>
      <c r="S464">
        <v>155532</v>
      </c>
      <c r="T464" t="s">
        <v>511</v>
      </c>
      <c r="U464">
        <v>4</v>
      </c>
      <c r="V464">
        <v>543</v>
      </c>
      <c r="W464" t="s">
        <v>25</v>
      </c>
      <c r="X464" t="s">
        <v>26</v>
      </c>
      <c r="Y464" t="s">
        <v>302</v>
      </c>
      <c r="Z464">
        <v>80000000</v>
      </c>
      <c r="AA464">
        <v>2001</v>
      </c>
      <c r="AB464">
        <v>6.5</v>
      </c>
      <c r="AC464">
        <v>2.35</v>
      </c>
    </row>
    <row r="465" spans="1:29" x14ac:dyDescent="0.35">
      <c r="A465" t="s">
        <v>19</v>
      </c>
      <c r="B465" t="s">
        <v>172</v>
      </c>
      <c r="C465">
        <v>137</v>
      </c>
      <c r="D465">
        <v>129</v>
      </c>
      <c r="E465">
        <v>45356386</v>
      </c>
      <c r="F465" t="s">
        <v>622</v>
      </c>
      <c r="G465" t="s">
        <v>472</v>
      </c>
      <c r="H465" t="s">
        <v>4547</v>
      </c>
      <c r="P465" t="s">
        <v>81</v>
      </c>
      <c r="Q465" t="s">
        <v>1205</v>
      </c>
      <c r="R465" t="s">
        <v>6467</v>
      </c>
      <c r="S465">
        <v>71574</v>
      </c>
      <c r="T465" t="s">
        <v>1206</v>
      </c>
      <c r="U465">
        <v>1</v>
      </c>
      <c r="V465">
        <v>244</v>
      </c>
      <c r="W465" t="s">
        <v>1207</v>
      </c>
      <c r="X465" t="s">
        <v>26</v>
      </c>
      <c r="Y465" t="s">
        <v>59</v>
      </c>
      <c r="Z465">
        <v>75000000</v>
      </c>
      <c r="AA465">
        <v>2005</v>
      </c>
      <c r="AB465">
        <v>5.9</v>
      </c>
      <c r="AC465">
        <v>2.35</v>
      </c>
    </row>
    <row r="466" spans="1:29" x14ac:dyDescent="0.35">
      <c r="A466" t="s">
        <v>19</v>
      </c>
      <c r="B466" t="s">
        <v>1208</v>
      </c>
      <c r="C466">
        <v>121</v>
      </c>
      <c r="D466">
        <v>113</v>
      </c>
      <c r="E466">
        <v>55350897</v>
      </c>
      <c r="F466" t="s">
        <v>1432</v>
      </c>
      <c r="G466" t="s">
        <v>600</v>
      </c>
      <c r="H466" t="s">
        <v>5343</v>
      </c>
      <c r="P466" t="s">
        <v>349</v>
      </c>
      <c r="Q466" t="s">
        <v>409</v>
      </c>
      <c r="R466" t="s">
        <v>6468</v>
      </c>
      <c r="S466">
        <v>83560</v>
      </c>
      <c r="T466" t="s">
        <v>1210</v>
      </c>
      <c r="U466">
        <v>1</v>
      </c>
      <c r="V466">
        <v>619</v>
      </c>
      <c r="W466" t="s">
        <v>25</v>
      </c>
      <c r="X466" t="s">
        <v>26</v>
      </c>
      <c r="Y466" t="s">
        <v>27</v>
      </c>
      <c r="Z466">
        <v>85000000</v>
      </c>
      <c r="AA466">
        <v>1998</v>
      </c>
      <c r="AB466">
        <v>7</v>
      </c>
      <c r="AC466">
        <v>2.35</v>
      </c>
    </row>
    <row r="467" spans="1:29" x14ac:dyDescent="0.35">
      <c r="A467" t="s">
        <v>19</v>
      </c>
      <c r="B467" t="s">
        <v>1211</v>
      </c>
      <c r="C467">
        <v>87</v>
      </c>
      <c r="D467">
        <v>90</v>
      </c>
      <c r="E467">
        <v>39442871</v>
      </c>
      <c r="F467" t="s">
        <v>761</v>
      </c>
      <c r="G467" t="s">
        <v>600</v>
      </c>
      <c r="P467" t="s">
        <v>1212</v>
      </c>
      <c r="Q467" t="s">
        <v>980</v>
      </c>
      <c r="R467" t="s">
        <v>6469</v>
      </c>
      <c r="S467">
        <v>80639</v>
      </c>
      <c r="T467" t="s">
        <v>1213</v>
      </c>
      <c r="U467">
        <v>0</v>
      </c>
      <c r="V467">
        <v>237</v>
      </c>
      <c r="W467" t="s">
        <v>25</v>
      </c>
      <c r="X467" t="s">
        <v>26</v>
      </c>
      <c r="Y467" t="s">
        <v>27</v>
      </c>
      <c r="Z467">
        <v>80000000</v>
      </c>
      <c r="AA467">
        <v>2000</v>
      </c>
      <c r="AB467">
        <v>5.3</v>
      </c>
      <c r="AC467">
        <v>1.85</v>
      </c>
    </row>
    <row r="468" spans="1:29" x14ac:dyDescent="0.35">
      <c r="A468" t="s">
        <v>19</v>
      </c>
      <c r="B468" t="s">
        <v>1214</v>
      </c>
      <c r="C468">
        <v>233</v>
      </c>
      <c r="D468">
        <v>118</v>
      </c>
      <c r="E468">
        <v>37899638</v>
      </c>
      <c r="F468" t="s">
        <v>622</v>
      </c>
      <c r="G468" t="s">
        <v>472</v>
      </c>
      <c r="H468" t="s">
        <v>761</v>
      </c>
      <c r="I468" t="s">
        <v>600</v>
      </c>
      <c r="J468" t="s">
        <v>3483</v>
      </c>
      <c r="P468" t="s">
        <v>1215</v>
      </c>
      <c r="Q468" t="s">
        <v>558</v>
      </c>
      <c r="R468" t="s">
        <v>6470</v>
      </c>
      <c r="S468">
        <v>98472</v>
      </c>
      <c r="T468" t="s">
        <v>578</v>
      </c>
      <c r="U468">
        <v>2</v>
      </c>
      <c r="V468">
        <v>492</v>
      </c>
      <c r="W468" t="s">
        <v>25</v>
      </c>
      <c r="X468" t="s">
        <v>26</v>
      </c>
      <c r="Y468" t="s">
        <v>27</v>
      </c>
      <c r="Z468">
        <v>88000000</v>
      </c>
      <c r="AA468">
        <v>2005</v>
      </c>
      <c r="AB468">
        <v>5.9</v>
      </c>
      <c r="AC468">
        <v>1.85</v>
      </c>
    </row>
    <row r="469" spans="1:29" x14ac:dyDescent="0.35">
      <c r="A469" t="s">
        <v>19</v>
      </c>
      <c r="B469" t="s">
        <v>141</v>
      </c>
      <c r="C469">
        <v>132</v>
      </c>
      <c r="D469">
        <v>106</v>
      </c>
      <c r="E469">
        <v>37754208</v>
      </c>
      <c r="F469" t="s">
        <v>622</v>
      </c>
      <c r="G469" t="s">
        <v>761</v>
      </c>
      <c r="H469" t="s">
        <v>3950</v>
      </c>
      <c r="P469" t="s">
        <v>864</v>
      </c>
      <c r="Q469" t="s">
        <v>422</v>
      </c>
      <c r="R469" t="s">
        <v>6471</v>
      </c>
      <c r="S469">
        <v>172217</v>
      </c>
      <c r="T469" t="s">
        <v>549</v>
      </c>
      <c r="U469">
        <v>3</v>
      </c>
      <c r="V469">
        <v>405</v>
      </c>
      <c r="W469" t="s">
        <v>25</v>
      </c>
      <c r="X469" t="s">
        <v>26</v>
      </c>
      <c r="Y469" t="s">
        <v>27</v>
      </c>
      <c r="Z469">
        <v>70000000</v>
      </c>
      <c r="AA469">
        <v>1996</v>
      </c>
      <c r="AB469">
        <v>6.3</v>
      </c>
      <c r="AC469">
        <v>2.35</v>
      </c>
    </row>
    <row r="470" spans="1:29" x14ac:dyDescent="0.35">
      <c r="A470" t="s">
        <v>19</v>
      </c>
      <c r="B470" t="s">
        <v>334</v>
      </c>
      <c r="C470">
        <v>258</v>
      </c>
      <c r="D470">
        <v>89</v>
      </c>
      <c r="E470">
        <v>38542418</v>
      </c>
      <c r="F470" t="s">
        <v>622</v>
      </c>
      <c r="G470" t="s">
        <v>3950</v>
      </c>
      <c r="H470" t="s">
        <v>3483</v>
      </c>
      <c r="P470" t="s">
        <v>1218</v>
      </c>
      <c r="Q470" t="s">
        <v>483</v>
      </c>
      <c r="R470" t="s">
        <v>6472</v>
      </c>
      <c r="S470">
        <v>151424</v>
      </c>
      <c r="T470" t="s">
        <v>1219</v>
      </c>
      <c r="U470">
        <v>5</v>
      </c>
      <c r="V470">
        <v>252</v>
      </c>
      <c r="W470" t="s">
        <v>25</v>
      </c>
      <c r="X470" t="s">
        <v>26</v>
      </c>
      <c r="Y470" t="s">
        <v>27</v>
      </c>
      <c r="Z470">
        <v>80000000</v>
      </c>
      <c r="AA470">
        <v>2009</v>
      </c>
      <c r="AB470">
        <v>6.3</v>
      </c>
      <c r="AC470">
        <v>2.35</v>
      </c>
    </row>
    <row r="471" spans="1:29" x14ac:dyDescent="0.35">
      <c r="A471" t="s">
        <v>19</v>
      </c>
      <c r="B471" t="s">
        <v>686</v>
      </c>
      <c r="C471">
        <v>162</v>
      </c>
      <c r="D471">
        <v>145</v>
      </c>
      <c r="E471">
        <v>34566746</v>
      </c>
      <c r="F471" t="s">
        <v>1432</v>
      </c>
      <c r="G471" t="s">
        <v>5809</v>
      </c>
      <c r="H471" t="s">
        <v>3483</v>
      </c>
      <c r="P471" t="s">
        <v>1220</v>
      </c>
      <c r="Q471" t="s">
        <v>192</v>
      </c>
      <c r="R471" t="s">
        <v>6473</v>
      </c>
      <c r="S471">
        <v>45231</v>
      </c>
      <c r="T471" t="s">
        <v>1221</v>
      </c>
      <c r="U471">
        <v>1</v>
      </c>
      <c r="V471">
        <v>315</v>
      </c>
      <c r="W471" t="s">
        <v>25</v>
      </c>
      <c r="X471" t="s">
        <v>26</v>
      </c>
      <c r="Y471" t="s">
        <v>27</v>
      </c>
      <c r="Z471">
        <v>80000000</v>
      </c>
      <c r="AA471">
        <v>2000</v>
      </c>
      <c r="AB471">
        <v>7.3</v>
      </c>
      <c r="AC471">
        <v>1.85</v>
      </c>
    </row>
    <row r="472" spans="1:29" x14ac:dyDescent="0.35">
      <c r="A472" t="s">
        <v>19</v>
      </c>
      <c r="B472" t="s">
        <v>260</v>
      </c>
      <c r="C472">
        <v>61</v>
      </c>
      <c r="D472">
        <v>114</v>
      </c>
      <c r="E472">
        <v>32885565</v>
      </c>
      <c r="F472" t="s">
        <v>622</v>
      </c>
      <c r="G472" t="s">
        <v>472</v>
      </c>
      <c r="H472" t="s">
        <v>1432</v>
      </c>
      <c r="I472" t="s">
        <v>3483</v>
      </c>
      <c r="P472" t="s">
        <v>362</v>
      </c>
      <c r="Q472" t="s">
        <v>813</v>
      </c>
      <c r="R472" t="s">
        <v>6474</v>
      </c>
      <c r="S472">
        <v>53132</v>
      </c>
      <c r="T472" t="s">
        <v>1223</v>
      </c>
      <c r="U472">
        <v>0</v>
      </c>
      <c r="V472">
        <v>101</v>
      </c>
      <c r="W472" t="s">
        <v>25</v>
      </c>
      <c r="X472" t="s">
        <v>26</v>
      </c>
      <c r="Y472" t="s">
        <v>27</v>
      </c>
      <c r="Z472">
        <v>80000000</v>
      </c>
      <c r="AA472">
        <v>1996</v>
      </c>
      <c r="AB472">
        <v>5.8</v>
      </c>
      <c r="AC472">
        <v>1.85</v>
      </c>
    </row>
    <row r="473" spans="1:29" x14ac:dyDescent="0.35">
      <c r="A473" t="s">
        <v>19</v>
      </c>
      <c r="B473" t="s">
        <v>1224</v>
      </c>
      <c r="C473">
        <v>113</v>
      </c>
      <c r="D473">
        <v>87</v>
      </c>
      <c r="E473">
        <v>36073232</v>
      </c>
      <c r="F473" t="s">
        <v>472</v>
      </c>
      <c r="G473" t="s">
        <v>3767</v>
      </c>
      <c r="H473" t="s">
        <v>5097</v>
      </c>
      <c r="P473" t="s">
        <v>1225</v>
      </c>
      <c r="Q473" t="s">
        <v>1226</v>
      </c>
      <c r="R473" t="s">
        <v>6475</v>
      </c>
      <c r="S473">
        <v>8913</v>
      </c>
      <c r="T473" t="s">
        <v>1227</v>
      </c>
      <c r="U473">
        <v>0</v>
      </c>
      <c r="V473">
        <v>66</v>
      </c>
      <c r="W473" t="s">
        <v>25</v>
      </c>
      <c r="X473" t="s">
        <v>26</v>
      </c>
      <c r="Y473" t="s">
        <v>59</v>
      </c>
      <c r="Z473">
        <v>80000000</v>
      </c>
      <c r="AA473">
        <v>2013</v>
      </c>
      <c r="AB473">
        <v>5.2</v>
      </c>
      <c r="AC473">
        <v>2.35</v>
      </c>
    </row>
    <row r="474" spans="1:29" x14ac:dyDescent="0.35">
      <c r="A474" t="s">
        <v>19</v>
      </c>
      <c r="B474" t="s">
        <v>1228</v>
      </c>
      <c r="C474">
        <v>174</v>
      </c>
      <c r="D474">
        <v>119</v>
      </c>
      <c r="E474">
        <v>21471685</v>
      </c>
      <c r="F474" t="s">
        <v>622</v>
      </c>
      <c r="G474" t="s">
        <v>472</v>
      </c>
      <c r="H474" t="s">
        <v>3950</v>
      </c>
      <c r="P474" t="s">
        <v>47</v>
      </c>
      <c r="Q474" t="s">
        <v>1229</v>
      </c>
      <c r="R474" t="s">
        <v>6476</v>
      </c>
      <c r="S474">
        <v>65464</v>
      </c>
      <c r="T474" t="s">
        <v>1230</v>
      </c>
      <c r="U474">
        <v>0</v>
      </c>
      <c r="V474">
        <v>1308</v>
      </c>
      <c r="W474" t="s">
        <v>25</v>
      </c>
      <c r="X474" t="s">
        <v>26</v>
      </c>
      <c r="Y474" t="s">
        <v>27</v>
      </c>
      <c r="Z474">
        <v>44000000</v>
      </c>
      <c r="AA474">
        <v>2000</v>
      </c>
      <c r="AB474">
        <v>2.4</v>
      </c>
      <c r="AC474">
        <v>2.35</v>
      </c>
    </row>
    <row r="475" spans="1:29" x14ac:dyDescent="0.35">
      <c r="A475" t="s">
        <v>19</v>
      </c>
      <c r="B475" t="s">
        <v>1231</v>
      </c>
      <c r="C475">
        <v>101</v>
      </c>
      <c r="D475">
        <v>91</v>
      </c>
      <c r="E475">
        <v>20950820</v>
      </c>
      <c r="F475" t="s">
        <v>472</v>
      </c>
      <c r="G475" t="s">
        <v>3767</v>
      </c>
      <c r="H475" t="s">
        <v>761</v>
      </c>
      <c r="I475" t="s">
        <v>5097</v>
      </c>
      <c r="J475" t="s">
        <v>600</v>
      </c>
      <c r="K475" t="s">
        <v>3950</v>
      </c>
      <c r="P475" t="s">
        <v>565</v>
      </c>
      <c r="Q475" t="s">
        <v>261</v>
      </c>
      <c r="R475" t="s">
        <v>6477</v>
      </c>
      <c r="S475">
        <v>24183</v>
      </c>
      <c r="T475" t="s">
        <v>1232</v>
      </c>
      <c r="U475">
        <v>4</v>
      </c>
      <c r="V475">
        <v>160</v>
      </c>
      <c r="W475" t="s">
        <v>25</v>
      </c>
      <c r="X475" t="s">
        <v>389</v>
      </c>
      <c r="Y475" t="s">
        <v>59</v>
      </c>
      <c r="Z475">
        <v>80000000</v>
      </c>
      <c r="AA475">
        <v>2003</v>
      </c>
      <c r="AB475">
        <v>5.7</v>
      </c>
      <c r="AC475">
        <v>2.35</v>
      </c>
    </row>
    <row r="476" spans="1:29" x14ac:dyDescent="0.35">
      <c r="A476" t="s">
        <v>378</v>
      </c>
      <c r="B476" t="s">
        <v>89</v>
      </c>
      <c r="C476">
        <v>205</v>
      </c>
      <c r="D476">
        <v>118</v>
      </c>
      <c r="E476">
        <v>19673424</v>
      </c>
      <c r="F476" t="s">
        <v>1432</v>
      </c>
      <c r="G476" t="s">
        <v>4966</v>
      </c>
      <c r="H476" t="s">
        <v>5343</v>
      </c>
      <c r="P476" t="s">
        <v>1233</v>
      </c>
      <c r="Q476" t="s">
        <v>1234</v>
      </c>
      <c r="R476" t="s">
        <v>6478</v>
      </c>
      <c r="S476">
        <v>37446</v>
      </c>
      <c r="T476" t="s">
        <v>1235</v>
      </c>
      <c r="U476">
        <v>4</v>
      </c>
      <c r="V476">
        <v>232</v>
      </c>
      <c r="W476" t="s">
        <v>25</v>
      </c>
      <c r="X476" t="s">
        <v>26</v>
      </c>
      <c r="Y476" t="s">
        <v>27</v>
      </c>
      <c r="Z476">
        <v>80000000</v>
      </c>
      <c r="AA476">
        <v>2009</v>
      </c>
      <c r="AB476">
        <v>5.8</v>
      </c>
      <c r="AC476">
        <v>2.35</v>
      </c>
    </row>
    <row r="477" spans="1:29" x14ac:dyDescent="0.35">
      <c r="A477" t="s">
        <v>19</v>
      </c>
      <c r="B477" t="s">
        <v>517</v>
      </c>
      <c r="C477">
        <v>123</v>
      </c>
      <c r="D477">
        <v>116</v>
      </c>
      <c r="E477">
        <v>19480739</v>
      </c>
      <c r="F477" t="s">
        <v>622</v>
      </c>
      <c r="G477" t="s">
        <v>472</v>
      </c>
      <c r="H477" t="s">
        <v>3950</v>
      </c>
      <c r="P477" t="s">
        <v>47</v>
      </c>
      <c r="Q477" t="s">
        <v>182</v>
      </c>
      <c r="R477" t="s">
        <v>6479</v>
      </c>
      <c r="S477">
        <v>53057</v>
      </c>
      <c r="T477" t="s">
        <v>1155</v>
      </c>
      <c r="U477">
        <v>0</v>
      </c>
      <c r="V477">
        <v>457</v>
      </c>
      <c r="W477" t="s">
        <v>25</v>
      </c>
      <c r="X477" t="s">
        <v>26</v>
      </c>
      <c r="Y477" t="s">
        <v>27</v>
      </c>
      <c r="Z477">
        <v>80000000</v>
      </c>
      <c r="AA477">
        <v>2003</v>
      </c>
      <c r="AB477">
        <v>5.6</v>
      </c>
      <c r="AC477">
        <v>2.35</v>
      </c>
    </row>
    <row r="478" spans="1:29" x14ac:dyDescent="0.35">
      <c r="A478" t="s">
        <v>19</v>
      </c>
      <c r="B478" t="s">
        <v>1236</v>
      </c>
      <c r="C478">
        <v>79</v>
      </c>
      <c r="D478">
        <v>177</v>
      </c>
      <c r="E478">
        <v>17593391</v>
      </c>
      <c r="F478" t="s">
        <v>622</v>
      </c>
      <c r="G478" t="s">
        <v>472</v>
      </c>
      <c r="H478" t="s">
        <v>1432</v>
      </c>
      <c r="I478" t="s">
        <v>3950</v>
      </c>
      <c r="P478" t="s">
        <v>297</v>
      </c>
      <c r="Q478" t="s">
        <v>911</v>
      </c>
      <c r="R478" t="s">
        <v>6480</v>
      </c>
      <c r="S478">
        <v>56403</v>
      </c>
      <c r="T478" t="s">
        <v>1237</v>
      </c>
      <c r="U478">
        <v>1</v>
      </c>
      <c r="V478">
        <v>376</v>
      </c>
      <c r="W478" t="s">
        <v>25</v>
      </c>
      <c r="X478" t="s">
        <v>26</v>
      </c>
      <c r="Y478" t="s">
        <v>302</v>
      </c>
      <c r="Z478">
        <v>80000000</v>
      </c>
      <c r="AA478">
        <v>1997</v>
      </c>
      <c r="AB478">
        <v>6</v>
      </c>
      <c r="AC478">
        <v>2.35</v>
      </c>
    </row>
    <row r="479" spans="1:29" x14ac:dyDescent="0.35">
      <c r="A479" t="s">
        <v>19</v>
      </c>
      <c r="B479" t="s">
        <v>423</v>
      </c>
      <c r="C479">
        <v>61</v>
      </c>
      <c r="D479">
        <v>97</v>
      </c>
      <c r="E479">
        <v>18318000</v>
      </c>
      <c r="F479" t="s">
        <v>472</v>
      </c>
      <c r="G479" t="s">
        <v>761</v>
      </c>
      <c r="H479" t="s">
        <v>1432</v>
      </c>
      <c r="I479" t="s">
        <v>5097</v>
      </c>
      <c r="J479" t="s">
        <v>600</v>
      </c>
      <c r="P479" t="s">
        <v>1086</v>
      </c>
      <c r="Q479" t="s">
        <v>1238</v>
      </c>
      <c r="R479" t="s">
        <v>6481</v>
      </c>
      <c r="S479">
        <v>24868</v>
      </c>
      <c r="T479" t="s">
        <v>1239</v>
      </c>
      <c r="U479">
        <v>0</v>
      </c>
      <c r="V479">
        <v>216</v>
      </c>
      <c r="W479" t="s">
        <v>25</v>
      </c>
      <c r="X479" t="s">
        <v>200</v>
      </c>
      <c r="Y479" t="s">
        <v>154</v>
      </c>
      <c r="Z479">
        <v>80000000</v>
      </c>
      <c r="AA479">
        <v>1998</v>
      </c>
      <c r="AB479">
        <v>5.8</v>
      </c>
      <c r="AC479">
        <v>1.85</v>
      </c>
    </row>
    <row r="480" spans="1:29" x14ac:dyDescent="0.35">
      <c r="A480" t="s">
        <v>19</v>
      </c>
      <c r="B480" t="s">
        <v>525</v>
      </c>
      <c r="C480">
        <v>202</v>
      </c>
      <c r="D480">
        <v>106</v>
      </c>
      <c r="E480">
        <v>27356090</v>
      </c>
      <c r="F480" t="s">
        <v>622</v>
      </c>
      <c r="G480" t="s">
        <v>472</v>
      </c>
      <c r="H480" t="s">
        <v>600</v>
      </c>
      <c r="P480" t="s">
        <v>30</v>
      </c>
      <c r="Q480" t="s">
        <v>185</v>
      </c>
      <c r="R480" t="s">
        <v>6482</v>
      </c>
      <c r="S480">
        <v>58752</v>
      </c>
      <c r="T480" t="s">
        <v>1241</v>
      </c>
      <c r="U480">
        <v>0</v>
      </c>
      <c r="V480">
        <v>117</v>
      </c>
      <c r="W480" t="s">
        <v>25</v>
      </c>
      <c r="X480" t="s">
        <v>26</v>
      </c>
      <c r="Y480" t="s">
        <v>27</v>
      </c>
      <c r="Z480">
        <v>90000000</v>
      </c>
      <c r="AA480">
        <v>2015</v>
      </c>
      <c r="AB480">
        <v>6</v>
      </c>
      <c r="AC480">
        <v>2.35</v>
      </c>
    </row>
    <row r="481" spans="1:29" x14ac:dyDescent="0.35">
      <c r="A481" t="s">
        <v>19</v>
      </c>
      <c r="B481" t="s">
        <v>1242</v>
      </c>
      <c r="C481">
        <v>145</v>
      </c>
      <c r="D481">
        <v>106</v>
      </c>
      <c r="E481">
        <v>17473245</v>
      </c>
      <c r="F481" t="s">
        <v>622</v>
      </c>
      <c r="G481" t="s">
        <v>3950</v>
      </c>
      <c r="H481" t="s">
        <v>3483</v>
      </c>
      <c r="P481" t="s">
        <v>1218</v>
      </c>
      <c r="Q481" t="s">
        <v>1243</v>
      </c>
      <c r="R481" t="s">
        <v>6483</v>
      </c>
      <c r="S481">
        <v>47612</v>
      </c>
      <c r="T481" t="s">
        <v>1244</v>
      </c>
      <c r="U481">
        <v>1</v>
      </c>
      <c r="V481">
        <v>348</v>
      </c>
      <c r="W481" t="s">
        <v>25</v>
      </c>
      <c r="X481" t="s">
        <v>26</v>
      </c>
      <c r="Y481" t="s">
        <v>27</v>
      </c>
      <c r="Z481">
        <v>70000000</v>
      </c>
      <c r="AA481">
        <v>2000</v>
      </c>
      <c r="AB481">
        <v>5.7</v>
      </c>
      <c r="AC481">
        <v>2.35</v>
      </c>
    </row>
    <row r="482" spans="1:29" x14ac:dyDescent="0.35">
      <c r="A482" t="s">
        <v>19</v>
      </c>
      <c r="B482" t="s">
        <v>893</v>
      </c>
      <c r="C482">
        <v>101</v>
      </c>
      <c r="D482">
        <v>94</v>
      </c>
      <c r="E482">
        <v>15131330</v>
      </c>
      <c r="F482" t="s">
        <v>472</v>
      </c>
      <c r="G482" t="s">
        <v>3767</v>
      </c>
      <c r="H482" t="s">
        <v>5097</v>
      </c>
      <c r="I482" t="s">
        <v>600</v>
      </c>
      <c r="P482" t="s">
        <v>325</v>
      </c>
      <c r="Q482" t="s">
        <v>1246</v>
      </c>
      <c r="R482" t="s">
        <v>6484</v>
      </c>
      <c r="S482">
        <v>25843</v>
      </c>
      <c r="T482" t="s">
        <v>1247</v>
      </c>
      <c r="U482">
        <v>0</v>
      </c>
      <c r="V482">
        <v>64</v>
      </c>
      <c r="W482" t="s">
        <v>25</v>
      </c>
      <c r="X482" t="s">
        <v>675</v>
      </c>
      <c r="Y482" t="s">
        <v>59</v>
      </c>
      <c r="Z482">
        <v>86000000</v>
      </c>
      <c r="AA482">
        <v>2006</v>
      </c>
      <c r="AB482">
        <v>6</v>
      </c>
      <c r="AC482">
        <v>2.35</v>
      </c>
    </row>
    <row r="483" spans="1:29" x14ac:dyDescent="0.35">
      <c r="A483" t="s">
        <v>19</v>
      </c>
      <c r="B483" t="s">
        <v>1248</v>
      </c>
      <c r="C483">
        <v>113</v>
      </c>
      <c r="D483">
        <v>104</v>
      </c>
      <c r="E483">
        <v>19406406</v>
      </c>
      <c r="F483" t="s">
        <v>44</v>
      </c>
      <c r="G483" t="s">
        <v>1432</v>
      </c>
      <c r="P483" t="s">
        <v>1249</v>
      </c>
      <c r="Q483" t="s">
        <v>1250</v>
      </c>
      <c r="R483" t="s">
        <v>6485</v>
      </c>
      <c r="S483">
        <v>7630</v>
      </c>
      <c r="T483" t="s">
        <v>1251</v>
      </c>
      <c r="U483">
        <v>0</v>
      </c>
      <c r="V483">
        <v>42</v>
      </c>
      <c r="W483" t="s">
        <v>674</v>
      </c>
      <c r="X483" t="s">
        <v>675</v>
      </c>
      <c r="Y483" t="s">
        <v>154</v>
      </c>
      <c r="Z483">
        <v>40000000</v>
      </c>
      <c r="AA483">
        <v>2009</v>
      </c>
      <c r="AB483">
        <v>7.8</v>
      </c>
      <c r="AC483">
        <v>2.35</v>
      </c>
    </row>
    <row r="484" spans="1:29" x14ac:dyDescent="0.35">
      <c r="A484" t="s">
        <v>19</v>
      </c>
      <c r="B484" t="s">
        <v>827</v>
      </c>
      <c r="C484">
        <v>113</v>
      </c>
      <c r="D484">
        <v>102</v>
      </c>
      <c r="E484">
        <v>1891821</v>
      </c>
      <c r="F484" t="s">
        <v>622</v>
      </c>
      <c r="G484" t="s">
        <v>472</v>
      </c>
      <c r="H484" t="s">
        <v>2429</v>
      </c>
      <c r="I484" t="s">
        <v>3950</v>
      </c>
      <c r="J484" t="s">
        <v>3483</v>
      </c>
      <c r="P484" t="s">
        <v>187</v>
      </c>
      <c r="Q484" t="s">
        <v>919</v>
      </c>
      <c r="R484" t="s">
        <v>6486</v>
      </c>
      <c r="S484">
        <v>16474</v>
      </c>
      <c r="T484" t="s">
        <v>1252</v>
      </c>
      <c r="U484">
        <v>0</v>
      </c>
      <c r="V484">
        <v>301</v>
      </c>
      <c r="W484" t="s">
        <v>25</v>
      </c>
      <c r="X484" t="s">
        <v>38</v>
      </c>
      <c r="Y484" t="s">
        <v>27</v>
      </c>
      <c r="Z484">
        <v>52000000</v>
      </c>
      <c r="AA484">
        <v>2005</v>
      </c>
      <c r="AB484">
        <v>4.2</v>
      </c>
      <c r="AC484">
        <v>2.35</v>
      </c>
    </row>
    <row r="485" spans="1:29" x14ac:dyDescent="0.35">
      <c r="A485" t="s">
        <v>19</v>
      </c>
      <c r="B485" t="s">
        <v>1045</v>
      </c>
      <c r="C485">
        <v>272</v>
      </c>
      <c r="D485">
        <v>105</v>
      </c>
      <c r="E485">
        <v>23219748</v>
      </c>
      <c r="F485" t="s">
        <v>622</v>
      </c>
      <c r="G485" t="s">
        <v>472</v>
      </c>
      <c r="H485" t="s">
        <v>1432</v>
      </c>
      <c r="I485" t="s">
        <v>5809</v>
      </c>
      <c r="J485" t="s">
        <v>5343</v>
      </c>
      <c r="P485" t="s">
        <v>1253</v>
      </c>
      <c r="Q485" t="s">
        <v>1254</v>
      </c>
      <c r="R485" t="s">
        <v>6487</v>
      </c>
      <c r="S485">
        <v>84508</v>
      </c>
      <c r="T485" t="s">
        <v>1255</v>
      </c>
      <c r="U485">
        <v>0</v>
      </c>
      <c r="V485">
        <v>308</v>
      </c>
      <c r="W485" t="s">
        <v>25</v>
      </c>
      <c r="X485" t="s">
        <v>148</v>
      </c>
      <c r="Y485" t="s">
        <v>27</v>
      </c>
      <c r="Z485">
        <v>80000000</v>
      </c>
      <c r="AA485">
        <v>2014</v>
      </c>
      <c r="AB485">
        <v>5.6</v>
      </c>
      <c r="AC485">
        <v>2.35</v>
      </c>
    </row>
    <row r="486" spans="1:29" x14ac:dyDescent="0.35">
      <c r="A486" t="s">
        <v>19</v>
      </c>
      <c r="B486" t="s">
        <v>425</v>
      </c>
      <c r="C486">
        <v>205</v>
      </c>
      <c r="D486">
        <v>135</v>
      </c>
      <c r="E486">
        <v>170708996</v>
      </c>
      <c r="F486" t="s">
        <v>4178</v>
      </c>
      <c r="G486" t="s">
        <v>1432</v>
      </c>
      <c r="P486" t="s">
        <v>710</v>
      </c>
      <c r="Q486" t="s">
        <v>1238</v>
      </c>
      <c r="R486" t="s">
        <v>6488</v>
      </c>
      <c r="S486">
        <v>610568</v>
      </c>
      <c r="T486" t="s">
        <v>329</v>
      </c>
      <c r="U486">
        <v>0</v>
      </c>
      <c r="V486">
        <v>1171</v>
      </c>
      <c r="W486" t="s">
        <v>25</v>
      </c>
      <c r="X486" t="s">
        <v>26</v>
      </c>
      <c r="Y486" t="s">
        <v>27</v>
      </c>
      <c r="Z486">
        <v>58000000</v>
      </c>
      <c r="AA486">
        <v>2001</v>
      </c>
      <c r="AB486">
        <v>8.1999999999999993</v>
      </c>
      <c r="AC486">
        <v>1.85</v>
      </c>
    </row>
    <row r="487" spans="1:29" x14ac:dyDescent="0.35">
      <c r="A487" t="s">
        <v>19</v>
      </c>
      <c r="B487" t="s">
        <v>1063</v>
      </c>
      <c r="C487">
        <v>186</v>
      </c>
      <c r="D487">
        <v>73</v>
      </c>
      <c r="E487">
        <v>422783777</v>
      </c>
      <c r="F487" t="s">
        <v>472</v>
      </c>
      <c r="G487" t="s">
        <v>3767</v>
      </c>
      <c r="H487" t="s">
        <v>1432</v>
      </c>
      <c r="I487" t="s">
        <v>5097</v>
      </c>
      <c r="J487" t="s">
        <v>4966</v>
      </c>
      <c r="P487" t="s">
        <v>1258</v>
      </c>
      <c r="Q487" t="s">
        <v>451</v>
      </c>
      <c r="R487" t="s">
        <v>6489</v>
      </c>
      <c r="S487">
        <v>644348</v>
      </c>
      <c r="T487" t="s">
        <v>1259</v>
      </c>
      <c r="U487">
        <v>0</v>
      </c>
      <c r="V487">
        <v>656</v>
      </c>
      <c r="W487" t="s">
        <v>25</v>
      </c>
      <c r="X487" t="s">
        <v>26</v>
      </c>
      <c r="Y487" t="s">
        <v>154</v>
      </c>
      <c r="Z487">
        <v>45000000</v>
      </c>
      <c r="AA487">
        <v>1994</v>
      </c>
      <c r="AB487">
        <v>8.5</v>
      </c>
      <c r="AC487">
        <v>1.66</v>
      </c>
    </row>
    <row r="488" spans="1:29" x14ac:dyDescent="0.35">
      <c r="A488" t="s">
        <v>19</v>
      </c>
      <c r="B488" t="s">
        <v>695</v>
      </c>
      <c r="C488">
        <v>178</v>
      </c>
      <c r="D488">
        <v>94</v>
      </c>
      <c r="E488">
        <v>103812241</v>
      </c>
      <c r="F488" t="s">
        <v>622</v>
      </c>
      <c r="G488" t="s">
        <v>472</v>
      </c>
      <c r="H488" t="s">
        <v>761</v>
      </c>
      <c r="I488" t="s">
        <v>5097</v>
      </c>
      <c r="J488" t="s">
        <v>600</v>
      </c>
      <c r="K488" t="s">
        <v>3950</v>
      </c>
      <c r="P488" t="s">
        <v>94</v>
      </c>
      <c r="Q488" t="s">
        <v>355</v>
      </c>
      <c r="R488" t="s">
        <v>6490</v>
      </c>
      <c r="S488">
        <v>67296</v>
      </c>
      <c r="T488" t="s">
        <v>897</v>
      </c>
      <c r="U488">
        <v>3</v>
      </c>
      <c r="V488">
        <v>133</v>
      </c>
      <c r="W488" t="s">
        <v>25</v>
      </c>
      <c r="X488" t="s">
        <v>26</v>
      </c>
      <c r="Y488" t="s">
        <v>59</v>
      </c>
      <c r="Z488">
        <v>79000000</v>
      </c>
      <c r="AA488">
        <v>2012</v>
      </c>
      <c r="AB488">
        <v>5.8</v>
      </c>
      <c r="AC488">
        <v>1.85</v>
      </c>
    </row>
    <row r="489" spans="1:29" x14ac:dyDescent="0.35">
      <c r="A489" t="s">
        <v>19</v>
      </c>
      <c r="B489" t="s">
        <v>1260</v>
      </c>
      <c r="C489">
        <v>169</v>
      </c>
      <c r="D489">
        <v>95</v>
      </c>
      <c r="E489">
        <v>119793567</v>
      </c>
      <c r="F489" t="s">
        <v>3767</v>
      </c>
      <c r="G489" t="s">
        <v>761</v>
      </c>
      <c r="H489" t="s">
        <v>5097</v>
      </c>
      <c r="I489" t="s">
        <v>600</v>
      </c>
      <c r="J489" t="s">
        <v>3950</v>
      </c>
      <c r="P489" t="s">
        <v>1261</v>
      </c>
      <c r="Q489" t="s">
        <v>944</v>
      </c>
      <c r="R489" t="s">
        <v>6491</v>
      </c>
      <c r="S489">
        <v>64387</v>
      </c>
      <c r="T489" t="s">
        <v>1262</v>
      </c>
      <c r="U489">
        <v>0</v>
      </c>
      <c r="V489">
        <v>85</v>
      </c>
      <c r="W489" t="s">
        <v>25</v>
      </c>
      <c r="X489" t="s">
        <v>26</v>
      </c>
      <c r="Y489" t="s">
        <v>59</v>
      </c>
      <c r="Z489">
        <v>78000000</v>
      </c>
      <c r="AA489">
        <v>2013</v>
      </c>
      <c r="AB489">
        <v>6.5</v>
      </c>
      <c r="AC489">
        <v>2.35</v>
      </c>
    </row>
    <row r="490" spans="1:29" x14ac:dyDescent="0.35">
      <c r="A490" t="s">
        <v>19</v>
      </c>
      <c r="B490" t="s">
        <v>143</v>
      </c>
      <c r="C490">
        <v>210</v>
      </c>
      <c r="D490">
        <v>124</v>
      </c>
      <c r="E490">
        <v>92930005</v>
      </c>
      <c r="F490" t="s">
        <v>5990</v>
      </c>
      <c r="G490" t="s">
        <v>1432</v>
      </c>
      <c r="H490" t="s">
        <v>3483</v>
      </c>
      <c r="P490" t="s">
        <v>955</v>
      </c>
      <c r="Q490" t="s">
        <v>353</v>
      </c>
      <c r="R490" t="s">
        <v>6492</v>
      </c>
      <c r="S490">
        <v>204063</v>
      </c>
      <c r="T490" t="s">
        <v>1263</v>
      </c>
      <c r="U490">
        <v>0</v>
      </c>
      <c r="V490">
        <v>764</v>
      </c>
      <c r="W490" t="s">
        <v>25</v>
      </c>
      <c r="X490" t="s">
        <v>389</v>
      </c>
      <c r="Y490" t="s">
        <v>302</v>
      </c>
      <c r="Z490">
        <v>78000000</v>
      </c>
      <c r="AA490">
        <v>2002</v>
      </c>
      <c r="AB490">
        <v>7.2</v>
      </c>
      <c r="AC490">
        <v>2.35</v>
      </c>
    </row>
    <row r="491" spans="1:29" x14ac:dyDescent="0.35">
      <c r="A491" t="s">
        <v>19</v>
      </c>
      <c r="B491" t="s">
        <v>446</v>
      </c>
      <c r="C491">
        <v>140</v>
      </c>
      <c r="D491">
        <v>136</v>
      </c>
      <c r="E491">
        <v>67286731</v>
      </c>
      <c r="F491" t="s">
        <v>622</v>
      </c>
      <c r="G491" t="s">
        <v>472</v>
      </c>
      <c r="H491" t="s">
        <v>4547</v>
      </c>
      <c r="P491" t="s">
        <v>81</v>
      </c>
      <c r="Q491" t="s">
        <v>53</v>
      </c>
      <c r="R491" t="s">
        <v>6493</v>
      </c>
      <c r="S491">
        <v>67856</v>
      </c>
      <c r="T491" t="s">
        <v>541</v>
      </c>
      <c r="U491">
        <v>1</v>
      </c>
      <c r="V491">
        <v>345</v>
      </c>
      <c r="W491" t="s">
        <v>25</v>
      </c>
      <c r="X491" t="s">
        <v>26</v>
      </c>
      <c r="Y491" t="s">
        <v>27</v>
      </c>
      <c r="Z491">
        <v>100000000</v>
      </c>
      <c r="AA491">
        <v>2004</v>
      </c>
      <c r="AB491">
        <v>6.7</v>
      </c>
      <c r="AC491">
        <v>2.35</v>
      </c>
    </row>
    <row r="492" spans="1:29" x14ac:dyDescent="0.35">
      <c r="A492" t="s">
        <v>19</v>
      </c>
      <c r="B492" t="s">
        <v>978</v>
      </c>
      <c r="C492">
        <v>156</v>
      </c>
      <c r="D492">
        <v>91</v>
      </c>
      <c r="E492">
        <v>74158157</v>
      </c>
      <c r="F492" t="s">
        <v>761</v>
      </c>
      <c r="P492" t="s">
        <v>761</v>
      </c>
      <c r="Q492" t="s">
        <v>1062</v>
      </c>
      <c r="R492" t="s">
        <v>6494</v>
      </c>
      <c r="S492">
        <v>60370</v>
      </c>
      <c r="T492" t="s">
        <v>1264</v>
      </c>
      <c r="U492">
        <v>2</v>
      </c>
      <c r="V492">
        <v>264</v>
      </c>
      <c r="W492" t="s">
        <v>25</v>
      </c>
      <c r="X492" t="s">
        <v>26</v>
      </c>
      <c r="Y492" t="s">
        <v>59</v>
      </c>
      <c r="Z492">
        <v>79000000</v>
      </c>
      <c r="AA492">
        <v>2011</v>
      </c>
      <c r="AB492">
        <v>3.4</v>
      </c>
      <c r="AC492">
        <v>1.85</v>
      </c>
    </row>
    <row r="493" spans="1:29" x14ac:dyDescent="0.35">
      <c r="A493" t="s">
        <v>19</v>
      </c>
      <c r="B493" t="s">
        <v>1265</v>
      </c>
      <c r="C493">
        <v>150</v>
      </c>
      <c r="D493">
        <v>107</v>
      </c>
      <c r="E493">
        <v>127083765</v>
      </c>
      <c r="F493" t="s">
        <v>622</v>
      </c>
      <c r="G493" t="s">
        <v>5990</v>
      </c>
      <c r="H493" t="s">
        <v>3483</v>
      </c>
      <c r="P493" t="s">
        <v>183</v>
      </c>
      <c r="Q493" t="s">
        <v>182</v>
      </c>
      <c r="R493" t="s">
        <v>6495</v>
      </c>
      <c r="S493">
        <v>191912</v>
      </c>
      <c r="T493" t="s">
        <v>1266</v>
      </c>
      <c r="U493">
        <v>5</v>
      </c>
      <c r="V493">
        <v>370</v>
      </c>
      <c r="W493" t="s">
        <v>25</v>
      </c>
      <c r="X493" t="s">
        <v>26</v>
      </c>
      <c r="Y493" t="s">
        <v>27</v>
      </c>
      <c r="Z493">
        <v>76000000</v>
      </c>
      <c r="AA493">
        <v>2003</v>
      </c>
      <c r="AB493">
        <v>5.9</v>
      </c>
      <c r="AC493">
        <v>2.35</v>
      </c>
    </row>
    <row r="494" spans="1:29" x14ac:dyDescent="0.35">
      <c r="A494" t="s">
        <v>19</v>
      </c>
      <c r="B494" t="s">
        <v>559</v>
      </c>
      <c r="C494">
        <v>119</v>
      </c>
      <c r="D494">
        <v>108</v>
      </c>
      <c r="E494">
        <v>1339152</v>
      </c>
      <c r="F494" t="s">
        <v>472</v>
      </c>
      <c r="G494" t="s">
        <v>3767</v>
      </c>
      <c r="H494" t="s">
        <v>1432</v>
      </c>
      <c r="I494" t="s">
        <v>5097</v>
      </c>
      <c r="J494" t="s">
        <v>600</v>
      </c>
      <c r="P494" t="s">
        <v>1267</v>
      </c>
      <c r="Q494" t="s">
        <v>166</v>
      </c>
      <c r="R494" t="s">
        <v>6496</v>
      </c>
      <c r="S494">
        <v>28276</v>
      </c>
      <c r="T494" t="s">
        <v>343</v>
      </c>
      <c r="U494">
        <v>1</v>
      </c>
      <c r="V494">
        <v>64</v>
      </c>
      <c r="W494" t="s">
        <v>25</v>
      </c>
      <c r="X494" t="s">
        <v>675</v>
      </c>
      <c r="Y494" t="s">
        <v>59</v>
      </c>
      <c r="Z494">
        <v>81200000</v>
      </c>
      <c r="AA494">
        <v>2015</v>
      </c>
      <c r="AB494">
        <v>7.8</v>
      </c>
      <c r="AC494">
        <v>2.35</v>
      </c>
    </row>
    <row r="495" spans="1:29" x14ac:dyDescent="0.35">
      <c r="A495" t="s">
        <v>19</v>
      </c>
      <c r="B495" t="s">
        <v>1268</v>
      </c>
      <c r="C495">
        <v>232</v>
      </c>
      <c r="D495">
        <v>99</v>
      </c>
      <c r="E495">
        <v>15071514</v>
      </c>
      <c r="F495" t="s">
        <v>3950</v>
      </c>
      <c r="G495" t="s">
        <v>3483</v>
      </c>
      <c r="P495" t="s">
        <v>1269</v>
      </c>
      <c r="Q495" t="s">
        <v>1171</v>
      </c>
      <c r="R495" t="s">
        <v>6497</v>
      </c>
      <c r="S495">
        <v>65037</v>
      </c>
      <c r="T495" t="s">
        <v>1270</v>
      </c>
      <c r="U495">
        <v>2</v>
      </c>
      <c r="V495">
        <v>273</v>
      </c>
      <c r="W495" t="s">
        <v>25</v>
      </c>
      <c r="X495" t="s">
        <v>26</v>
      </c>
      <c r="Y495" t="s">
        <v>27</v>
      </c>
      <c r="Z495">
        <v>80000000</v>
      </c>
      <c r="AA495">
        <v>2007</v>
      </c>
      <c r="AB495">
        <v>5.9</v>
      </c>
      <c r="AC495">
        <v>1.85</v>
      </c>
    </row>
    <row r="496" spans="1:29" x14ac:dyDescent="0.35">
      <c r="A496" t="s">
        <v>19</v>
      </c>
      <c r="B496" t="s">
        <v>1271</v>
      </c>
      <c r="C496">
        <v>49</v>
      </c>
      <c r="D496">
        <v>92</v>
      </c>
      <c r="E496">
        <v>26000610</v>
      </c>
      <c r="F496" t="s">
        <v>472</v>
      </c>
      <c r="G496" t="s">
        <v>3767</v>
      </c>
      <c r="H496" t="s">
        <v>761</v>
      </c>
      <c r="I496" t="s">
        <v>5097</v>
      </c>
      <c r="J496" t="s">
        <v>600</v>
      </c>
      <c r="P496" t="s">
        <v>151</v>
      </c>
      <c r="Q496" t="s">
        <v>793</v>
      </c>
      <c r="R496" t="s">
        <v>6498</v>
      </c>
      <c r="S496">
        <v>16611</v>
      </c>
      <c r="T496" t="s">
        <v>1272</v>
      </c>
      <c r="U496">
        <v>0</v>
      </c>
      <c r="V496">
        <v>197</v>
      </c>
      <c r="W496" t="s">
        <v>25</v>
      </c>
      <c r="X496" t="s">
        <v>26</v>
      </c>
      <c r="Y496" t="s">
        <v>59</v>
      </c>
      <c r="Z496">
        <v>76000000</v>
      </c>
      <c r="AA496">
        <v>2000</v>
      </c>
      <c r="AB496">
        <v>4.0999999999999996</v>
      </c>
      <c r="AC496">
        <v>1.85</v>
      </c>
    </row>
    <row r="497" spans="1:29" x14ac:dyDescent="0.35">
      <c r="A497" t="s">
        <v>19</v>
      </c>
      <c r="B497" t="s">
        <v>1273</v>
      </c>
      <c r="C497">
        <v>165</v>
      </c>
      <c r="D497">
        <v>87</v>
      </c>
      <c r="E497">
        <v>323505540</v>
      </c>
      <c r="F497" t="s">
        <v>3767</v>
      </c>
      <c r="G497" t="s">
        <v>761</v>
      </c>
      <c r="H497" t="s">
        <v>5097</v>
      </c>
      <c r="P497" t="s">
        <v>1274</v>
      </c>
      <c r="Q497" t="s">
        <v>410</v>
      </c>
      <c r="R497" t="s">
        <v>6499</v>
      </c>
      <c r="S497">
        <v>24407</v>
      </c>
      <c r="T497" t="s">
        <v>1275</v>
      </c>
      <c r="U497">
        <v>0</v>
      </c>
      <c r="V497">
        <v>155</v>
      </c>
      <c r="W497" t="s">
        <v>25</v>
      </c>
      <c r="X497" t="s">
        <v>345</v>
      </c>
      <c r="Y497" t="s">
        <v>59</v>
      </c>
      <c r="Z497">
        <v>75000000</v>
      </c>
      <c r="AA497">
        <v>2016</v>
      </c>
      <c r="AB497">
        <v>6.8</v>
      </c>
      <c r="AC497">
        <v>1.85</v>
      </c>
    </row>
    <row r="498" spans="1:29" x14ac:dyDescent="0.35">
      <c r="A498" t="s">
        <v>378</v>
      </c>
      <c r="B498" t="s">
        <v>1276</v>
      </c>
      <c r="C498">
        <v>202</v>
      </c>
      <c r="D498">
        <v>110</v>
      </c>
      <c r="E498">
        <v>66462600</v>
      </c>
      <c r="F498" t="s">
        <v>622</v>
      </c>
      <c r="G498" t="s">
        <v>472</v>
      </c>
      <c r="H498" t="s">
        <v>600</v>
      </c>
      <c r="I498" t="s">
        <v>3950</v>
      </c>
      <c r="P498" t="s">
        <v>22</v>
      </c>
      <c r="Q498" t="s">
        <v>348</v>
      </c>
      <c r="R498" t="s">
        <v>6500</v>
      </c>
      <c r="S498">
        <v>141533</v>
      </c>
      <c r="T498" t="s">
        <v>581</v>
      </c>
      <c r="U498">
        <v>3</v>
      </c>
      <c r="V498">
        <v>786</v>
      </c>
      <c r="W498" t="s">
        <v>25</v>
      </c>
      <c r="X498" t="s">
        <v>26</v>
      </c>
      <c r="Y498" t="s">
        <v>27</v>
      </c>
      <c r="Z498">
        <v>78000000</v>
      </c>
      <c r="AA498">
        <v>2003</v>
      </c>
      <c r="AB498">
        <v>5.8</v>
      </c>
      <c r="AC498">
        <v>2.35</v>
      </c>
    </row>
    <row r="499" spans="1:29" x14ac:dyDescent="0.35">
      <c r="A499" t="s">
        <v>19</v>
      </c>
      <c r="B499" t="s">
        <v>1278</v>
      </c>
      <c r="C499">
        <v>306</v>
      </c>
      <c r="D499">
        <v>98</v>
      </c>
      <c r="E499">
        <v>368049635</v>
      </c>
      <c r="F499" t="s">
        <v>3767</v>
      </c>
      <c r="G499" t="s">
        <v>761</v>
      </c>
      <c r="H499" t="s">
        <v>5097</v>
      </c>
      <c r="I499" t="s">
        <v>3950</v>
      </c>
      <c r="P499" t="s">
        <v>943</v>
      </c>
      <c r="Q499" t="s">
        <v>272</v>
      </c>
      <c r="R499" t="s">
        <v>6501</v>
      </c>
      <c r="S499">
        <v>286877</v>
      </c>
      <c r="T499" t="s">
        <v>410</v>
      </c>
      <c r="U499">
        <v>0</v>
      </c>
      <c r="V499">
        <v>284</v>
      </c>
      <c r="W499" t="s">
        <v>25</v>
      </c>
      <c r="X499" t="s">
        <v>26</v>
      </c>
      <c r="Y499" t="s">
        <v>59</v>
      </c>
      <c r="Z499">
        <v>76000000</v>
      </c>
      <c r="AA499">
        <v>2013</v>
      </c>
      <c r="AB499">
        <v>7.5</v>
      </c>
      <c r="AC499">
        <v>1.85</v>
      </c>
    </row>
    <row r="500" spans="1:29" x14ac:dyDescent="0.35">
      <c r="A500" t="s">
        <v>19</v>
      </c>
      <c r="B500" t="s">
        <v>227</v>
      </c>
      <c r="C500">
        <v>185</v>
      </c>
      <c r="D500">
        <v>154</v>
      </c>
      <c r="E500">
        <v>306124059</v>
      </c>
      <c r="F500" t="s">
        <v>622</v>
      </c>
      <c r="G500" t="s">
        <v>472</v>
      </c>
      <c r="H500" t="s">
        <v>3950</v>
      </c>
      <c r="P500" t="s">
        <v>47</v>
      </c>
      <c r="Q500" t="s">
        <v>95</v>
      </c>
      <c r="R500" t="s">
        <v>6502</v>
      </c>
      <c r="S500">
        <v>430055</v>
      </c>
      <c r="T500" t="s">
        <v>1280</v>
      </c>
      <c r="U500">
        <v>0</v>
      </c>
      <c r="V500">
        <v>856</v>
      </c>
      <c r="W500" t="s">
        <v>25</v>
      </c>
      <c r="X500" t="s">
        <v>26</v>
      </c>
      <c r="Y500" t="s">
        <v>27</v>
      </c>
      <c r="Z500">
        <v>75000000</v>
      </c>
      <c r="AA500">
        <v>1996</v>
      </c>
      <c r="AB500">
        <v>6.9</v>
      </c>
      <c r="AC500">
        <v>2.35</v>
      </c>
    </row>
    <row r="501" spans="1:29" x14ac:dyDescent="0.35">
      <c r="A501" t="s">
        <v>19</v>
      </c>
      <c r="B501" t="s">
        <v>209</v>
      </c>
      <c r="C501">
        <v>177</v>
      </c>
      <c r="D501">
        <v>129</v>
      </c>
      <c r="E501">
        <v>229074524</v>
      </c>
      <c r="F501" t="s">
        <v>622</v>
      </c>
      <c r="G501" t="s">
        <v>472</v>
      </c>
      <c r="H501" t="s">
        <v>3950</v>
      </c>
      <c r="P501" t="s">
        <v>47</v>
      </c>
      <c r="Q501" t="s">
        <v>1282</v>
      </c>
      <c r="R501" t="s">
        <v>6503</v>
      </c>
      <c r="S501">
        <v>278362</v>
      </c>
      <c r="T501" t="s">
        <v>1283</v>
      </c>
      <c r="U501">
        <v>0</v>
      </c>
      <c r="V501">
        <v>552</v>
      </c>
      <c r="W501" t="s">
        <v>25</v>
      </c>
      <c r="X501" t="s">
        <v>26</v>
      </c>
      <c r="Y501" t="s">
        <v>27</v>
      </c>
      <c r="Z501">
        <v>73000000</v>
      </c>
      <c r="AA501">
        <v>1997</v>
      </c>
      <c r="AB501">
        <v>6.5</v>
      </c>
      <c r="AC501">
        <v>1.85</v>
      </c>
    </row>
    <row r="502" spans="1:29" x14ac:dyDescent="0.35">
      <c r="A502" t="s">
        <v>19</v>
      </c>
      <c r="B502" t="s">
        <v>402</v>
      </c>
      <c r="C502">
        <v>181</v>
      </c>
      <c r="D502">
        <v>86</v>
      </c>
      <c r="E502">
        <v>193136719</v>
      </c>
      <c r="F502" t="s">
        <v>472</v>
      </c>
      <c r="G502" t="s">
        <v>3767</v>
      </c>
      <c r="H502" t="s">
        <v>761</v>
      </c>
      <c r="I502" t="s">
        <v>5097</v>
      </c>
      <c r="P502" t="s">
        <v>247</v>
      </c>
      <c r="Q502" t="s">
        <v>403</v>
      </c>
      <c r="R502" t="s">
        <v>6504</v>
      </c>
      <c r="S502">
        <v>266636</v>
      </c>
      <c r="T502" t="s">
        <v>555</v>
      </c>
      <c r="U502">
        <v>0</v>
      </c>
      <c r="V502">
        <v>385</v>
      </c>
      <c r="W502" t="s">
        <v>25</v>
      </c>
      <c r="X502" t="s">
        <v>26</v>
      </c>
      <c r="Y502" t="s">
        <v>59</v>
      </c>
      <c r="Z502">
        <v>75000000</v>
      </c>
      <c r="AA502">
        <v>2005</v>
      </c>
      <c r="AB502">
        <v>6.9</v>
      </c>
      <c r="AC502">
        <v>1.85</v>
      </c>
    </row>
    <row r="503" spans="1:29" x14ac:dyDescent="0.35">
      <c r="A503" t="s">
        <v>19</v>
      </c>
      <c r="B503" t="s">
        <v>582</v>
      </c>
      <c r="C503">
        <v>372</v>
      </c>
      <c r="D503">
        <v>109</v>
      </c>
      <c r="E503">
        <v>35286428</v>
      </c>
      <c r="F503" t="s">
        <v>1432</v>
      </c>
      <c r="G503" t="s">
        <v>3950</v>
      </c>
      <c r="H503" t="s">
        <v>3483</v>
      </c>
      <c r="P503" t="s">
        <v>1174</v>
      </c>
      <c r="Q503" t="s">
        <v>207</v>
      </c>
      <c r="R503" t="s">
        <v>6505</v>
      </c>
      <c r="S503">
        <v>361767</v>
      </c>
      <c r="T503" t="s">
        <v>1285</v>
      </c>
      <c r="U503">
        <v>0</v>
      </c>
      <c r="V503">
        <v>1206</v>
      </c>
      <c r="W503" t="s">
        <v>25</v>
      </c>
      <c r="X503" t="s">
        <v>26</v>
      </c>
      <c r="Y503" t="s">
        <v>302</v>
      </c>
      <c r="Z503">
        <v>76000000</v>
      </c>
      <c r="AA503">
        <v>2006</v>
      </c>
      <c r="AB503">
        <v>7.9</v>
      </c>
      <c r="AC503">
        <v>1.85</v>
      </c>
    </row>
    <row r="504" spans="1:29" x14ac:dyDescent="0.35">
      <c r="A504" t="s">
        <v>19</v>
      </c>
      <c r="B504" t="s">
        <v>73</v>
      </c>
      <c r="C504">
        <v>290</v>
      </c>
      <c r="D504">
        <v>104</v>
      </c>
      <c r="E504">
        <v>157299717</v>
      </c>
      <c r="F504" t="s">
        <v>622</v>
      </c>
      <c r="G504" t="s">
        <v>472</v>
      </c>
      <c r="H504" t="s">
        <v>3950</v>
      </c>
      <c r="P504" t="s">
        <v>47</v>
      </c>
      <c r="Q504" t="s">
        <v>146</v>
      </c>
      <c r="R504" t="s">
        <v>6506</v>
      </c>
      <c r="S504">
        <v>452928</v>
      </c>
      <c r="T504" t="s">
        <v>606</v>
      </c>
      <c r="U504">
        <v>0</v>
      </c>
      <c r="V504">
        <v>1401</v>
      </c>
      <c r="W504" t="s">
        <v>25</v>
      </c>
      <c r="X504" t="s">
        <v>26</v>
      </c>
      <c r="Y504" t="s">
        <v>27</v>
      </c>
      <c r="Z504">
        <v>75000000</v>
      </c>
      <c r="AA504">
        <v>2000</v>
      </c>
      <c r="AB504">
        <v>7.4</v>
      </c>
      <c r="AC504">
        <v>2.35</v>
      </c>
    </row>
    <row r="505" spans="1:29" x14ac:dyDescent="0.35">
      <c r="A505" t="s">
        <v>19</v>
      </c>
      <c r="B505" t="s">
        <v>968</v>
      </c>
      <c r="C505">
        <v>316</v>
      </c>
      <c r="D505">
        <v>110</v>
      </c>
      <c r="E505">
        <v>134568845</v>
      </c>
      <c r="F505" t="s">
        <v>622</v>
      </c>
      <c r="G505" t="s">
        <v>5990</v>
      </c>
      <c r="H505" t="s">
        <v>600</v>
      </c>
      <c r="I505" t="s">
        <v>3483</v>
      </c>
      <c r="P505" t="s">
        <v>1286</v>
      </c>
      <c r="Q505" t="s">
        <v>294</v>
      </c>
      <c r="R505" t="s">
        <v>6507</v>
      </c>
      <c r="S505">
        <v>299852</v>
      </c>
      <c r="T505" t="s">
        <v>180</v>
      </c>
      <c r="U505">
        <v>0</v>
      </c>
      <c r="V505">
        <v>713</v>
      </c>
      <c r="W505" t="s">
        <v>25</v>
      </c>
      <c r="X505" t="s">
        <v>26</v>
      </c>
      <c r="Y505" t="s">
        <v>302</v>
      </c>
      <c r="Z505">
        <v>75000000</v>
      </c>
      <c r="AA505">
        <v>2008</v>
      </c>
      <c r="AB505">
        <v>6.7</v>
      </c>
      <c r="AC505">
        <v>2.35</v>
      </c>
    </row>
    <row r="506" spans="1:29" x14ac:dyDescent="0.35">
      <c r="A506" t="s">
        <v>19</v>
      </c>
      <c r="B506" t="s">
        <v>155</v>
      </c>
      <c r="C506">
        <v>122</v>
      </c>
      <c r="D506">
        <v>136</v>
      </c>
      <c r="E506">
        <v>134006721</v>
      </c>
      <c r="F506" t="s">
        <v>622</v>
      </c>
      <c r="G506" t="s">
        <v>472</v>
      </c>
      <c r="H506" t="s">
        <v>3483</v>
      </c>
      <c r="P506" t="s">
        <v>35</v>
      </c>
      <c r="Q506" t="s">
        <v>358</v>
      </c>
      <c r="R506" t="s">
        <v>6508</v>
      </c>
      <c r="S506">
        <v>259492</v>
      </c>
      <c r="T506" t="s">
        <v>1288</v>
      </c>
      <c r="U506">
        <v>1</v>
      </c>
      <c r="V506">
        <v>415</v>
      </c>
      <c r="W506" t="s">
        <v>25</v>
      </c>
      <c r="X506" t="s">
        <v>26</v>
      </c>
      <c r="Y506" t="s">
        <v>302</v>
      </c>
      <c r="Z506">
        <v>75000000</v>
      </c>
      <c r="AA506">
        <v>1996</v>
      </c>
      <c r="AB506">
        <v>7.4</v>
      </c>
      <c r="AC506">
        <v>2.35</v>
      </c>
    </row>
    <row r="507" spans="1:29" x14ac:dyDescent="0.35">
      <c r="A507" t="s">
        <v>19</v>
      </c>
      <c r="B507" t="s">
        <v>602</v>
      </c>
      <c r="C507">
        <v>164</v>
      </c>
      <c r="D507">
        <v>115</v>
      </c>
      <c r="E507">
        <v>195329763</v>
      </c>
      <c r="F507" t="s">
        <v>622</v>
      </c>
      <c r="G507" t="s">
        <v>472</v>
      </c>
      <c r="H507" t="s">
        <v>3767</v>
      </c>
      <c r="I507" t="s">
        <v>761</v>
      </c>
      <c r="J507" t="s">
        <v>5097</v>
      </c>
      <c r="K507" t="s">
        <v>600</v>
      </c>
      <c r="P507" t="s">
        <v>506</v>
      </c>
      <c r="Q507" t="s">
        <v>946</v>
      </c>
      <c r="R507" t="s">
        <v>6509</v>
      </c>
      <c r="S507">
        <v>194249</v>
      </c>
      <c r="T507" t="s">
        <v>1289</v>
      </c>
      <c r="U507">
        <v>0</v>
      </c>
      <c r="V507">
        <v>253</v>
      </c>
      <c r="W507" t="s">
        <v>25</v>
      </c>
      <c r="X507" t="s">
        <v>26</v>
      </c>
      <c r="Y507" t="s">
        <v>59</v>
      </c>
      <c r="Z507">
        <v>80000000</v>
      </c>
      <c r="AA507">
        <v>2006</v>
      </c>
      <c r="AB507">
        <v>6.9</v>
      </c>
      <c r="AC507">
        <v>1.85</v>
      </c>
    </row>
    <row r="508" spans="1:29" x14ac:dyDescent="0.35">
      <c r="A508" t="s">
        <v>19</v>
      </c>
      <c r="B508" t="s">
        <v>1095</v>
      </c>
      <c r="C508">
        <v>147</v>
      </c>
      <c r="D508">
        <v>99</v>
      </c>
      <c r="E508">
        <v>120776832</v>
      </c>
      <c r="F508" t="s">
        <v>761</v>
      </c>
      <c r="G508" t="s">
        <v>5343</v>
      </c>
      <c r="P508" t="s">
        <v>765</v>
      </c>
      <c r="Q508" t="s">
        <v>980</v>
      </c>
      <c r="R508" t="s">
        <v>6510</v>
      </c>
      <c r="S508">
        <v>266103</v>
      </c>
      <c r="T508" t="s">
        <v>1291</v>
      </c>
      <c r="U508">
        <v>2</v>
      </c>
      <c r="V508">
        <v>456</v>
      </c>
      <c r="W508" t="s">
        <v>25</v>
      </c>
      <c r="X508" t="s">
        <v>26</v>
      </c>
      <c r="Y508" t="s">
        <v>27</v>
      </c>
      <c r="Z508">
        <v>75000000</v>
      </c>
      <c r="AA508">
        <v>2004</v>
      </c>
      <c r="AB508">
        <v>6.8</v>
      </c>
      <c r="AC508">
        <v>2.35</v>
      </c>
    </row>
    <row r="509" spans="1:29" x14ac:dyDescent="0.35">
      <c r="A509" t="s">
        <v>19</v>
      </c>
      <c r="B509" t="s">
        <v>1144</v>
      </c>
      <c r="C509">
        <v>219</v>
      </c>
      <c r="D509">
        <v>117</v>
      </c>
      <c r="E509">
        <v>118823091</v>
      </c>
      <c r="F509" t="s">
        <v>761</v>
      </c>
      <c r="G509" t="s">
        <v>1432</v>
      </c>
      <c r="H509" t="s">
        <v>5097</v>
      </c>
      <c r="I509" t="s">
        <v>3884</v>
      </c>
      <c r="J509" t="s">
        <v>4966</v>
      </c>
      <c r="K509" t="s">
        <v>5343</v>
      </c>
      <c r="P509" t="s">
        <v>1292</v>
      </c>
      <c r="Q509" t="s">
        <v>1293</v>
      </c>
      <c r="R509" t="s">
        <v>6511</v>
      </c>
      <c r="S509">
        <v>98693</v>
      </c>
      <c r="T509" t="s">
        <v>1294</v>
      </c>
      <c r="U509">
        <v>9</v>
      </c>
      <c r="V509">
        <v>401</v>
      </c>
      <c r="W509" t="s">
        <v>25</v>
      </c>
      <c r="X509" t="s">
        <v>26</v>
      </c>
      <c r="Y509" t="s">
        <v>59</v>
      </c>
      <c r="Z509">
        <v>75000000</v>
      </c>
      <c r="AA509">
        <v>2007</v>
      </c>
      <c r="AB509">
        <v>6.7</v>
      </c>
      <c r="AC509">
        <v>2.35</v>
      </c>
    </row>
    <row r="510" spans="1:29" x14ac:dyDescent="0.35">
      <c r="A510" t="s">
        <v>19</v>
      </c>
      <c r="B510" t="s">
        <v>931</v>
      </c>
      <c r="C510">
        <v>167</v>
      </c>
      <c r="D510">
        <v>125</v>
      </c>
      <c r="E510">
        <v>41814863</v>
      </c>
      <c r="F510" t="s">
        <v>2429</v>
      </c>
      <c r="G510" t="s">
        <v>5988</v>
      </c>
      <c r="H510" t="s">
        <v>3483</v>
      </c>
      <c r="P510" t="s">
        <v>1296</v>
      </c>
      <c r="Q510" t="s">
        <v>534</v>
      </c>
      <c r="R510" t="s">
        <v>6512</v>
      </c>
      <c r="S510">
        <v>28635</v>
      </c>
      <c r="T510" t="s">
        <v>1297</v>
      </c>
      <c r="U510">
        <v>0</v>
      </c>
      <c r="V510">
        <v>308</v>
      </c>
      <c r="W510" t="s">
        <v>25</v>
      </c>
      <c r="X510" t="s">
        <v>26</v>
      </c>
      <c r="Y510" t="s">
        <v>302</v>
      </c>
      <c r="Z510">
        <v>50000000</v>
      </c>
      <c r="AA510">
        <v>2004</v>
      </c>
      <c r="AB510">
        <v>5.0999999999999996</v>
      </c>
      <c r="AC510">
        <v>2</v>
      </c>
    </row>
    <row r="511" spans="1:29" x14ac:dyDescent="0.35">
      <c r="A511" t="s">
        <v>19</v>
      </c>
      <c r="B511" t="s">
        <v>1298</v>
      </c>
      <c r="C511">
        <v>70</v>
      </c>
      <c r="D511">
        <v>110</v>
      </c>
      <c r="E511">
        <v>97360069</v>
      </c>
      <c r="F511" t="s">
        <v>622</v>
      </c>
      <c r="G511" t="s">
        <v>472</v>
      </c>
      <c r="H511" t="s">
        <v>761</v>
      </c>
      <c r="I511" t="s">
        <v>5097</v>
      </c>
      <c r="J511" t="s">
        <v>3950</v>
      </c>
      <c r="P511" t="s">
        <v>1299</v>
      </c>
      <c r="Q511" t="s">
        <v>451</v>
      </c>
      <c r="R511" t="s">
        <v>6513</v>
      </c>
      <c r="S511">
        <v>36491</v>
      </c>
      <c r="T511" t="s">
        <v>368</v>
      </c>
      <c r="U511">
        <v>0</v>
      </c>
      <c r="V511">
        <v>231</v>
      </c>
      <c r="W511" t="s">
        <v>25</v>
      </c>
      <c r="X511" t="s">
        <v>26</v>
      </c>
      <c r="Y511" t="s">
        <v>59</v>
      </c>
      <c r="Z511">
        <v>75000000</v>
      </c>
      <c r="AA511">
        <v>1999</v>
      </c>
      <c r="AB511">
        <v>4.0999999999999996</v>
      </c>
      <c r="AC511">
        <v>1.85</v>
      </c>
    </row>
    <row r="512" spans="1:29" x14ac:dyDescent="0.35">
      <c r="A512" t="s">
        <v>19</v>
      </c>
      <c r="B512" t="s">
        <v>540</v>
      </c>
      <c r="C512">
        <v>384</v>
      </c>
      <c r="D512">
        <v>125</v>
      </c>
      <c r="E512">
        <v>117698894</v>
      </c>
      <c r="F512" t="s">
        <v>5990</v>
      </c>
      <c r="G512" t="s">
        <v>5988</v>
      </c>
      <c r="H512" t="s">
        <v>3483</v>
      </c>
      <c r="P512" t="s">
        <v>997</v>
      </c>
      <c r="Q512" t="s">
        <v>244</v>
      </c>
      <c r="R512" t="s">
        <v>6514</v>
      </c>
      <c r="S512">
        <v>447979</v>
      </c>
      <c r="T512" t="s">
        <v>1300</v>
      </c>
      <c r="U512">
        <v>6</v>
      </c>
      <c r="V512">
        <v>629</v>
      </c>
      <c r="W512" t="s">
        <v>25</v>
      </c>
      <c r="X512" t="s">
        <v>26</v>
      </c>
      <c r="Y512" t="s">
        <v>27</v>
      </c>
      <c r="Z512">
        <v>75000000</v>
      </c>
      <c r="AA512">
        <v>2013</v>
      </c>
      <c r="AB512">
        <v>7.3</v>
      </c>
      <c r="AC512">
        <v>2.35</v>
      </c>
    </row>
    <row r="513" spans="1:29" x14ac:dyDescent="0.35">
      <c r="A513" t="s">
        <v>19</v>
      </c>
      <c r="B513" t="s">
        <v>978</v>
      </c>
      <c r="C513">
        <v>179</v>
      </c>
      <c r="D513">
        <v>102</v>
      </c>
      <c r="E513">
        <v>162001186</v>
      </c>
      <c r="F513" t="s">
        <v>761</v>
      </c>
      <c r="P513" t="s">
        <v>761</v>
      </c>
      <c r="Q513" t="s">
        <v>152</v>
      </c>
      <c r="R513" t="s">
        <v>6515</v>
      </c>
      <c r="S513">
        <v>181443</v>
      </c>
      <c r="T513" t="s">
        <v>257</v>
      </c>
      <c r="U513">
        <v>4</v>
      </c>
      <c r="V513">
        <v>311</v>
      </c>
      <c r="W513" t="s">
        <v>25</v>
      </c>
      <c r="X513" t="s">
        <v>26</v>
      </c>
      <c r="Y513" t="s">
        <v>27</v>
      </c>
      <c r="Z513">
        <v>80000000</v>
      </c>
      <c r="AA513">
        <v>2010</v>
      </c>
      <c r="AB513">
        <v>6</v>
      </c>
      <c r="AC513">
        <v>1.85</v>
      </c>
    </row>
    <row r="514" spans="1:29" x14ac:dyDescent="0.35">
      <c r="A514" t="s">
        <v>19</v>
      </c>
      <c r="B514" t="s">
        <v>209</v>
      </c>
      <c r="C514">
        <v>151</v>
      </c>
      <c r="D514">
        <v>128</v>
      </c>
      <c r="E514">
        <v>77032279</v>
      </c>
      <c r="F514" t="s">
        <v>761</v>
      </c>
      <c r="G514" t="s">
        <v>1432</v>
      </c>
      <c r="P514" t="s">
        <v>1123</v>
      </c>
      <c r="Q514" t="s">
        <v>177</v>
      </c>
      <c r="R514" t="s">
        <v>6516</v>
      </c>
      <c r="S514">
        <v>303864</v>
      </c>
      <c r="T514" t="s">
        <v>1301</v>
      </c>
      <c r="U514">
        <v>0</v>
      </c>
      <c r="V514">
        <v>596</v>
      </c>
      <c r="W514" t="s">
        <v>25</v>
      </c>
      <c r="X514" t="s">
        <v>26</v>
      </c>
      <c r="Y514" t="s">
        <v>27</v>
      </c>
      <c r="Z514">
        <v>60000000</v>
      </c>
      <c r="AA514">
        <v>2004</v>
      </c>
      <c r="AB514">
        <v>7.3</v>
      </c>
      <c r="AC514">
        <v>1.85</v>
      </c>
    </row>
    <row r="515" spans="1:29" x14ac:dyDescent="0.35">
      <c r="A515" t="s">
        <v>19</v>
      </c>
      <c r="B515" t="s">
        <v>1001</v>
      </c>
      <c r="C515">
        <v>107</v>
      </c>
      <c r="D515">
        <v>100</v>
      </c>
      <c r="E515">
        <v>73023275</v>
      </c>
      <c r="F515" t="s">
        <v>761</v>
      </c>
      <c r="G515" t="s">
        <v>5097</v>
      </c>
      <c r="P515" t="s">
        <v>1303</v>
      </c>
      <c r="Q515" t="s">
        <v>140</v>
      </c>
      <c r="R515" t="s">
        <v>6517</v>
      </c>
      <c r="S515">
        <v>16271</v>
      </c>
      <c r="T515" t="s">
        <v>1304</v>
      </c>
      <c r="U515">
        <v>4</v>
      </c>
      <c r="V515">
        <v>57</v>
      </c>
      <c r="W515" t="s">
        <v>25</v>
      </c>
      <c r="X515" t="s">
        <v>26</v>
      </c>
      <c r="Y515" t="s">
        <v>59</v>
      </c>
      <c r="Z515">
        <v>35000000</v>
      </c>
      <c r="AA515">
        <v>2009</v>
      </c>
      <c r="AB515">
        <v>5.4</v>
      </c>
      <c r="AC515">
        <v>1.85</v>
      </c>
    </row>
    <row r="516" spans="1:29" x14ac:dyDescent="0.35">
      <c r="A516" t="s">
        <v>19</v>
      </c>
      <c r="B516" t="s">
        <v>172</v>
      </c>
      <c r="C516">
        <v>134</v>
      </c>
      <c r="D516">
        <v>124</v>
      </c>
      <c r="E516">
        <v>68473360</v>
      </c>
      <c r="F516" t="s">
        <v>622</v>
      </c>
      <c r="G516" t="s">
        <v>472</v>
      </c>
      <c r="H516" t="s">
        <v>1432</v>
      </c>
      <c r="I516" t="s">
        <v>3483</v>
      </c>
      <c r="P516" t="s">
        <v>362</v>
      </c>
      <c r="Q516" t="s">
        <v>1305</v>
      </c>
      <c r="R516" t="s">
        <v>6518</v>
      </c>
      <c r="S516">
        <v>49536</v>
      </c>
      <c r="T516" t="s">
        <v>504</v>
      </c>
      <c r="U516">
        <v>0</v>
      </c>
      <c r="V516">
        <v>379</v>
      </c>
      <c r="W516" t="s">
        <v>25</v>
      </c>
      <c r="X516" t="s">
        <v>26</v>
      </c>
      <c r="Y516" t="s">
        <v>27</v>
      </c>
      <c r="Z516">
        <v>75000000</v>
      </c>
      <c r="AA516">
        <v>2000</v>
      </c>
      <c r="AB516">
        <v>5.9</v>
      </c>
      <c r="AC516">
        <v>1.85</v>
      </c>
    </row>
    <row r="517" spans="1:29" x14ac:dyDescent="0.35">
      <c r="A517" t="s">
        <v>19</v>
      </c>
      <c r="B517" t="s">
        <v>1306</v>
      </c>
      <c r="C517">
        <v>269</v>
      </c>
      <c r="D517">
        <v>102</v>
      </c>
      <c r="E517">
        <v>66636385</v>
      </c>
      <c r="F517" t="s">
        <v>4178</v>
      </c>
      <c r="G517" t="s">
        <v>761</v>
      </c>
      <c r="H517" t="s">
        <v>1432</v>
      </c>
      <c r="I517" t="s">
        <v>5809</v>
      </c>
      <c r="P517" t="s">
        <v>1307</v>
      </c>
      <c r="Q517" t="s">
        <v>353</v>
      </c>
      <c r="R517" t="s">
        <v>6519</v>
      </c>
      <c r="S517">
        <v>88451</v>
      </c>
      <c r="T517" t="s">
        <v>1308</v>
      </c>
      <c r="U517">
        <v>1</v>
      </c>
      <c r="V517">
        <v>289</v>
      </c>
      <c r="W517" t="s">
        <v>25</v>
      </c>
      <c r="X517" t="s">
        <v>26</v>
      </c>
      <c r="Y517" t="s">
        <v>302</v>
      </c>
      <c r="Z517">
        <v>75000000</v>
      </c>
      <c r="AA517">
        <v>2007</v>
      </c>
      <c r="AB517">
        <v>7.1</v>
      </c>
      <c r="AC517">
        <v>1.85</v>
      </c>
    </row>
    <row r="518" spans="1:29" x14ac:dyDescent="0.35">
      <c r="A518" t="s">
        <v>19</v>
      </c>
      <c r="B518" t="s">
        <v>898</v>
      </c>
      <c r="C518">
        <v>143</v>
      </c>
      <c r="D518">
        <v>90</v>
      </c>
      <c r="E518">
        <v>160762022</v>
      </c>
      <c r="F518" t="s">
        <v>472</v>
      </c>
      <c r="G518" t="s">
        <v>3767</v>
      </c>
      <c r="H518" t="s">
        <v>761</v>
      </c>
      <c r="I518" t="s">
        <v>5097</v>
      </c>
      <c r="P518" t="s">
        <v>247</v>
      </c>
      <c r="Q518" t="s">
        <v>793</v>
      </c>
      <c r="R518" t="s">
        <v>6520</v>
      </c>
      <c r="S518">
        <v>132415</v>
      </c>
      <c r="T518" t="s">
        <v>294</v>
      </c>
      <c r="U518">
        <v>0</v>
      </c>
      <c r="V518">
        <v>288</v>
      </c>
      <c r="W518" t="s">
        <v>25</v>
      </c>
      <c r="X518" t="s">
        <v>26</v>
      </c>
      <c r="Y518" t="s">
        <v>59</v>
      </c>
      <c r="Z518">
        <v>75000000</v>
      </c>
      <c r="AA518">
        <v>2004</v>
      </c>
      <c r="AB518">
        <v>6</v>
      </c>
      <c r="AC518">
        <v>1.85</v>
      </c>
    </row>
    <row r="519" spans="1:29" x14ac:dyDescent="0.35">
      <c r="A519" t="s">
        <v>19</v>
      </c>
      <c r="B519" t="s">
        <v>536</v>
      </c>
      <c r="C519">
        <v>241</v>
      </c>
      <c r="D519">
        <v>130</v>
      </c>
      <c r="E519">
        <v>103338338</v>
      </c>
      <c r="F519" t="s">
        <v>1432</v>
      </c>
      <c r="G519" t="s">
        <v>3884</v>
      </c>
      <c r="H519" t="s">
        <v>4966</v>
      </c>
      <c r="P519" t="s">
        <v>1310</v>
      </c>
      <c r="Q519" t="s">
        <v>1311</v>
      </c>
      <c r="R519" t="s">
        <v>6521</v>
      </c>
      <c r="S519">
        <v>55901</v>
      </c>
      <c r="T519" t="s">
        <v>758</v>
      </c>
      <c r="U519">
        <v>0</v>
      </c>
      <c r="V519">
        <v>503</v>
      </c>
      <c r="W519" t="s">
        <v>25</v>
      </c>
      <c r="X519" t="s">
        <v>26</v>
      </c>
      <c r="Y519" t="s">
        <v>27</v>
      </c>
      <c r="Z519">
        <v>70000000</v>
      </c>
      <c r="AA519">
        <v>2006</v>
      </c>
      <c r="AB519">
        <v>6.5</v>
      </c>
      <c r="AC519">
        <v>2.35</v>
      </c>
    </row>
    <row r="520" spans="1:29" x14ac:dyDescent="0.35">
      <c r="A520" t="s">
        <v>19</v>
      </c>
      <c r="B520" t="s">
        <v>1314</v>
      </c>
      <c r="C520">
        <v>161</v>
      </c>
      <c r="D520">
        <v>118</v>
      </c>
      <c r="E520">
        <v>55808744</v>
      </c>
      <c r="F520" t="s">
        <v>761</v>
      </c>
      <c r="G520" t="s">
        <v>5990</v>
      </c>
      <c r="H520" t="s">
        <v>3884</v>
      </c>
      <c r="P520" t="s">
        <v>1316</v>
      </c>
      <c r="Q520" t="s">
        <v>524</v>
      </c>
      <c r="R520" t="s">
        <v>6522</v>
      </c>
      <c r="S520">
        <v>59435</v>
      </c>
      <c r="T520" t="s">
        <v>834</v>
      </c>
      <c r="U520">
        <v>4</v>
      </c>
      <c r="V520">
        <v>323</v>
      </c>
      <c r="W520" t="s">
        <v>25</v>
      </c>
      <c r="X520" t="s">
        <v>26</v>
      </c>
      <c r="Y520" t="s">
        <v>27</v>
      </c>
      <c r="Z520">
        <v>53000000</v>
      </c>
      <c r="AA520">
        <v>2005</v>
      </c>
      <c r="AB520">
        <v>5.7</v>
      </c>
      <c r="AC520">
        <v>2.4</v>
      </c>
    </row>
    <row r="521" spans="1:29" x14ac:dyDescent="0.35">
      <c r="A521" t="s">
        <v>19</v>
      </c>
      <c r="B521" t="s">
        <v>209</v>
      </c>
      <c r="C521">
        <v>298</v>
      </c>
      <c r="D521">
        <v>163</v>
      </c>
      <c r="E521">
        <v>47379090</v>
      </c>
      <c r="F521" t="s">
        <v>1432</v>
      </c>
      <c r="G521" t="s">
        <v>5809</v>
      </c>
      <c r="H521" t="s">
        <v>3483</v>
      </c>
      <c r="P521" t="s">
        <v>1220</v>
      </c>
      <c r="Q521" t="s">
        <v>426</v>
      </c>
      <c r="R521" t="s">
        <v>6523</v>
      </c>
      <c r="S521">
        <v>176936</v>
      </c>
      <c r="T521" t="s">
        <v>78</v>
      </c>
      <c r="U521">
        <v>0</v>
      </c>
      <c r="V521">
        <v>824</v>
      </c>
      <c r="W521" t="s">
        <v>25</v>
      </c>
      <c r="X521" t="s">
        <v>675</v>
      </c>
      <c r="Y521" t="s">
        <v>302</v>
      </c>
      <c r="Z521">
        <v>70000000</v>
      </c>
      <c r="AA521">
        <v>2005</v>
      </c>
      <c r="AB521">
        <v>7.6</v>
      </c>
      <c r="AC521">
        <v>2.35</v>
      </c>
    </row>
    <row r="522" spans="1:29" x14ac:dyDescent="0.35">
      <c r="A522" t="s">
        <v>19</v>
      </c>
      <c r="B522" t="s">
        <v>1318</v>
      </c>
      <c r="C522">
        <v>89</v>
      </c>
      <c r="D522">
        <v>142</v>
      </c>
      <c r="E522">
        <v>43426961</v>
      </c>
      <c r="F522" t="s">
        <v>622</v>
      </c>
      <c r="G522" t="s">
        <v>1432</v>
      </c>
      <c r="H522" t="s">
        <v>3483</v>
      </c>
      <c r="I522" t="s">
        <v>5991</v>
      </c>
      <c r="P522" t="s">
        <v>866</v>
      </c>
      <c r="Q522" t="s">
        <v>483</v>
      </c>
      <c r="R522" t="s">
        <v>6524</v>
      </c>
      <c r="S522">
        <v>93494</v>
      </c>
      <c r="T522" t="s">
        <v>923</v>
      </c>
      <c r="U522">
        <v>1</v>
      </c>
      <c r="V522">
        <v>394</v>
      </c>
      <c r="W522" t="s">
        <v>25</v>
      </c>
      <c r="X522" t="s">
        <v>26</v>
      </c>
      <c r="Y522" t="s">
        <v>302</v>
      </c>
      <c r="Z522">
        <v>70000000</v>
      </c>
      <c r="AA522">
        <v>2003</v>
      </c>
      <c r="AB522">
        <v>6.6</v>
      </c>
      <c r="AC522">
        <v>2.35</v>
      </c>
    </row>
    <row r="523" spans="1:29" x14ac:dyDescent="0.35">
      <c r="A523" t="s">
        <v>19</v>
      </c>
      <c r="B523" t="s">
        <v>1319</v>
      </c>
      <c r="C523">
        <v>140</v>
      </c>
      <c r="D523">
        <v>100</v>
      </c>
      <c r="E523">
        <v>47000485</v>
      </c>
      <c r="F523" t="s">
        <v>622</v>
      </c>
      <c r="G523" t="s">
        <v>761</v>
      </c>
      <c r="H523" t="s">
        <v>5343</v>
      </c>
      <c r="I523" t="s">
        <v>3483</v>
      </c>
      <c r="P523" t="s">
        <v>1320</v>
      </c>
      <c r="Q523" t="s">
        <v>1321</v>
      </c>
      <c r="R523" t="s">
        <v>6525</v>
      </c>
      <c r="S523">
        <v>72867</v>
      </c>
      <c r="T523" t="s">
        <v>820</v>
      </c>
      <c r="U523">
        <v>2</v>
      </c>
      <c r="V523">
        <v>120</v>
      </c>
      <c r="W523" t="s">
        <v>25</v>
      </c>
      <c r="X523" t="s">
        <v>26</v>
      </c>
      <c r="Y523" t="s">
        <v>27</v>
      </c>
      <c r="Z523">
        <v>75000000</v>
      </c>
      <c r="AA523">
        <v>2010</v>
      </c>
      <c r="AB523">
        <v>5.4</v>
      </c>
      <c r="AC523">
        <v>2.35</v>
      </c>
    </row>
    <row r="524" spans="1:29" x14ac:dyDescent="0.35">
      <c r="A524" t="s">
        <v>19</v>
      </c>
      <c r="B524" t="s">
        <v>608</v>
      </c>
      <c r="C524">
        <v>362</v>
      </c>
      <c r="D524">
        <v>116</v>
      </c>
      <c r="E524">
        <v>45434443</v>
      </c>
      <c r="F524" t="s">
        <v>622</v>
      </c>
      <c r="G524" t="s">
        <v>472</v>
      </c>
      <c r="H524" t="s">
        <v>761</v>
      </c>
      <c r="P524" t="s">
        <v>743</v>
      </c>
      <c r="Q524" t="s">
        <v>71</v>
      </c>
      <c r="R524" t="s">
        <v>6526</v>
      </c>
      <c r="S524">
        <v>175960</v>
      </c>
      <c r="T524" t="s">
        <v>1322</v>
      </c>
      <c r="U524">
        <v>2</v>
      </c>
      <c r="V524">
        <v>360</v>
      </c>
      <c r="W524" t="s">
        <v>25</v>
      </c>
      <c r="X524" t="s">
        <v>26</v>
      </c>
      <c r="Y524" t="s">
        <v>27</v>
      </c>
      <c r="Z524">
        <v>75000000</v>
      </c>
      <c r="AA524">
        <v>2015</v>
      </c>
      <c r="AB524">
        <v>7.3</v>
      </c>
      <c r="AC524">
        <v>2.35</v>
      </c>
    </row>
    <row r="525" spans="1:29" x14ac:dyDescent="0.35">
      <c r="A525" t="s">
        <v>19</v>
      </c>
      <c r="B525" t="s">
        <v>659</v>
      </c>
      <c r="C525">
        <v>124</v>
      </c>
      <c r="D525">
        <v>131</v>
      </c>
      <c r="E525">
        <v>42044321</v>
      </c>
      <c r="F525" t="s">
        <v>761</v>
      </c>
      <c r="G525" t="s">
        <v>1432</v>
      </c>
      <c r="H525" t="s">
        <v>5343</v>
      </c>
      <c r="P525" t="s">
        <v>660</v>
      </c>
      <c r="Q525" t="s">
        <v>980</v>
      </c>
      <c r="R525" t="s">
        <v>6527</v>
      </c>
      <c r="S525">
        <v>65668</v>
      </c>
      <c r="T525" t="s">
        <v>1323</v>
      </c>
      <c r="U525">
        <v>2</v>
      </c>
      <c r="V525">
        <v>342</v>
      </c>
      <c r="W525" t="s">
        <v>25</v>
      </c>
      <c r="X525" t="s">
        <v>26</v>
      </c>
      <c r="Y525" t="s">
        <v>27</v>
      </c>
      <c r="Z525">
        <v>80000000</v>
      </c>
      <c r="AA525">
        <v>2004</v>
      </c>
      <c r="AB525">
        <v>6.5</v>
      </c>
      <c r="AC525">
        <v>1.85</v>
      </c>
    </row>
    <row r="526" spans="1:29" x14ac:dyDescent="0.35">
      <c r="A526" t="s">
        <v>19</v>
      </c>
      <c r="B526" t="s">
        <v>1324</v>
      </c>
      <c r="C526">
        <v>190</v>
      </c>
      <c r="D526">
        <v>91</v>
      </c>
      <c r="E526">
        <v>73661010</v>
      </c>
      <c r="F526" t="s">
        <v>3767</v>
      </c>
      <c r="G526" t="s">
        <v>761</v>
      </c>
      <c r="H526" t="s">
        <v>5097</v>
      </c>
      <c r="I526" t="s">
        <v>600</v>
      </c>
      <c r="J526" t="s">
        <v>5988</v>
      </c>
      <c r="P526" t="s">
        <v>1325</v>
      </c>
      <c r="Q526" t="s">
        <v>152</v>
      </c>
      <c r="R526" t="s">
        <v>6528</v>
      </c>
      <c r="S526">
        <v>71137</v>
      </c>
      <c r="T526" t="s">
        <v>820</v>
      </c>
      <c r="U526">
        <v>0</v>
      </c>
      <c r="V526">
        <v>229</v>
      </c>
      <c r="W526" t="s">
        <v>25</v>
      </c>
      <c r="X526" t="s">
        <v>26</v>
      </c>
      <c r="Y526" t="s">
        <v>59</v>
      </c>
      <c r="Z526">
        <v>75000000</v>
      </c>
      <c r="AA526">
        <v>2006</v>
      </c>
      <c r="AB526">
        <v>6.6</v>
      </c>
      <c r="AC526">
        <v>2.35</v>
      </c>
    </row>
    <row r="527" spans="1:29" x14ac:dyDescent="0.35">
      <c r="A527" t="s">
        <v>19</v>
      </c>
      <c r="B527" t="s">
        <v>1326</v>
      </c>
      <c r="C527">
        <v>132</v>
      </c>
      <c r="D527">
        <v>123</v>
      </c>
      <c r="E527">
        <v>41523271</v>
      </c>
      <c r="F527" t="s">
        <v>761</v>
      </c>
      <c r="G527" t="s">
        <v>5990</v>
      </c>
      <c r="H527" t="s">
        <v>1432</v>
      </c>
      <c r="I527" t="s">
        <v>5343</v>
      </c>
      <c r="P527" t="s">
        <v>1327</v>
      </c>
      <c r="Q527" t="s">
        <v>483</v>
      </c>
      <c r="R527" t="s">
        <v>6529</v>
      </c>
      <c r="S527">
        <v>57038</v>
      </c>
      <c r="T527" t="s">
        <v>1328</v>
      </c>
      <c r="U527">
        <v>2</v>
      </c>
      <c r="V527">
        <v>261</v>
      </c>
      <c r="W527" t="s">
        <v>25</v>
      </c>
      <c r="X527" t="s">
        <v>26</v>
      </c>
      <c r="Y527" t="s">
        <v>27</v>
      </c>
      <c r="Z527">
        <v>80000000</v>
      </c>
      <c r="AA527">
        <v>2001</v>
      </c>
      <c r="AB527">
        <v>6.6</v>
      </c>
      <c r="AC527">
        <v>2.35</v>
      </c>
    </row>
    <row r="528" spans="1:29" x14ac:dyDescent="0.35">
      <c r="A528" t="s">
        <v>19</v>
      </c>
      <c r="B528" t="s">
        <v>1329</v>
      </c>
      <c r="C528">
        <v>53</v>
      </c>
      <c r="D528">
        <v>134</v>
      </c>
      <c r="E528">
        <v>37600435</v>
      </c>
      <c r="F528" t="s">
        <v>622</v>
      </c>
      <c r="G528" t="s">
        <v>472</v>
      </c>
      <c r="H528" t="s">
        <v>5343</v>
      </c>
      <c r="I528" t="s">
        <v>3483</v>
      </c>
      <c r="P528" t="s">
        <v>1330</v>
      </c>
      <c r="Q528" t="s">
        <v>350</v>
      </c>
      <c r="R528" t="s">
        <v>6530</v>
      </c>
      <c r="S528">
        <v>55350</v>
      </c>
      <c r="T528" t="s">
        <v>1331</v>
      </c>
      <c r="U528">
        <v>3</v>
      </c>
      <c r="V528">
        <v>180</v>
      </c>
      <c r="W528" t="s">
        <v>25</v>
      </c>
      <c r="X528" t="s">
        <v>26</v>
      </c>
      <c r="Y528" t="s">
        <v>27</v>
      </c>
      <c r="Z528">
        <v>55000000</v>
      </c>
      <c r="AA528">
        <v>1995</v>
      </c>
      <c r="AB528">
        <v>5.9</v>
      </c>
      <c r="AC528">
        <v>1.85</v>
      </c>
    </row>
    <row r="529" spans="1:29" x14ac:dyDescent="0.35">
      <c r="A529" t="s">
        <v>19</v>
      </c>
      <c r="B529" t="s">
        <v>1332</v>
      </c>
      <c r="C529">
        <v>91</v>
      </c>
      <c r="D529">
        <v>148</v>
      </c>
      <c r="E529">
        <v>39251128</v>
      </c>
      <c r="F529" t="s">
        <v>1432</v>
      </c>
      <c r="G529" t="s">
        <v>5809</v>
      </c>
      <c r="H529" t="s">
        <v>5343</v>
      </c>
      <c r="P529" t="s">
        <v>1333</v>
      </c>
      <c r="Q529" t="s">
        <v>259</v>
      </c>
      <c r="R529" t="s">
        <v>6531</v>
      </c>
      <c r="S529">
        <v>31080</v>
      </c>
      <c r="T529" t="s">
        <v>1334</v>
      </c>
      <c r="U529">
        <v>2</v>
      </c>
      <c r="V529">
        <v>217</v>
      </c>
      <c r="W529" t="s">
        <v>25</v>
      </c>
      <c r="X529" t="s">
        <v>26</v>
      </c>
      <c r="Y529" t="s">
        <v>27</v>
      </c>
      <c r="Z529">
        <v>75000000</v>
      </c>
      <c r="AA529">
        <v>1999</v>
      </c>
      <c r="AB529">
        <v>6.7</v>
      </c>
      <c r="AC529">
        <v>2.35</v>
      </c>
    </row>
    <row r="530" spans="1:29" x14ac:dyDescent="0.35">
      <c r="A530" t="s">
        <v>19</v>
      </c>
      <c r="B530" t="s">
        <v>1085</v>
      </c>
      <c r="C530">
        <v>284</v>
      </c>
      <c r="D530">
        <v>110</v>
      </c>
      <c r="E530">
        <v>83503161</v>
      </c>
      <c r="F530" t="s">
        <v>622</v>
      </c>
      <c r="G530" t="s">
        <v>1432</v>
      </c>
      <c r="H530" t="s">
        <v>600</v>
      </c>
      <c r="I530" t="s">
        <v>5343</v>
      </c>
      <c r="P530" t="s">
        <v>1336</v>
      </c>
      <c r="Q530" t="s">
        <v>71</v>
      </c>
      <c r="R530" t="s">
        <v>6532</v>
      </c>
      <c r="S530">
        <v>138190</v>
      </c>
      <c r="T530" t="s">
        <v>1337</v>
      </c>
      <c r="U530">
        <v>1</v>
      </c>
      <c r="V530">
        <v>405</v>
      </c>
      <c r="W530" t="s">
        <v>25</v>
      </c>
      <c r="X530" t="s">
        <v>26</v>
      </c>
      <c r="Y530" t="s">
        <v>302</v>
      </c>
      <c r="Z530">
        <v>75000000</v>
      </c>
      <c r="AA530">
        <v>2011</v>
      </c>
      <c r="AB530">
        <v>6.1</v>
      </c>
      <c r="AC530">
        <v>1.85</v>
      </c>
    </row>
    <row r="531" spans="1:29" x14ac:dyDescent="0.35">
      <c r="A531" t="s">
        <v>19</v>
      </c>
      <c r="B531" t="s">
        <v>1338</v>
      </c>
      <c r="C531">
        <v>152</v>
      </c>
      <c r="D531">
        <v>113</v>
      </c>
      <c r="E531">
        <v>34636443</v>
      </c>
      <c r="F531" t="s">
        <v>622</v>
      </c>
      <c r="G531" t="s">
        <v>5990</v>
      </c>
      <c r="H531" t="s">
        <v>1432</v>
      </c>
      <c r="I531" t="s">
        <v>5988</v>
      </c>
      <c r="J531" t="s">
        <v>3483</v>
      </c>
      <c r="P531" t="s">
        <v>542</v>
      </c>
      <c r="Q531" t="s">
        <v>271</v>
      </c>
      <c r="R531" t="s">
        <v>6533</v>
      </c>
      <c r="S531">
        <v>93790</v>
      </c>
      <c r="T531" t="s">
        <v>1339</v>
      </c>
      <c r="U531">
        <v>0</v>
      </c>
      <c r="V531">
        <v>288</v>
      </c>
      <c r="W531" t="s">
        <v>25</v>
      </c>
      <c r="X531" t="s">
        <v>26</v>
      </c>
      <c r="Y531" t="s">
        <v>302</v>
      </c>
      <c r="Z531">
        <v>52000000</v>
      </c>
      <c r="AA531">
        <v>2005</v>
      </c>
      <c r="AB531">
        <v>6.6</v>
      </c>
      <c r="AC531">
        <v>2.35</v>
      </c>
    </row>
    <row r="532" spans="1:29" x14ac:dyDescent="0.35">
      <c r="A532" t="s">
        <v>19</v>
      </c>
      <c r="B532" t="s">
        <v>1340</v>
      </c>
      <c r="C532">
        <v>131</v>
      </c>
      <c r="D532">
        <v>94</v>
      </c>
      <c r="E532">
        <v>22751979</v>
      </c>
      <c r="F532" t="s">
        <v>622</v>
      </c>
      <c r="G532" t="s">
        <v>472</v>
      </c>
      <c r="H532" t="s">
        <v>3767</v>
      </c>
      <c r="I532" t="s">
        <v>5097</v>
      </c>
      <c r="J532" t="s">
        <v>3950</v>
      </c>
      <c r="P532" t="s">
        <v>1341</v>
      </c>
      <c r="Q532" t="s">
        <v>558</v>
      </c>
      <c r="R532" t="s">
        <v>6534</v>
      </c>
      <c r="S532">
        <v>52244</v>
      </c>
      <c r="T532" t="s">
        <v>646</v>
      </c>
      <c r="U532">
        <v>0</v>
      </c>
      <c r="V532">
        <v>377</v>
      </c>
      <c r="W532" t="s">
        <v>25</v>
      </c>
      <c r="X532" t="s">
        <v>26</v>
      </c>
      <c r="Y532" t="s">
        <v>59</v>
      </c>
      <c r="Z532">
        <v>75000000</v>
      </c>
      <c r="AA532">
        <v>2000</v>
      </c>
      <c r="AB532">
        <v>6.6</v>
      </c>
      <c r="AC532">
        <v>2.35</v>
      </c>
    </row>
    <row r="533" spans="1:29" x14ac:dyDescent="0.35">
      <c r="A533" t="s">
        <v>19</v>
      </c>
      <c r="B533" t="s">
        <v>1342</v>
      </c>
      <c r="C533">
        <v>132</v>
      </c>
      <c r="D533">
        <v>116</v>
      </c>
      <c r="E533">
        <v>30013346</v>
      </c>
      <c r="F533" t="s">
        <v>622</v>
      </c>
      <c r="G533" t="s">
        <v>761</v>
      </c>
      <c r="H533" t="s">
        <v>5990</v>
      </c>
      <c r="I533" t="s">
        <v>3483</v>
      </c>
      <c r="P533" t="s">
        <v>224</v>
      </c>
      <c r="Q533" t="s">
        <v>211</v>
      </c>
      <c r="R533" t="s">
        <v>6535</v>
      </c>
      <c r="S533">
        <v>31293</v>
      </c>
      <c r="T533" t="s">
        <v>1343</v>
      </c>
      <c r="U533">
        <v>2</v>
      </c>
      <c r="V533">
        <v>254</v>
      </c>
      <c r="W533" t="s">
        <v>25</v>
      </c>
      <c r="X533" t="s">
        <v>26</v>
      </c>
      <c r="Y533" t="s">
        <v>27</v>
      </c>
      <c r="Z533">
        <v>75000000</v>
      </c>
      <c r="AA533">
        <v>2003</v>
      </c>
      <c r="AB533">
        <v>5.3</v>
      </c>
      <c r="AC533">
        <v>2.35</v>
      </c>
    </row>
    <row r="534" spans="1:29" x14ac:dyDescent="0.35">
      <c r="A534" t="s">
        <v>19</v>
      </c>
      <c r="B534" t="s">
        <v>1045</v>
      </c>
      <c r="C534">
        <v>67</v>
      </c>
      <c r="D534">
        <v>99</v>
      </c>
      <c r="E534">
        <v>14567883</v>
      </c>
      <c r="F534" t="s">
        <v>622</v>
      </c>
      <c r="G534" t="s">
        <v>1432</v>
      </c>
      <c r="H534" t="s">
        <v>3950</v>
      </c>
      <c r="P534" t="s">
        <v>1345</v>
      </c>
      <c r="Q534" t="s">
        <v>770</v>
      </c>
      <c r="R534" t="s">
        <v>6536</v>
      </c>
      <c r="S534">
        <v>44248</v>
      </c>
      <c r="T534" t="s">
        <v>1129</v>
      </c>
      <c r="U534">
        <v>1</v>
      </c>
      <c r="V534">
        <v>373</v>
      </c>
      <c r="W534" t="s">
        <v>25</v>
      </c>
      <c r="X534" t="s">
        <v>38</v>
      </c>
      <c r="Y534" t="s">
        <v>302</v>
      </c>
      <c r="Z534">
        <v>75000000</v>
      </c>
      <c r="AA534">
        <v>1998</v>
      </c>
      <c r="AB534">
        <v>6</v>
      </c>
      <c r="AC534">
        <v>2.35</v>
      </c>
    </row>
    <row r="535" spans="1:29" x14ac:dyDescent="0.35">
      <c r="A535" t="s">
        <v>19</v>
      </c>
      <c r="B535" t="s">
        <v>1348</v>
      </c>
      <c r="C535">
        <v>74</v>
      </c>
      <c r="D535">
        <v>93</v>
      </c>
      <c r="E535">
        <v>5409517</v>
      </c>
      <c r="F535" t="s">
        <v>3767</v>
      </c>
      <c r="G535" t="s">
        <v>761</v>
      </c>
      <c r="H535" t="s">
        <v>600</v>
      </c>
      <c r="P535" t="s">
        <v>1350</v>
      </c>
      <c r="Q535" t="s">
        <v>261</v>
      </c>
      <c r="R535" t="s">
        <v>6537</v>
      </c>
      <c r="S535">
        <v>14280</v>
      </c>
      <c r="T535" t="s">
        <v>1351</v>
      </c>
      <c r="U535">
        <v>0</v>
      </c>
      <c r="V535">
        <v>171</v>
      </c>
      <c r="W535" t="s">
        <v>25</v>
      </c>
      <c r="X535" t="s">
        <v>26</v>
      </c>
      <c r="Y535" t="s">
        <v>27</v>
      </c>
      <c r="Z535">
        <v>75000000</v>
      </c>
      <c r="AA535">
        <v>2001</v>
      </c>
      <c r="AB535">
        <v>4.7</v>
      </c>
      <c r="AC535">
        <v>1.85</v>
      </c>
    </row>
    <row r="536" spans="1:29" x14ac:dyDescent="0.35">
      <c r="A536" t="s">
        <v>19</v>
      </c>
      <c r="B536" t="s">
        <v>922</v>
      </c>
      <c r="C536">
        <v>114</v>
      </c>
      <c r="D536">
        <v>113</v>
      </c>
      <c r="E536">
        <v>21009180</v>
      </c>
      <c r="F536" t="s">
        <v>622</v>
      </c>
      <c r="G536" t="s">
        <v>472</v>
      </c>
      <c r="H536" t="s">
        <v>1432</v>
      </c>
      <c r="I536" t="s">
        <v>3483</v>
      </c>
      <c r="P536" t="s">
        <v>362</v>
      </c>
      <c r="Q536" t="s">
        <v>280</v>
      </c>
      <c r="R536" t="s">
        <v>6538</v>
      </c>
      <c r="S536">
        <v>45815</v>
      </c>
      <c r="T536" t="s">
        <v>941</v>
      </c>
      <c r="U536">
        <v>4</v>
      </c>
      <c r="V536">
        <v>222</v>
      </c>
      <c r="W536" t="s">
        <v>25</v>
      </c>
      <c r="X536" t="s">
        <v>26</v>
      </c>
      <c r="Y536" t="s">
        <v>27</v>
      </c>
      <c r="Z536">
        <v>45000000</v>
      </c>
      <c r="AA536">
        <v>2004</v>
      </c>
      <c r="AB536">
        <v>6.1</v>
      </c>
      <c r="AC536">
        <v>2.35</v>
      </c>
    </row>
    <row r="537" spans="1:29" x14ac:dyDescent="0.35">
      <c r="A537" t="s">
        <v>19</v>
      </c>
      <c r="B537" t="s">
        <v>455</v>
      </c>
      <c r="C537">
        <v>294</v>
      </c>
      <c r="D537">
        <v>106</v>
      </c>
      <c r="E537">
        <v>94999143</v>
      </c>
      <c r="F537" t="s">
        <v>1432</v>
      </c>
      <c r="G537" t="s">
        <v>5988</v>
      </c>
      <c r="H537" t="s">
        <v>3950</v>
      </c>
      <c r="I537" t="s">
        <v>3483</v>
      </c>
      <c r="P537" t="s">
        <v>990</v>
      </c>
      <c r="Q537" t="s">
        <v>233</v>
      </c>
      <c r="R537" t="s">
        <v>6539</v>
      </c>
      <c r="S537">
        <v>245152</v>
      </c>
      <c r="T537" t="s">
        <v>1300</v>
      </c>
      <c r="U537">
        <v>0</v>
      </c>
      <c r="V537">
        <v>1344</v>
      </c>
      <c r="W537" t="s">
        <v>25</v>
      </c>
      <c r="X537" t="s">
        <v>26</v>
      </c>
      <c r="Y537" t="s">
        <v>27</v>
      </c>
      <c r="Z537">
        <v>75000000</v>
      </c>
      <c r="AA537">
        <v>2000</v>
      </c>
      <c r="AB537">
        <v>7.2</v>
      </c>
      <c r="AC537">
        <v>2.35</v>
      </c>
    </row>
    <row r="538" spans="1:29" x14ac:dyDescent="0.35">
      <c r="A538" t="s">
        <v>19</v>
      </c>
      <c r="B538" t="s">
        <v>1352</v>
      </c>
      <c r="C538">
        <v>308</v>
      </c>
      <c r="D538">
        <v>91</v>
      </c>
      <c r="E538">
        <v>336029560</v>
      </c>
      <c r="F538" t="s">
        <v>622</v>
      </c>
      <c r="G538" t="s">
        <v>3767</v>
      </c>
      <c r="H538" t="s">
        <v>761</v>
      </c>
      <c r="I538" t="s">
        <v>5097</v>
      </c>
      <c r="J538" t="s">
        <v>3950</v>
      </c>
      <c r="P538" t="s">
        <v>593</v>
      </c>
      <c r="Q538" t="s">
        <v>272</v>
      </c>
      <c r="R538" t="s">
        <v>6540</v>
      </c>
      <c r="S538">
        <v>142403</v>
      </c>
      <c r="T538" t="s">
        <v>410</v>
      </c>
      <c r="U538">
        <v>0</v>
      </c>
      <c r="V538">
        <v>275</v>
      </c>
      <c r="W538" t="s">
        <v>25</v>
      </c>
      <c r="X538" t="s">
        <v>26</v>
      </c>
      <c r="Y538" t="s">
        <v>59</v>
      </c>
      <c r="Z538">
        <v>74000000</v>
      </c>
      <c r="AA538">
        <v>2015</v>
      </c>
      <c r="AB538">
        <v>6.4</v>
      </c>
      <c r="AC538">
        <v>1.85</v>
      </c>
    </row>
    <row r="539" spans="1:29" x14ac:dyDescent="0.35">
      <c r="A539" t="s">
        <v>19</v>
      </c>
      <c r="B539" t="s">
        <v>69</v>
      </c>
      <c r="C539">
        <v>435</v>
      </c>
      <c r="D539">
        <v>128</v>
      </c>
      <c r="E539">
        <v>36381716</v>
      </c>
      <c r="F539" t="s">
        <v>622</v>
      </c>
      <c r="G539" t="s">
        <v>600</v>
      </c>
      <c r="P539" t="s">
        <v>590</v>
      </c>
      <c r="Q539" t="s">
        <v>309</v>
      </c>
      <c r="R539" t="s">
        <v>6541</v>
      </c>
      <c r="S539">
        <v>197584</v>
      </c>
      <c r="T539" t="s">
        <v>619</v>
      </c>
      <c r="U539">
        <v>4</v>
      </c>
      <c r="V539">
        <v>918</v>
      </c>
      <c r="W539" t="s">
        <v>25</v>
      </c>
      <c r="X539" t="s">
        <v>26</v>
      </c>
      <c r="Y539" t="s">
        <v>27</v>
      </c>
      <c r="Z539">
        <v>82000000</v>
      </c>
      <c r="AA539">
        <v>2011</v>
      </c>
      <c r="AB539">
        <v>6.1</v>
      </c>
      <c r="AC539">
        <v>2.35</v>
      </c>
    </row>
    <row r="540" spans="1:29" x14ac:dyDescent="0.35">
      <c r="A540" t="s">
        <v>19</v>
      </c>
      <c r="B540" t="s">
        <v>1009</v>
      </c>
      <c r="C540">
        <v>117</v>
      </c>
      <c r="D540">
        <v>98</v>
      </c>
      <c r="E540">
        <v>55585389</v>
      </c>
      <c r="F540" t="s">
        <v>5990</v>
      </c>
      <c r="G540" t="s">
        <v>5988</v>
      </c>
      <c r="H540" t="s">
        <v>3483</v>
      </c>
      <c r="P540" t="s">
        <v>997</v>
      </c>
      <c r="Q540" t="s">
        <v>358</v>
      </c>
      <c r="R540" t="s">
        <v>6542</v>
      </c>
      <c r="S540">
        <v>64121</v>
      </c>
      <c r="T540" t="s">
        <v>1354</v>
      </c>
      <c r="U540">
        <v>1</v>
      </c>
      <c r="V540">
        <v>241</v>
      </c>
      <c r="W540" t="s">
        <v>25</v>
      </c>
      <c r="X540" t="s">
        <v>26</v>
      </c>
      <c r="Y540" t="s">
        <v>302</v>
      </c>
      <c r="Z540">
        <v>69000000</v>
      </c>
      <c r="AA540">
        <v>1998</v>
      </c>
      <c r="AB540">
        <v>5.9</v>
      </c>
      <c r="AC540">
        <v>2.35</v>
      </c>
    </row>
    <row r="541" spans="1:29" x14ac:dyDescent="0.35">
      <c r="A541" t="s">
        <v>19</v>
      </c>
      <c r="B541" t="s">
        <v>1326</v>
      </c>
      <c r="C541">
        <v>108</v>
      </c>
      <c r="D541">
        <v>134</v>
      </c>
      <c r="E541">
        <v>36976367</v>
      </c>
      <c r="F541" t="s">
        <v>1432</v>
      </c>
      <c r="G541" t="s">
        <v>5988</v>
      </c>
      <c r="H541" t="s">
        <v>3950</v>
      </c>
      <c r="I541" t="s">
        <v>3483</v>
      </c>
      <c r="P541" t="s">
        <v>990</v>
      </c>
      <c r="Q541" t="s">
        <v>1355</v>
      </c>
      <c r="R541" t="s">
        <v>6543</v>
      </c>
      <c r="S541">
        <v>81611</v>
      </c>
      <c r="T541" t="s">
        <v>1356</v>
      </c>
      <c r="U541">
        <v>3</v>
      </c>
      <c r="V541">
        <v>274</v>
      </c>
      <c r="W541" t="s">
        <v>25</v>
      </c>
      <c r="X541" t="s">
        <v>26</v>
      </c>
      <c r="Y541" t="s">
        <v>27</v>
      </c>
      <c r="Z541">
        <v>75000000</v>
      </c>
      <c r="AA541">
        <v>1998</v>
      </c>
      <c r="AB541">
        <v>6</v>
      </c>
      <c r="AC541">
        <v>2.35</v>
      </c>
    </row>
    <row r="542" spans="1:29" x14ac:dyDescent="0.35">
      <c r="A542" t="s">
        <v>19</v>
      </c>
      <c r="B542" t="s">
        <v>1357</v>
      </c>
      <c r="C542">
        <v>141</v>
      </c>
      <c r="D542">
        <v>97</v>
      </c>
      <c r="E542">
        <v>107225164</v>
      </c>
      <c r="F542" t="s">
        <v>622</v>
      </c>
      <c r="G542" t="s">
        <v>3767</v>
      </c>
      <c r="H542" t="s">
        <v>761</v>
      </c>
      <c r="I542" t="s">
        <v>5097</v>
      </c>
      <c r="P542" t="s">
        <v>1358</v>
      </c>
      <c r="Q542" t="s">
        <v>87</v>
      </c>
      <c r="R542" t="s">
        <v>6544</v>
      </c>
      <c r="S542">
        <v>27130</v>
      </c>
      <c r="T542" t="s">
        <v>1359</v>
      </c>
      <c r="U542">
        <v>0</v>
      </c>
      <c r="V542">
        <v>126</v>
      </c>
      <c r="W542" t="s">
        <v>25</v>
      </c>
      <c r="X542" t="s">
        <v>26</v>
      </c>
      <c r="Y542" t="s">
        <v>59</v>
      </c>
      <c r="Z542">
        <v>73000000</v>
      </c>
      <c r="AA542">
        <v>2016</v>
      </c>
      <c r="AB542">
        <v>6.3</v>
      </c>
      <c r="AC542">
        <v>1.85</v>
      </c>
    </row>
    <row r="543" spans="1:29" x14ac:dyDescent="0.35">
      <c r="A543" t="s">
        <v>19</v>
      </c>
      <c r="B543" t="s">
        <v>1332</v>
      </c>
      <c r="C543">
        <v>176</v>
      </c>
      <c r="D543">
        <v>112</v>
      </c>
      <c r="E543">
        <v>70224196</v>
      </c>
      <c r="F543" t="s">
        <v>622</v>
      </c>
      <c r="G543" t="s">
        <v>472</v>
      </c>
      <c r="H543" t="s">
        <v>761</v>
      </c>
      <c r="I543" t="s">
        <v>5343</v>
      </c>
      <c r="J543" t="s">
        <v>3483</v>
      </c>
      <c r="P543" t="s">
        <v>1360</v>
      </c>
      <c r="Q543" t="s">
        <v>342</v>
      </c>
      <c r="R543" t="s">
        <v>6545</v>
      </c>
      <c r="S543">
        <v>59352</v>
      </c>
      <c r="T543" t="s">
        <v>1361</v>
      </c>
      <c r="U543">
        <v>0</v>
      </c>
      <c r="V543">
        <v>138</v>
      </c>
      <c r="W543" t="s">
        <v>25</v>
      </c>
      <c r="X543" t="s">
        <v>26</v>
      </c>
      <c r="Y543" t="s">
        <v>27</v>
      </c>
      <c r="Z543">
        <v>70000000</v>
      </c>
      <c r="AA543">
        <v>2008</v>
      </c>
      <c r="AB543">
        <v>5.6</v>
      </c>
      <c r="AC543">
        <v>2.35</v>
      </c>
    </row>
    <row r="544" spans="1:29" x14ac:dyDescent="0.35">
      <c r="A544" t="s">
        <v>19</v>
      </c>
      <c r="B544" t="s">
        <v>1362</v>
      </c>
      <c r="C544">
        <v>230</v>
      </c>
      <c r="D544">
        <v>153</v>
      </c>
      <c r="E544">
        <v>51814190</v>
      </c>
      <c r="F544" t="s">
        <v>761</v>
      </c>
      <c r="G544" t="s">
        <v>1432</v>
      </c>
      <c r="P544" t="s">
        <v>1123</v>
      </c>
      <c r="Q544" t="s">
        <v>980</v>
      </c>
      <c r="R544" t="s">
        <v>6546</v>
      </c>
      <c r="S544">
        <v>100837</v>
      </c>
      <c r="T544" t="s">
        <v>1363</v>
      </c>
      <c r="U544">
        <v>1</v>
      </c>
      <c r="V544">
        <v>301</v>
      </c>
      <c r="W544" t="s">
        <v>25</v>
      </c>
      <c r="X544" t="s">
        <v>26</v>
      </c>
      <c r="Y544" t="s">
        <v>302</v>
      </c>
      <c r="Z544">
        <v>75000000</v>
      </c>
      <c r="AA544">
        <v>2009</v>
      </c>
      <c r="AB544">
        <v>6.4</v>
      </c>
      <c r="AC544">
        <v>1.85</v>
      </c>
    </row>
    <row r="545" spans="1:29" x14ac:dyDescent="0.35">
      <c r="A545" t="s">
        <v>19</v>
      </c>
      <c r="B545" t="s">
        <v>126</v>
      </c>
      <c r="C545">
        <v>234</v>
      </c>
      <c r="D545">
        <v>110</v>
      </c>
      <c r="E545">
        <v>47456450</v>
      </c>
      <c r="F545" t="s">
        <v>622</v>
      </c>
      <c r="G545" t="s">
        <v>1432</v>
      </c>
      <c r="H545" t="s">
        <v>3483</v>
      </c>
      <c r="P545" t="s">
        <v>459</v>
      </c>
      <c r="Q545" t="s">
        <v>381</v>
      </c>
      <c r="R545" t="s">
        <v>6547</v>
      </c>
      <c r="S545">
        <v>101386</v>
      </c>
      <c r="T545" t="s">
        <v>1365</v>
      </c>
      <c r="U545">
        <v>1</v>
      </c>
      <c r="V545">
        <v>289</v>
      </c>
      <c r="W545" t="s">
        <v>25</v>
      </c>
      <c r="X545" t="s">
        <v>26</v>
      </c>
      <c r="Y545" t="s">
        <v>302</v>
      </c>
      <c r="Z545">
        <v>70000000</v>
      </c>
      <c r="AA545">
        <v>2007</v>
      </c>
      <c r="AB545">
        <v>7.1</v>
      </c>
      <c r="AC545">
        <v>2.35</v>
      </c>
    </row>
    <row r="546" spans="1:29" x14ac:dyDescent="0.35">
      <c r="A546" t="s">
        <v>19</v>
      </c>
      <c r="B546" t="s">
        <v>795</v>
      </c>
      <c r="C546">
        <v>164</v>
      </c>
      <c r="D546">
        <v>122</v>
      </c>
      <c r="E546">
        <v>148213377</v>
      </c>
      <c r="F546" t="s">
        <v>622</v>
      </c>
      <c r="G546" t="s">
        <v>761</v>
      </c>
      <c r="H546" t="s">
        <v>5989</v>
      </c>
      <c r="P546" t="s">
        <v>1366</v>
      </c>
      <c r="Q546" t="s">
        <v>594</v>
      </c>
      <c r="R546" t="s">
        <v>6548</v>
      </c>
      <c r="S546">
        <v>130776</v>
      </c>
      <c r="T546" t="s">
        <v>1367</v>
      </c>
      <c r="U546">
        <v>5</v>
      </c>
      <c r="V546">
        <v>437</v>
      </c>
      <c r="W546" t="s">
        <v>25</v>
      </c>
      <c r="X546" t="s">
        <v>26</v>
      </c>
      <c r="Y546" t="s">
        <v>27</v>
      </c>
      <c r="Z546">
        <v>73000000</v>
      </c>
      <c r="AA546">
        <v>2006</v>
      </c>
      <c r="AB546">
        <v>6.6</v>
      </c>
      <c r="AC546">
        <v>2.35</v>
      </c>
    </row>
    <row r="547" spans="1:29" x14ac:dyDescent="0.35">
      <c r="A547" t="s">
        <v>19</v>
      </c>
      <c r="B547" t="s">
        <v>1368</v>
      </c>
      <c r="C547">
        <v>91</v>
      </c>
      <c r="D547">
        <v>87</v>
      </c>
      <c r="E547">
        <v>112950721</v>
      </c>
      <c r="F547" t="s">
        <v>761</v>
      </c>
      <c r="G547" t="s">
        <v>5097</v>
      </c>
      <c r="H547" t="s">
        <v>600</v>
      </c>
      <c r="P547" t="s">
        <v>270</v>
      </c>
      <c r="Q547" t="s">
        <v>1369</v>
      </c>
      <c r="R547" t="s">
        <v>6549</v>
      </c>
      <c r="S547">
        <v>33884</v>
      </c>
      <c r="T547" t="s">
        <v>1370</v>
      </c>
      <c r="U547">
        <v>0</v>
      </c>
      <c r="V547">
        <v>79</v>
      </c>
      <c r="W547" t="s">
        <v>25</v>
      </c>
      <c r="X547" t="s">
        <v>26</v>
      </c>
      <c r="Y547" t="s">
        <v>59</v>
      </c>
      <c r="Z547">
        <v>72000000</v>
      </c>
      <c r="AA547">
        <v>2001</v>
      </c>
      <c r="AB547">
        <v>4.5999999999999996</v>
      </c>
      <c r="AC547">
        <v>2.35</v>
      </c>
    </row>
    <row r="548" spans="1:29" x14ac:dyDescent="0.35">
      <c r="A548" t="s">
        <v>19</v>
      </c>
      <c r="B548" t="s">
        <v>1371</v>
      </c>
      <c r="C548">
        <v>132</v>
      </c>
      <c r="D548">
        <v>178</v>
      </c>
      <c r="E548">
        <v>75600000</v>
      </c>
      <c r="F548" t="s">
        <v>4178</v>
      </c>
      <c r="G548" t="s">
        <v>1432</v>
      </c>
      <c r="H548" t="s">
        <v>5809</v>
      </c>
      <c r="I548" t="s">
        <v>5991</v>
      </c>
      <c r="P548" t="s">
        <v>1372</v>
      </c>
      <c r="Q548" t="s">
        <v>1373</v>
      </c>
      <c r="R548" t="s">
        <v>6550</v>
      </c>
      <c r="S548">
        <v>736638</v>
      </c>
      <c r="T548" t="s">
        <v>1374</v>
      </c>
      <c r="U548">
        <v>1</v>
      </c>
      <c r="V548">
        <v>1065</v>
      </c>
      <c r="W548" t="s">
        <v>25</v>
      </c>
      <c r="X548" t="s">
        <v>26</v>
      </c>
      <c r="Y548" t="s">
        <v>302</v>
      </c>
      <c r="Z548">
        <v>72000000</v>
      </c>
      <c r="AA548">
        <v>1995</v>
      </c>
      <c r="AB548">
        <v>8.4</v>
      </c>
      <c r="AC548">
        <v>2.35</v>
      </c>
    </row>
    <row r="549" spans="1:29" x14ac:dyDescent="0.35">
      <c r="A549" t="s">
        <v>19</v>
      </c>
      <c r="B549" t="s">
        <v>33</v>
      </c>
      <c r="C549">
        <v>262</v>
      </c>
      <c r="D549">
        <v>125</v>
      </c>
      <c r="E549">
        <v>62647540</v>
      </c>
      <c r="F549" t="s">
        <v>622</v>
      </c>
      <c r="G549" t="s">
        <v>1432</v>
      </c>
      <c r="H549" t="s">
        <v>5991</v>
      </c>
      <c r="P549" t="s">
        <v>677</v>
      </c>
      <c r="Q549" t="s">
        <v>203</v>
      </c>
      <c r="R549" t="s">
        <v>6551</v>
      </c>
      <c r="S549">
        <v>143525</v>
      </c>
      <c r="T549" t="s">
        <v>1376</v>
      </c>
      <c r="U549">
        <v>0</v>
      </c>
      <c r="V549">
        <v>657</v>
      </c>
      <c r="W549" t="s">
        <v>25</v>
      </c>
      <c r="X549" t="s">
        <v>389</v>
      </c>
      <c r="Y549" t="s">
        <v>302</v>
      </c>
      <c r="Z549">
        <v>70000000</v>
      </c>
      <c r="AA549">
        <v>2005</v>
      </c>
      <c r="AB549">
        <v>7.1</v>
      </c>
      <c r="AC549">
        <v>2.35</v>
      </c>
    </row>
    <row r="550" spans="1:29" x14ac:dyDescent="0.35">
      <c r="A550" t="s">
        <v>19</v>
      </c>
      <c r="B550" t="s">
        <v>1377</v>
      </c>
      <c r="C550">
        <v>299</v>
      </c>
      <c r="D550">
        <v>87</v>
      </c>
      <c r="E550">
        <v>183132370</v>
      </c>
      <c r="F550" t="s">
        <v>472</v>
      </c>
      <c r="G550" t="s">
        <v>3767</v>
      </c>
      <c r="H550" t="s">
        <v>761</v>
      </c>
      <c r="P550" t="s">
        <v>1378</v>
      </c>
      <c r="Q550" t="s">
        <v>1275</v>
      </c>
      <c r="R550" t="s">
        <v>6552</v>
      </c>
      <c r="S550">
        <v>259083</v>
      </c>
      <c r="T550" t="s">
        <v>1379</v>
      </c>
      <c r="U550">
        <v>0</v>
      </c>
      <c r="V550">
        <v>763</v>
      </c>
      <c r="W550" t="s">
        <v>25</v>
      </c>
      <c r="X550" t="s">
        <v>26</v>
      </c>
      <c r="Y550" t="s">
        <v>27</v>
      </c>
      <c r="Z550">
        <v>75000000</v>
      </c>
      <c r="AA550">
        <v>2007</v>
      </c>
      <c r="AB550">
        <v>7.4</v>
      </c>
      <c r="AC550">
        <v>2.35</v>
      </c>
    </row>
    <row r="551" spans="1:29" x14ac:dyDescent="0.35">
      <c r="A551" t="s">
        <v>19</v>
      </c>
      <c r="B551" t="s">
        <v>1380</v>
      </c>
      <c r="C551">
        <v>128</v>
      </c>
      <c r="D551">
        <v>152</v>
      </c>
      <c r="E551">
        <v>27796042</v>
      </c>
      <c r="F551" t="s">
        <v>1432</v>
      </c>
      <c r="G551" t="s">
        <v>5343</v>
      </c>
      <c r="P551" t="s">
        <v>121</v>
      </c>
      <c r="Q551" t="s">
        <v>1381</v>
      </c>
      <c r="R551" t="s">
        <v>6553</v>
      </c>
      <c r="S551">
        <v>45031</v>
      </c>
      <c r="T551" t="s">
        <v>1382</v>
      </c>
      <c r="U551">
        <v>1</v>
      </c>
      <c r="V551">
        <v>376</v>
      </c>
      <c r="W551" t="s">
        <v>25</v>
      </c>
      <c r="X551" t="s">
        <v>26</v>
      </c>
      <c r="Y551" t="s">
        <v>59</v>
      </c>
      <c r="Z551">
        <v>72000000</v>
      </c>
      <c r="AA551">
        <v>2001</v>
      </c>
      <c r="AB551">
        <v>6.9</v>
      </c>
      <c r="AC551">
        <v>1.85</v>
      </c>
    </row>
    <row r="552" spans="1:29" x14ac:dyDescent="0.35">
      <c r="A552" t="s">
        <v>19</v>
      </c>
      <c r="B552" t="s">
        <v>931</v>
      </c>
      <c r="C552">
        <v>109</v>
      </c>
      <c r="D552">
        <v>116</v>
      </c>
      <c r="E552">
        <v>32616869</v>
      </c>
      <c r="F552" t="s">
        <v>622</v>
      </c>
      <c r="G552" t="s">
        <v>1432</v>
      </c>
      <c r="H552" t="s">
        <v>5989</v>
      </c>
      <c r="P552" t="s">
        <v>1383</v>
      </c>
      <c r="Q552" t="s">
        <v>813</v>
      </c>
      <c r="R552" t="s">
        <v>6554</v>
      </c>
      <c r="S552">
        <v>34435</v>
      </c>
      <c r="T552" t="s">
        <v>1384</v>
      </c>
      <c r="U552">
        <v>0</v>
      </c>
      <c r="V552">
        <v>346</v>
      </c>
      <c r="W552" t="s">
        <v>25</v>
      </c>
      <c r="X552" t="s">
        <v>26</v>
      </c>
      <c r="Y552" t="s">
        <v>27</v>
      </c>
      <c r="Z552">
        <v>72000000</v>
      </c>
      <c r="AA552">
        <v>2001</v>
      </c>
      <c r="AB552">
        <v>4.5</v>
      </c>
      <c r="AC552">
        <v>2.35</v>
      </c>
    </row>
    <row r="553" spans="1:29" x14ac:dyDescent="0.35">
      <c r="A553" t="s">
        <v>19</v>
      </c>
      <c r="B553" t="s">
        <v>1067</v>
      </c>
      <c r="C553">
        <v>88</v>
      </c>
      <c r="D553">
        <v>109</v>
      </c>
      <c r="E553">
        <v>18947630</v>
      </c>
      <c r="F553" t="s">
        <v>472</v>
      </c>
      <c r="G553" t="s">
        <v>1432</v>
      </c>
      <c r="H553" t="s">
        <v>5097</v>
      </c>
      <c r="P553" t="s">
        <v>1385</v>
      </c>
      <c r="Q553" t="s">
        <v>1386</v>
      </c>
      <c r="R553" t="s">
        <v>6555</v>
      </c>
      <c r="S553">
        <v>11798</v>
      </c>
      <c r="T553" t="s">
        <v>1387</v>
      </c>
      <c r="U553">
        <v>0</v>
      </c>
      <c r="V553">
        <v>124</v>
      </c>
      <c r="W553" t="s">
        <v>25</v>
      </c>
      <c r="X553" t="s">
        <v>675</v>
      </c>
      <c r="Y553" t="s">
        <v>59</v>
      </c>
      <c r="Z553">
        <v>59660000</v>
      </c>
      <c r="AA553">
        <v>2004</v>
      </c>
      <c r="AB553">
        <v>7.1</v>
      </c>
      <c r="AC553">
        <v>2.35</v>
      </c>
    </row>
    <row r="554" spans="1:29" x14ac:dyDescent="0.35">
      <c r="A554" t="s">
        <v>19</v>
      </c>
      <c r="B554" t="s">
        <v>455</v>
      </c>
      <c r="C554">
        <v>261</v>
      </c>
      <c r="D554">
        <v>108</v>
      </c>
      <c r="E554">
        <v>114195633</v>
      </c>
      <c r="F554" t="s">
        <v>1432</v>
      </c>
      <c r="G554" t="s">
        <v>5988</v>
      </c>
      <c r="H554" t="s">
        <v>5343</v>
      </c>
      <c r="I554" t="s">
        <v>3483</v>
      </c>
      <c r="P554" t="s">
        <v>1388</v>
      </c>
      <c r="Q554" t="s">
        <v>133</v>
      </c>
      <c r="R554" t="s">
        <v>6556</v>
      </c>
      <c r="S554">
        <v>193770</v>
      </c>
      <c r="T554" t="s">
        <v>107</v>
      </c>
      <c r="U554">
        <v>0</v>
      </c>
      <c r="V554">
        <v>2003</v>
      </c>
      <c r="W554" t="s">
        <v>25</v>
      </c>
      <c r="X554" t="s">
        <v>26</v>
      </c>
      <c r="Y554" t="s">
        <v>27</v>
      </c>
      <c r="Z554">
        <v>60000000</v>
      </c>
      <c r="AA554">
        <v>2004</v>
      </c>
      <c r="AB554">
        <v>6.5</v>
      </c>
      <c r="AC554">
        <v>1.85</v>
      </c>
    </row>
    <row r="555" spans="1:29" x14ac:dyDescent="0.35">
      <c r="A555" t="s">
        <v>19</v>
      </c>
      <c r="B555" t="s">
        <v>1389</v>
      </c>
      <c r="C555">
        <v>73</v>
      </c>
      <c r="D555">
        <v>85</v>
      </c>
      <c r="E555">
        <v>144156464</v>
      </c>
      <c r="F555" t="s">
        <v>761</v>
      </c>
      <c r="G555" t="s">
        <v>5097</v>
      </c>
      <c r="H555" t="s">
        <v>600</v>
      </c>
      <c r="P555" t="s">
        <v>270</v>
      </c>
      <c r="Q555" t="s">
        <v>228</v>
      </c>
      <c r="R555" t="s">
        <v>6557</v>
      </c>
      <c r="S555">
        <v>74343</v>
      </c>
      <c r="T555" t="s">
        <v>1390</v>
      </c>
      <c r="U555">
        <v>0</v>
      </c>
      <c r="V555">
        <v>98</v>
      </c>
      <c r="W555" t="s">
        <v>25</v>
      </c>
      <c r="X555" t="s">
        <v>26</v>
      </c>
      <c r="Y555" t="s">
        <v>27</v>
      </c>
      <c r="Z555">
        <v>71500000</v>
      </c>
      <c r="AA555">
        <v>1998</v>
      </c>
      <c r="AB555">
        <v>5.3</v>
      </c>
      <c r="AC555">
        <v>1.85</v>
      </c>
    </row>
    <row r="556" spans="1:29" x14ac:dyDescent="0.35">
      <c r="A556" t="s">
        <v>19</v>
      </c>
      <c r="B556" t="s">
        <v>455</v>
      </c>
      <c r="C556">
        <v>208</v>
      </c>
      <c r="D556">
        <v>106</v>
      </c>
      <c r="E556">
        <v>227965690</v>
      </c>
      <c r="F556" t="s">
        <v>1432</v>
      </c>
      <c r="G556" t="s">
        <v>3950</v>
      </c>
      <c r="H556" t="s">
        <v>3483</v>
      </c>
      <c r="P556" t="s">
        <v>1174</v>
      </c>
      <c r="Q556" t="s">
        <v>1392</v>
      </c>
      <c r="R556" t="s">
        <v>6558</v>
      </c>
      <c r="S556">
        <v>271592</v>
      </c>
      <c r="T556" t="s">
        <v>1393</v>
      </c>
      <c r="U556">
        <v>0</v>
      </c>
      <c r="V556">
        <v>2335</v>
      </c>
      <c r="W556" t="s">
        <v>25</v>
      </c>
      <c r="X556" t="s">
        <v>26</v>
      </c>
      <c r="Y556" t="s">
        <v>27</v>
      </c>
      <c r="Z556">
        <v>72000000</v>
      </c>
      <c r="AA556">
        <v>2002</v>
      </c>
      <c r="AB556">
        <v>6.7</v>
      </c>
      <c r="AC556">
        <v>1.85</v>
      </c>
    </row>
    <row r="557" spans="1:29" x14ac:dyDescent="0.35">
      <c r="A557" t="s">
        <v>19</v>
      </c>
      <c r="B557" t="s">
        <v>85</v>
      </c>
      <c r="C557">
        <v>205</v>
      </c>
      <c r="D557">
        <v>93</v>
      </c>
      <c r="E557">
        <v>436471036</v>
      </c>
      <c r="F557" t="s">
        <v>472</v>
      </c>
      <c r="G557" t="s">
        <v>3767</v>
      </c>
      <c r="H557" t="s">
        <v>761</v>
      </c>
      <c r="I557" t="s">
        <v>5097</v>
      </c>
      <c r="J557" t="s">
        <v>600</v>
      </c>
      <c r="K557" t="s">
        <v>5343</v>
      </c>
      <c r="P557" t="s">
        <v>1395</v>
      </c>
      <c r="Q557" t="s">
        <v>368</v>
      </c>
      <c r="R557" t="s">
        <v>6559</v>
      </c>
      <c r="S557">
        <v>314630</v>
      </c>
      <c r="T557" t="s">
        <v>1396</v>
      </c>
      <c r="U557">
        <v>1</v>
      </c>
      <c r="V557">
        <v>483</v>
      </c>
      <c r="W557" t="s">
        <v>25</v>
      </c>
      <c r="X557" t="s">
        <v>26</v>
      </c>
      <c r="Y557" t="s">
        <v>59</v>
      </c>
      <c r="Z557">
        <v>150000000</v>
      </c>
      <c r="AA557">
        <v>2004</v>
      </c>
      <c r="AB557">
        <v>7.2</v>
      </c>
      <c r="AC557">
        <v>1.85</v>
      </c>
    </row>
    <row r="558" spans="1:29" x14ac:dyDescent="0.35">
      <c r="A558" t="s">
        <v>19</v>
      </c>
      <c r="B558" t="s">
        <v>168</v>
      </c>
      <c r="C558">
        <v>256</v>
      </c>
      <c r="D558">
        <v>117</v>
      </c>
      <c r="E558">
        <v>244052771</v>
      </c>
      <c r="F558" t="s">
        <v>472</v>
      </c>
      <c r="G558" t="s">
        <v>3767</v>
      </c>
      <c r="H558" t="s">
        <v>761</v>
      </c>
      <c r="I558" t="s">
        <v>5097</v>
      </c>
      <c r="J558" t="s">
        <v>5989</v>
      </c>
      <c r="P558" t="s">
        <v>169</v>
      </c>
      <c r="Q558" t="s">
        <v>176</v>
      </c>
      <c r="R558" t="s">
        <v>6560</v>
      </c>
      <c r="S558">
        <v>263853</v>
      </c>
      <c r="T558" t="s">
        <v>1398</v>
      </c>
      <c r="U558">
        <v>0</v>
      </c>
      <c r="V558">
        <v>584</v>
      </c>
      <c r="W558" t="s">
        <v>25</v>
      </c>
      <c r="X558" t="s">
        <v>26</v>
      </c>
      <c r="Y558" t="s">
        <v>154</v>
      </c>
      <c r="Z558">
        <v>120000000</v>
      </c>
      <c r="AA558">
        <v>2006</v>
      </c>
      <c r="AB558">
        <v>7.2</v>
      </c>
      <c r="AC558">
        <v>2.35</v>
      </c>
    </row>
    <row r="559" spans="1:29" x14ac:dyDescent="0.35">
      <c r="A559" t="s">
        <v>19</v>
      </c>
      <c r="B559" t="s">
        <v>1399</v>
      </c>
      <c r="C559">
        <v>103</v>
      </c>
      <c r="D559">
        <v>116</v>
      </c>
      <c r="E559">
        <v>152149590</v>
      </c>
      <c r="F559" t="s">
        <v>761</v>
      </c>
      <c r="G559" t="s">
        <v>5343</v>
      </c>
      <c r="P559" t="s">
        <v>765</v>
      </c>
      <c r="Q559" t="s">
        <v>702</v>
      </c>
      <c r="R559" t="s">
        <v>6561</v>
      </c>
      <c r="S559">
        <v>74274</v>
      </c>
      <c r="T559" t="s">
        <v>1400</v>
      </c>
      <c r="U559">
        <v>2</v>
      </c>
      <c r="V559">
        <v>255</v>
      </c>
      <c r="W559" t="s">
        <v>25</v>
      </c>
      <c r="X559" t="s">
        <v>26</v>
      </c>
      <c r="Y559" t="s">
        <v>59</v>
      </c>
      <c r="Z559">
        <v>70000000</v>
      </c>
      <c r="AA559">
        <v>1999</v>
      </c>
      <c r="AB559">
        <v>5.5</v>
      </c>
      <c r="AC559">
        <v>2.35</v>
      </c>
    </row>
    <row r="560" spans="1:29" x14ac:dyDescent="0.35">
      <c r="A560" t="s">
        <v>19</v>
      </c>
      <c r="B560" t="s">
        <v>260</v>
      </c>
      <c r="C560">
        <v>191</v>
      </c>
      <c r="D560">
        <v>132</v>
      </c>
      <c r="E560">
        <v>141204016</v>
      </c>
      <c r="F560" t="s">
        <v>622</v>
      </c>
      <c r="G560" t="s">
        <v>472</v>
      </c>
      <c r="H560" t="s">
        <v>3483</v>
      </c>
      <c r="P560" t="s">
        <v>35</v>
      </c>
      <c r="Q560" t="s">
        <v>185</v>
      </c>
      <c r="R560" t="s">
        <v>6562</v>
      </c>
      <c r="S560">
        <v>142569</v>
      </c>
      <c r="T560" t="s">
        <v>1401</v>
      </c>
      <c r="U560">
        <v>0</v>
      </c>
      <c r="V560">
        <v>737</v>
      </c>
      <c r="W560" t="s">
        <v>25</v>
      </c>
      <c r="X560" t="s">
        <v>26</v>
      </c>
      <c r="Y560" t="s">
        <v>27</v>
      </c>
      <c r="Z560">
        <v>70000000</v>
      </c>
      <c r="AA560">
        <v>2002</v>
      </c>
      <c r="AB560">
        <v>5.8</v>
      </c>
      <c r="AC560">
        <v>2.35</v>
      </c>
    </row>
    <row r="561" spans="1:29" x14ac:dyDescent="0.35">
      <c r="A561" t="s">
        <v>19</v>
      </c>
      <c r="B561" t="s">
        <v>1402</v>
      </c>
      <c r="C561">
        <v>147</v>
      </c>
      <c r="D561">
        <v>92</v>
      </c>
      <c r="E561">
        <v>162495848</v>
      </c>
      <c r="F561" t="s">
        <v>472</v>
      </c>
      <c r="G561" t="s">
        <v>3767</v>
      </c>
      <c r="H561" t="s">
        <v>761</v>
      </c>
      <c r="I561" t="s">
        <v>5097</v>
      </c>
      <c r="J561" t="s">
        <v>600</v>
      </c>
      <c r="P561" t="s">
        <v>151</v>
      </c>
      <c r="Q561" t="s">
        <v>1403</v>
      </c>
      <c r="R561" t="s">
        <v>6563</v>
      </c>
      <c r="S561">
        <v>34359</v>
      </c>
      <c r="T561" t="s">
        <v>324</v>
      </c>
      <c r="U561">
        <v>0</v>
      </c>
      <c r="V561">
        <v>133</v>
      </c>
      <c r="W561" t="s">
        <v>25</v>
      </c>
      <c r="X561" t="s">
        <v>26</v>
      </c>
      <c r="Y561" t="s">
        <v>59</v>
      </c>
      <c r="Z561">
        <v>74000000</v>
      </c>
      <c r="AA561">
        <v>2015</v>
      </c>
      <c r="AB561">
        <v>6</v>
      </c>
      <c r="AC561">
        <v>1.85</v>
      </c>
    </row>
    <row r="562" spans="1:29" x14ac:dyDescent="0.35">
      <c r="A562" t="s">
        <v>19</v>
      </c>
      <c r="B562" t="s">
        <v>425</v>
      </c>
      <c r="C562">
        <v>79</v>
      </c>
      <c r="D562">
        <v>139</v>
      </c>
      <c r="E562">
        <v>136448821</v>
      </c>
      <c r="F562" t="s">
        <v>5990</v>
      </c>
      <c r="G562" t="s">
        <v>3483</v>
      </c>
      <c r="P562" t="s">
        <v>703</v>
      </c>
      <c r="Q562" t="s">
        <v>1163</v>
      </c>
      <c r="R562" t="s">
        <v>6564</v>
      </c>
      <c r="S562">
        <v>98989</v>
      </c>
      <c r="T562" t="s">
        <v>518</v>
      </c>
      <c r="U562">
        <v>1</v>
      </c>
      <c r="V562">
        <v>158</v>
      </c>
      <c r="W562" t="s">
        <v>25</v>
      </c>
      <c r="X562" t="s">
        <v>26</v>
      </c>
      <c r="Y562" t="s">
        <v>302</v>
      </c>
      <c r="Z562">
        <v>80000000</v>
      </c>
      <c r="AA562">
        <v>1996</v>
      </c>
      <c r="AB562">
        <v>6.6</v>
      </c>
      <c r="AC562">
        <v>1.85</v>
      </c>
    </row>
    <row r="563" spans="1:29" x14ac:dyDescent="0.35">
      <c r="A563" t="s">
        <v>19</v>
      </c>
      <c r="B563" t="s">
        <v>802</v>
      </c>
      <c r="C563">
        <v>486</v>
      </c>
      <c r="D563">
        <v>153</v>
      </c>
      <c r="E563">
        <v>120523073</v>
      </c>
      <c r="F563" t="s">
        <v>472</v>
      </c>
      <c r="G563" t="s">
        <v>1432</v>
      </c>
      <c r="H563" t="s">
        <v>5991</v>
      </c>
      <c r="P563" t="s">
        <v>1404</v>
      </c>
      <c r="Q563" t="s">
        <v>240</v>
      </c>
      <c r="R563" t="s">
        <v>6565</v>
      </c>
      <c r="S563">
        <v>885175</v>
      </c>
      <c r="T563" t="s">
        <v>36</v>
      </c>
      <c r="U563">
        <v>1</v>
      </c>
      <c r="V563">
        <v>1527</v>
      </c>
      <c r="W563" t="s">
        <v>25</v>
      </c>
      <c r="X563" t="s">
        <v>26</v>
      </c>
      <c r="Y563" t="s">
        <v>302</v>
      </c>
      <c r="Z563">
        <v>75000000</v>
      </c>
      <c r="AA563">
        <v>2009</v>
      </c>
      <c r="AB563">
        <v>8.3000000000000007</v>
      </c>
      <c r="AC563">
        <v>2.35</v>
      </c>
    </row>
    <row r="564" spans="1:29" x14ac:dyDescent="0.35">
      <c r="A564" t="s">
        <v>19</v>
      </c>
      <c r="B564" t="s">
        <v>209</v>
      </c>
      <c r="C564">
        <v>75</v>
      </c>
      <c r="D564">
        <v>142</v>
      </c>
      <c r="E564">
        <v>119654900</v>
      </c>
      <c r="F564" t="s">
        <v>472</v>
      </c>
      <c r="G564" t="s">
        <v>761</v>
      </c>
      <c r="H564" t="s">
        <v>5097</v>
      </c>
      <c r="I564" t="s">
        <v>600</v>
      </c>
      <c r="P564" t="s">
        <v>397</v>
      </c>
      <c r="Q564" t="s">
        <v>409</v>
      </c>
      <c r="R564" t="s">
        <v>6566</v>
      </c>
      <c r="S564">
        <v>182802</v>
      </c>
      <c r="T564" t="s">
        <v>1068</v>
      </c>
      <c r="U564">
        <v>1</v>
      </c>
      <c r="V564">
        <v>363</v>
      </c>
      <c r="W564" t="s">
        <v>25</v>
      </c>
      <c r="X564" t="s">
        <v>26</v>
      </c>
      <c r="Y564" t="s">
        <v>59</v>
      </c>
      <c r="Z564">
        <v>70000000</v>
      </c>
      <c r="AA564">
        <v>1991</v>
      </c>
      <c r="AB564">
        <v>6.7</v>
      </c>
      <c r="AC564">
        <v>2.35</v>
      </c>
    </row>
    <row r="565" spans="1:29" x14ac:dyDescent="0.35">
      <c r="A565" t="s">
        <v>19</v>
      </c>
      <c r="B565" t="s">
        <v>143</v>
      </c>
      <c r="C565">
        <v>245</v>
      </c>
      <c r="D565">
        <v>101</v>
      </c>
      <c r="E565">
        <v>72660029</v>
      </c>
      <c r="F565" t="s">
        <v>622</v>
      </c>
      <c r="G565" t="s">
        <v>472</v>
      </c>
      <c r="P565" t="s">
        <v>79</v>
      </c>
      <c r="Q565" t="s">
        <v>524</v>
      </c>
      <c r="R565" t="s">
        <v>6307</v>
      </c>
      <c r="S565">
        <v>115687</v>
      </c>
      <c r="T565" t="s">
        <v>846</v>
      </c>
      <c r="U565">
        <v>0</v>
      </c>
      <c r="V565">
        <v>269</v>
      </c>
      <c r="W565" t="s">
        <v>25</v>
      </c>
      <c r="X565" t="s">
        <v>26</v>
      </c>
      <c r="Y565" t="s">
        <v>27</v>
      </c>
      <c r="Z565">
        <v>100000000</v>
      </c>
      <c r="AA565">
        <v>2014</v>
      </c>
      <c r="AB565">
        <v>6</v>
      </c>
      <c r="AC565">
        <v>2.35</v>
      </c>
    </row>
    <row r="566" spans="1:29" x14ac:dyDescent="0.35">
      <c r="A566" t="s">
        <v>19</v>
      </c>
      <c r="B566" t="s">
        <v>931</v>
      </c>
      <c r="C566">
        <v>142</v>
      </c>
      <c r="D566">
        <v>124</v>
      </c>
      <c r="E566">
        <v>117541000</v>
      </c>
      <c r="F566" t="s">
        <v>622</v>
      </c>
      <c r="G566" t="s">
        <v>3483</v>
      </c>
      <c r="P566" t="s">
        <v>41</v>
      </c>
      <c r="Q566" t="s">
        <v>483</v>
      </c>
      <c r="R566" t="s">
        <v>6567</v>
      </c>
      <c r="S566">
        <v>269858</v>
      </c>
      <c r="T566" t="s">
        <v>1406</v>
      </c>
      <c r="U566">
        <v>0</v>
      </c>
      <c r="V566">
        <v>316</v>
      </c>
      <c r="W566" t="s">
        <v>25</v>
      </c>
      <c r="X566" t="s">
        <v>26</v>
      </c>
      <c r="Y566" t="s">
        <v>302</v>
      </c>
      <c r="Z566">
        <v>70000000</v>
      </c>
      <c r="AA566">
        <v>1990</v>
      </c>
      <c r="AB566">
        <v>7.1</v>
      </c>
      <c r="AC566">
        <v>2.35</v>
      </c>
    </row>
    <row r="567" spans="1:29" x14ac:dyDescent="0.35">
      <c r="A567" t="s">
        <v>19</v>
      </c>
      <c r="B567" t="s">
        <v>1407</v>
      </c>
      <c r="C567">
        <v>144</v>
      </c>
      <c r="D567">
        <v>117</v>
      </c>
      <c r="E567">
        <v>116643346</v>
      </c>
      <c r="F567" t="s">
        <v>622</v>
      </c>
      <c r="G567" t="s">
        <v>472</v>
      </c>
      <c r="H567" t="s">
        <v>5990</v>
      </c>
      <c r="I567" t="s">
        <v>3483</v>
      </c>
      <c r="P567" t="s">
        <v>1409</v>
      </c>
      <c r="Q567" t="s">
        <v>443</v>
      </c>
      <c r="R567" t="s">
        <v>6568</v>
      </c>
      <c r="S567">
        <v>119807</v>
      </c>
      <c r="T567" t="s">
        <v>952</v>
      </c>
      <c r="U567">
        <v>1</v>
      </c>
      <c r="V567">
        <v>340</v>
      </c>
      <c r="W567" t="s">
        <v>25</v>
      </c>
      <c r="X567" t="s">
        <v>26</v>
      </c>
      <c r="Y567" t="s">
        <v>27</v>
      </c>
      <c r="Z567">
        <v>80000000</v>
      </c>
      <c r="AA567">
        <v>2003</v>
      </c>
      <c r="AB567">
        <v>6</v>
      </c>
      <c r="AC567">
        <v>2.35</v>
      </c>
    </row>
    <row r="568" spans="1:29" x14ac:dyDescent="0.35">
      <c r="A568" t="s">
        <v>19</v>
      </c>
      <c r="B568" t="s">
        <v>1411</v>
      </c>
      <c r="C568">
        <v>153</v>
      </c>
      <c r="D568">
        <v>141</v>
      </c>
      <c r="E568">
        <v>100614858</v>
      </c>
      <c r="F568" t="s">
        <v>600</v>
      </c>
      <c r="G568" t="s">
        <v>5988</v>
      </c>
      <c r="H568" t="s">
        <v>5343</v>
      </c>
      <c r="I568" t="s">
        <v>3950</v>
      </c>
      <c r="J568" t="s">
        <v>3483</v>
      </c>
      <c r="P568" t="s">
        <v>1412</v>
      </c>
      <c r="Q568" t="s">
        <v>274</v>
      </c>
      <c r="R568" t="s">
        <v>6569</v>
      </c>
      <c r="S568">
        <v>206776</v>
      </c>
      <c r="T568" t="s">
        <v>275</v>
      </c>
      <c r="U568">
        <v>1</v>
      </c>
      <c r="V568">
        <v>1248</v>
      </c>
      <c r="W568" t="s">
        <v>25</v>
      </c>
      <c r="X568" t="s">
        <v>26</v>
      </c>
      <c r="Y568" t="s">
        <v>302</v>
      </c>
      <c r="Z568">
        <v>68000000</v>
      </c>
      <c r="AA568">
        <v>2001</v>
      </c>
      <c r="AB568">
        <v>6.9</v>
      </c>
      <c r="AC568">
        <v>1.85</v>
      </c>
    </row>
    <row r="569" spans="1:29" x14ac:dyDescent="0.35">
      <c r="A569" t="s">
        <v>19</v>
      </c>
      <c r="B569" t="s">
        <v>455</v>
      </c>
      <c r="C569">
        <v>284</v>
      </c>
      <c r="D569">
        <v>110</v>
      </c>
      <c r="E569">
        <v>42272747</v>
      </c>
      <c r="F569" t="s">
        <v>1432</v>
      </c>
      <c r="G569" t="s">
        <v>600</v>
      </c>
      <c r="H569" t="s">
        <v>5988</v>
      </c>
      <c r="I569" t="s">
        <v>3483</v>
      </c>
      <c r="P569" t="s">
        <v>1413</v>
      </c>
      <c r="Q569" t="s">
        <v>133</v>
      </c>
      <c r="R569" t="s">
        <v>6570</v>
      </c>
      <c r="S569">
        <v>78635</v>
      </c>
      <c r="T569" t="s">
        <v>1414</v>
      </c>
      <c r="U569">
        <v>1</v>
      </c>
      <c r="V569">
        <v>1040</v>
      </c>
      <c r="W569" t="s">
        <v>25</v>
      </c>
      <c r="X569" t="s">
        <v>26</v>
      </c>
      <c r="Y569" t="s">
        <v>27</v>
      </c>
      <c r="Z569">
        <v>70000000</v>
      </c>
      <c r="AA569">
        <v>2006</v>
      </c>
      <c r="AB569">
        <v>5.6</v>
      </c>
      <c r="AC569">
        <v>1.85</v>
      </c>
    </row>
    <row r="570" spans="1:29" x14ac:dyDescent="0.35">
      <c r="A570" t="s">
        <v>19</v>
      </c>
      <c r="B570" t="s">
        <v>1045</v>
      </c>
      <c r="C570">
        <v>247</v>
      </c>
      <c r="D570">
        <v>109</v>
      </c>
      <c r="E570">
        <v>80281096</v>
      </c>
      <c r="F570" t="s">
        <v>622</v>
      </c>
      <c r="G570" t="s">
        <v>2429</v>
      </c>
      <c r="H570" t="s">
        <v>3950</v>
      </c>
      <c r="I570" t="s">
        <v>3483</v>
      </c>
      <c r="P570" t="s">
        <v>993</v>
      </c>
      <c r="Q570" t="s">
        <v>1004</v>
      </c>
      <c r="R570" t="s">
        <v>6571</v>
      </c>
      <c r="S570">
        <v>143628</v>
      </c>
      <c r="T570" t="s">
        <v>1415</v>
      </c>
      <c r="U570">
        <v>0</v>
      </c>
      <c r="V570">
        <v>1283</v>
      </c>
      <c r="W570" t="s">
        <v>25</v>
      </c>
      <c r="X570" t="s">
        <v>26</v>
      </c>
      <c r="Y570" t="s">
        <v>27</v>
      </c>
      <c r="Z570">
        <v>60000000</v>
      </c>
      <c r="AA570">
        <v>2004</v>
      </c>
      <c r="AB570">
        <v>5.6</v>
      </c>
      <c r="AC570">
        <v>2.35</v>
      </c>
    </row>
    <row r="571" spans="1:29" x14ac:dyDescent="0.35">
      <c r="A571" t="s">
        <v>19</v>
      </c>
      <c r="B571" t="s">
        <v>1389</v>
      </c>
      <c r="C571">
        <v>107</v>
      </c>
      <c r="D571">
        <v>88</v>
      </c>
      <c r="E571">
        <v>219613391</v>
      </c>
      <c r="F571" t="s">
        <v>3767</v>
      </c>
      <c r="G571" t="s">
        <v>761</v>
      </c>
      <c r="H571" t="s">
        <v>5097</v>
      </c>
      <c r="I571" t="s">
        <v>600</v>
      </c>
      <c r="J571" t="s">
        <v>3884</v>
      </c>
      <c r="P571" t="s">
        <v>1416</v>
      </c>
      <c r="Q571" t="s">
        <v>252</v>
      </c>
      <c r="R571" t="s">
        <v>6572</v>
      </c>
      <c r="S571">
        <v>31649</v>
      </c>
      <c r="T571" t="s">
        <v>976</v>
      </c>
      <c r="U571">
        <v>0</v>
      </c>
      <c r="V571">
        <v>98</v>
      </c>
      <c r="W571" t="s">
        <v>25</v>
      </c>
      <c r="X571" t="s">
        <v>26</v>
      </c>
      <c r="Y571" t="s">
        <v>59</v>
      </c>
      <c r="Z571">
        <v>75000000</v>
      </c>
      <c r="AA571">
        <v>2009</v>
      </c>
      <c r="AB571">
        <v>4.5</v>
      </c>
      <c r="AC571">
        <v>1.85</v>
      </c>
    </row>
    <row r="572" spans="1:29" x14ac:dyDescent="0.35">
      <c r="A572" t="s">
        <v>19</v>
      </c>
      <c r="B572" t="s">
        <v>1417</v>
      </c>
      <c r="C572">
        <v>141</v>
      </c>
      <c r="D572">
        <v>124</v>
      </c>
      <c r="E572">
        <v>78120196</v>
      </c>
      <c r="F572" t="s">
        <v>622</v>
      </c>
      <c r="G572" t="s">
        <v>1432</v>
      </c>
      <c r="H572" t="s">
        <v>5809</v>
      </c>
      <c r="I572" t="s">
        <v>5991</v>
      </c>
      <c r="P572" t="s">
        <v>501</v>
      </c>
      <c r="Q572" t="s">
        <v>309</v>
      </c>
      <c r="R572" t="s">
        <v>6573</v>
      </c>
      <c r="S572">
        <v>103241</v>
      </c>
      <c r="T572" t="s">
        <v>1418</v>
      </c>
      <c r="U572">
        <v>0</v>
      </c>
      <c r="V572">
        <v>742</v>
      </c>
      <c r="W572" t="s">
        <v>25</v>
      </c>
      <c r="X572" t="s">
        <v>26</v>
      </c>
      <c r="Y572" t="s">
        <v>302</v>
      </c>
      <c r="Z572">
        <v>75000000</v>
      </c>
      <c r="AA572">
        <v>2002</v>
      </c>
      <c r="AB572">
        <v>7.1</v>
      </c>
      <c r="AC572">
        <v>2.35</v>
      </c>
    </row>
    <row r="573" spans="1:29" x14ac:dyDescent="0.35">
      <c r="A573" t="s">
        <v>19</v>
      </c>
      <c r="B573" t="s">
        <v>1318</v>
      </c>
      <c r="C573">
        <v>358</v>
      </c>
      <c r="D573">
        <v>119</v>
      </c>
      <c r="E573">
        <v>98895417</v>
      </c>
      <c r="F573" t="s">
        <v>622</v>
      </c>
      <c r="G573" t="s">
        <v>3483</v>
      </c>
      <c r="P573" t="s">
        <v>41</v>
      </c>
      <c r="Q573" t="s">
        <v>332</v>
      </c>
      <c r="R573" t="s">
        <v>6574</v>
      </c>
      <c r="S573">
        <v>203154</v>
      </c>
      <c r="T573" t="s">
        <v>1419</v>
      </c>
      <c r="U573">
        <v>3</v>
      </c>
      <c r="V573">
        <v>698</v>
      </c>
      <c r="W573" t="s">
        <v>25</v>
      </c>
      <c r="X573" t="s">
        <v>26</v>
      </c>
      <c r="Y573" t="s">
        <v>302</v>
      </c>
      <c r="Z573">
        <v>70000000</v>
      </c>
      <c r="AA573">
        <v>2013</v>
      </c>
      <c r="AB573">
        <v>6.5</v>
      </c>
      <c r="AC573">
        <v>2.35</v>
      </c>
    </row>
    <row r="574" spans="1:29" x14ac:dyDescent="0.35">
      <c r="A574" t="s">
        <v>19</v>
      </c>
      <c r="B574" t="s">
        <v>1420</v>
      </c>
      <c r="C574">
        <v>160</v>
      </c>
      <c r="D574">
        <v>103</v>
      </c>
      <c r="E574">
        <v>70117571</v>
      </c>
      <c r="F574" t="s">
        <v>622</v>
      </c>
      <c r="G574" t="s">
        <v>472</v>
      </c>
      <c r="H574" t="s">
        <v>3950</v>
      </c>
      <c r="I574" t="s">
        <v>3483</v>
      </c>
      <c r="P574" t="s">
        <v>128</v>
      </c>
      <c r="Q574" t="s">
        <v>1421</v>
      </c>
      <c r="R574" t="s">
        <v>6575</v>
      </c>
      <c r="S574">
        <v>56741</v>
      </c>
      <c r="T574" t="s">
        <v>1422</v>
      </c>
      <c r="U574">
        <v>0</v>
      </c>
      <c r="V574">
        <v>515</v>
      </c>
      <c r="W574" t="s">
        <v>25</v>
      </c>
      <c r="X574" t="s">
        <v>26</v>
      </c>
      <c r="Y574" t="s">
        <v>59</v>
      </c>
      <c r="Z574">
        <v>58000000</v>
      </c>
      <c r="AA574">
        <v>1998</v>
      </c>
      <c r="AB574">
        <v>6.4</v>
      </c>
      <c r="AC574">
        <v>2.35</v>
      </c>
    </row>
    <row r="575" spans="1:29" x14ac:dyDescent="0.35">
      <c r="A575" t="s">
        <v>19</v>
      </c>
      <c r="B575" t="s">
        <v>438</v>
      </c>
      <c r="C575">
        <v>355</v>
      </c>
      <c r="D575">
        <v>116</v>
      </c>
      <c r="E575">
        <v>83552429</v>
      </c>
      <c r="F575" t="s">
        <v>622</v>
      </c>
      <c r="G575" t="s">
        <v>3950</v>
      </c>
      <c r="P575" t="s">
        <v>335</v>
      </c>
      <c r="Q575" t="s">
        <v>681</v>
      </c>
      <c r="R575" t="s">
        <v>6576</v>
      </c>
      <c r="S575">
        <v>154955</v>
      </c>
      <c r="T575" t="s">
        <v>158</v>
      </c>
      <c r="U575">
        <v>0</v>
      </c>
      <c r="V575">
        <v>800</v>
      </c>
      <c r="W575" t="s">
        <v>25</v>
      </c>
      <c r="X575" t="s">
        <v>26</v>
      </c>
      <c r="Y575" t="s">
        <v>27</v>
      </c>
      <c r="Z575">
        <v>70000000</v>
      </c>
      <c r="AA575">
        <v>2011</v>
      </c>
      <c r="AB575">
        <v>5.8</v>
      </c>
      <c r="AC575">
        <v>2.35</v>
      </c>
    </row>
    <row r="576" spans="1:29" x14ac:dyDescent="0.35">
      <c r="A576" t="s">
        <v>19</v>
      </c>
      <c r="B576" t="s">
        <v>141</v>
      </c>
      <c r="C576">
        <v>235</v>
      </c>
      <c r="D576">
        <v>125</v>
      </c>
      <c r="E576">
        <v>66257002</v>
      </c>
      <c r="F576" t="s">
        <v>472</v>
      </c>
      <c r="G576" t="s">
        <v>1432</v>
      </c>
      <c r="H576" t="s">
        <v>600</v>
      </c>
      <c r="P576" t="s">
        <v>635</v>
      </c>
      <c r="Q576" t="s">
        <v>152</v>
      </c>
      <c r="R576" t="s">
        <v>6577</v>
      </c>
      <c r="S576">
        <v>350698</v>
      </c>
      <c r="T576" t="s">
        <v>136</v>
      </c>
      <c r="U576">
        <v>0</v>
      </c>
      <c r="V576">
        <v>816</v>
      </c>
      <c r="W576" t="s">
        <v>25</v>
      </c>
      <c r="X576" t="s">
        <v>26</v>
      </c>
      <c r="Y576" t="s">
        <v>27</v>
      </c>
      <c r="Z576">
        <v>70000000</v>
      </c>
      <c r="AA576">
        <v>2003</v>
      </c>
      <c r="AB576">
        <v>8</v>
      </c>
      <c r="AC576">
        <v>1.37</v>
      </c>
    </row>
    <row r="577" spans="1:29" x14ac:dyDescent="0.35">
      <c r="A577" t="s">
        <v>19</v>
      </c>
      <c r="B577" t="s">
        <v>1306</v>
      </c>
      <c r="C577">
        <v>59</v>
      </c>
      <c r="D577">
        <v>125</v>
      </c>
      <c r="E577">
        <v>65012000</v>
      </c>
      <c r="F577" t="s">
        <v>1432</v>
      </c>
      <c r="G577" t="s">
        <v>2429</v>
      </c>
      <c r="H577" t="s">
        <v>5343</v>
      </c>
      <c r="I577" t="s">
        <v>3483</v>
      </c>
      <c r="P577" t="s">
        <v>1425</v>
      </c>
      <c r="Q577" t="s">
        <v>1426</v>
      </c>
      <c r="R577" t="s">
        <v>6578</v>
      </c>
      <c r="S577">
        <v>43559</v>
      </c>
      <c r="T577" t="s">
        <v>1427</v>
      </c>
      <c r="U577">
        <v>1</v>
      </c>
      <c r="V577">
        <v>137</v>
      </c>
      <c r="W577" t="s">
        <v>25</v>
      </c>
      <c r="X577" t="s">
        <v>26</v>
      </c>
      <c r="Y577" t="s">
        <v>302</v>
      </c>
      <c r="Z577">
        <v>70000000</v>
      </c>
      <c r="AA577">
        <v>1994</v>
      </c>
      <c r="AB577">
        <v>6.2</v>
      </c>
      <c r="AC577">
        <v>1.85</v>
      </c>
    </row>
    <row r="578" spans="1:29" x14ac:dyDescent="0.35">
      <c r="A578" t="s">
        <v>378</v>
      </c>
      <c r="B578" t="s">
        <v>209</v>
      </c>
      <c r="C578">
        <v>388</v>
      </c>
      <c r="D578">
        <v>146</v>
      </c>
      <c r="E578">
        <v>79883359</v>
      </c>
      <c r="F578" t="s">
        <v>1432</v>
      </c>
      <c r="G578" t="s">
        <v>5991</v>
      </c>
      <c r="P578" t="s">
        <v>1428</v>
      </c>
      <c r="Q578" t="s">
        <v>1429</v>
      </c>
      <c r="R578" t="s">
        <v>6579</v>
      </c>
      <c r="S578">
        <v>116159</v>
      </c>
      <c r="T578" t="s">
        <v>196</v>
      </c>
      <c r="U578">
        <v>1</v>
      </c>
      <c r="V578">
        <v>488</v>
      </c>
      <c r="W578" t="s">
        <v>25</v>
      </c>
      <c r="X578" t="s">
        <v>26</v>
      </c>
      <c r="Y578" t="s">
        <v>27</v>
      </c>
      <c r="Z578">
        <v>66000000</v>
      </c>
      <c r="AA578">
        <v>2011</v>
      </c>
      <c r="AB578">
        <v>7.2</v>
      </c>
      <c r="AC578">
        <v>2.35</v>
      </c>
    </row>
    <row r="579" spans="1:29" x14ac:dyDescent="0.35">
      <c r="A579" t="s">
        <v>19</v>
      </c>
      <c r="B579" t="s">
        <v>1430</v>
      </c>
      <c r="C579">
        <v>371</v>
      </c>
      <c r="D579">
        <v>118</v>
      </c>
      <c r="E579">
        <v>78031620</v>
      </c>
      <c r="F579" t="s">
        <v>1432</v>
      </c>
      <c r="G579" t="s">
        <v>5991</v>
      </c>
      <c r="P579" t="s">
        <v>1428</v>
      </c>
      <c r="Q579" t="s">
        <v>285</v>
      </c>
      <c r="R579" t="s">
        <v>6580</v>
      </c>
      <c r="S579">
        <v>102248</v>
      </c>
      <c r="T579" t="s">
        <v>1414</v>
      </c>
      <c r="U579">
        <v>7</v>
      </c>
      <c r="V579">
        <v>403</v>
      </c>
      <c r="W579" t="s">
        <v>25</v>
      </c>
      <c r="X579" t="s">
        <v>26</v>
      </c>
      <c r="Y579" t="s">
        <v>27</v>
      </c>
      <c r="Z579">
        <v>70000000</v>
      </c>
      <c r="AA579">
        <v>2014</v>
      </c>
      <c r="AB579">
        <v>6.1</v>
      </c>
      <c r="AC579">
        <v>2.35</v>
      </c>
    </row>
    <row r="580" spans="1:29" x14ac:dyDescent="0.35">
      <c r="A580" t="s">
        <v>19</v>
      </c>
      <c r="B580" t="s">
        <v>20</v>
      </c>
      <c r="C580">
        <v>82</v>
      </c>
      <c r="D580">
        <v>171</v>
      </c>
      <c r="E580">
        <v>54222000</v>
      </c>
      <c r="F580" t="s">
        <v>472</v>
      </c>
      <c r="G580" t="s">
        <v>1432</v>
      </c>
      <c r="H580" t="s">
        <v>3950</v>
      </c>
      <c r="I580" t="s">
        <v>3483</v>
      </c>
      <c r="P580" t="s">
        <v>683</v>
      </c>
      <c r="Q580" t="s">
        <v>1287</v>
      </c>
      <c r="R580" t="s">
        <v>6581</v>
      </c>
      <c r="S580">
        <v>131217</v>
      </c>
      <c r="T580" t="s">
        <v>630</v>
      </c>
      <c r="U580">
        <v>0</v>
      </c>
      <c r="V580">
        <v>380</v>
      </c>
      <c r="W580" t="s">
        <v>25</v>
      </c>
      <c r="X580" t="s">
        <v>26</v>
      </c>
      <c r="Y580" t="s">
        <v>27</v>
      </c>
      <c r="Z580">
        <v>69500000</v>
      </c>
      <c r="AA580">
        <v>1989</v>
      </c>
      <c r="AB580">
        <v>7.6</v>
      </c>
      <c r="AC580">
        <v>2.35</v>
      </c>
    </row>
    <row r="581" spans="1:29" x14ac:dyDescent="0.35">
      <c r="A581" t="s">
        <v>19</v>
      </c>
      <c r="B581" t="s">
        <v>385</v>
      </c>
      <c r="C581">
        <v>297</v>
      </c>
      <c r="D581">
        <v>136</v>
      </c>
      <c r="E581">
        <v>52474616</v>
      </c>
      <c r="F581" t="s">
        <v>1432</v>
      </c>
      <c r="P581" t="s">
        <v>1432</v>
      </c>
      <c r="Q581" t="s">
        <v>76</v>
      </c>
      <c r="R581" t="s">
        <v>6582</v>
      </c>
      <c r="S581">
        <v>84118</v>
      </c>
      <c r="T581" t="s">
        <v>1433</v>
      </c>
      <c r="U581">
        <v>2</v>
      </c>
      <c r="V581">
        <v>245</v>
      </c>
      <c r="W581" t="s">
        <v>25</v>
      </c>
      <c r="X581" t="s">
        <v>26</v>
      </c>
      <c r="Y581" t="s">
        <v>27</v>
      </c>
      <c r="Z581">
        <v>70000000</v>
      </c>
      <c r="AA581">
        <v>2010</v>
      </c>
      <c r="AB581">
        <v>6.3</v>
      </c>
      <c r="AC581">
        <v>2.35</v>
      </c>
    </row>
    <row r="582" spans="1:29" x14ac:dyDescent="0.35">
      <c r="A582" t="s">
        <v>19</v>
      </c>
      <c r="B582" t="s">
        <v>1434</v>
      </c>
      <c r="C582">
        <v>261</v>
      </c>
      <c r="D582">
        <v>92</v>
      </c>
      <c r="E582">
        <v>55942830</v>
      </c>
      <c r="F582" t="s">
        <v>622</v>
      </c>
      <c r="G582" t="s">
        <v>1432</v>
      </c>
      <c r="H582" t="s">
        <v>600</v>
      </c>
      <c r="I582" t="s">
        <v>2429</v>
      </c>
      <c r="J582" t="s">
        <v>5991</v>
      </c>
      <c r="P582" t="s">
        <v>1436</v>
      </c>
      <c r="Q582" t="s">
        <v>371</v>
      </c>
      <c r="R582" t="s">
        <v>6583</v>
      </c>
      <c r="S582">
        <v>138582</v>
      </c>
      <c r="T582" t="s">
        <v>1437</v>
      </c>
      <c r="U582">
        <v>1</v>
      </c>
      <c r="V582">
        <v>423</v>
      </c>
      <c r="W582" t="s">
        <v>25</v>
      </c>
      <c r="X582" t="s">
        <v>26</v>
      </c>
      <c r="Y582" t="s">
        <v>27</v>
      </c>
      <c r="Z582">
        <v>70000000</v>
      </c>
      <c r="AA582">
        <v>2014</v>
      </c>
      <c r="AB582">
        <v>6.3</v>
      </c>
      <c r="AC582">
        <v>2.35</v>
      </c>
    </row>
    <row r="583" spans="1:29" x14ac:dyDescent="0.35">
      <c r="A583" t="s">
        <v>19</v>
      </c>
      <c r="B583" t="s">
        <v>499</v>
      </c>
      <c r="C583">
        <v>120</v>
      </c>
      <c r="D583">
        <v>116</v>
      </c>
      <c r="E583">
        <v>40932372</v>
      </c>
      <c r="F583" t="s">
        <v>622</v>
      </c>
      <c r="G583" t="s">
        <v>3483</v>
      </c>
      <c r="P583" t="s">
        <v>41</v>
      </c>
      <c r="Q583" t="s">
        <v>783</v>
      </c>
      <c r="R583" t="s">
        <v>6584</v>
      </c>
      <c r="S583">
        <v>58023</v>
      </c>
      <c r="T583" t="s">
        <v>1438</v>
      </c>
      <c r="U583">
        <v>0</v>
      </c>
      <c r="V583">
        <v>281</v>
      </c>
      <c r="W583" t="s">
        <v>25</v>
      </c>
      <c r="X583" t="s">
        <v>26</v>
      </c>
      <c r="Y583" t="s">
        <v>302</v>
      </c>
      <c r="Z583">
        <v>70000000</v>
      </c>
      <c r="AA583">
        <v>1998</v>
      </c>
      <c r="AB583">
        <v>6.3</v>
      </c>
      <c r="AC583">
        <v>2.35</v>
      </c>
    </row>
    <row r="584" spans="1:29" x14ac:dyDescent="0.35">
      <c r="A584" t="s">
        <v>19</v>
      </c>
      <c r="B584" t="s">
        <v>351</v>
      </c>
      <c r="C584">
        <v>228</v>
      </c>
      <c r="D584">
        <v>127</v>
      </c>
      <c r="E584">
        <v>38345403</v>
      </c>
      <c r="F584" t="s">
        <v>472</v>
      </c>
      <c r="G584" t="s">
        <v>5097</v>
      </c>
      <c r="H584" t="s">
        <v>600</v>
      </c>
      <c r="I584" t="s">
        <v>5343</v>
      </c>
      <c r="P584" t="s">
        <v>1439</v>
      </c>
      <c r="Q584" t="s">
        <v>71</v>
      </c>
      <c r="R584" t="s">
        <v>6585</v>
      </c>
      <c r="S584">
        <v>212085</v>
      </c>
      <c r="T584" t="s">
        <v>1440</v>
      </c>
      <c r="U584">
        <v>8</v>
      </c>
      <c r="V584">
        <v>492</v>
      </c>
      <c r="W584" t="s">
        <v>25</v>
      </c>
      <c r="X584" t="s">
        <v>38</v>
      </c>
      <c r="Y584" t="s">
        <v>27</v>
      </c>
      <c r="Z584">
        <v>70000000</v>
      </c>
      <c r="AA584">
        <v>2007</v>
      </c>
      <c r="AB584">
        <v>7.7</v>
      </c>
      <c r="AC584">
        <v>2.35</v>
      </c>
    </row>
    <row r="585" spans="1:29" x14ac:dyDescent="0.35">
      <c r="A585" t="s">
        <v>19</v>
      </c>
      <c r="B585" t="s">
        <v>1067</v>
      </c>
      <c r="C585">
        <v>76</v>
      </c>
      <c r="D585">
        <v>136</v>
      </c>
      <c r="E585">
        <v>37901509</v>
      </c>
      <c r="F585" t="s">
        <v>472</v>
      </c>
      <c r="G585" t="s">
        <v>4178</v>
      </c>
      <c r="H585" t="s">
        <v>1432</v>
      </c>
      <c r="I585" t="s">
        <v>5809</v>
      </c>
      <c r="J585" t="s">
        <v>5991</v>
      </c>
      <c r="P585" t="s">
        <v>1441</v>
      </c>
      <c r="Q585" t="s">
        <v>186</v>
      </c>
      <c r="R585" t="s">
        <v>6586</v>
      </c>
      <c r="S585">
        <v>96385</v>
      </c>
      <c r="T585" t="s">
        <v>1442</v>
      </c>
      <c r="U585">
        <v>1</v>
      </c>
      <c r="V585">
        <v>119</v>
      </c>
      <c r="W585" t="s">
        <v>25</v>
      </c>
      <c r="X585" t="s">
        <v>26</v>
      </c>
      <c r="Y585" t="s">
        <v>27</v>
      </c>
      <c r="Z585">
        <v>70000000</v>
      </c>
      <c r="AA585">
        <v>1997</v>
      </c>
      <c r="AB585">
        <v>7</v>
      </c>
      <c r="AC585">
        <v>2.35</v>
      </c>
    </row>
    <row r="586" spans="1:29" x14ac:dyDescent="0.35">
      <c r="A586" t="s">
        <v>19</v>
      </c>
      <c r="B586" t="s">
        <v>425</v>
      </c>
      <c r="C586">
        <v>185</v>
      </c>
      <c r="D586">
        <v>111</v>
      </c>
      <c r="E586">
        <v>48430355</v>
      </c>
      <c r="F586" t="s">
        <v>761</v>
      </c>
      <c r="G586" t="s">
        <v>1432</v>
      </c>
      <c r="P586" t="s">
        <v>1123</v>
      </c>
      <c r="Q586" t="s">
        <v>236</v>
      </c>
      <c r="R586" t="s">
        <v>6587</v>
      </c>
      <c r="S586">
        <v>43709</v>
      </c>
      <c r="T586" t="s">
        <v>1443</v>
      </c>
      <c r="U586">
        <v>2</v>
      </c>
      <c r="V586">
        <v>141</v>
      </c>
      <c r="W586" t="s">
        <v>25</v>
      </c>
      <c r="X586" t="s">
        <v>26</v>
      </c>
      <c r="Y586" t="s">
        <v>27</v>
      </c>
      <c r="Z586">
        <v>70000000</v>
      </c>
      <c r="AA586">
        <v>2011</v>
      </c>
      <c r="AB586">
        <v>5.3</v>
      </c>
      <c r="AC586">
        <v>2.35</v>
      </c>
    </row>
    <row r="587" spans="1:29" x14ac:dyDescent="0.35">
      <c r="A587" t="s">
        <v>19</v>
      </c>
      <c r="B587" t="s">
        <v>621</v>
      </c>
      <c r="C587">
        <v>128</v>
      </c>
      <c r="D587">
        <v>116</v>
      </c>
      <c r="E587">
        <v>30157016</v>
      </c>
      <c r="F587" t="s">
        <v>622</v>
      </c>
      <c r="G587" t="s">
        <v>472</v>
      </c>
      <c r="H587" t="s">
        <v>761</v>
      </c>
      <c r="I587" t="s">
        <v>3483</v>
      </c>
      <c r="P587" t="s">
        <v>526</v>
      </c>
      <c r="Q587" t="s">
        <v>387</v>
      </c>
      <c r="R587" t="s">
        <v>6588</v>
      </c>
      <c r="S587">
        <v>39659</v>
      </c>
      <c r="T587" t="s">
        <v>1445</v>
      </c>
      <c r="U587">
        <v>2</v>
      </c>
      <c r="V587">
        <v>189</v>
      </c>
      <c r="W587" t="s">
        <v>25</v>
      </c>
      <c r="X587" t="s">
        <v>26</v>
      </c>
      <c r="Y587" t="s">
        <v>27</v>
      </c>
      <c r="Z587">
        <v>70000000</v>
      </c>
      <c r="AA587">
        <v>2002</v>
      </c>
      <c r="AB587">
        <v>5.6</v>
      </c>
      <c r="AC587">
        <v>2.35</v>
      </c>
    </row>
    <row r="588" spans="1:29" x14ac:dyDescent="0.35">
      <c r="A588" t="s">
        <v>19</v>
      </c>
      <c r="B588" t="s">
        <v>1446</v>
      </c>
      <c r="C588">
        <v>237</v>
      </c>
      <c r="D588">
        <v>113</v>
      </c>
      <c r="E588">
        <v>28031250</v>
      </c>
      <c r="F588" t="s">
        <v>622</v>
      </c>
      <c r="G588" t="s">
        <v>472</v>
      </c>
      <c r="H588" t="s">
        <v>2429</v>
      </c>
      <c r="I588" t="s">
        <v>3950</v>
      </c>
      <c r="P588" t="s">
        <v>1447</v>
      </c>
      <c r="Q588" t="s">
        <v>524</v>
      </c>
      <c r="R588" t="s">
        <v>6589</v>
      </c>
      <c r="S588">
        <v>88146</v>
      </c>
      <c r="T588" t="s">
        <v>1448</v>
      </c>
      <c r="U588">
        <v>0</v>
      </c>
      <c r="V588">
        <v>814</v>
      </c>
      <c r="W588" t="s">
        <v>25</v>
      </c>
      <c r="X588" t="s">
        <v>38</v>
      </c>
      <c r="Y588" t="s">
        <v>302</v>
      </c>
      <c r="Z588">
        <v>60000000</v>
      </c>
      <c r="AA588">
        <v>2005</v>
      </c>
      <c r="AB588">
        <v>5.2</v>
      </c>
      <c r="AC588">
        <v>2.35</v>
      </c>
    </row>
    <row r="589" spans="1:29" x14ac:dyDescent="0.35">
      <c r="A589" t="s">
        <v>19</v>
      </c>
      <c r="B589" t="s">
        <v>1389</v>
      </c>
      <c r="C589">
        <v>105</v>
      </c>
      <c r="D589">
        <v>97</v>
      </c>
      <c r="E589">
        <v>33105600</v>
      </c>
      <c r="F589" t="s">
        <v>622</v>
      </c>
      <c r="G589" t="s">
        <v>472</v>
      </c>
      <c r="H589" t="s">
        <v>761</v>
      </c>
      <c r="I589" t="s">
        <v>3483</v>
      </c>
      <c r="P589" t="s">
        <v>526</v>
      </c>
      <c r="Q589" t="s">
        <v>1367</v>
      </c>
      <c r="R589" t="s">
        <v>6590</v>
      </c>
      <c r="S589">
        <v>41663</v>
      </c>
      <c r="T589" t="s">
        <v>1449</v>
      </c>
      <c r="U589">
        <v>1</v>
      </c>
      <c r="V589">
        <v>141</v>
      </c>
      <c r="W589" t="s">
        <v>25</v>
      </c>
      <c r="X589" t="s">
        <v>26</v>
      </c>
      <c r="Y589" t="s">
        <v>27</v>
      </c>
      <c r="Z589">
        <v>70000000</v>
      </c>
      <c r="AA589">
        <v>2002</v>
      </c>
      <c r="AB589">
        <v>5.4</v>
      </c>
      <c r="AC589">
        <v>1.37</v>
      </c>
    </row>
    <row r="590" spans="1:29" x14ac:dyDescent="0.35">
      <c r="A590" t="s">
        <v>19</v>
      </c>
      <c r="B590" t="s">
        <v>1450</v>
      </c>
      <c r="C590">
        <v>242</v>
      </c>
      <c r="D590">
        <v>88</v>
      </c>
      <c r="E590">
        <v>62321039</v>
      </c>
      <c r="F590" t="s">
        <v>622</v>
      </c>
      <c r="G590" t="s">
        <v>600</v>
      </c>
      <c r="H590" t="s">
        <v>2429</v>
      </c>
      <c r="P590" t="s">
        <v>1452</v>
      </c>
      <c r="Q590" t="s">
        <v>707</v>
      </c>
      <c r="R590" t="s">
        <v>6591</v>
      </c>
      <c r="S590">
        <v>117096</v>
      </c>
      <c r="T590" t="s">
        <v>1453</v>
      </c>
      <c r="U590">
        <v>1</v>
      </c>
      <c r="V590">
        <v>271</v>
      </c>
      <c r="W590" t="s">
        <v>25</v>
      </c>
      <c r="X590" t="s">
        <v>26</v>
      </c>
      <c r="Y590" t="s">
        <v>302</v>
      </c>
      <c r="Z590">
        <v>70000000</v>
      </c>
      <c r="AA590">
        <v>2012</v>
      </c>
      <c r="AB590">
        <v>6.4</v>
      </c>
      <c r="AC590">
        <v>2.35</v>
      </c>
    </row>
    <row r="591" spans="1:29" x14ac:dyDescent="0.35">
      <c r="A591" t="s">
        <v>19</v>
      </c>
      <c r="B591" t="s">
        <v>1144</v>
      </c>
      <c r="C591">
        <v>360</v>
      </c>
      <c r="D591">
        <v>136</v>
      </c>
      <c r="E591">
        <v>38509342</v>
      </c>
      <c r="F591" t="s">
        <v>761</v>
      </c>
      <c r="G591" t="s">
        <v>1432</v>
      </c>
      <c r="H591" t="s">
        <v>4966</v>
      </c>
      <c r="I591" t="s">
        <v>5343</v>
      </c>
      <c r="P591" t="s">
        <v>1454</v>
      </c>
      <c r="Q591" t="s">
        <v>1455</v>
      </c>
      <c r="R591" t="s">
        <v>6592</v>
      </c>
      <c r="S591">
        <v>61995</v>
      </c>
      <c r="T591" t="s">
        <v>1456</v>
      </c>
      <c r="U591">
        <v>7</v>
      </c>
      <c r="V591">
        <v>356</v>
      </c>
      <c r="W591" t="s">
        <v>25</v>
      </c>
      <c r="X591" t="s">
        <v>26</v>
      </c>
      <c r="Y591" t="s">
        <v>27</v>
      </c>
      <c r="Z591">
        <v>75000000</v>
      </c>
      <c r="AA591">
        <v>2012</v>
      </c>
      <c r="AB591">
        <v>5.9</v>
      </c>
      <c r="AC591">
        <v>2.35</v>
      </c>
    </row>
    <row r="592" spans="1:29" x14ac:dyDescent="0.35">
      <c r="A592" t="s">
        <v>19</v>
      </c>
      <c r="B592" t="s">
        <v>1457</v>
      </c>
      <c r="C592">
        <v>112</v>
      </c>
      <c r="D592">
        <v>125</v>
      </c>
      <c r="E592">
        <v>19076815</v>
      </c>
      <c r="F592" t="s">
        <v>1432</v>
      </c>
      <c r="G592" t="s">
        <v>5991</v>
      </c>
      <c r="P592" t="s">
        <v>1428</v>
      </c>
      <c r="Q592" t="s">
        <v>483</v>
      </c>
      <c r="R592" t="s">
        <v>6593</v>
      </c>
      <c r="S592">
        <v>43651</v>
      </c>
      <c r="T592" t="s">
        <v>1458</v>
      </c>
      <c r="U592">
        <v>0</v>
      </c>
      <c r="V592">
        <v>196</v>
      </c>
      <c r="W592" t="s">
        <v>25</v>
      </c>
      <c r="X592" t="s">
        <v>26</v>
      </c>
      <c r="Y592" t="s">
        <v>302</v>
      </c>
      <c r="Z592">
        <v>60000000</v>
      </c>
      <c r="AA592">
        <v>2002</v>
      </c>
      <c r="AB592">
        <v>6.3</v>
      </c>
      <c r="AC592">
        <v>2.35</v>
      </c>
    </row>
    <row r="593" spans="1:29" x14ac:dyDescent="0.35">
      <c r="A593" t="s">
        <v>19</v>
      </c>
      <c r="B593" t="s">
        <v>1459</v>
      </c>
      <c r="C593">
        <v>189</v>
      </c>
      <c r="D593">
        <v>116</v>
      </c>
      <c r="E593">
        <v>25093607</v>
      </c>
      <c r="F593" t="s">
        <v>622</v>
      </c>
      <c r="G593" t="s">
        <v>5990</v>
      </c>
      <c r="H593" t="s">
        <v>3483</v>
      </c>
      <c r="P593" t="s">
        <v>183</v>
      </c>
      <c r="Q593" t="s">
        <v>184</v>
      </c>
      <c r="R593" t="s">
        <v>6594</v>
      </c>
      <c r="S593">
        <v>105556</v>
      </c>
      <c r="T593" t="s">
        <v>504</v>
      </c>
      <c r="U593">
        <v>2</v>
      </c>
      <c r="V593">
        <v>157</v>
      </c>
      <c r="W593" t="s">
        <v>25</v>
      </c>
      <c r="X593" t="s">
        <v>38</v>
      </c>
      <c r="Y593" t="s">
        <v>302</v>
      </c>
      <c r="Z593">
        <v>35000000</v>
      </c>
      <c r="AA593">
        <v>2011</v>
      </c>
      <c r="AB593">
        <v>6.5</v>
      </c>
      <c r="AC593">
        <v>2.35</v>
      </c>
    </row>
    <row r="594" spans="1:29" x14ac:dyDescent="0.35">
      <c r="A594" t="s">
        <v>19</v>
      </c>
      <c r="B594" t="s">
        <v>615</v>
      </c>
      <c r="C594">
        <v>151</v>
      </c>
      <c r="D594">
        <v>98</v>
      </c>
      <c r="E594">
        <v>18990542</v>
      </c>
      <c r="F594" t="s">
        <v>622</v>
      </c>
      <c r="G594" t="s">
        <v>3950</v>
      </c>
      <c r="H594" t="s">
        <v>5989</v>
      </c>
      <c r="P594" t="s">
        <v>1460</v>
      </c>
      <c r="Q594" t="s">
        <v>952</v>
      </c>
      <c r="R594" t="s">
        <v>6595</v>
      </c>
      <c r="S594">
        <v>22264</v>
      </c>
      <c r="T594" t="s">
        <v>1128</v>
      </c>
      <c r="U594">
        <v>3</v>
      </c>
      <c r="V594">
        <v>289</v>
      </c>
      <c r="W594" t="s">
        <v>25</v>
      </c>
      <c r="X594" t="s">
        <v>26</v>
      </c>
      <c r="Y594" t="s">
        <v>302</v>
      </c>
      <c r="Z594">
        <v>70000000</v>
      </c>
      <c r="AA594">
        <v>2002</v>
      </c>
      <c r="AB594">
        <v>3</v>
      </c>
      <c r="AC594">
        <v>2.35</v>
      </c>
    </row>
    <row r="595" spans="1:29" x14ac:dyDescent="0.35">
      <c r="A595" t="s">
        <v>19</v>
      </c>
      <c r="B595" t="s">
        <v>1461</v>
      </c>
      <c r="C595">
        <v>92</v>
      </c>
      <c r="D595">
        <v>91</v>
      </c>
      <c r="E595">
        <v>14294842</v>
      </c>
      <c r="F595" t="s">
        <v>622</v>
      </c>
      <c r="G595" t="s">
        <v>5990</v>
      </c>
      <c r="H595" t="s">
        <v>3950</v>
      </c>
      <c r="I595" t="s">
        <v>3483</v>
      </c>
      <c r="P595" t="s">
        <v>654</v>
      </c>
      <c r="Q595" t="s">
        <v>1462</v>
      </c>
      <c r="R595" t="s">
        <v>6596</v>
      </c>
      <c r="S595">
        <v>16761</v>
      </c>
      <c r="T595" t="s">
        <v>1463</v>
      </c>
      <c r="U595">
        <v>1</v>
      </c>
      <c r="V595">
        <v>277</v>
      </c>
      <c r="W595" t="s">
        <v>25</v>
      </c>
      <c r="X595" t="s">
        <v>26</v>
      </c>
      <c r="Y595" t="s">
        <v>302</v>
      </c>
      <c r="Z595">
        <v>70000000</v>
      </c>
      <c r="AA595">
        <v>2002</v>
      </c>
      <c r="AB595">
        <v>3.6</v>
      </c>
      <c r="AC595">
        <v>2.35</v>
      </c>
    </row>
    <row r="596" spans="1:29" x14ac:dyDescent="0.35">
      <c r="A596" t="s">
        <v>19</v>
      </c>
      <c r="B596" t="s">
        <v>1464</v>
      </c>
      <c r="C596">
        <v>79</v>
      </c>
      <c r="D596">
        <v>97</v>
      </c>
      <c r="E596">
        <v>19819494</v>
      </c>
      <c r="F596" t="s">
        <v>622</v>
      </c>
      <c r="G596" t="s">
        <v>5990</v>
      </c>
      <c r="H596" t="s">
        <v>1432</v>
      </c>
      <c r="I596" t="s">
        <v>3483</v>
      </c>
      <c r="P596" t="s">
        <v>243</v>
      </c>
      <c r="Q596" t="s">
        <v>244</v>
      </c>
      <c r="R596" t="s">
        <v>6597</v>
      </c>
      <c r="S596">
        <v>26893</v>
      </c>
      <c r="T596" t="s">
        <v>863</v>
      </c>
      <c r="U596">
        <v>0</v>
      </c>
      <c r="V596">
        <v>126</v>
      </c>
      <c r="W596" t="s">
        <v>25</v>
      </c>
      <c r="X596" t="s">
        <v>26</v>
      </c>
      <c r="Y596" t="s">
        <v>302</v>
      </c>
      <c r="Z596">
        <v>70000000</v>
      </c>
      <c r="AA596">
        <v>1998</v>
      </c>
      <c r="AB596">
        <v>5.8</v>
      </c>
      <c r="AC596">
        <v>2.35</v>
      </c>
    </row>
    <row r="597" spans="1:29" x14ac:dyDescent="0.35">
      <c r="A597" t="s">
        <v>19</v>
      </c>
      <c r="B597" t="s">
        <v>1466</v>
      </c>
      <c r="C597">
        <v>81</v>
      </c>
      <c r="D597">
        <v>95</v>
      </c>
      <c r="E597">
        <v>13596911</v>
      </c>
      <c r="F597" t="s">
        <v>622</v>
      </c>
      <c r="G597" t="s">
        <v>472</v>
      </c>
      <c r="H597" t="s">
        <v>3767</v>
      </c>
      <c r="I597" t="s">
        <v>761</v>
      </c>
      <c r="J597" t="s">
        <v>5990</v>
      </c>
      <c r="K597" t="s">
        <v>5097</v>
      </c>
      <c r="L597" t="s">
        <v>600</v>
      </c>
      <c r="P597" t="s">
        <v>1467</v>
      </c>
      <c r="Q597" t="s">
        <v>425</v>
      </c>
      <c r="R597" t="s">
        <v>6598</v>
      </c>
      <c r="S597">
        <v>25572</v>
      </c>
      <c r="T597" t="s">
        <v>1426</v>
      </c>
      <c r="U597">
        <v>0</v>
      </c>
      <c r="V597">
        <v>123</v>
      </c>
      <c r="W597" t="s">
        <v>25</v>
      </c>
      <c r="X597" t="s">
        <v>26</v>
      </c>
      <c r="Y597" t="s">
        <v>59</v>
      </c>
      <c r="Z597">
        <v>70000000</v>
      </c>
      <c r="AA597">
        <v>2001</v>
      </c>
      <c r="AB597">
        <v>6.2</v>
      </c>
      <c r="AC597">
        <v>2.35</v>
      </c>
    </row>
    <row r="598" spans="1:29" x14ac:dyDescent="0.35">
      <c r="A598" t="s">
        <v>19</v>
      </c>
      <c r="B598" t="s">
        <v>745</v>
      </c>
      <c r="C598">
        <v>261</v>
      </c>
      <c r="D598">
        <v>133</v>
      </c>
      <c r="E598">
        <v>7097125</v>
      </c>
      <c r="F598" t="s">
        <v>622</v>
      </c>
      <c r="G598" t="s">
        <v>5990</v>
      </c>
      <c r="H598" t="s">
        <v>1432</v>
      </c>
      <c r="I598" t="s">
        <v>5988</v>
      </c>
      <c r="J598" t="s">
        <v>3483</v>
      </c>
      <c r="P598" t="s">
        <v>542</v>
      </c>
      <c r="Q598" t="s">
        <v>62</v>
      </c>
      <c r="R598" t="s">
        <v>6599</v>
      </c>
      <c r="S598">
        <v>38983</v>
      </c>
      <c r="T598" t="s">
        <v>1470</v>
      </c>
      <c r="U598">
        <v>1</v>
      </c>
      <c r="V598">
        <v>207</v>
      </c>
      <c r="W598" t="s">
        <v>25</v>
      </c>
      <c r="X598" t="s">
        <v>26</v>
      </c>
      <c r="Y598" t="s">
        <v>302</v>
      </c>
      <c r="Z598">
        <v>70000000</v>
      </c>
      <c r="AA598">
        <v>2015</v>
      </c>
      <c r="AB598">
        <v>5.4</v>
      </c>
      <c r="AC598">
        <v>2.35</v>
      </c>
    </row>
    <row r="599" spans="1:29" x14ac:dyDescent="0.35">
      <c r="A599" t="s">
        <v>19</v>
      </c>
      <c r="B599" t="s">
        <v>1471</v>
      </c>
      <c r="C599">
        <v>197</v>
      </c>
      <c r="D599">
        <v>106</v>
      </c>
      <c r="E599">
        <v>37760080</v>
      </c>
      <c r="F599" t="s">
        <v>622</v>
      </c>
      <c r="G599" t="s">
        <v>472</v>
      </c>
      <c r="H599" t="s">
        <v>5988</v>
      </c>
      <c r="I599" t="s">
        <v>3950</v>
      </c>
      <c r="J599" t="s">
        <v>3483</v>
      </c>
      <c r="P599" t="s">
        <v>726</v>
      </c>
      <c r="Q599" t="s">
        <v>294</v>
      </c>
      <c r="R599" t="s">
        <v>6600</v>
      </c>
      <c r="S599">
        <v>72868</v>
      </c>
      <c r="T599" t="s">
        <v>259</v>
      </c>
      <c r="U599">
        <v>2</v>
      </c>
      <c r="V599">
        <v>618</v>
      </c>
      <c r="W599" t="s">
        <v>25</v>
      </c>
      <c r="X599" t="s">
        <v>26</v>
      </c>
      <c r="Y599" t="s">
        <v>59</v>
      </c>
      <c r="Z599">
        <v>70000000</v>
      </c>
      <c r="AA599">
        <v>2004</v>
      </c>
      <c r="AB599">
        <v>6.1</v>
      </c>
      <c r="AC599">
        <v>1.85</v>
      </c>
    </row>
    <row r="600" spans="1:29" x14ac:dyDescent="0.35">
      <c r="A600" t="s">
        <v>19</v>
      </c>
      <c r="B600" t="s">
        <v>1473</v>
      </c>
      <c r="C600">
        <v>159</v>
      </c>
      <c r="D600">
        <v>116</v>
      </c>
      <c r="E600">
        <v>5851188</v>
      </c>
      <c r="F600" t="s">
        <v>5990</v>
      </c>
      <c r="G600" t="s">
        <v>5988</v>
      </c>
      <c r="H600" t="s">
        <v>3483</v>
      </c>
      <c r="P600" t="s">
        <v>997</v>
      </c>
      <c r="Q600" t="s">
        <v>1475</v>
      </c>
      <c r="R600" t="s">
        <v>6601</v>
      </c>
      <c r="S600">
        <v>31124</v>
      </c>
      <c r="T600" t="s">
        <v>1476</v>
      </c>
      <c r="U600">
        <v>1</v>
      </c>
      <c r="V600">
        <v>313</v>
      </c>
      <c r="W600" t="s">
        <v>25</v>
      </c>
      <c r="X600" t="s">
        <v>38</v>
      </c>
      <c r="Y600" t="s">
        <v>302</v>
      </c>
      <c r="Z600">
        <v>70000000</v>
      </c>
      <c r="AA600">
        <v>2006</v>
      </c>
      <c r="AB600">
        <v>4.2</v>
      </c>
      <c r="AC600">
        <v>2.35</v>
      </c>
    </row>
    <row r="601" spans="1:29" x14ac:dyDescent="0.35">
      <c r="A601" t="s">
        <v>19</v>
      </c>
      <c r="B601" t="s">
        <v>1477</v>
      </c>
      <c r="C601">
        <v>286</v>
      </c>
      <c r="D601">
        <v>115</v>
      </c>
      <c r="E601">
        <v>25121291</v>
      </c>
      <c r="F601" t="s">
        <v>622</v>
      </c>
      <c r="G601" t="s">
        <v>5990</v>
      </c>
      <c r="H601" t="s">
        <v>5988</v>
      </c>
      <c r="I601" t="s">
        <v>3950</v>
      </c>
      <c r="J601" t="s">
        <v>3483</v>
      </c>
      <c r="P601" t="s">
        <v>1479</v>
      </c>
      <c r="Q601" t="s">
        <v>813</v>
      </c>
      <c r="R601" t="s">
        <v>6602</v>
      </c>
      <c r="S601">
        <v>177653</v>
      </c>
      <c r="T601" t="s">
        <v>1480</v>
      </c>
      <c r="U601">
        <v>1</v>
      </c>
      <c r="V601">
        <v>279</v>
      </c>
      <c r="W601" t="s">
        <v>25</v>
      </c>
      <c r="X601" t="s">
        <v>26</v>
      </c>
      <c r="Y601" t="s">
        <v>302</v>
      </c>
      <c r="Z601">
        <v>50000000</v>
      </c>
      <c r="AA601">
        <v>2013</v>
      </c>
      <c r="AB601">
        <v>6.7</v>
      </c>
      <c r="AC601">
        <v>2.35</v>
      </c>
    </row>
    <row r="602" spans="1:29" x14ac:dyDescent="0.35">
      <c r="A602" t="s">
        <v>19</v>
      </c>
      <c r="B602" t="s">
        <v>931</v>
      </c>
      <c r="C602">
        <v>156</v>
      </c>
      <c r="D602">
        <v>99</v>
      </c>
      <c r="E602">
        <v>18821279</v>
      </c>
      <c r="F602" t="s">
        <v>622</v>
      </c>
      <c r="G602" t="s">
        <v>472</v>
      </c>
      <c r="H602" t="s">
        <v>600</v>
      </c>
      <c r="P602" t="s">
        <v>30</v>
      </c>
      <c r="Q602" t="s">
        <v>1482</v>
      </c>
      <c r="R602" t="s">
        <v>6603</v>
      </c>
      <c r="S602">
        <v>44891</v>
      </c>
      <c r="T602" t="s">
        <v>1483</v>
      </c>
      <c r="U602">
        <v>0</v>
      </c>
      <c r="V602">
        <v>202</v>
      </c>
      <c r="W602" t="s">
        <v>25</v>
      </c>
      <c r="X602" t="s">
        <v>26</v>
      </c>
      <c r="Y602" t="s">
        <v>27</v>
      </c>
      <c r="Z602">
        <v>70000000</v>
      </c>
      <c r="AA602">
        <v>2014</v>
      </c>
      <c r="AB602">
        <v>4.2</v>
      </c>
      <c r="AC602">
        <v>2.35</v>
      </c>
    </row>
    <row r="603" spans="1:29" x14ac:dyDescent="0.35">
      <c r="A603" t="s">
        <v>19</v>
      </c>
      <c r="B603" t="s">
        <v>1484</v>
      </c>
      <c r="C603">
        <v>176</v>
      </c>
      <c r="D603">
        <v>124</v>
      </c>
      <c r="E603">
        <v>118471320</v>
      </c>
      <c r="F603" t="s">
        <v>622</v>
      </c>
      <c r="G603" t="s">
        <v>1432</v>
      </c>
      <c r="H603" t="s">
        <v>3483</v>
      </c>
      <c r="P603" t="s">
        <v>459</v>
      </c>
      <c r="Q603" t="s">
        <v>244</v>
      </c>
      <c r="R603" t="s">
        <v>6604</v>
      </c>
      <c r="S603">
        <v>86504</v>
      </c>
      <c r="T603" t="s">
        <v>1485</v>
      </c>
      <c r="U603">
        <v>0</v>
      </c>
      <c r="V603">
        <v>568</v>
      </c>
      <c r="W603" t="s">
        <v>25</v>
      </c>
      <c r="X603" t="s">
        <v>26</v>
      </c>
      <c r="Y603" t="s">
        <v>27</v>
      </c>
      <c r="Z603">
        <v>68000000</v>
      </c>
      <c r="AA603">
        <v>2002</v>
      </c>
      <c r="AB603">
        <v>6.4</v>
      </c>
      <c r="AC603">
        <v>2.35</v>
      </c>
    </row>
    <row r="604" spans="1:29" x14ac:dyDescent="0.35">
      <c r="A604" t="s">
        <v>19</v>
      </c>
      <c r="B604" t="s">
        <v>1486</v>
      </c>
      <c r="C604">
        <v>293</v>
      </c>
      <c r="D604">
        <v>124</v>
      </c>
      <c r="E604">
        <v>300523113</v>
      </c>
      <c r="F604" t="s">
        <v>472</v>
      </c>
      <c r="G604" t="s">
        <v>1432</v>
      </c>
      <c r="H604" t="s">
        <v>600</v>
      </c>
      <c r="I604" t="s">
        <v>5343</v>
      </c>
      <c r="P604" t="s">
        <v>537</v>
      </c>
      <c r="Q604" t="s">
        <v>390</v>
      </c>
      <c r="R604" t="s">
        <v>6605</v>
      </c>
      <c r="S604">
        <v>184637</v>
      </c>
      <c r="T604" t="s">
        <v>1090</v>
      </c>
      <c r="U604">
        <v>3</v>
      </c>
      <c r="V604">
        <v>498</v>
      </c>
      <c r="W604" t="s">
        <v>25</v>
      </c>
      <c r="X604" t="s">
        <v>26</v>
      </c>
      <c r="Y604" t="s">
        <v>27</v>
      </c>
      <c r="Z604">
        <v>68000000</v>
      </c>
      <c r="AA604">
        <v>2010</v>
      </c>
      <c r="AB604">
        <v>4.9000000000000004</v>
      </c>
      <c r="AC604">
        <v>2.35</v>
      </c>
    </row>
    <row r="605" spans="1:29" x14ac:dyDescent="0.35">
      <c r="A605" t="s">
        <v>19</v>
      </c>
      <c r="B605" t="s">
        <v>886</v>
      </c>
      <c r="C605">
        <v>141</v>
      </c>
      <c r="D605">
        <v>124</v>
      </c>
      <c r="E605">
        <v>71069884</v>
      </c>
      <c r="F605" t="s">
        <v>5990</v>
      </c>
      <c r="G605" t="s">
        <v>1432</v>
      </c>
      <c r="H605" t="s">
        <v>3483</v>
      </c>
      <c r="P605" t="s">
        <v>955</v>
      </c>
      <c r="Q605" t="s">
        <v>793</v>
      </c>
      <c r="R605" t="s">
        <v>6606</v>
      </c>
      <c r="S605">
        <v>101899</v>
      </c>
      <c r="T605" t="s">
        <v>1487</v>
      </c>
      <c r="U605">
        <v>0</v>
      </c>
      <c r="V605">
        <v>445</v>
      </c>
      <c r="W605" t="s">
        <v>25</v>
      </c>
      <c r="X605" t="s">
        <v>26</v>
      </c>
      <c r="Y605" t="s">
        <v>302</v>
      </c>
      <c r="Z605">
        <v>68000000</v>
      </c>
      <c r="AA605">
        <v>2001</v>
      </c>
      <c r="AB605">
        <v>6.8</v>
      </c>
      <c r="AC605">
        <v>2.35</v>
      </c>
    </row>
    <row r="606" spans="1:29" x14ac:dyDescent="0.35">
      <c r="A606" t="s">
        <v>19</v>
      </c>
      <c r="B606" t="s">
        <v>1278</v>
      </c>
      <c r="C606">
        <v>304</v>
      </c>
      <c r="D606">
        <v>87</v>
      </c>
      <c r="E606">
        <v>251501645</v>
      </c>
      <c r="F606" t="s">
        <v>3767</v>
      </c>
      <c r="G606" t="s">
        <v>761</v>
      </c>
      <c r="H606" t="s">
        <v>5097</v>
      </c>
      <c r="P606" t="s">
        <v>1274</v>
      </c>
      <c r="Q606" t="s">
        <v>272</v>
      </c>
      <c r="R606" t="s">
        <v>6607</v>
      </c>
      <c r="S606">
        <v>385943</v>
      </c>
      <c r="T606" t="s">
        <v>322</v>
      </c>
      <c r="U606">
        <v>0</v>
      </c>
      <c r="V606">
        <v>296</v>
      </c>
      <c r="W606" t="s">
        <v>25</v>
      </c>
      <c r="X606" t="s">
        <v>26</v>
      </c>
      <c r="Y606" t="s">
        <v>59</v>
      </c>
      <c r="Z606">
        <v>69000000</v>
      </c>
      <c r="AA606">
        <v>2010</v>
      </c>
      <c r="AB606">
        <v>7.7</v>
      </c>
      <c r="AC606">
        <v>1.85</v>
      </c>
    </row>
    <row r="607" spans="1:29" x14ac:dyDescent="0.35">
      <c r="A607" t="s">
        <v>19</v>
      </c>
      <c r="B607" t="s">
        <v>1488</v>
      </c>
      <c r="C607">
        <v>40</v>
      </c>
      <c r="D607">
        <v>105</v>
      </c>
      <c r="E607">
        <v>35324232</v>
      </c>
      <c r="F607" t="s">
        <v>622</v>
      </c>
      <c r="G607" t="s">
        <v>761</v>
      </c>
      <c r="H607" t="s">
        <v>5990</v>
      </c>
      <c r="I607" t="s">
        <v>1432</v>
      </c>
      <c r="J607" t="s">
        <v>3483</v>
      </c>
      <c r="P607" t="s">
        <v>1489</v>
      </c>
      <c r="Q607" t="s">
        <v>1490</v>
      </c>
      <c r="R607" t="s">
        <v>6608</v>
      </c>
      <c r="S607">
        <v>32224</v>
      </c>
      <c r="T607" t="s">
        <v>1491</v>
      </c>
      <c r="U607">
        <v>1</v>
      </c>
      <c r="V607">
        <v>62</v>
      </c>
      <c r="W607" t="s">
        <v>25</v>
      </c>
      <c r="X607" t="s">
        <v>26</v>
      </c>
      <c r="Y607" t="s">
        <v>302</v>
      </c>
      <c r="Z607">
        <v>68000000</v>
      </c>
      <c r="AA607">
        <v>1995</v>
      </c>
      <c r="AB607">
        <v>5.6</v>
      </c>
      <c r="AC607">
        <v>2.35</v>
      </c>
    </row>
    <row r="608" spans="1:29" x14ac:dyDescent="0.35">
      <c r="A608" t="s">
        <v>19</v>
      </c>
      <c r="B608" t="s">
        <v>1118</v>
      </c>
      <c r="C608">
        <v>280</v>
      </c>
      <c r="D608">
        <v>125</v>
      </c>
      <c r="E608">
        <v>81257500</v>
      </c>
      <c r="F608" t="s">
        <v>761</v>
      </c>
      <c r="P608" t="s">
        <v>761</v>
      </c>
      <c r="Q608" t="s">
        <v>129</v>
      </c>
      <c r="R608" t="s">
        <v>6609</v>
      </c>
      <c r="S608">
        <v>117739</v>
      </c>
      <c r="T608" t="s">
        <v>1118</v>
      </c>
      <c r="U608">
        <v>0</v>
      </c>
      <c r="V608">
        <v>229</v>
      </c>
      <c r="W608" t="s">
        <v>25</v>
      </c>
      <c r="X608" t="s">
        <v>26</v>
      </c>
      <c r="Y608" t="s">
        <v>302</v>
      </c>
      <c r="Z608">
        <v>68000000</v>
      </c>
      <c r="AA608">
        <v>2015</v>
      </c>
      <c r="AB608">
        <v>6.4</v>
      </c>
      <c r="AC608">
        <v>2.35</v>
      </c>
    </row>
    <row r="609" spans="1:29" x14ac:dyDescent="0.35">
      <c r="A609" t="s">
        <v>19</v>
      </c>
      <c r="B609" t="s">
        <v>1492</v>
      </c>
      <c r="C609">
        <v>180</v>
      </c>
      <c r="D609">
        <v>141</v>
      </c>
      <c r="E609">
        <v>617840</v>
      </c>
      <c r="F609" t="s">
        <v>472</v>
      </c>
      <c r="G609" t="s">
        <v>1432</v>
      </c>
      <c r="H609" t="s">
        <v>5809</v>
      </c>
      <c r="I609" t="s">
        <v>5343</v>
      </c>
      <c r="P609" t="s">
        <v>1493</v>
      </c>
      <c r="Q609" t="s">
        <v>1494</v>
      </c>
      <c r="R609" t="s">
        <v>6610</v>
      </c>
      <c r="S609">
        <v>52496</v>
      </c>
      <c r="T609" t="s">
        <v>1495</v>
      </c>
      <c r="U609">
        <v>2</v>
      </c>
      <c r="V609">
        <v>172</v>
      </c>
      <c r="W609" t="s">
        <v>25</v>
      </c>
      <c r="X609" t="s">
        <v>1496</v>
      </c>
      <c r="Y609" t="s">
        <v>302</v>
      </c>
      <c r="Z609">
        <v>70000000</v>
      </c>
      <c r="AA609">
        <v>2009</v>
      </c>
      <c r="AB609">
        <v>7.2</v>
      </c>
      <c r="AC609">
        <v>2.35</v>
      </c>
    </row>
    <row r="610" spans="1:29" x14ac:dyDescent="0.35">
      <c r="A610" t="s">
        <v>19</v>
      </c>
      <c r="B610" t="s">
        <v>1497</v>
      </c>
      <c r="C610">
        <v>125</v>
      </c>
      <c r="D610">
        <v>121</v>
      </c>
      <c r="E610">
        <v>29655590</v>
      </c>
      <c r="F610" t="s">
        <v>622</v>
      </c>
      <c r="G610" t="s">
        <v>761</v>
      </c>
      <c r="H610" t="s">
        <v>600</v>
      </c>
      <c r="I610" t="s">
        <v>3950</v>
      </c>
      <c r="P610" t="s">
        <v>480</v>
      </c>
      <c r="Q610" t="s">
        <v>400</v>
      </c>
      <c r="R610" t="s">
        <v>6611</v>
      </c>
      <c r="S610">
        <v>53970</v>
      </c>
      <c r="T610" t="s">
        <v>171</v>
      </c>
      <c r="U610">
        <v>4</v>
      </c>
      <c r="V610">
        <v>435</v>
      </c>
      <c r="W610" t="s">
        <v>25</v>
      </c>
      <c r="X610" t="s">
        <v>26</v>
      </c>
      <c r="Y610" t="s">
        <v>27</v>
      </c>
      <c r="Z610">
        <v>65000000</v>
      </c>
      <c r="AA610">
        <v>1999</v>
      </c>
      <c r="AB610">
        <v>6</v>
      </c>
      <c r="AC610">
        <v>1.85</v>
      </c>
    </row>
    <row r="611" spans="1:29" x14ac:dyDescent="0.35">
      <c r="A611" t="s">
        <v>19</v>
      </c>
      <c r="B611" t="s">
        <v>1466</v>
      </c>
      <c r="C611">
        <v>237</v>
      </c>
      <c r="D611">
        <v>111</v>
      </c>
      <c r="E611">
        <v>45045037</v>
      </c>
      <c r="F611" t="s">
        <v>761</v>
      </c>
      <c r="G611" t="s">
        <v>5343</v>
      </c>
      <c r="P611" t="s">
        <v>765</v>
      </c>
      <c r="Q611" t="s">
        <v>1498</v>
      </c>
      <c r="R611" t="s">
        <v>6612</v>
      </c>
      <c r="S611">
        <v>103230</v>
      </c>
      <c r="T611" t="s">
        <v>1499</v>
      </c>
      <c r="U611">
        <v>3</v>
      </c>
      <c r="V611">
        <v>143</v>
      </c>
      <c r="W611" t="s">
        <v>25</v>
      </c>
      <c r="X611" t="s">
        <v>26</v>
      </c>
      <c r="Y611" t="s">
        <v>302</v>
      </c>
      <c r="Z611">
        <v>36000000</v>
      </c>
      <c r="AA611">
        <v>2011</v>
      </c>
      <c r="AB611">
        <v>5.9</v>
      </c>
      <c r="AC611">
        <v>2.35</v>
      </c>
    </row>
    <row r="612" spans="1:29" x14ac:dyDescent="0.35">
      <c r="A612" t="s">
        <v>19</v>
      </c>
      <c r="B612" t="s">
        <v>745</v>
      </c>
      <c r="C612">
        <v>209</v>
      </c>
      <c r="D612">
        <v>157</v>
      </c>
      <c r="E612">
        <v>28965197</v>
      </c>
      <c r="F612" t="s">
        <v>4178</v>
      </c>
      <c r="G612" t="s">
        <v>1432</v>
      </c>
      <c r="H612" t="s">
        <v>3483</v>
      </c>
      <c r="P612" t="s">
        <v>1500</v>
      </c>
      <c r="Q612" t="s">
        <v>1062</v>
      </c>
      <c r="R612" t="s">
        <v>6613</v>
      </c>
      <c r="S612">
        <v>133526</v>
      </c>
      <c r="T612" t="s">
        <v>834</v>
      </c>
      <c r="U612">
        <v>1</v>
      </c>
      <c r="V612">
        <v>521</v>
      </c>
      <c r="W612" t="s">
        <v>25</v>
      </c>
      <c r="X612" t="s">
        <v>26</v>
      </c>
      <c r="Y612" t="s">
        <v>302</v>
      </c>
      <c r="Z612">
        <v>68000000</v>
      </c>
      <c r="AA612">
        <v>1999</v>
      </c>
      <c r="AB612">
        <v>7.9</v>
      </c>
      <c r="AC612">
        <v>2.35</v>
      </c>
    </row>
    <row r="613" spans="1:29" x14ac:dyDescent="0.35">
      <c r="A613" t="s">
        <v>19</v>
      </c>
      <c r="B613" t="s">
        <v>106</v>
      </c>
      <c r="C613">
        <v>238</v>
      </c>
      <c r="D613">
        <v>128</v>
      </c>
      <c r="E613">
        <v>39380442</v>
      </c>
      <c r="F613" t="s">
        <v>622</v>
      </c>
      <c r="G613" t="s">
        <v>1432</v>
      </c>
      <c r="H613" t="s">
        <v>3483</v>
      </c>
      <c r="P613" t="s">
        <v>459</v>
      </c>
      <c r="Q613" t="s">
        <v>122</v>
      </c>
      <c r="R613" t="s">
        <v>6614</v>
      </c>
      <c r="S613">
        <v>174248</v>
      </c>
      <c r="T613" t="s">
        <v>1504</v>
      </c>
      <c r="U613">
        <v>1</v>
      </c>
      <c r="V613">
        <v>263</v>
      </c>
      <c r="W613" t="s">
        <v>25</v>
      </c>
      <c r="X613" t="s">
        <v>26</v>
      </c>
      <c r="Y613" t="s">
        <v>302</v>
      </c>
      <c r="Z613">
        <v>70000000</v>
      </c>
      <c r="AA613">
        <v>2008</v>
      </c>
      <c r="AB613">
        <v>7.1</v>
      </c>
      <c r="AC613">
        <v>2.35</v>
      </c>
    </row>
    <row r="614" spans="1:29" x14ac:dyDescent="0.35">
      <c r="A614" t="s">
        <v>19</v>
      </c>
      <c r="B614" t="s">
        <v>968</v>
      </c>
      <c r="C614">
        <v>393</v>
      </c>
      <c r="D614">
        <v>105</v>
      </c>
      <c r="E614">
        <v>37516013</v>
      </c>
      <c r="F614" t="s">
        <v>622</v>
      </c>
      <c r="G614" t="s">
        <v>600</v>
      </c>
      <c r="H614" t="s">
        <v>2429</v>
      </c>
      <c r="P614" t="s">
        <v>1452</v>
      </c>
      <c r="Q614" t="s">
        <v>826</v>
      </c>
      <c r="R614" t="s">
        <v>6615</v>
      </c>
      <c r="S614">
        <v>128629</v>
      </c>
      <c r="T614" t="s">
        <v>859</v>
      </c>
      <c r="U614">
        <v>0</v>
      </c>
      <c r="V614">
        <v>348</v>
      </c>
      <c r="W614" t="s">
        <v>25</v>
      </c>
      <c r="X614" t="s">
        <v>26</v>
      </c>
      <c r="Y614" t="s">
        <v>302</v>
      </c>
      <c r="Z614">
        <v>69000000</v>
      </c>
      <c r="AA614">
        <v>2012</v>
      </c>
      <c r="AB614">
        <v>5.9</v>
      </c>
      <c r="AC614">
        <v>2.35</v>
      </c>
    </row>
    <row r="615" spans="1:29" x14ac:dyDescent="0.35">
      <c r="A615" t="s">
        <v>19</v>
      </c>
      <c r="B615" t="s">
        <v>1092</v>
      </c>
      <c r="C615">
        <v>138</v>
      </c>
      <c r="D615">
        <v>113</v>
      </c>
      <c r="E615">
        <v>87704396</v>
      </c>
      <c r="F615" t="s">
        <v>622</v>
      </c>
      <c r="G615" t="s">
        <v>5990</v>
      </c>
      <c r="H615" t="s">
        <v>5343</v>
      </c>
      <c r="I615" t="s">
        <v>3483</v>
      </c>
      <c r="P615" t="s">
        <v>733</v>
      </c>
      <c r="Q615" t="s">
        <v>484</v>
      </c>
      <c r="R615" t="s">
        <v>6616</v>
      </c>
      <c r="S615">
        <v>88132</v>
      </c>
      <c r="T615" t="s">
        <v>1506</v>
      </c>
      <c r="U615">
        <v>1</v>
      </c>
      <c r="V615">
        <v>274</v>
      </c>
      <c r="W615" t="s">
        <v>25</v>
      </c>
      <c r="X615" t="s">
        <v>26</v>
      </c>
      <c r="Y615" t="s">
        <v>27</v>
      </c>
      <c r="Z615">
        <v>66000000</v>
      </c>
      <c r="AA615">
        <v>1999</v>
      </c>
      <c r="AB615">
        <v>6.2</v>
      </c>
      <c r="AC615">
        <v>2.35</v>
      </c>
    </row>
    <row r="616" spans="1:29" x14ac:dyDescent="0.35">
      <c r="A616" t="s">
        <v>19</v>
      </c>
      <c r="B616" t="s">
        <v>1508</v>
      </c>
      <c r="C616">
        <v>142</v>
      </c>
      <c r="D616">
        <v>121</v>
      </c>
      <c r="E616">
        <v>83892374</v>
      </c>
      <c r="F616" t="s">
        <v>1432</v>
      </c>
      <c r="G616" t="s">
        <v>5988</v>
      </c>
      <c r="H616" t="s">
        <v>3950</v>
      </c>
      <c r="I616" t="s">
        <v>3483</v>
      </c>
      <c r="P616" t="s">
        <v>990</v>
      </c>
      <c r="Q616" t="s">
        <v>1381</v>
      </c>
      <c r="R616" t="s">
        <v>6617</v>
      </c>
      <c r="S616">
        <v>85720</v>
      </c>
      <c r="T616" t="s">
        <v>1382</v>
      </c>
      <c r="U616">
        <v>0</v>
      </c>
      <c r="V616">
        <v>297</v>
      </c>
      <c r="W616" t="s">
        <v>25</v>
      </c>
      <c r="X616" t="s">
        <v>26</v>
      </c>
      <c r="Y616" t="s">
        <v>27</v>
      </c>
      <c r="Z616">
        <v>66000000</v>
      </c>
      <c r="AA616">
        <v>1998</v>
      </c>
      <c r="AB616">
        <v>7</v>
      </c>
      <c r="AC616">
        <v>2.35</v>
      </c>
    </row>
    <row r="617" spans="1:29" x14ac:dyDescent="0.35">
      <c r="A617" t="s">
        <v>19</v>
      </c>
      <c r="B617" t="s">
        <v>1510</v>
      </c>
      <c r="C617">
        <v>90</v>
      </c>
      <c r="D617">
        <v>102</v>
      </c>
      <c r="E617">
        <v>5932060</v>
      </c>
      <c r="F617" t="s">
        <v>622</v>
      </c>
      <c r="G617" t="s">
        <v>472</v>
      </c>
      <c r="H617" t="s">
        <v>600</v>
      </c>
      <c r="I617" t="s">
        <v>5991</v>
      </c>
      <c r="P617" t="s">
        <v>1511</v>
      </c>
      <c r="Q617" t="s">
        <v>231</v>
      </c>
      <c r="R617" t="s">
        <v>6618</v>
      </c>
      <c r="S617">
        <v>29285</v>
      </c>
      <c r="T617" t="s">
        <v>1512</v>
      </c>
      <c r="U617">
        <v>0</v>
      </c>
      <c r="V617">
        <v>174</v>
      </c>
      <c r="W617" t="s">
        <v>25</v>
      </c>
      <c r="X617" t="s">
        <v>38</v>
      </c>
      <c r="Y617" t="s">
        <v>27</v>
      </c>
      <c r="Z617">
        <v>35000000</v>
      </c>
      <c r="AA617">
        <v>2007</v>
      </c>
      <c r="AB617">
        <v>5.4</v>
      </c>
      <c r="AC617">
        <v>2.35</v>
      </c>
    </row>
    <row r="618" spans="1:29" x14ac:dyDescent="0.35">
      <c r="A618" t="s">
        <v>19</v>
      </c>
      <c r="B618" t="s">
        <v>209</v>
      </c>
      <c r="C618">
        <v>219</v>
      </c>
      <c r="D618">
        <v>169</v>
      </c>
      <c r="E618">
        <v>216119491</v>
      </c>
      <c r="F618" t="s">
        <v>622</v>
      </c>
      <c r="G618" t="s">
        <v>1432</v>
      </c>
      <c r="H618" t="s">
        <v>5991</v>
      </c>
      <c r="P618" t="s">
        <v>677</v>
      </c>
      <c r="Q618" t="s">
        <v>177</v>
      </c>
      <c r="R618" t="s">
        <v>6619</v>
      </c>
      <c r="S618">
        <v>881236</v>
      </c>
      <c r="T618" t="s">
        <v>558</v>
      </c>
      <c r="U618">
        <v>2</v>
      </c>
      <c r="V618">
        <v>2277</v>
      </c>
      <c r="W618" t="s">
        <v>25</v>
      </c>
      <c r="X618" t="s">
        <v>26</v>
      </c>
      <c r="Y618" t="s">
        <v>302</v>
      </c>
      <c r="Z618">
        <v>70000000</v>
      </c>
      <c r="AA618">
        <v>1998</v>
      </c>
      <c r="AB618">
        <v>8.6</v>
      </c>
      <c r="AC618">
        <v>1.85</v>
      </c>
    </row>
    <row r="619" spans="1:29" x14ac:dyDescent="0.35">
      <c r="A619" t="s">
        <v>19</v>
      </c>
      <c r="B619" t="s">
        <v>1513</v>
      </c>
      <c r="C619">
        <v>327</v>
      </c>
      <c r="D619">
        <v>132</v>
      </c>
      <c r="E619">
        <v>43568507</v>
      </c>
      <c r="F619" t="s">
        <v>622</v>
      </c>
      <c r="G619" t="s">
        <v>5990</v>
      </c>
      <c r="H619" t="s">
        <v>1432</v>
      </c>
      <c r="I619" t="s">
        <v>3483</v>
      </c>
      <c r="P619" t="s">
        <v>243</v>
      </c>
      <c r="Q619" t="s">
        <v>408</v>
      </c>
      <c r="R619" t="s">
        <v>6620</v>
      </c>
      <c r="S619">
        <v>136954</v>
      </c>
      <c r="T619" t="s">
        <v>158</v>
      </c>
      <c r="U619">
        <v>1</v>
      </c>
      <c r="V619">
        <v>346</v>
      </c>
      <c r="W619" t="s">
        <v>25</v>
      </c>
      <c r="X619" t="s">
        <v>26</v>
      </c>
      <c r="Y619" t="s">
        <v>27</v>
      </c>
      <c r="Z619">
        <v>66000000</v>
      </c>
      <c r="AA619">
        <v>2014</v>
      </c>
      <c r="AB619">
        <v>6.5</v>
      </c>
      <c r="AC619">
        <v>2.35</v>
      </c>
    </row>
    <row r="620" spans="1:29" x14ac:dyDescent="0.35">
      <c r="A620" t="s">
        <v>19</v>
      </c>
      <c r="B620" t="s">
        <v>1056</v>
      </c>
      <c r="C620">
        <v>149</v>
      </c>
      <c r="D620">
        <v>127</v>
      </c>
      <c r="E620">
        <v>182805123</v>
      </c>
      <c r="F620" t="s">
        <v>761</v>
      </c>
      <c r="G620" t="s">
        <v>600</v>
      </c>
      <c r="H620" t="s">
        <v>5343</v>
      </c>
      <c r="P620" t="s">
        <v>1515</v>
      </c>
      <c r="Q620" t="s">
        <v>132</v>
      </c>
      <c r="R620" t="s">
        <v>6621</v>
      </c>
      <c r="S620">
        <v>158864</v>
      </c>
      <c r="T620" t="s">
        <v>1311</v>
      </c>
      <c r="U620">
        <v>1</v>
      </c>
      <c r="V620">
        <v>395</v>
      </c>
      <c r="W620" t="s">
        <v>25</v>
      </c>
      <c r="X620" t="s">
        <v>26</v>
      </c>
      <c r="Y620" t="s">
        <v>27</v>
      </c>
      <c r="Z620">
        <v>70000000</v>
      </c>
      <c r="AA620">
        <v>2000</v>
      </c>
      <c r="AB620">
        <v>6.4</v>
      </c>
      <c r="AC620">
        <v>1.37</v>
      </c>
    </row>
    <row r="621" spans="1:29" x14ac:dyDescent="0.35">
      <c r="A621" t="s">
        <v>19</v>
      </c>
      <c r="B621" t="s">
        <v>822</v>
      </c>
      <c r="C621">
        <v>193</v>
      </c>
      <c r="D621">
        <v>103</v>
      </c>
      <c r="E621">
        <v>176387405</v>
      </c>
      <c r="F621" t="s">
        <v>472</v>
      </c>
      <c r="G621" t="s">
        <v>3767</v>
      </c>
      <c r="H621" t="s">
        <v>761</v>
      </c>
      <c r="I621" t="s">
        <v>5097</v>
      </c>
      <c r="P621" t="s">
        <v>247</v>
      </c>
      <c r="Q621" t="s">
        <v>962</v>
      </c>
      <c r="R621" t="s">
        <v>6622</v>
      </c>
      <c r="S621">
        <v>328159</v>
      </c>
      <c r="T621" t="s">
        <v>946</v>
      </c>
      <c r="U621">
        <v>0</v>
      </c>
      <c r="V621">
        <v>467</v>
      </c>
      <c r="W621" t="s">
        <v>25</v>
      </c>
      <c r="X621" t="s">
        <v>26</v>
      </c>
      <c r="Y621" t="s">
        <v>59</v>
      </c>
      <c r="Z621">
        <v>59000000</v>
      </c>
      <c r="AA621">
        <v>2002</v>
      </c>
      <c r="AB621">
        <v>7.6</v>
      </c>
      <c r="AC621">
        <v>1.85</v>
      </c>
    </row>
    <row r="622" spans="1:29" x14ac:dyDescent="0.35">
      <c r="A622" t="s">
        <v>19</v>
      </c>
      <c r="B622" t="s">
        <v>1516</v>
      </c>
      <c r="C622">
        <v>175</v>
      </c>
      <c r="D622">
        <v>136</v>
      </c>
      <c r="E622">
        <v>33685268</v>
      </c>
      <c r="F622" t="s">
        <v>1432</v>
      </c>
      <c r="G622" t="s">
        <v>2429</v>
      </c>
      <c r="H622" t="s">
        <v>3950</v>
      </c>
      <c r="I622" t="s">
        <v>3483</v>
      </c>
      <c r="P622" t="s">
        <v>1346</v>
      </c>
      <c r="Q622" t="s">
        <v>244</v>
      </c>
      <c r="R622" t="s">
        <v>6623</v>
      </c>
      <c r="S622">
        <v>75573</v>
      </c>
      <c r="T622" t="s">
        <v>1517</v>
      </c>
      <c r="U622">
        <v>1</v>
      </c>
      <c r="V622">
        <v>662</v>
      </c>
      <c r="W622" t="s">
        <v>25</v>
      </c>
      <c r="X622" t="s">
        <v>26</v>
      </c>
      <c r="Y622" t="s">
        <v>302</v>
      </c>
      <c r="Z622">
        <v>68000000</v>
      </c>
      <c r="AA622">
        <v>2003</v>
      </c>
      <c r="AB622">
        <v>5.5</v>
      </c>
      <c r="AC622">
        <v>2.35</v>
      </c>
    </row>
    <row r="623" spans="1:29" x14ac:dyDescent="0.35">
      <c r="A623" t="s">
        <v>19</v>
      </c>
      <c r="B623" t="s">
        <v>209</v>
      </c>
      <c r="C623">
        <v>538</v>
      </c>
      <c r="D623">
        <v>150</v>
      </c>
      <c r="E623">
        <v>182204440</v>
      </c>
      <c r="F623" t="s">
        <v>4178</v>
      </c>
      <c r="G623" t="s">
        <v>1432</v>
      </c>
      <c r="H623" t="s">
        <v>5809</v>
      </c>
      <c r="I623" t="s">
        <v>5991</v>
      </c>
      <c r="P623" t="s">
        <v>1372</v>
      </c>
      <c r="Q623" t="s">
        <v>43</v>
      </c>
      <c r="R623" t="s">
        <v>6624</v>
      </c>
      <c r="S623">
        <v>197412</v>
      </c>
      <c r="T623" t="s">
        <v>1024</v>
      </c>
      <c r="U623">
        <v>0</v>
      </c>
      <c r="V623">
        <v>720</v>
      </c>
      <c r="W623" t="s">
        <v>25</v>
      </c>
      <c r="X623" t="s">
        <v>26</v>
      </c>
      <c r="Y623" t="s">
        <v>27</v>
      </c>
      <c r="Z623">
        <v>65000000</v>
      </c>
      <c r="AA623">
        <v>2012</v>
      </c>
      <c r="AB623">
        <v>7.4</v>
      </c>
      <c r="AC623">
        <v>2.35</v>
      </c>
    </row>
    <row r="624" spans="1:29" x14ac:dyDescent="0.35">
      <c r="A624" t="s">
        <v>19</v>
      </c>
      <c r="B624" t="s">
        <v>235</v>
      </c>
      <c r="C624">
        <v>313</v>
      </c>
      <c r="D624">
        <v>136</v>
      </c>
      <c r="E624">
        <v>171383253</v>
      </c>
      <c r="F624" t="s">
        <v>622</v>
      </c>
      <c r="G624" t="s">
        <v>3950</v>
      </c>
      <c r="P624" t="s">
        <v>335</v>
      </c>
      <c r="Q624" t="s">
        <v>305</v>
      </c>
      <c r="R624" t="s">
        <v>6625</v>
      </c>
      <c r="S624">
        <v>1217752</v>
      </c>
      <c r="T624" t="s">
        <v>1518</v>
      </c>
      <c r="U624">
        <v>3</v>
      </c>
      <c r="V624">
        <v>3646</v>
      </c>
      <c r="W624" t="s">
        <v>25</v>
      </c>
      <c r="X624" t="s">
        <v>26</v>
      </c>
      <c r="Y624" t="s">
        <v>302</v>
      </c>
      <c r="Z624">
        <v>63000000</v>
      </c>
      <c r="AA624">
        <v>1999</v>
      </c>
      <c r="AB624">
        <v>8.6999999999999993</v>
      </c>
      <c r="AC624">
        <v>2.35</v>
      </c>
    </row>
    <row r="625" spans="1:29" x14ac:dyDescent="0.35">
      <c r="A625" t="s">
        <v>19</v>
      </c>
      <c r="B625" t="s">
        <v>425</v>
      </c>
      <c r="C625">
        <v>159</v>
      </c>
      <c r="D625">
        <v>140</v>
      </c>
      <c r="E625">
        <v>172071312</v>
      </c>
      <c r="F625" t="s">
        <v>472</v>
      </c>
      <c r="G625" t="s">
        <v>1432</v>
      </c>
      <c r="H625" t="s">
        <v>5809</v>
      </c>
      <c r="P625" t="s">
        <v>969</v>
      </c>
      <c r="Q625" t="s">
        <v>177</v>
      </c>
      <c r="R625" t="s">
        <v>6626</v>
      </c>
      <c r="S625">
        <v>208817</v>
      </c>
      <c r="T625" t="s">
        <v>1520</v>
      </c>
      <c r="U625">
        <v>0</v>
      </c>
      <c r="V625">
        <v>296</v>
      </c>
      <c r="W625" t="s">
        <v>25</v>
      </c>
      <c r="X625" t="s">
        <v>26</v>
      </c>
      <c r="Y625" t="s">
        <v>59</v>
      </c>
      <c r="Z625">
        <v>62000000</v>
      </c>
      <c r="AA625">
        <v>1995</v>
      </c>
      <c r="AB625">
        <v>7.6</v>
      </c>
      <c r="AC625">
        <v>2.35</v>
      </c>
    </row>
    <row r="626" spans="1:29" x14ac:dyDescent="0.35">
      <c r="A626" t="s">
        <v>19</v>
      </c>
      <c r="B626" t="s">
        <v>612</v>
      </c>
      <c r="C626">
        <v>196</v>
      </c>
      <c r="D626">
        <v>113</v>
      </c>
      <c r="E626">
        <v>119412921</v>
      </c>
      <c r="F626" t="s">
        <v>622</v>
      </c>
      <c r="G626" t="s">
        <v>3950</v>
      </c>
      <c r="P626" t="s">
        <v>335</v>
      </c>
      <c r="Q626" t="s">
        <v>613</v>
      </c>
      <c r="R626" t="s">
        <v>6212</v>
      </c>
      <c r="S626">
        <v>240241</v>
      </c>
      <c r="T626" t="s">
        <v>614</v>
      </c>
      <c r="U626">
        <v>0</v>
      </c>
      <c r="V626">
        <v>391</v>
      </c>
      <c r="W626" t="s">
        <v>25</v>
      </c>
      <c r="X626" t="s">
        <v>26</v>
      </c>
      <c r="Y626" t="s">
        <v>302</v>
      </c>
      <c r="Z626">
        <v>65000000</v>
      </c>
      <c r="AA626">
        <v>1990</v>
      </c>
      <c r="AB626">
        <v>7.5</v>
      </c>
      <c r="AC626">
        <v>1.85</v>
      </c>
    </row>
    <row r="627" spans="1:29" x14ac:dyDescent="0.35">
      <c r="A627" t="s">
        <v>19</v>
      </c>
      <c r="B627" t="s">
        <v>1521</v>
      </c>
      <c r="C627">
        <v>80</v>
      </c>
      <c r="D627">
        <v>104</v>
      </c>
      <c r="E627">
        <v>139225854</v>
      </c>
      <c r="F627" t="s">
        <v>761</v>
      </c>
      <c r="G627" t="s">
        <v>5097</v>
      </c>
      <c r="H627" t="s">
        <v>600</v>
      </c>
      <c r="P627" t="s">
        <v>270</v>
      </c>
      <c r="Q627" t="s">
        <v>1523</v>
      </c>
      <c r="R627" t="s">
        <v>6627</v>
      </c>
      <c r="S627">
        <v>34561</v>
      </c>
      <c r="T627" t="s">
        <v>1524</v>
      </c>
      <c r="U627">
        <v>0</v>
      </c>
      <c r="V627">
        <v>116</v>
      </c>
      <c r="W627" t="s">
        <v>25</v>
      </c>
      <c r="X627" t="s">
        <v>26</v>
      </c>
      <c r="Y627" t="s">
        <v>154</v>
      </c>
      <c r="Z627">
        <v>60000000</v>
      </c>
      <c r="AA627">
        <v>2002</v>
      </c>
      <c r="AB627">
        <v>5.5</v>
      </c>
      <c r="AC627">
        <v>1.85</v>
      </c>
    </row>
    <row r="628" spans="1:29" x14ac:dyDescent="0.35">
      <c r="A628" t="s">
        <v>19</v>
      </c>
      <c r="B628" t="s">
        <v>1525</v>
      </c>
      <c r="C628">
        <v>488</v>
      </c>
      <c r="D628">
        <v>158</v>
      </c>
      <c r="E628">
        <v>148775460</v>
      </c>
      <c r="F628" t="s">
        <v>1432</v>
      </c>
      <c r="G628" t="s">
        <v>4966</v>
      </c>
      <c r="H628" t="s">
        <v>5343</v>
      </c>
      <c r="P628" t="s">
        <v>1233</v>
      </c>
      <c r="Q628" t="s">
        <v>146</v>
      </c>
      <c r="R628" t="s">
        <v>6628</v>
      </c>
      <c r="S628">
        <v>243834</v>
      </c>
      <c r="T628" t="s">
        <v>142</v>
      </c>
      <c r="U628">
        <v>1</v>
      </c>
      <c r="V628">
        <v>845</v>
      </c>
      <c r="W628" t="s">
        <v>25</v>
      </c>
      <c r="X628" t="s">
        <v>26</v>
      </c>
      <c r="Y628" t="s">
        <v>27</v>
      </c>
      <c r="Z628">
        <v>61000000</v>
      </c>
      <c r="AA628">
        <v>2012</v>
      </c>
      <c r="AB628">
        <v>7.6</v>
      </c>
      <c r="AC628">
        <v>1.85</v>
      </c>
    </row>
    <row r="629" spans="1:29" x14ac:dyDescent="0.35">
      <c r="A629" t="s">
        <v>19</v>
      </c>
      <c r="B629" t="s">
        <v>1526</v>
      </c>
      <c r="C629">
        <v>153</v>
      </c>
      <c r="D629">
        <v>119</v>
      </c>
      <c r="E629">
        <v>115731542</v>
      </c>
      <c r="F629" t="s">
        <v>761</v>
      </c>
      <c r="G629" t="s">
        <v>1432</v>
      </c>
      <c r="H629" t="s">
        <v>5343</v>
      </c>
      <c r="P629" t="s">
        <v>660</v>
      </c>
      <c r="Q629" t="s">
        <v>177</v>
      </c>
      <c r="R629" t="s">
        <v>6629</v>
      </c>
      <c r="S629">
        <v>151812</v>
      </c>
      <c r="T629" t="s">
        <v>1153</v>
      </c>
      <c r="U629">
        <v>2</v>
      </c>
      <c r="V629">
        <v>556</v>
      </c>
      <c r="W629" t="s">
        <v>25</v>
      </c>
      <c r="X629" t="s">
        <v>26</v>
      </c>
      <c r="Y629" t="s">
        <v>59</v>
      </c>
      <c r="Z629">
        <v>65000000</v>
      </c>
      <c r="AA629">
        <v>1998</v>
      </c>
      <c r="AB629">
        <v>6.5</v>
      </c>
      <c r="AC629">
        <v>1.85</v>
      </c>
    </row>
    <row r="630" spans="1:29" x14ac:dyDescent="0.35">
      <c r="A630" t="s">
        <v>19</v>
      </c>
      <c r="B630" t="s">
        <v>795</v>
      </c>
      <c r="C630">
        <v>173</v>
      </c>
      <c r="D630">
        <v>106</v>
      </c>
      <c r="E630">
        <v>100468793</v>
      </c>
      <c r="F630" t="s">
        <v>761</v>
      </c>
      <c r="P630" t="s">
        <v>761</v>
      </c>
      <c r="Q630" t="s">
        <v>594</v>
      </c>
      <c r="R630" t="s">
        <v>6630</v>
      </c>
      <c r="S630">
        <v>212499</v>
      </c>
      <c r="T630" t="s">
        <v>1527</v>
      </c>
      <c r="U630">
        <v>2</v>
      </c>
      <c r="V630">
        <v>277</v>
      </c>
      <c r="W630" t="s">
        <v>25</v>
      </c>
      <c r="X630" t="s">
        <v>26</v>
      </c>
      <c r="Y630" t="s">
        <v>302</v>
      </c>
      <c r="Z630">
        <v>65000000</v>
      </c>
      <c r="AA630">
        <v>2008</v>
      </c>
      <c r="AB630">
        <v>6.9</v>
      </c>
      <c r="AC630">
        <v>2.35</v>
      </c>
    </row>
    <row r="631" spans="1:29" x14ac:dyDescent="0.35">
      <c r="A631" t="s">
        <v>19</v>
      </c>
      <c r="B631" t="s">
        <v>172</v>
      </c>
      <c r="C631">
        <v>156</v>
      </c>
      <c r="D631">
        <v>136</v>
      </c>
      <c r="E631">
        <v>93771072</v>
      </c>
      <c r="F631" t="s">
        <v>622</v>
      </c>
      <c r="G631" t="s">
        <v>472</v>
      </c>
      <c r="H631" t="s">
        <v>761</v>
      </c>
      <c r="I631" t="s">
        <v>5343</v>
      </c>
      <c r="J631" t="s">
        <v>3483</v>
      </c>
      <c r="K631" t="s">
        <v>4547</v>
      </c>
      <c r="P631" t="s">
        <v>1528</v>
      </c>
      <c r="Q631" t="s">
        <v>387</v>
      </c>
      <c r="R631" t="s">
        <v>6631</v>
      </c>
      <c r="S631">
        <v>135404</v>
      </c>
      <c r="T631" t="s">
        <v>1529</v>
      </c>
      <c r="U631">
        <v>0</v>
      </c>
      <c r="V631">
        <v>318</v>
      </c>
      <c r="W631" t="s">
        <v>25</v>
      </c>
      <c r="X631" t="s">
        <v>26</v>
      </c>
      <c r="Y631" t="s">
        <v>27</v>
      </c>
      <c r="Z631">
        <v>65000000</v>
      </c>
      <c r="AA631">
        <v>1998</v>
      </c>
      <c r="AB631">
        <v>6.7</v>
      </c>
      <c r="AC631">
        <v>2.35</v>
      </c>
    </row>
    <row r="632" spans="1:29" x14ac:dyDescent="0.35">
      <c r="A632" t="s">
        <v>19</v>
      </c>
      <c r="B632" t="s">
        <v>1126</v>
      </c>
      <c r="C632">
        <v>307</v>
      </c>
      <c r="D632">
        <v>95</v>
      </c>
      <c r="E632">
        <v>100448498</v>
      </c>
      <c r="F632" t="s">
        <v>761</v>
      </c>
      <c r="G632" t="s">
        <v>1432</v>
      </c>
      <c r="P632" t="s">
        <v>1123</v>
      </c>
      <c r="Q632" t="s">
        <v>61</v>
      </c>
      <c r="R632" t="s">
        <v>6632</v>
      </c>
      <c r="S632">
        <v>272789</v>
      </c>
      <c r="T632" t="s">
        <v>1530</v>
      </c>
      <c r="U632">
        <v>3</v>
      </c>
      <c r="V632">
        <v>285</v>
      </c>
      <c r="W632" t="s">
        <v>25</v>
      </c>
      <c r="X632" t="s">
        <v>26</v>
      </c>
      <c r="Y632" t="s">
        <v>302</v>
      </c>
      <c r="Z632">
        <v>65000000</v>
      </c>
      <c r="AA632">
        <v>2010</v>
      </c>
      <c r="AB632">
        <v>6.6</v>
      </c>
      <c r="AC632">
        <v>2.35</v>
      </c>
    </row>
    <row r="633" spans="1:29" x14ac:dyDescent="0.35">
      <c r="A633" t="s">
        <v>19</v>
      </c>
      <c r="B633" t="s">
        <v>294</v>
      </c>
      <c r="C633">
        <v>322</v>
      </c>
      <c r="D633">
        <v>137</v>
      </c>
      <c r="E633">
        <v>115603980</v>
      </c>
      <c r="F633" t="s">
        <v>4178</v>
      </c>
      <c r="G633" t="s">
        <v>1432</v>
      </c>
      <c r="H633" t="s">
        <v>5989</v>
      </c>
      <c r="I633" t="s">
        <v>5991</v>
      </c>
      <c r="P633" t="s">
        <v>1532</v>
      </c>
      <c r="Q633" t="s">
        <v>1533</v>
      </c>
      <c r="R633" t="s">
        <v>6633</v>
      </c>
      <c r="S633">
        <v>103589</v>
      </c>
      <c r="T633" t="s">
        <v>1534</v>
      </c>
      <c r="U633">
        <v>0</v>
      </c>
      <c r="V633">
        <v>351</v>
      </c>
      <c r="W633" t="s">
        <v>25</v>
      </c>
      <c r="X633" t="s">
        <v>26</v>
      </c>
      <c r="Y633" t="s">
        <v>27</v>
      </c>
      <c r="Z633">
        <v>65000000</v>
      </c>
      <c r="AA633">
        <v>2014</v>
      </c>
      <c r="AB633">
        <v>7.2</v>
      </c>
      <c r="AC633">
        <v>2.35</v>
      </c>
    </row>
    <row r="634" spans="1:29" x14ac:dyDescent="0.35">
      <c r="A634" t="s">
        <v>378</v>
      </c>
      <c r="B634" t="s">
        <v>1535</v>
      </c>
      <c r="C634">
        <v>169</v>
      </c>
      <c r="D634">
        <v>130</v>
      </c>
      <c r="E634">
        <v>90454043</v>
      </c>
      <c r="F634" t="s">
        <v>622</v>
      </c>
      <c r="G634" t="s">
        <v>472</v>
      </c>
      <c r="H634" t="s">
        <v>3483</v>
      </c>
      <c r="P634" t="s">
        <v>35</v>
      </c>
      <c r="Q634" t="s">
        <v>1535</v>
      </c>
      <c r="R634" t="s">
        <v>6634</v>
      </c>
      <c r="S634">
        <v>60165</v>
      </c>
      <c r="T634" t="s">
        <v>1537</v>
      </c>
      <c r="U634">
        <v>1</v>
      </c>
      <c r="V634">
        <v>326</v>
      </c>
      <c r="W634" t="s">
        <v>25</v>
      </c>
      <c r="X634" t="s">
        <v>26</v>
      </c>
      <c r="Y634" t="s">
        <v>27</v>
      </c>
      <c r="Z634">
        <v>65000000</v>
      </c>
      <c r="AA634">
        <v>2000</v>
      </c>
      <c r="AB634">
        <v>6.4</v>
      </c>
      <c r="AC634">
        <v>2.35</v>
      </c>
    </row>
    <row r="635" spans="1:29" x14ac:dyDescent="0.35">
      <c r="A635" t="s">
        <v>19</v>
      </c>
      <c r="B635" t="s">
        <v>931</v>
      </c>
      <c r="C635">
        <v>74</v>
      </c>
      <c r="D635">
        <v>124</v>
      </c>
      <c r="E635">
        <v>84049211</v>
      </c>
      <c r="F635" t="s">
        <v>622</v>
      </c>
      <c r="G635" t="s">
        <v>472</v>
      </c>
      <c r="H635" t="s">
        <v>3483</v>
      </c>
      <c r="P635" t="s">
        <v>35</v>
      </c>
      <c r="Q635" t="s">
        <v>813</v>
      </c>
      <c r="R635" t="s">
        <v>6635</v>
      </c>
      <c r="S635">
        <v>96096</v>
      </c>
      <c r="T635" t="s">
        <v>1539</v>
      </c>
      <c r="U635">
        <v>1</v>
      </c>
      <c r="V635">
        <v>172</v>
      </c>
      <c r="W635" t="s">
        <v>25</v>
      </c>
      <c r="X635" t="s">
        <v>26</v>
      </c>
      <c r="Y635" t="s">
        <v>302</v>
      </c>
      <c r="Z635">
        <v>70000000</v>
      </c>
      <c r="AA635">
        <v>1993</v>
      </c>
      <c r="AB635">
        <v>6.4</v>
      </c>
      <c r="AC635">
        <v>2.35</v>
      </c>
    </row>
    <row r="636" spans="1:29" x14ac:dyDescent="0.35">
      <c r="A636" t="s">
        <v>19</v>
      </c>
      <c r="B636" t="s">
        <v>628</v>
      </c>
      <c r="C636">
        <v>72</v>
      </c>
      <c r="D636">
        <v>108</v>
      </c>
      <c r="E636">
        <v>70450000</v>
      </c>
      <c r="F636" t="s">
        <v>622</v>
      </c>
      <c r="G636" t="s">
        <v>5990</v>
      </c>
      <c r="H636" t="s">
        <v>3483</v>
      </c>
      <c r="P636" t="s">
        <v>183</v>
      </c>
      <c r="Q636" t="s">
        <v>246</v>
      </c>
      <c r="R636" t="s">
        <v>6636</v>
      </c>
      <c r="S636">
        <v>77390</v>
      </c>
      <c r="T636" t="s">
        <v>632</v>
      </c>
      <c r="U636">
        <v>2</v>
      </c>
      <c r="V636">
        <v>189</v>
      </c>
      <c r="W636" t="s">
        <v>25</v>
      </c>
      <c r="X636" t="s">
        <v>26</v>
      </c>
      <c r="Y636" t="s">
        <v>302</v>
      </c>
      <c r="Z636">
        <v>50000000</v>
      </c>
      <c r="AA636">
        <v>1996</v>
      </c>
      <c r="AB636">
        <v>6</v>
      </c>
      <c r="AC636">
        <v>2.35</v>
      </c>
    </row>
    <row r="637" spans="1:29" x14ac:dyDescent="0.35">
      <c r="A637" t="s">
        <v>19</v>
      </c>
      <c r="B637" t="s">
        <v>356</v>
      </c>
      <c r="C637">
        <v>86</v>
      </c>
      <c r="D637">
        <v>104</v>
      </c>
      <c r="E637">
        <v>69688384</v>
      </c>
      <c r="F637" t="s">
        <v>761</v>
      </c>
      <c r="G637" t="s">
        <v>5097</v>
      </c>
      <c r="H637" t="s">
        <v>600</v>
      </c>
      <c r="P637" t="s">
        <v>270</v>
      </c>
      <c r="Q637" t="s">
        <v>483</v>
      </c>
      <c r="R637" t="s">
        <v>6637</v>
      </c>
      <c r="S637">
        <v>34473</v>
      </c>
      <c r="T637" t="s">
        <v>1542</v>
      </c>
      <c r="U637">
        <v>1</v>
      </c>
      <c r="V637">
        <v>139</v>
      </c>
      <c r="W637" t="s">
        <v>25</v>
      </c>
      <c r="X637" t="s">
        <v>26</v>
      </c>
      <c r="Y637" t="s">
        <v>59</v>
      </c>
      <c r="Z637">
        <v>60000000</v>
      </c>
      <c r="AA637">
        <v>2000</v>
      </c>
      <c r="AB637">
        <v>6.1</v>
      </c>
      <c r="AC637">
        <v>1.85</v>
      </c>
    </row>
    <row r="638" spans="1:29" x14ac:dyDescent="0.35">
      <c r="A638" t="s">
        <v>19</v>
      </c>
      <c r="B638" t="s">
        <v>385</v>
      </c>
      <c r="C638">
        <v>242</v>
      </c>
      <c r="D638">
        <v>129</v>
      </c>
      <c r="E638">
        <v>70236496</v>
      </c>
      <c r="F638" t="s">
        <v>1432</v>
      </c>
      <c r="G638" t="s">
        <v>5809</v>
      </c>
      <c r="H638" t="s">
        <v>3483</v>
      </c>
      <c r="P638" t="s">
        <v>1220</v>
      </c>
      <c r="Q638" t="s">
        <v>358</v>
      </c>
      <c r="R638" t="s">
        <v>6638</v>
      </c>
      <c r="S638">
        <v>67395</v>
      </c>
      <c r="T638" t="s">
        <v>814</v>
      </c>
      <c r="U638">
        <v>0</v>
      </c>
      <c r="V638">
        <v>564</v>
      </c>
      <c r="W638" t="s">
        <v>25</v>
      </c>
      <c r="X638" t="s">
        <v>26</v>
      </c>
      <c r="Y638" t="s">
        <v>27</v>
      </c>
      <c r="Z638">
        <v>63000000</v>
      </c>
      <c r="AA638">
        <v>2006</v>
      </c>
      <c r="AB638">
        <v>6</v>
      </c>
      <c r="AC638">
        <v>1.85</v>
      </c>
    </row>
    <row r="639" spans="1:29" x14ac:dyDescent="0.35">
      <c r="A639" t="s">
        <v>19</v>
      </c>
      <c r="B639" t="s">
        <v>201</v>
      </c>
      <c r="C639">
        <v>141</v>
      </c>
      <c r="D639">
        <v>117</v>
      </c>
      <c r="E639">
        <v>63695760</v>
      </c>
      <c r="F639" t="s">
        <v>1432</v>
      </c>
      <c r="P639" t="s">
        <v>1432</v>
      </c>
      <c r="Q639" t="s">
        <v>702</v>
      </c>
      <c r="R639" t="s">
        <v>6639</v>
      </c>
      <c r="S639">
        <v>61490</v>
      </c>
      <c r="T639" t="s">
        <v>1544</v>
      </c>
      <c r="U639">
        <v>1</v>
      </c>
      <c r="V639">
        <v>264</v>
      </c>
      <c r="W639" t="s">
        <v>25</v>
      </c>
      <c r="X639" t="s">
        <v>26</v>
      </c>
      <c r="Y639" t="s">
        <v>27</v>
      </c>
      <c r="Z639">
        <v>65000000</v>
      </c>
      <c r="AA639">
        <v>2003</v>
      </c>
      <c r="AB639">
        <v>6.4</v>
      </c>
      <c r="AC639">
        <v>1.85</v>
      </c>
    </row>
    <row r="640" spans="1:29" x14ac:dyDescent="0.35">
      <c r="A640" t="s">
        <v>19</v>
      </c>
      <c r="B640" t="s">
        <v>1545</v>
      </c>
      <c r="C640">
        <v>313</v>
      </c>
      <c r="D640">
        <v>99</v>
      </c>
      <c r="E640">
        <v>59617068</v>
      </c>
      <c r="F640" t="s">
        <v>761</v>
      </c>
      <c r="G640" t="s">
        <v>5343</v>
      </c>
      <c r="P640" t="s">
        <v>765</v>
      </c>
      <c r="Q640" t="s">
        <v>979</v>
      </c>
      <c r="R640" t="s">
        <v>6640</v>
      </c>
      <c r="S640">
        <v>213863</v>
      </c>
      <c r="T640" t="s">
        <v>1546</v>
      </c>
      <c r="U640">
        <v>0</v>
      </c>
      <c r="V640">
        <v>310</v>
      </c>
      <c r="W640" t="s">
        <v>25</v>
      </c>
      <c r="X640" t="s">
        <v>26</v>
      </c>
      <c r="Y640" t="s">
        <v>302</v>
      </c>
      <c r="Z640">
        <v>65000000</v>
      </c>
      <c r="AA640">
        <v>2012</v>
      </c>
      <c r="AB640">
        <v>6.4</v>
      </c>
      <c r="AC640">
        <v>2.35</v>
      </c>
    </row>
    <row r="641" spans="1:29" x14ac:dyDescent="0.35">
      <c r="A641" t="s">
        <v>19</v>
      </c>
      <c r="B641" t="s">
        <v>1547</v>
      </c>
      <c r="C641">
        <v>280</v>
      </c>
      <c r="D641">
        <v>159</v>
      </c>
      <c r="E641">
        <v>55637680</v>
      </c>
      <c r="F641" t="s">
        <v>1432</v>
      </c>
      <c r="G641" t="s">
        <v>5988</v>
      </c>
      <c r="H641" t="s">
        <v>3483</v>
      </c>
      <c r="P641" t="s">
        <v>872</v>
      </c>
      <c r="Q641" t="s">
        <v>274</v>
      </c>
      <c r="R641" t="s">
        <v>6641</v>
      </c>
      <c r="S641">
        <v>227071</v>
      </c>
      <c r="T641" t="s">
        <v>995</v>
      </c>
      <c r="U641">
        <v>1</v>
      </c>
      <c r="V641">
        <v>1500</v>
      </c>
      <c r="W641" t="s">
        <v>25</v>
      </c>
      <c r="X641" t="s">
        <v>38</v>
      </c>
      <c r="Y641" t="s">
        <v>302</v>
      </c>
      <c r="Z641">
        <v>65000000</v>
      </c>
      <c r="AA641">
        <v>1999</v>
      </c>
      <c r="AB641">
        <v>7.3</v>
      </c>
      <c r="AC641">
        <v>1.66</v>
      </c>
    </row>
    <row r="642" spans="1:29" x14ac:dyDescent="0.35">
      <c r="A642" t="s">
        <v>19</v>
      </c>
      <c r="B642" t="s">
        <v>1549</v>
      </c>
      <c r="C642">
        <v>176</v>
      </c>
      <c r="D642">
        <v>118</v>
      </c>
      <c r="E642">
        <v>85911262</v>
      </c>
      <c r="F642" t="s">
        <v>761</v>
      </c>
      <c r="G642" t="s">
        <v>1432</v>
      </c>
      <c r="H642" t="s">
        <v>5097</v>
      </c>
      <c r="I642" t="s">
        <v>4966</v>
      </c>
      <c r="P642" t="s">
        <v>1550</v>
      </c>
      <c r="Q642" t="s">
        <v>1551</v>
      </c>
      <c r="R642" t="s">
        <v>6642</v>
      </c>
      <c r="S642">
        <v>24735</v>
      </c>
      <c r="T642" t="s">
        <v>1552</v>
      </c>
      <c r="U642">
        <v>6</v>
      </c>
      <c r="V642">
        <v>213</v>
      </c>
      <c r="W642" t="s">
        <v>25</v>
      </c>
      <c r="X642" t="s">
        <v>26</v>
      </c>
      <c r="Y642" t="s">
        <v>59</v>
      </c>
      <c r="Z642">
        <v>65000000</v>
      </c>
      <c r="AA642">
        <v>2014</v>
      </c>
      <c r="AB642">
        <v>5.2</v>
      </c>
      <c r="AC642">
        <v>2.39</v>
      </c>
    </row>
    <row r="643" spans="1:29" x14ac:dyDescent="0.35">
      <c r="A643" t="s">
        <v>19</v>
      </c>
      <c r="B643" t="s">
        <v>1553</v>
      </c>
      <c r="C643">
        <v>279</v>
      </c>
      <c r="D643">
        <v>105</v>
      </c>
      <c r="E643">
        <v>53846915</v>
      </c>
      <c r="F643" t="s">
        <v>761</v>
      </c>
      <c r="G643" t="s">
        <v>5990</v>
      </c>
      <c r="H643" t="s">
        <v>1432</v>
      </c>
      <c r="I643" t="s">
        <v>5343</v>
      </c>
      <c r="P643" t="s">
        <v>1327</v>
      </c>
      <c r="Q643" t="s">
        <v>95</v>
      </c>
      <c r="R643" t="s">
        <v>6643</v>
      </c>
      <c r="S643">
        <v>149337</v>
      </c>
      <c r="T643" t="s">
        <v>1554</v>
      </c>
      <c r="U643">
        <v>0</v>
      </c>
      <c r="V643">
        <v>221</v>
      </c>
      <c r="W643" t="s">
        <v>25</v>
      </c>
      <c r="X643" t="s">
        <v>26</v>
      </c>
      <c r="Y643" t="s">
        <v>302</v>
      </c>
      <c r="Z643">
        <v>50100000</v>
      </c>
      <c r="AA643">
        <v>2015</v>
      </c>
      <c r="AB643">
        <v>6.6</v>
      </c>
      <c r="AC643">
        <v>1.85</v>
      </c>
    </row>
    <row r="644" spans="1:29" x14ac:dyDescent="0.35">
      <c r="A644" t="s">
        <v>19</v>
      </c>
      <c r="B644" t="s">
        <v>179</v>
      </c>
      <c r="C644">
        <v>241</v>
      </c>
      <c r="D644">
        <v>103</v>
      </c>
      <c r="E644">
        <v>54758461</v>
      </c>
      <c r="F644" t="s">
        <v>622</v>
      </c>
      <c r="G644" t="s">
        <v>761</v>
      </c>
      <c r="H644" t="s">
        <v>5343</v>
      </c>
      <c r="P644" t="s">
        <v>665</v>
      </c>
      <c r="Q644" t="s">
        <v>42</v>
      </c>
      <c r="R644" t="s">
        <v>6644</v>
      </c>
      <c r="S644">
        <v>147641</v>
      </c>
      <c r="T644" t="s">
        <v>1555</v>
      </c>
      <c r="U644">
        <v>3</v>
      </c>
      <c r="V644">
        <v>238</v>
      </c>
      <c r="W644" t="s">
        <v>25</v>
      </c>
      <c r="X644" t="s">
        <v>26</v>
      </c>
      <c r="Y644" t="s">
        <v>27</v>
      </c>
      <c r="Z644">
        <v>65000000</v>
      </c>
      <c r="AA644">
        <v>2012</v>
      </c>
      <c r="AB644">
        <v>6.3</v>
      </c>
      <c r="AC644">
        <v>2.35</v>
      </c>
    </row>
    <row r="645" spans="1:29" x14ac:dyDescent="0.35">
      <c r="A645" t="s">
        <v>19</v>
      </c>
      <c r="B645" t="s">
        <v>1556</v>
      </c>
      <c r="C645">
        <v>185</v>
      </c>
      <c r="D645">
        <v>122</v>
      </c>
      <c r="E645">
        <v>52397389</v>
      </c>
      <c r="F645" t="s">
        <v>622</v>
      </c>
      <c r="G645" t="s">
        <v>472</v>
      </c>
      <c r="H645" t="s">
        <v>600</v>
      </c>
      <c r="I645" t="s">
        <v>2429</v>
      </c>
      <c r="J645" t="s">
        <v>3950</v>
      </c>
      <c r="K645" t="s">
        <v>3483</v>
      </c>
      <c r="P645" t="s">
        <v>1558</v>
      </c>
      <c r="Q645" t="s">
        <v>173</v>
      </c>
      <c r="R645" t="s">
        <v>6645</v>
      </c>
      <c r="S645">
        <v>132954</v>
      </c>
      <c r="T645" t="s">
        <v>497</v>
      </c>
      <c r="U645">
        <v>0</v>
      </c>
      <c r="V645">
        <v>514</v>
      </c>
      <c r="W645" t="s">
        <v>25</v>
      </c>
      <c r="X645" t="s">
        <v>26</v>
      </c>
      <c r="Y645" t="s">
        <v>302</v>
      </c>
      <c r="Z645">
        <v>65000000</v>
      </c>
      <c r="AA645">
        <v>2004</v>
      </c>
      <c r="AB645">
        <v>5.9</v>
      </c>
      <c r="AC645">
        <v>2.35</v>
      </c>
    </row>
    <row r="646" spans="1:29" x14ac:dyDescent="0.35">
      <c r="A646" t="s">
        <v>19</v>
      </c>
      <c r="B646" t="s">
        <v>1306</v>
      </c>
      <c r="C646">
        <v>117</v>
      </c>
      <c r="D646">
        <v>143</v>
      </c>
      <c r="E646">
        <v>38966057</v>
      </c>
      <c r="F646" t="s">
        <v>761</v>
      </c>
      <c r="G646" t="s">
        <v>1432</v>
      </c>
      <c r="P646" t="s">
        <v>1123</v>
      </c>
      <c r="Q646" t="s">
        <v>1560</v>
      </c>
      <c r="R646" t="s">
        <v>6646</v>
      </c>
      <c r="S646">
        <v>23940</v>
      </c>
      <c r="T646" t="s">
        <v>1561</v>
      </c>
      <c r="U646">
        <v>0</v>
      </c>
      <c r="V646">
        <v>157</v>
      </c>
      <c r="W646" t="s">
        <v>25</v>
      </c>
      <c r="X646" t="s">
        <v>675</v>
      </c>
      <c r="Y646" t="s">
        <v>302</v>
      </c>
      <c r="Z646">
        <v>65000000</v>
      </c>
      <c r="AA646">
        <v>1998</v>
      </c>
      <c r="AB646">
        <v>6.7</v>
      </c>
      <c r="AC646">
        <v>2.35</v>
      </c>
    </row>
    <row r="647" spans="1:29" x14ac:dyDescent="0.35">
      <c r="A647" t="s">
        <v>19</v>
      </c>
      <c r="B647" t="s">
        <v>1045</v>
      </c>
      <c r="C647">
        <v>239</v>
      </c>
      <c r="D647">
        <v>96</v>
      </c>
      <c r="E647">
        <v>42345531</v>
      </c>
      <c r="F647" t="s">
        <v>622</v>
      </c>
      <c r="G647" t="s">
        <v>2429</v>
      </c>
      <c r="H647" t="s">
        <v>3950</v>
      </c>
      <c r="I647" t="s">
        <v>3483</v>
      </c>
      <c r="P647" t="s">
        <v>993</v>
      </c>
      <c r="Q647" t="s">
        <v>894</v>
      </c>
      <c r="R647" t="s">
        <v>6647</v>
      </c>
      <c r="S647">
        <v>104831</v>
      </c>
      <c r="T647" t="s">
        <v>160</v>
      </c>
      <c r="U647">
        <v>0</v>
      </c>
      <c r="V647">
        <v>423</v>
      </c>
      <c r="W647" t="s">
        <v>25</v>
      </c>
      <c r="X647" t="s">
        <v>389</v>
      </c>
      <c r="Y647" t="s">
        <v>302</v>
      </c>
      <c r="Z647">
        <v>65000000</v>
      </c>
      <c r="AA647">
        <v>2012</v>
      </c>
      <c r="AB647">
        <v>5.4</v>
      </c>
      <c r="AC647">
        <v>2.35</v>
      </c>
    </row>
    <row r="648" spans="1:29" x14ac:dyDescent="0.35">
      <c r="A648" t="s">
        <v>19</v>
      </c>
      <c r="B648" t="s">
        <v>1045</v>
      </c>
      <c r="C648">
        <v>230</v>
      </c>
      <c r="D648">
        <v>111</v>
      </c>
      <c r="E648">
        <v>36064910</v>
      </c>
      <c r="F648" t="s">
        <v>622</v>
      </c>
      <c r="G648" t="s">
        <v>3950</v>
      </c>
      <c r="H648" t="s">
        <v>3483</v>
      </c>
      <c r="P648" t="s">
        <v>1218</v>
      </c>
      <c r="Q648" t="s">
        <v>184</v>
      </c>
      <c r="R648" t="s">
        <v>6648</v>
      </c>
      <c r="S648">
        <v>166610</v>
      </c>
      <c r="T648" t="s">
        <v>1041</v>
      </c>
      <c r="U648">
        <v>4</v>
      </c>
      <c r="V648">
        <v>211</v>
      </c>
      <c r="W648" t="s">
        <v>25</v>
      </c>
      <c r="X648" t="s">
        <v>26</v>
      </c>
      <c r="Y648" t="s">
        <v>302</v>
      </c>
      <c r="Z648">
        <v>45000000</v>
      </c>
      <c r="AA648">
        <v>2008</v>
      </c>
      <c r="AB648">
        <v>6.4</v>
      </c>
      <c r="AC648">
        <v>2.35</v>
      </c>
    </row>
    <row r="649" spans="1:29" x14ac:dyDescent="0.35">
      <c r="A649" t="s">
        <v>19</v>
      </c>
      <c r="B649" t="s">
        <v>931</v>
      </c>
      <c r="C649">
        <v>94</v>
      </c>
      <c r="D649">
        <v>121</v>
      </c>
      <c r="E649">
        <v>33328051</v>
      </c>
      <c r="F649" t="s">
        <v>622</v>
      </c>
      <c r="G649" t="s">
        <v>5990</v>
      </c>
      <c r="H649" t="s">
        <v>1432</v>
      </c>
      <c r="I649" t="s">
        <v>5988</v>
      </c>
      <c r="J649" t="s">
        <v>3483</v>
      </c>
      <c r="P649" t="s">
        <v>542</v>
      </c>
      <c r="Q649" t="s">
        <v>1562</v>
      </c>
      <c r="R649" t="s">
        <v>6649</v>
      </c>
      <c r="S649">
        <v>60508</v>
      </c>
      <c r="T649" t="s">
        <v>1563</v>
      </c>
      <c r="U649">
        <v>2</v>
      </c>
      <c r="V649">
        <v>285</v>
      </c>
      <c r="W649" t="s">
        <v>25</v>
      </c>
      <c r="X649" t="s">
        <v>26</v>
      </c>
      <c r="Y649" t="s">
        <v>302</v>
      </c>
      <c r="Z649">
        <v>65000000</v>
      </c>
      <c r="AA649">
        <v>1996</v>
      </c>
      <c r="AB649">
        <v>6.7</v>
      </c>
      <c r="AC649">
        <v>2.35</v>
      </c>
    </row>
    <row r="650" spans="1:29" x14ac:dyDescent="0.35">
      <c r="A650" t="s">
        <v>19</v>
      </c>
      <c r="B650" t="s">
        <v>1564</v>
      </c>
      <c r="C650">
        <v>134</v>
      </c>
      <c r="D650">
        <v>135</v>
      </c>
      <c r="E650">
        <v>32598931</v>
      </c>
      <c r="F650" t="s">
        <v>622</v>
      </c>
      <c r="G650" t="s">
        <v>1432</v>
      </c>
      <c r="H650" t="s">
        <v>3483</v>
      </c>
      <c r="P650" t="s">
        <v>459</v>
      </c>
      <c r="Q650" t="s">
        <v>1565</v>
      </c>
      <c r="R650" t="s">
        <v>6650</v>
      </c>
      <c r="S650">
        <v>49300</v>
      </c>
      <c r="T650" t="s">
        <v>1566</v>
      </c>
      <c r="U650">
        <v>1</v>
      </c>
      <c r="V650">
        <v>265</v>
      </c>
      <c r="W650" t="s">
        <v>25</v>
      </c>
      <c r="X650" t="s">
        <v>26</v>
      </c>
      <c r="Y650" t="s">
        <v>302</v>
      </c>
      <c r="Z650">
        <v>65000000</v>
      </c>
      <c r="AA650">
        <v>2000</v>
      </c>
      <c r="AB650">
        <v>6.2</v>
      </c>
      <c r="AC650">
        <v>2.35</v>
      </c>
    </row>
    <row r="651" spans="1:29" x14ac:dyDescent="0.35">
      <c r="A651" t="s">
        <v>19</v>
      </c>
      <c r="B651" t="s">
        <v>139</v>
      </c>
      <c r="C651">
        <v>136</v>
      </c>
      <c r="D651">
        <v>101</v>
      </c>
      <c r="E651">
        <v>28045540</v>
      </c>
      <c r="F651" t="s">
        <v>622</v>
      </c>
      <c r="G651" t="s">
        <v>472</v>
      </c>
      <c r="H651" t="s">
        <v>761</v>
      </c>
      <c r="I651" t="s">
        <v>5097</v>
      </c>
      <c r="J651" t="s">
        <v>600</v>
      </c>
      <c r="K651" t="s">
        <v>3950</v>
      </c>
      <c r="P651" t="s">
        <v>94</v>
      </c>
      <c r="Q651" t="s">
        <v>289</v>
      </c>
      <c r="R651" t="s">
        <v>6651</v>
      </c>
      <c r="S651">
        <v>67707</v>
      </c>
      <c r="T651" t="s">
        <v>1567</v>
      </c>
      <c r="U651">
        <v>0</v>
      </c>
      <c r="V651">
        <v>202</v>
      </c>
      <c r="W651" t="s">
        <v>25</v>
      </c>
      <c r="X651" t="s">
        <v>26</v>
      </c>
      <c r="Y651" t="s">
        <v>59</v>
      </c>
      <c r="Z651">
        <v>65000000</v>
      </c>
      <c r="AA651">
        <v>2005</v>
      </c>
      <c r="AB651">
        <v>6.1</v>
      </c>
      <c r="AC651">
        <v>1.85</v>
      </c>
    </row>
    <row r="652" spans="1:29" x14ac:dyDescent="0.35">
      <c r="A652" t="s">
        <v>19</v>
      </c>
      <c r="B652" t="s">
        <v>347</v>
      </c>
      <c r="C652">
        <v>315</v>
      </c>
      <c r="D652">
        <v>151</v>
      </c>
      <c r="E652">
        <v>37023395</v>
      </c>
      <c r="F652" t="s">
        <v>1432</v>
      </c>
      <c r="P652" t="s">
        <v>1432</v>
      </c>
      <c r="Q652" t="s">
        <v>186</v>
      </c>
      <c r="R652" t="s">
        <v>6652</v>
      </c>
      <c r="S652">
        <v>1347461</v>
      </c>
      <c r="T652" t="s">
        <v>1569</v>
      </c>
      <c r="U652">
        <v>2</v>
      </c>
      <c r="V652">
        <v>2968</v>
      </c>
      <c r="W652" t="s">
        <v>25</v>
      </c>
      <c r="X652" t="s">
        <v>26</v>
      </c>
      <c r="Y652" t="s">
        <v>302</v>
      </c>
      <c r="Z652">
        <v>63000000</v>
      </c>
      <c r="AA652">
        <v>1999</v>
      </c>
      <c r="AB652">
        <v>8.8000000000000007</v>
      </c>
      <c r="AC652">
        <v>2.35</v>
      </c>
    </row>
    <row r="653" spans="1:29" x14ac:dyDescent="0.35">
      <c r="A653" t="s">
        <v>19</v>
      </c>
      <c r="B653" t="s">
        <v>179</v>
      </c>
      <c r="C653">
        <v>96</v>
      </c>
      <c r="D653">
        <v>131</v>
      </c>
      <c r="E653">
        <v>43532294</v>
      </c>
      <c r="F653" t="s">
        <v>1432</v>
      </c>
      <c r="G653" t="s">
        <v>5989</v>
      </c>
      <c r="P653" t="s">
        <v>1571</v>
      </c>
      <c r="Q653" t="s">
        <v>342</v>
      </c>
      <c r="R653" t="s">
        <v>6653</v>
      </c>
      <c r="S653">
        <v>46951</v>
      </c>
      <c r="T653" t="s">
        <v>1375</v>
      </c>
      <c r="U653">
        <v>0</v>
      </c>
      <c r="V653">
        <v>175</v>
      </c>
      <c r="W653" t="s">
        <v>25</v>
      </c>
      <c r="X653" t="s">
        <v>26</v>
      </c>
      <c r="Y653" t="s">
        <v>59</v>
      </c>
      <c r="Z653">
        <v>65000000</v>
      </c>
      <c r="AA653">
        <v>2006</v>
      </c>
      <c r="AB653">
        <v>7.1</v>
      </c>
      <c r="AC653">
        <v>2.35</v>
      </c>
    </row>
    <row r="654" spans="1:29" x14ac:dyDescent="0.35">
      <c r="A654" t="s">
        <v>19</v>
      </c>
      <c r="B654" t="s">
        <v>1572</v>
      </c>
      <c r="C654">
        <v>60</v>
      </c>
      <c r="D654">
        <v>100</v>
      </c>
      <c r="E654">
        <v>17218080</v>
      </c>
      <c r="F654" t="s">
        <v>622</v>
      </c>
      <c r="G654" t="s">
        <v>472</v>
      </c>
      <c r="H654" t="s">
        <v>761</v>
      </c>
      <c r="P654" t="s">
        <v>743</v>
      </c>
      <c r="Q654" t="s">
        <v>483</v>
      </c>
      <c r="R654" t="s">
        <v>6654</v>
      </c>
      <c r="S654">
        <v>43376</v>
      </c>
      <c r="T654" t="s">
        <v>1030</v>
      </c>
      <c r="U654">
        <v>0</v>
      </c>
      <c r="V654">
        <v>249</v>
      </c>
      <c r="W654" t="s">
        <v>25</v>
      </c>
      <c r="X654" t="s">
        <v>26</v>
      </c>
      <c r="Y654" t="s">
        <v>302</v>
      </c>
      <c r="Z654">
        <v>70000000</v>
      </c>
      <c r="AA654">
        <v>1991</v>
      </c>
      <c r="AB654">
        <v>5.7</v>
      </c>
      <c r="AC654">
        <v>1.85</v>
      </c>
    </row>
    <row r="655" spans="1:29" x14ac:dyDescent="0.35">
      <c r="A655" t="s">
        <v>19</v>
      </c>
      <c r="B655" t="s">
        <v>1526</v>
      </c>
      <c r="C655">
        <v>60</v>
      </c>
      <c r="D655">
        <v>105</v>
      </c>
      <c r="E655">
        <v>10014234</v>
      </c>
      <c r="F655" t="s">
        <v>761</v>
      </c>
      <c r="G655" t="s">
        <v>5990</v>
      </c>
      <c r="P655" t="s">
        <v>496</v>
      </c>
      <c r="Q655" t="s">
        <v>1122</v>
      </c>
      <c r="R655" t="s">
        <v>6655</v>
      </c>
      <c r="S655">
        <v>8560</v>
      </c>
      <c r="T655" t="s">
        <v>1281</v>
      </c>
      <c r="U655">
        <v>1</v>
      </c>
      <c r="V655">
        <v>69</v>
      </c>
      <c r="W655" t="s">
        <v>25</v>
      </c>
      <c r="X655" t="s">
        <v>675</v>
      </c>
      <c r="Y655" t="s">
        <v>302</v>
      </c>
      <c r="Z655">
        <v>65000000</v>
      </c>
      <c r="AA655">
        <v>2000</v>
      </c>
      <c r="AB655">
        <v>5</v>
      </c>
      <c r="AC655">
        <v>1.85</v>
      </c>
    </row>
    <row r="656" spans="1:29" x14ac:dyDescent="0.35">
      <c r="A656" t="s">
        <v>19</v>
      </c>
      <c r="B656" t="s">
        <v>1574</v>
      </c>
      <c r="C656">
        <v>308</v>
      </c>
      <c r="D656">
        <v>92</v>
      </c>
      <c r="E656">
        <v>19059018</v>
      </c>
      <c r="F656" t="s">
        <v>622</v>
      </c>
      <c r="G656" t="s">
        <v>600</v>
      </c>
      <c r="H656" t="s">
        <v>3950</v>
      </c>
      <c r="I656" t="s">
        <v>3483</v>
      </c>
      <c r="P656" t="s">
        <v>1576</v>
      </c>
      <c r="Q656" t="s">
        <v>1577</v>
      </c>
      <c r="R656" t="s">
        <v>6656</v>
      </c>
      <c r="S656">
        <v>65709</v>
      </c>
      <c r="T656" t="s">
        <v>941</v>
      </c>
      <c r="U656">
        <v>0</v>
      </c>
      <c r="V656">
        <v>194</v>
      </c>
      <c r="W656" t="s">
        <v>25</v>
      </c>
      <c r="X656" t="s">
        <v>200</v>
      </c>
      <c r="Y656" t="s">
        <v>27</v>
      </c>
      <c r="Z656">
        <v>65000000</v>
      </c>
      <c r="AA656">
        <v>2014</v>
      </c>
      <c r="AB656">
        <v>5.0999999999999996</v>
      </c>
      <c r="AC656">
        <v>2.35</v>
      </c>
    </row>
    <row r="657" spans="1:29" x14ac:dyDescent="0.35">
      <c r="A657" t="s">
        <v>19</v>
      </c>
      <c r="B657" t="s">
        <v>1578</v>
      </c>
      <c r="C657">
        <v>127</v>
      </c>
      <c r="D657">
        <v>130</v>
      </c>
      <c r="E657">
        <v>1987287</v>
      </c>
      <c r="F657" t="s">
        <v>5990</v>
      </c>
      <c r="G657" t="s">
        <v>1432</v>
      </c>
      <c r="P657" t="s">
        <v>877</v>
      </c>
      <c r="Q657" t="s">
        <v>1579</v>
      </c>
      <c r="R657" t="s">
        <v>6657</v>
      </c>
      <c r="S657">
        <v>25474</v>
      </c>
      <c r="T657" t="s">
        <v>1580</v>
      </c>
      <c r="U657">
        <v>0</v>
      </c>
      <c r="V657">
        <v>138</v>
      </c>
      <c r="W657" t="s">
        <v>25</v>
      </c>
      <c r="X657" t="s">
        <v>38</v>
      </c>
      <c r="Y657" t="s">
        <v>27</v>
      </c>
      <c r="Z657">
        <v>50000000</v>
      </c>
      <c r="AA657">
        <v>2005</v>
      </c>
      <c r="AB657">
        <v>6.9</v>
      </c>
      <c r="AC657">
        <v>2.35</v>
      </c>
    </row>
    <row r="658" spans="1:29" x14ac:dyDescent="0.35">
      <c r="A658" t="s">
        <v>19</v>
      </c>
      <c r="B658" t="s">
        <v>1508</v>
      </c>
      <c r="C658">
        <v>196</v>
      </c>
      <c r="D658">
        <v>100</v>
      </c>
      <c r="E658">
        <v>24407944</v>
      </c>
      <c r="F658" t="s">
        <v>622</v>
      </c>
      <c r="G658" t="s">
        <v>5990</v>
      </c>
      <c r="H658" t="s">
        <v>600</v>
      </c>
      <c r="I658" t="s">
        <v>3483</v>
      </c>
      <c r="P658" t="s">
        <v>1286</v>
      </c>
      <c r="Q658" t="s">
        <v>381</v>
      </c>
      <c r="R658" t="s">
        <v>6658</v>
      </c>
      <c r="S658">
        <v>71202</v>
      </c>
      <c r="T658" t="s">
        <v>962</v>
      </c>
      <c r="U658">
        <v>0</v>
      </c>
      <c r="V658">
        <v>380</v>
      </c>
      <c r="W658" t="s">
        <v>25</v>
      </c>
      <c r="X658" t="s">
        <v>148</v>
      </c>
      <c r="Y658" t="s">
        <v>27</v>
      </c>
      <c r="Z658">
        <v>43000000</v>
      </c>
      <c r="AA658">
        <v>2005</v>
      </c>
      <c r="AB658">
        <v>4.8</v>
      </c>
      <c r="AC658">
        <v>2.35</v>
      </c>
    </row>
    <row r="659" spans="1:29" x14ac:dyDescent="0.35">
      <c r="A659" t="s">
        <v>378</v>
      </c>
      <c r="B659" t="s">
        <v>1581</v>
      </c>
      <c r="C659">
        <v>339</v>
      </c>
      <c r="D659">
        <v>102</v>
      </c>
      <c r="E659">
        <v>13750556</v>
      </c>
      <c r="F659" t="s">
        <v>622</v>
      </c>
      <c r="G659" t="s">
        <v>5990</v>
      </c>
      <c r="H659" t="s">
        <v>3483</v>
      </c>
      <c r="P659" t="s">
        <v>183</v>
      </c>
      <c r="Q659" t="s">
        <v>43</v>
      </c>
      <c r="R659" t="s">
        <v>6659</v>
      </c>
      <c r="S659">
        <v>111102</v>
      </c>
      <c r="T659" t="s">
        <v>112</v>
      </c>
      <c r="U659">
        <v>3</v>
      </c>
      <c r="V659">
        <v>239</v>
      </c>
      <c r="W659" t="s">
        <v>25</v>
      </c>
      <c r="X659" t="s">
        <v>26</v>
      </c>
      <c r="Y659" t="s">
        <v>302</v>
      </c>
      <c r="Z659">
        <v>65000000</v>
      </c>
      <c r="AA659">
        <v>2014</v>
      </c>
      <c r="AB659">
        <v>6.5</v>
      </c>
      <c r="AC659">
        <v>1.85</v>
      </c>
    </row>
    <row r="660" spans="1:29" x14ac:dyDescent="0.35">
      <c r="A660" t="s">
        <v>19</v>
      </c>
      <c r="B660" t="s">
        <v>995</v>
      </c>
      <c r="C660">
        <v>96</v>
      </c>
      <c r="D660">
        <v>133</v>
      </c>
      <c r="E660">
        <v>31054924</v>
      </c>
      <c r="F660" t="s">
        <v>1432</v>
      </c>
      <c r="G660" t="s">
        <v>5988</v>
      </c>
      <c r="H660" t="s">
        <v>5343</v>
      </c>
      <c r="P660" t="s">
        <v>1582</v>
      </c>
      <c r="Q660" t="s">
        <v>211</v>
      </c>
      <c r="R660" t="s">
        <v>6660</v>
      </c>
      <c r="S660">
        <v>17025</v>
      </c>
      <c r="T660" t="s">
        <v>1583</v>
      </c>
      <c r="U660">
        <v>1</v>
      </c>
      <c r="V660">
        <v>290</v>
      </c>
      <c r="W660" t="s">
        <v>25</v>
      </c>
      <c r="X660" t="s">
        <v>26</v>
      </c>
      <c r="Y660" t="s">
        <v>302</v>
      </c>
      <c r="Z660">
        <v>64000000</v>
      </c>
      <c r="AA660">
        <v>1999</v>
      </c>
      <c r="AB660">
        <v>5.0999999999999996</v>
      </c>
      <c r="AC660">
        <v>1.85</v>
      </c>
    </row>
    <row r="661" spans="1:29" x14ac:dyDescent="0.35">
      <c r="A661" t="s">
        <v>19</v>
      </c>
      <c r="B661" t="s">
        <v>1584</v>
      </c>
      <c r="C661">
        <v>361</v>
      </c>
      <c r="D661">
        <v>121</v>
      </c>
      <c r="E661">
        <v>43247140</v>
      </c>
      <c r="F661" t="s">
        <v>472</v>
      </c>
      <c r="G661" t="s">
        <v>4178</v>
      </c>
      <c r="H661" t="s">
        <v>1432</v>
      </c>
      <c r="I661" t="s">
        <v>5809</v>
      </c>
      <c r="J661" t="s">
        <v>5989</v>
      </c>
      <c r="K661" t="s">
        <v>3483</v>
      </c>
      <c r="P661" t="s">
        <v>1586</v>
      </c>
      <c r="Q661" t="s">
        <v>1300</v>
      </c>
      <c r="R661" t="s">
        <v>6661</v>
      </c>
      <c r="S661">
        <v>134625</v>
      </c>
      <c r="T661" t="s">
        <v>1587</v>
      </c>
      <c r="U661">
        <v>0</v>
      </c>
      <c r="V661">
        <v>265</v>
      </c>
      <c r="W661" t="s">
        <v>25</v>
      </c>
      <c r="X661" t="s">
        <v>38</v>
      </c>
      <c r="Y661" t="s">
        <v>27</v>
      </c>
      <c r="Z661">
        <v>55000000</v>
      </c>
      <c r="AA661">
        <v>2015</v>
      </c>
      <c r="AB661">
        <v>7.1</v>
      </c>
      <c r="AC661">
        <v>2.35</v>
      </c>
    </row>
    <row r="662" spans="1:29" x14ac:dyDescent="0.35">
      <c r="A662" t="s">
        <v>19</v>
      </c>
      <c r="B662" t="s">
        <v>838</v>
      </c>
      <c r="C662">
        <v>226</v>
      </c>
      <c r="D662">
        <v>147</v>
      </c>
      <c r="E662">
        <v>2208939</v>
      </c>
      <c r="F662" t="s">
        <v>5990</v>
      </c>
      <c r="G662" t="s">
        <v>1432</v>
      </c>
      <c r="H662" t="s">
        <v>600</v>
      </c>
      <c r="P662" t="s">
        <v>1588</v>
      </c>
      <c r="Q662" t="s">
        <v>1589</v>
      </c>
      <c r="R662" t="s">
        <v>6662</v>
      </c>
      <c r="S662">
        <v>190490</v>
      </c>
      <c r="T662" t="s">
        <v>1590</v>
      </c>
      <c r="U662">
        <v>0</v>
      </c>
      <c r="V662">
        <v>482</v>
      </c>
      <c r="W662" t="s">
        <v>25</v>
      </c>
      <c r="X662" t="s">
        <v>389</v>
      </c>
      <c r="Y662" t="s">
        <v>302</v>
      </c>
      <c r="Z662">
        <v>50000000</v>
      </c>
      <c r="AA662">
        <v>2006</v>
      </c>
      <c r="AB662">
        <v>7.5</v>
      </c>
      <c r="AC662">
        <v>2.35</v>
      </c>
    </row>
    <row r="663" spans="1:29" x14ac:dyDescent="0.35">
      <c r="A663" t="s">
        <v>19</v>
      </c>
      <c r="B663" t="s">
        <v>891</v>
      </c>
      <c r="C663">
        <v>194</v>
      </c>
      <c r="D663">
        <v>94</v>
      </c>
      <c r="E663">
        <v>213079163</v>
      </c>
      <c r="F663" t="s">
        <v>622</v>
      </c>
      <c r="G663" t="s">
        <v>761</v>
      </c>
      <c r="H663" t="s">
        <v>5990</v>
      </c>
      <c r="P663" t="s">
        <v>796</v>
      </c>
      <c r="Q663" t="s">
        <v>596</v>
      </c>
      <c r="R663" t="s">
        <v>6663</v>
      </c>
      <c r="S663">
        <v>162909</v>
      </c>
      <c r="T663" t="s">
        <v>1591</v>
      </c>
      <c r="U663">
        <v>2</v>
      </c>
      <c r="V663">
        <v>795</v>
      </c>
      <c r="W663" t="s">
        <v>25</v>
      </c>
      <c r="X663" t="s">
        <v>26</v>
      </c>
      <c r="Y663" t="s">
        <v>27</v>
      </c>
      <c r="Z663">
        <v>63000000</v>
      </c>
      <c r="AA663">
        <v>2002</v>
      </c>
      <c r="AB663">
        <v>6.2</v>
      </c>
      <c r="AC663">
        <v>2.35</v>
      </c>
    </row>
    <row r="664" spans="1:29" x14ac:dyDescent="0.35">
      <c r="A664" t="s">
        <v>19</v>
      </c>
      <c r="B664" t="s">
        <v>465</v>
      </c>
      <c r="C664">
        <v>138</v>
      </c>
      <c r="D664">
        <v>94</v>
      </c>
      <c r="E664">
        <v>19548064</v>
      </c>
      <c r="F664" t="s">
        <v>622</v>
      </c>
      <c r="G664" t="s">
        <v>3767</v>
      </c>
      <c r="H664" t="s">
        <v>761</v>
      </c>
      <c r="I664" t="s">
        <v>5097</v>
      </c>
      <c r="J664" t="s">
        <v>3950</v>
      </c>
      <c r="P664" t="s">
        <v>593</v>
      </c>
      <c r="Q664" t="s">
        <v>358</v>
      </c>
      <c r="R664" t="s">
        <v>6664</v>
      </c>
      <c r="S664">
        <v>25681</v>
      </c>
      <c r="T664" t="s">
        <v>1592</v>
      </c>
      <c r="U664">
        <v>1</v>
      </c>
      <c r="V664">
        <v>77</v>
      </c>
      <c r="W664" t="s">
        <v>25</v>
      </c>
      <c r="X664" t="s">
        <v>1593</v>
      </c>
      <c r="Y664" t="s">
        <v>59</v>
      </c>
      <c r="Z664">
        <v>65000000</v>
      </c>
      <c r="AA664">
        <v>2009</v>
      </c>
      <c r="AB664">
        <v>6.3</v>
      </c>
      <c r="AC664">
        <v>2.35</v>
      </c>
    </row>
    <row r="665" spans="1:29" x14ac:dyDescent="0.35">
      <c r="A665" t="s">
        <v>19</v>
      </c>
      <c r="B665" t="s">
        <v>209</v>
      </c>
      <c r="C665">
        <v>308</v>
      </c>
      <c r="D665">
        <v>127</v>
      </c>
      <c r="E665">
        <v>356784000</v>
      </c>
      <c r="F665" t="s">
        <v>472</v>
      </c>
      <c r="G665" t="s">
        <v>3950</v>
      </c>
      <c r="H665" t="s">
        <v>3483</v>
      </c>
      <c r="P665" t="s">
        <v>562</v>
      </c>
      <c r="Q665" t="s">
        <v>490</v>
      </c>
      <c r="R665" t="s">
        <v>6665</v>
      </c>
      <c r="S665">
        <v>613473</v>
      </c>
      <c r="T665" t="s">
        <v>1594</v>
      </c>
      <c r="U665">
        <v>0</v>
      </c>
      <c r="V665">
        <v>895</v>
      </c>
      <c r="W665" t="s">
        <v>25</v>
      </c>
      <c r="X665" t="s">
        <v>26</v>
      </c>
      <c r="Y665" t="s">
        <v>27</v>
      </c>
      <c r="Z665">
        <v>63000000</v>
      </c>
      <c r="AA665">
        <v>1993</v>
      </c>
      <c r="AB665">
        <v>8.1</v>
      </c>
      <c r="AC665">
        <v>1.85</v>
      </c>
    </row>
    <row r="666" spans="1:29" x14ac:dyDescent="0.35">
      <c r="A666" t="s">
        <v>19</v>
      </c>
      <c r="B666" t="s">
        <v>1516</v>
      </c>
      <c r="C666">
        <v>40</v>
      </c>
      <c r="D666">
        <v>212</v>
      </c>
      <c r="E666">
        <v>25052000</v>
      </c>
      <c r="F666" t="s">
        <v>472</v>
      </c>
      <c r="G666" t="s">
        <v>4178</v>
      </c>
      <c r="H666" t="s">
        <v>5990</v>
      </c>
      <c r="I666" t="s">
        <v>1432</v>
      </c>
      <c r="J666" t="s">
        <v>4547</v>
      </c>
      <c r="P666" t="s">
        <v>1595</v>
      </c>
      <c r="Q666" t="s">
        <v>280</v>
      </c>
      <c r="R666" t="s">
        <v>6666</v>
      </c>
      <c r="S666">
        <v>35314</v>
      </c>
      <c r="T666" t="s">
        <v>1596</v>
      </c>
      <c r="U666">
        <v>0</v>
      </c>
      <c r="V666">
        <v>145</v>
      </c>
      <c r="W666" t="s">
        <v>25</v>
      </c>
      <c r="X666" t="s">
        <v>26</v>
      </c>
      <c r="Y666" t="s">
        <v>27</v>
      </c>
      <c r="Z666">
        <v>63000000</v>
      </c>
      <c r="AA666">
        <v>1994</v>
      </c>
      <c r="AB666">
        <v>6.6</v>
      </c>
      <c r="AC666">
        <v>2.35</v>
      </c>
    </row>
    <row r="667" spans="1:29" x14ac:dyDescent="0.35">
      <c r="A667" t="s">
        <v>19</v>
      </c>
      <c r="B667" t="s">
        <v>572</v>
      </c>
      <c r="C667">
        <v>42</v>
      </c>
      <c r="D667">
        <v>141</v>
      </c>
      <c r="E667">
        <v>122012710</v>
      </c>
      <c r="F667" t="s">
        <v>622</v>
      </c>
      <c r="G667" t="s">
        <v>5990</v>
      </c>
      <c r="H667" t="s">
        <v>1432</v>
      </c>
      <c r="I667" t="s">
        <v>3483</v>
      </c>
      <c r="P667" t="s">
        <v>243</v>
      </c>
      <c r="Q667" t="s">
        <v>211</v>
      </c>
      <c r="R667" t="s">
        <v>6667</v>
      </c>
      <c r="S667">
        <v>69663</v>
      </c>
      <c r="T667" t="s">
        <v>1081</v>
      </c>
      <c r="U667">
        <v>1</v>
      </c>
      <c r="V667">
        <v>133</v>
      </c>
      <c r="W667" t="s">
        <v>25</v>
      </c>
      <c r="X667" t="s">
        <v>26</v>
      </c>
      <c r="Y667" t="s">
        <v>27</v>
      </c>
      <c r="Z667">
        <v>62000000</v>
      </c>
      <c r="AA667">
        <v>1994</v>
      </c>
      <c r="AB667">
        <v>6.9</v>
      </c>
      <c r="AC667">
        <v>2.35</v>
      </c>
    </row>
    <row r="668" spans="1:29" x14ac:dyDescent="0.35">
      <c r="A668" t="s">
        <v>19</v>
      </c>
      <c r="B668" t="s">
        <v>1597</v>
      </c>
      <c r="C668">
        <v>68</v>
      </c>
      <c r="D668">
        <v>103</v>
      </c>
      <c r="E668">
        <v>72413</v>
      </c>
      <c r="F668" t="s">
        <v>622</v>
      </c>
      <c r="G668" t="s">
        <v>472</v>
      </c>
      <c r="H668" t="s">
        <v>1432</v>
      </c>
      <c r="I668" t="s">
        <v>5809</v>
      </c>
      <c r="P668" t="s">
        <v>108</v>
      </c>
      <c r="Q668" t="s">
        <v>1598</v>
      </c>
      <c r="R668" t="s">
        <v>6668</v>
      </c>
      <c r="S668">
        <v>11584</v>
      </c>
      <c r="T668" t="s">
        <v>1599</v>
      </c>
      <c r="U668">
        <v>3</v>
      </c>
      <c r="V668">
        <v>86</v>
      </c>
      <c r="W668" t="s">
        <v>881</v>
      </c>
      <c r="X668" t="s">
        <v>445</v>
      </c>
      <c r="Y668" t="s">
        <v>302</v>
      </c>
      <c r="Z668">
        <v>65000000</v>
      </c>
      <c r="AA668">
        <v>2015</v>
      </c>
      <c r="AB668">
        <v>6.1</v>
      </c>
      <c r="AC668">
        <v>2.35</v>
      </c>
    </row>
    <row r="669" spans="1:29" x14ac:dyDescent="0.35">
      <c r="A669" t="s">
        <v>19</v>
      </c>
      <c r="B669" t="s">
        <v>1600</v>
      </c>
      <c r="C669">
        <v>78</v>
      </c>
      <c r="D669">
        <v>98</v>
      </c>
      <c r="E669">
        <v>58255287</v>
      </c>
      <c r="F669" t="s">
        <v>761</v>
      </c>
      <c r="G669" t="s">
        <v>5990</v>
      </c>
      <c r="P669" t="s">
        <v>496</v>
      </c>
      <c r="Q669" t="s">
        <v>753</v>
      </c>
      <c r="R669" t="s">
        <v>6669</v>
      </c>
      <c r="S669">
        <v>39471</v>
      </c>
      <c r="T669" t="s">
        <v>1602</v>
      </c>
      <c r="U669">
        <v>1</v>
      </c>
      <c r="V669">
        <v>187</v>
      </c>
      <c r="W669" t="s">
        <v>25</v>
      </c>
      <c r="X669" t="s">
        <v>26</v>
      </c>
      <c r="Y669" t="s">
        <v>27</v>
      </c>
      <c r="Z669">
        <v>64000000</v>
      </c>
      <c r="AA669">
        <v>2006</v>
      </c>
      <c r="AB669">
        <v>4.3</v>
      </c>
      <c r="AC669">
        <v>1.85</v>
      </c>
    </row>
    <row r="670" spans="1:29" x14ac:dyDescent="0.35">
      <c r="A670" t="s">
        <v>19</v>
      </c>
      <c r="B670" t="s">
        <v>334</v>
      </c>
      <c r="C670">
        <v>178</v>
      </c>
      <c r="D670">
        <v>116</v>
      </c>
      <c r="E670">
        <v>77086030</v>
      </c>
      <c r="F670" t="s">
        <v>622</v>
      </c>
      <c r="G670" t="s">
        <v>5991</v>
      </c>
      <c r="P670" t="s">
        <v>1603</v>
      </c>
      <c r="Q670" t="s">
        <v>342</v>
      </c>
      <c r="R670" t="s">
        <v>6670</v>
      </c>
      <c r="S670">
        <v>65297</v>
      </c>
      <c r="T670" t="s">
        <v>1604</v>
      </c>
      <c r="U670">
        <v>0</v>
      </c>
      <c r="V670">
        <v>602</v>
      </c>
      <c r="W670" t="s">
        <v>25</v>
      </c>
      <c r="X670" t="s">
        <v>675</v>
      </c>
      <c r="Y670" t="s">
        <v>27</v>
      </c>
      <c r="Z670">
        <v>62000000</v>
      </c>
      <c r="AA670">
        <v>2000</v>
      </c>
      <c r="AB670">
        <v>6.6</v>
      </c>
      <c r="AC670">
        <v>2.35</v>
      </c>
    </row>
    <row r="671" spans="1:29" x14ac:dyDescent="0.35">
      <c r="A671" t="s">
        <v>19</v>
      </c>
      <c r="B671" t="s">
        <v>1605</v>
      </c>
      <c r="C671">
        <v>75</v>
      </c>
      <c r="D671">
        <v>114</v>
      </c>
      <c r="E671">
        <v>65000000</v>
      </c>
      <c r="F671" t="s">
        <v>761</v>
      </c>
      <c r="G671" t="s">
        <v>1432</v>
      </c>
      <c r="H671" t="s">
        <v>5343</v>
      </c>
      <c r="P671" t="s">
        <v>660</v>
      </c>
      <c r="Q671" t="s">
        <v>1606</v>
      </c>
      <c r="R671" t="s">
        <v>6671</v>
      </c>
      <c r="S671">
        <v>43027</v>
      </c>
      <c r="T671" t="s">
        <v>809</v>
      </c>
      <c r="U671">
        <v>0</v>
      </c>
      <c r="V671">
        <v>214</v>
      </c>
      <c r="W671" t="s">
        <v>25</v>
      </c>
      <c r="X671" t="s">
        <v>26</v>
      </c>
      <c r="Y671" t="s">
        <v>27</v>
      </c>
      <c r="Z671">
        <v>62000000</v>
      </c>
      <c r="AA671">
        <v>1995</v>
      </c>
      <c r="AB671">
        <v>6.8</v>
      </c>
      <c r="AC671">
        <v>2.35</v>
      </c>
    </row>
    <row r="672" spans="1:29" x14ac:dyDescent="0.35">
      <c r="A672" t="s">
        <v>19</v>
      </c>
      <c r="B672" t="s">
        <v>1607</v>
      </c>
      <c r="C672">
        <v>150</v>
      </c>
      <c r="D672">
        <v>87</v>
      </c>
      <c r="E672">
        <v>32178777</v>
      </c>
      <c r="F672" t="s">
        <v>761</v>
      </c>
      <c r="G672" t="s">
        <v>5343</v>
      </c>
      <c r="H672" t="s">
        <v>5989</v>
      </c>
      <c r="P672" t="s">
        <v>1609</v>
      </c>
      <c r="Q672" t="s">
        <v>367</v>
      </c>
      <c r="R672" t="s">
        <v>6672</v>
      </c>
      <c r="S672">
        <v>43300</v>
      </c>
      <c r="T672" t="s">
        <v>596</v>
      </c>
      <c r="U672">
        <v>6</v>
      </c>
      <c r="V672">
        <v>250</v>
      </c>
      <c r="W672" t="s">
        <v>25</v>
      </c>
      <c r="X672" t="s">
        <v>26</v>
      </c>
      <c r="Y672" t="s">
        <v>27</v>
      </c>
      <c r="Z672">
        <v>62000000</v>
      </c>
      <c r="AA672">
        <v>2008</v>
      </c>
      <c r="AB672">
        <v>3.8</v>
      </c>
      <c r="AC672">
        <v>2.35</v>
      </c>
    </row>
    <row r="673" spans="1:29" x14ac:dyDescent="0.35">
      <c r="A673" t="s">
        <v>19</v>
      </c>
      <c r="B673" t="s">
        <v>1610</v>
      </c>
      <c r="C673">
        <v>113</v>
      </c>
      <c r="D673">
        <v>125</v>
      </c>
      <c r="E673">
        <v>15738632</v>
      </c>
      <c r="F673" t="s">
        <v>622</v>
      </c>
      <c r="G673" t="s">
        <v>761</v>
      </c>
      <c r="H673" t="s">
        <v>5990</v>
      </c>
      <c r="I673" t="s">
        <v>3483</v>
      </c>
      <c r="P673" t="s">
        <v>224</v>
      </c>
      <c r="Q673" t="s">
        <v>888</v>
      </c>
      <c r="R673" t="s">
        <v>6673</v>
      </c>
      <c r="S673">
        <v>38076</v>
      </c>
      <c r="T673" t="s">
        <v>1611</v>
      </c>
      <c r="U673">
        <v>2</v>
      </c>
      <c r="V673">
        <v>399</v>
      </c>
      <c r="W673" t="s">
        <v>25</v>
      </c>
      <c r="X673" t="s">
        <v>26</v>
      </c>
      <c r="Y673" t="s">
        <v>302</v>
      </c>
      <c r="Z673">
        <v>42000000</v>
      </c>
      <c r="AA673">
        <v>2001</v>
      </c>
      <c r="AB673">
        <v>5.9</v>
      </c>
      <c r="AC673">
        <v>2.35</v>
      </c>
    </row>
    <row r="674" spans="1:29" x14ac:dyDescent="0.35">
      <c r="A674" t="s">
        <v>19</v>
      </c>
      <c r="B674" t="s">
        <v>802</v>
      </c>
      <c r="C674">
        <v>596</v>
      </c>
      <c r="D674">
        <v>187</v>
      </c>
      <c r="E674">
        <v>54116191</v>
      </c>
      <c r="F674" t="s">
        <v>5990</v>
      </c>
      <c r="G674" t="s">
        <v>1432</v>
      </c>
      <c r="H674" t="s">
        <v>5988</v>
      </c>
      <c r="I674" t="s">
        <v>3483</v>
      </c>
      <c r="J674" t="s">
        <v>4547</v>
      </c>
      <c r="P674" t="s">
        <v>1612</v>
      </c>
      <c r="Q674" t="s">
        <v>1613</v>
      </c>
      <c r="R674" t="s">
        <v>6674</v>
      </c>
      <c r="S674">
        <v>272839</v>
      </c>
      <c r="T674" t="s">
        <v>667</v>
      </c>
      <c r="U674">
        <v>1</v>
      </c>
      <c r="V674">
        <v>1018</v>
      </c>
      <c r="W674" t="s">
        <v>25</v>
      </c>
      <c r="X674" t="s">
        <v>26</v>
      </c>
      <c r="Y674" t="s">
        <v>302</v>
      </c>
      <c r="Z674">
        <v>44000000</v>
      </c>
      <c r="AA674">
        <v>2015</v>
      </c>
      <c r="AB674">
        <v>7.9</v>
      </c>
      <c r="AC674">
        <v>2.76</v>
      </c>
    </row>
    <row r="675" spans="1:29" x14ac:dyDescent="0.35">
      <c r="A675" t="s">
        <v>19</v>
      </c>
      <c r="B675" t="s">
        <v>1614</v>
      </c>
      <c r="C675">
        <v>191</v>
      </c>
      <c r="D675">
        <v>93</v>
      </c>
      <c r="E675">
        <v>118153533</v>
      </c>
      <c r="F675" t="s">
        <v>761</v>
      </c>
      <c r="G675" t="s">
        <v>5989</v>
      </c>
      <c r="P675" t="s">
        <v>1615</v>
      </c>
      <c r="Q675" t="s">
        <v>594</v>
      </c>
      <c r="R675" t="s">
        <v>6675</v>
      </c>
      <c r="S675">
        <v>129995</v>
      </c>
      <c r="T675" t="s">
        <v>885</v>
      </c>
      <c r="U675">
        <v>2</v>
      </c>
      <c r="V675">
        <v>246</v>
      </c>
      <c r="W675" t="s">
        <v>25</v>
      </c>
      <c r="X675" t="s">
        <v>26</v>
      </c>
      <c r="Y675" t="s">
        <v>27</v>
      </c>
      <c r="Z675">
        <v>61000000</v>
      </c>
      <c r="AA675">
        <v>2007</v>
      </c>
      <c r="AB675">
        <v>6.3</v>
      </c>
      <c r="AC675">
        <v>1.85</v>
      </c>
    </row>
    <row r="676" spans="1:29" x14ac:dyDescent="0.35">
      <c r="A676" t="s">
        <v>19</v>
      </c>
      <c r="B676" t="s">
        <v>1616</v>
      </c>
      <c r="C676">
        <v>156</v>
      </c>
      <c r="D676">
        <v>95</v>
      </c>
      <c r="E676">
        <v>108012170</v>
      </c>
      <c r="F676" t="s">
        <v>472</v>
      </c>
      <c r="G676" t="s">
        <v>3767</v>
      </c>
      <c r="H676" t="s">
        <v>761</v>
      </c>
      <c r="I676" t="s">
        <v>5097</v>
      </c>
      <c r="J676" t="s">
        <v>600</v>
      </c>
      <c r="P676" t="s">
        <v>151</v>
      </c>
      <c r="Q676" t="s">
        <v>1367</v>
      </c>
      <c r="R676" t="s">
        <v>6676</v>
      </c>
      <c r="S676">
        <v>24089</v>
      </c>
      <c r="T676" t="s">
        <v>1618</v>
      </c>
      <c r="U676">
        <v>0</v>
      </c>
      <c r="V676">
        <v>82</v>
      </c>
      <c r="W676" t="s">
        <v>25</v>
      </c>
      <c r="X676" t="s">
        <v>26</v>
      </c>
      <c r="Y676" t="s">
        <v>59</v>
      </c>
      <c r="Z676">
        <v>63000000</v>
      </c>
      <c r="AA676">
        <v>2011</v>
      </c>
      <c r="AB676">
        <v>5.5</v>
      </c>
      <c r="AC676">
        <v>1.85</v>
      </c>
    </row>
    <row r="677" spans="1:29" x14ac:dyDescent="0.35">
      <c r="A677" t="s">
        <v>19</v>
      </c>
      <c r="B677" t="s">
        <v>69</v>
      </c>
      <c r="C677">
        <v>460</v>
      </c>
      <c r="D677">
        <v>117</v>
      </c>
      <c r="E677">
        <v>210592590</v>
      </c>
      <c r="F677" t="s">
        <v>622</v>
      </c>
      <c r="G677" t="s">
        <v>1432</v>
      </c>
      <c r="H677" t="s">
        <v>600</v>
      </c>
      <c r="I677" t="s">
        <v>5991</v>
      </c>
      <c r="P677" t="s">
        <v>719</v>
      </c>
      <c r="Q677" t="s">
        <v>332</v>
      </c>
      <c r="R677">
        <v>300</v>
      </c>
      <c r="S677">
        <v>607235</v>
      </c>
      <c r="T677" t="s">
        <v>1619</v>
      </c>
      <c r="U677">
        <v>0</v>
      </c>
      <c r="V677">
        <v>2073</v>
      </c>
      <c r="W677" t="s">
        <v>25</v>
      </c>
      <c r="X677" t="s">
        <v>26</v>
      </c>
      <c r="Y677" t="s">
        <v>302</v>
      </c>
      <c r="Z677">
        <v>65000000</v>
      </c>
      <c r="AA677">
        <v>2006</v>
      </c>
      <c r="AB677">
        <v>7.7</v>
      </c>
      <c r="AC677">
        <v>2.35</v>
      </c>
    </row>
    <row r="678" spans="1:29" x14ac:dyDescent="0.35">
      <c r="A678" t="s">
        <v>19</v>
      </c>
      <c r="B678" t="s">
        <v>891</v>
      </c>
      <c r="C678">
        <v>141</v>
      </c>
      <c r="D678">
        <v>106</v>
      </c>
      <c r="E678">
        <v>279167575</v>
      </c>
      <c r="F678" t="s">
        <v>761</v>
      </c>
      <c r="G678" t="s">
        <v>5343</v>
      </c>
      <c r="P678" t="s">
        <v>765</v>
      </c>
      <c r="Q678" t="s">
        <v>793</v>
      </c>
      <c r="R678" t="s">
        <v>6677</v>
      </c>
      <c r="S678">
        <v>211296</v>
      </c>
      <c r="T678" t="s">
        <v>794</v>
      </c>
      <c r="U678">
        <v>6</v>
      </c>
      <c r="V678">
        <v>428</v>
      </c>
      <c r="W678" t="s">
        <v>25</v>
      </c>
      <c r="X678" t="s">
        <v>26</v>
      </c>
      <c r="Y678" t="s">
        <v>27</v>
      </c>
      <c r="Z678">
        <v>80000000</v>
      </c>
      <c r="AA678">
        <v>2004</v>
      </c>
      <c r="AB678">
        <v>6.3</v>
      </c>
      <c r="AC678">
        <v>1.85</v>
      </c>
    </row>
    <row r="679" spans="1:29" x14ac:dyDescent="0.35">
      <c r="A679" t="s">
        <v>19</v>
      </c>
      <c r="B679" t="s">
        <v>1620</v>
      </c>
      <c r="C679">
        <v>180</v>
      </c>
      <c r="D679">
        <v>115</v>
      </c>
      <c r="E679">
        <v>143151473</v>
      </c>
      <c r="F679" t="s">
        <v>761</v>
      </c>
      <c r="G679" t="s">
        <v>1432</v>
      </c>
      <c r="H679" t="s">
        <v>5097</v>
      </c>
      <c r="P679" t="s">
        <v>1622</v>
      </c>
      <c r="Q679" t="s">
        <v>1623</v>
      </c>
      <c r="R679" t="s">
        <v>6678</v>
      </c>
      <c r="S679">
        <v>116681</v>
      </c>
      <c r="T679" t="s">
        <v>1624</v>
      </c>
      <c r="U679">
        <v>0</v>
      </c>
      <c r="V679">
        <v>320</v>
      </c>
      <c r="W679" t="s">
        <v>25</v>
      </c>
      <c r="X679" t="s">
        <v>26</v>
      </c>
      <c r="Y679" t="s">
        <v>59</v>
      </c>
      <c r="Z679">
        <v>60000000</v>
      </c>
      <c r="AA679">
        <v>2008</v>
      </c>
      <c r="AB679">
        <v>7.1</v>
      </c>
      <c r="AC679">
        <v>2.35</v>
      </c>
    </row>
    <row r="680" spans="1:29" x14ac:dyDescent="0.35">
      <c r="A680" t="s">
        <v>19</v>
      </c>
      <c r="B680" t="s">
        <v>1380</v>
      </c>
      <c r="C680">
        <v>186</v>
      </c>
      <c r="D680">
        <v>189</v>
      </c>
      <c r="E680">
        <v>136801374</v>
      </c>
      <c r="F680" t="s">
        <v>5990</v>
      </c>
      <c r="G680" t="s">
        <v>1432</v>
      </c>
      <c r="H680" t="s">
        <v>600</v>
      </c>
      <c r="I680" t="s">
        <v>5988</v>
      </c>
      <c r="P680" t="s">
        <v>1625</v>
      </c>
      <c r="Q680" t="s">
        <v>177</v>
      </c>
      <c r="R680" t="s">
        <v>6679</v>
      </c>
      <c r="S680">
        <v>782610</v>
      </c>
      <c r="T680" t="s">
        <v>916</v>
      </c>
      <c r="U680">
        <v>0</v>
      </c>
      <c r="V680">
        <v>1377</v>
      </c>
      <c r="W680" t="s">
        <v>25</v>
      </c>
      <c r="X680" t="s">
        <v>26</v>
      </c>
      <c r="Y680" t="s">
        <v>302</v>
      </c>
      <c r="Z680">
        <v>60000000</v>
      </c>
      <c r="AA680">
        <v>1999</v>
      </c>
      <c r="AB680">
        <v>8.5</v>
      </c>
      <c r="AC680">
        <v>1.85</v>
      </c>
    </row>
    <row r="681" spans="1:29" x14ac:dyDescent="0.35">
      <c r="A681" t="s">
        <v>19</v>
      </c>
      <c r="B681" t="s">
        <v>808</v>
      </c>
      <c r="C681">
        <v>161</v>
      </c>
      <c r="D681">
        <v>81</v>
      </c>
      <c r="E681">
        <v>135381507</v>
      </c>
      <c r="F681" t="s">
        <v>472</v>
      </c>
      <c r="G681" t="s">
        <v>3767</v>
      </c>
      <c r="H681" t="s">
        <v>761</v>
      </c>
      <c r="I681" t="s">
        <v>5097</v>
      </c>
      <c r="J681" t="s">
        <v>3950</v>
      </c>
      <c r="P681" t="s">
        <v>321</v>
      </c>
      <c r="Q681" t="s">
        <v>820</v>
      </c>
      <c r="R681" t="s">
        <v>6680</v>
      </c>
      <c r="S681">
        <v>63912</v>
      </c>
      <c r="T681" t="s">
        <v>571</v>
      </c>
      <c r="U681">
        <v>0</v>
      </c>
      <c r="V681">
        <v>251</v>
      </c>
      <c r="W681" t="s">
        <v>25</v>
      </c>
      <c r="X681" t="s">
        <v>26</v>
      </c>
      <c r="Y681" t="s">
        <v>154</v>
      </c>
      <c r="Z681">
        <v>150000000</v>
      </c>
      <c r="AA681">
        <v>2005</v>
      </c>
      <c r="AB681">
        <v>5.8</v>
      </c>
      <c r="AC681">
        <v>1.85</v>
      </c>
    </row>
    <row r="682" spans="1:29" x14ac:dyDescent="0.35">
      <c r="A682" t="s">
        <v>19</v>
      </c>
      <c r="B682" t="s">
        <v>347</v>
      </c>
      <c r="C682">
        <v>568</v>
      </c>
      <c r="D682">
        <v>149</v>
      </c>
      <c r="E682">
        <v>167735396</v>
      </c>
      <c r="F682" t="s">
        <v>5990</v>
      </c>
      <c r="G682" t="s">
        <v>1432</v>
      </c>
      <c r="H682" t="s">
        <v>5988</v>
      </c>
      <c r="I682" t="s">
        <v>3483</v>
      </c>
      <c r="P682" t="s">
        <v>963</v>
      </c>
      <c r="Q682" t="s">
        <v>1627</v>
      </c>
      <c r="R682" t="s">
        <v>6681</v>
      </c>
      <c r="S682">
        <v>569841</v>
      </c>
      <c r="T682" t="s">
        <v>1628</v>
      </c>
      <c r="U682">
        <v>0</v>
      </c>
      <c r="V682">
        <v>1127</v>
      </c>
      <c r="W682" t="s">
        <v>25</v>
      </c>
      <c r="X682" t="s">
        <v>26</v>
      </c>
      <c r="Y682" t="s">
        <v>302</v>
      </c>
      <c r="Z682">
        <v>61000000</v>
      </c>
      <c r="AA682">
        <v>2014</v>
      </c>
      <c r="AB682">
        <v>8.1</v>
      </c>
      <c r="AC682">
        <v>2.35</v>
      </c>
    </row>
    <row r="683" spans="1:29" x14ac:dyDescent="0.35">
      <c r="A683" t="s">
        <v>19</v>
      </c>
      <c r="B683" t="s">
        <v>273</v>
      </c>
      <c r="C683">
        <v>249</v>
      </c>
      <c r="D683">
        <v>119</v>
      </c>
      <c r="E683">
        <v>121468960</v>
      </c>
      <c r="F683" t="s">
        <v>622</v>
      </c>
      <c r="G683" t="s">
        <v>5988</v>
      </c>
      <c r="H683" t="s">
        <v>3483</v>
      </c>
      <c r="P683" t="s">
        <v>557</v>
      </c>
      <c r="Q683" t="s">
        <v>558</v>
      </c>
      <c r="R683" t="s">
        <v>6682</v>
      </c>
      <c r="S683">
        <v>407601</v>
      </c>
      <c r="T683" t="s">
        <v>1629</v>
      </c>
      <c r="U683">
        <v>1</v>
      </c>
      <c r="V683">
        <v>849</v>
      </c>
      <c r="W683" t="s">
        <v>25</v>
      </c>
      <c r="X683" t="s">
        <v>26</v>
      </c>
      <c r="Y683" t="s">
        <v>27</v>
      </c>
      <c r="Z683">
        <v>60000000</v>
      </c>
      <c r="AA683">
        <v>2002</v>
      </c>
      <c r="AB683">
        <v>7.9</v>
      </c>
      <c r="AC683">
        <v>2.35</v>
      </c>
    </row>
    <row r="684" spans="1:29" x14ac:dyDescent="0.35">
      <c r="A684" t="s">
        <v>19</v>
      </c>
      <c r="B684" t="s">
        <v>172</v>
      </c>
      <c r="C684">
        <v>137</v>
      </c>
      <c r="D684">
        <v>130</v>
      </c>
      <c r="E684">
        <v>106635996</v>
      </c>
      <c r="F684" t="s">
        <v>622</v>
      </c>
      <c r="G684" t="s">
        <v>472</v>
      </c>
      <c r="H684" t="s">
        <v>3483</v>
      </c>
      <c r="P684" t="s">
        <v>35</v>
      </c>
      <c r="Q684" t="s">
        <v>1297</v>
      </c>
      <c r="R684" t="s">
        <v>6683</v>
      </c>
      <c r="S684">
        <v>199025</v>
      </c>
      <c r="T684" t="s">
        <v>1093</v>
      </c>
      <c r="U684">
        <v>2</v>
      </c>
      <c r="V684">
        <v>416</v>
      </c>
      <c r="W684" t="s">
        <v>25</v>
      </c>
      <c r="X684" t="s">
        <v>38</v>
      </c>
      <c r="Y684" t="s">
        <v>27</v>
      </c>
      <c r="Z684">
        <v>58000000</v>
      </c>
      <c r="AA684">
        <v>1995</v>
      </c>
      <c r="AB684">
        <v>7.2</v>
      </c>
      <c r="AC684">
        <v>2.35</v>
      </c>
    </row>
    <row r="685" spans="1:29" x14ac:dyDescent="0.35">
      <c r="A685" t="s">
        <v>19</v>
      </c>
      <c r="B685" t="s">
        <v>812</v>
      </c>
      <c r="C685">
        <v>113</v>
      </c>
      <c r="D685">
        <v>116</v>
      </c>
      <c r="E685">
        <v>102678089</v>
      </c>
      <c r="F685" t="s">
        <v>1432</v>
      </c>
      <c r="G685" t="s">
        <v>5988</v>
      </c>
      <c r="H685" t="s">
        <v>3483</v>
      </c>
      <c r="P685" t="s">
        <v>872</v>
      </c>
      <c r="Q685" t="s">
        <v>1542</v>
      </c>
      <c r="R685" t="s">
        <v>6684</v>
      </c>
      <c r="S685">
        <v>42705</v>
      </c>
      <c r="T685" t="s">
        <v>1631</v>
      </c>
      <c r="U685">
        <v>0</v>
      </c>
      <c r="V685">
        <v>274</v>
      </c>
      <c r="W685" t="s">
        <v>25</v>
      </c>
      <c r="X685" t="s">
        <v>26</v>
      </c>
      <c r="Y685" t="s">
        <v>302</v>
      </c>
      <c r="Z685">
        <v>95000000</v>
      </c>
      <c r="AA685">
        <v>1999</v>
      </c>
      <c r="AB685">
        <v>6.3</v>
      </c>
      <c r="AC685">
        <v>2.35</v>
      </c>
    </row>
    <row r="686" spans="1:29" x14ac:dyDescent="0.35">
      <c r="A686" t="s">
        <v>19</v>
      </c>
      <c r="B686" t="s">
        <v>532</v>
      </c>
      <c r="C686">
        <v>213</v>
      </c>
      <c r="D686">
        <v>103</v>
      </c>
      <c r="E686">
        <v>125603360</v>
      </c>
      <c r="F686" t="s">
        <v>761</v>
      </c>
      <c r="G686" t="s">
        <v>1432</v>
      </c>
      <c r="H686" t="s">
        <v>3950</v>
      </c>
      <c r="P686" t="s">
        <v>1013</v>
      </c>
      <c r="Q686" t="s">
        <v>1018</v>
      </c>
      <c r="R686" t="s">
        <v>6685</v>
      </c>
      <c r="S686">
        <v>667983</v>
      </c>
      <c r="T686" t="s">
        <v>1632</v>
      </c>
      <c r="U686">
        <v>1</v>
      </c>
      <c r="V686">
        <v>877</v>
      </c>
      <c r="W686" t="s">
        <v>25</v>
      </c>
      <c r="X686" t="s">
        <v>26</v>
      </c>
      <c r="Y686" t="s">
        <v>59</v>
      </c>
      <c r="Z686">
        <v>60000000</v>
      </c>
      <c r="AA686">
        <v>1998</v>
      </c>
      <c r="AB686">
        <v>8.1</v>
      </c>
      <c r="AC686">
        <v>1.85</v>
      </c>
    </row>
    <row r="687" spans="1:29" x14ac:dyDescent="0.35">
      <c r="A687" t="s">
        <v>19</v>
      </c>
      <c r="B687" t="s">
        <v>1633</v>
      </c>
      <c r="C687">
        <v>120</v>
      </c>
      <c r="D687">
        <v>99</v>
      </c>
      <c r="E687">
        <v>101217900</v>
      </c>
      <c r="F687" t="s">
        <v>472</v>
      </c>
      <c r="G687" t="s">
        <v>3767</v>
      </c>
      <c r="H687" t="s">
        <v>4178</v>
      </c>
      <c r="I687" t="s">
        <v>1432</v>
      </c>
      <c r="J687" t="s">
        <v>5097</v>
      </c>
      <c r="K687" t="s">
        <v>600</v>
      </c>
      <c r="L687" t="s">
        <v>4966</v>
      </c>
      <c r="P687" t="s">
        <v>1634</v>
      </c>
      <c r="Q687" t="s">
        <v>474</v>
      </c>
      <c r="R687" t="s">
        <v>6686</v>
      </c>
      <c r="S687">
        <v>91093</v>
      </c>
      <c r="T687" t="s">
        <v>1635</v>
      </c>
      <c r="U687">
        <v>2</v>
      </c>
      <c r="V687">
        <v>353</v>
      </c>
      <c r="W687" t="s">
        <v>25</v>
      </c>
      <c r="X687" t="s">
        <v>26</v>
      </c>
      <c r="Y687" t="s">
        <v>59</v>
      </c>
      <c r="Z687">
        <v>70000000</v>
      </c>
      <c r="AA687">
        <v>1998</v>
      </c>
      <c r="AB687">
        <v>7</v>
      </c>
      <c r="AC687">
        <v>1.85</v>
      </c>
    </row>
    <row r="688" spans="1:29" x14ac:dyDescent="0.35">
      <c r="A688" t="s">
        <v>19</v>
      </c>
      <c r="B688" t="s">
        <v>1368</v>
      </c>
      <c r="C688">
        <v>81</v>
      </c>
      <c r="D688">
        <v>92</v>
      </c>
      <c r="E688">
        <v>104148781</v>
      </c>
      <c r="F688" t="s">
        <v>761</v>
      </c>
      <c r="G688" t="s">
        <v>5097</v>
      </c>
      <c r="P688" t="s">
        <v>1303</v>
      </c>
      <c r="Q688" t="s">
        <v>1636</v>
      </c>
      <c r="R688" t="s">
        <v>6687</v>
      </c>
      <c r="S688">
        <v>49486</v>
      </c>
      <c r="T688" t="s">
        <v>222</v>
      </c>
      <c r="U688">
        <v>1</v>
      </c>
      <c r="V688">
        <v>116</v>
      </c>
      <c r="W688" t="s">
        <v>25</v>
      </c>
      <c r="X688" t="s">
        <v>26</v>
      </c>
      <c r="Y688" t="s">
        <v>59</v>
      </c>
      <c r="Z688">
        <v>60000000</v>
      </c>
      <c r="AA688">
        <v>2003</v>
      </c>
      <c r="AB688">
        <v>5.5</v>
      </c>
      <c r="AC688">
        <v>1.85</v>
      </c>
    </row>
    <row r="689" spans="1:29" x14ac:dyDescent="0.35">
      <c r="A689" t="s">
        <v>19</v>
      </c>
      <c r="B689" t="s">
        <v>1584</v>
      </c>
      <c r="C689">
        <v>265</v>
      </c>
      <c r="D689">
        <v>109</v>
      </c>
      <c r="E689">
        <v>75573300</v>
      </c>
      <c r="F689" t="s">
        <v>622</v>
      </c>
      <c r="G689" t="s">
        <v>761</v>
      </c>
      <c r="H689" t="s">
        <v>5990</v>
      </c>
      <c r="I689" t="s">
        <v>1432</v>
      </c>
      <c r="J689" t="s">
        <v>3483</v>
      </c>
      <c r="P689" t="s">
        <v>1489</v>
      </c>
      <c r="Q689" t="s">
        <v>783</v>
      </c>
      <c r="R689" t="s">
        <v>6688</v>
      </c>
      <c r="S689">
        <v>156898</v>
      </c>
      <c r="T689" t="s">
        <v>1638</v>
      </c>
      <c r="U689">
        <v>1</v>
      </c>
      <c r="V689">
        <v>172</v>
      </c>
      <c r="W689" t="s">
        <v>25</v>
      </c>
      <c r="X689" t="s">
        <v>26</v>
      </c>
      <c r="Y689" t="s">
        <v>302</v>
      </c>
      <c r="Z689">
        <v>61000000</v>
      </c>
      <c r="AA689">
        <v>2013</v>
      </c>
      <c r="AB689">
        <v>6.7</v>
      </c>
      <c r="AC689">
        <v>2.35</v>
      </c>
    </row>
    <row r="690" spans="1:29" x14ac:dyDescent="0.35">
      <c r="A690" t="s">
        <v>19</v>
      </c>
      <c r="B690" t="s">
        <v>855</v>
      </c>
      <c r="C690">
        <v>105</v>
      </c>
      <c r="D690">
        <v>87</v>
      </c>
      <c r="E690">
        <v>93375151</v>
      </c>
      <c r="F690" t="s">
        <v>622</v>
      </c>
      <c r="G690" t="s">
        <v>761</v>
      </c>
      <c r="H690" t="s">
        <v>5097</v>
      </c>
      <c r="I690" t="s">
        <v>600</v>
      </c>
      <c r="P690" t="s">
        <v>1114</v>
      </c>
      <c r="Q690" t="s">
        <v>1639</v>
      </c>
      <c r="R690" t="s">
        <v>6689</v>
      </c>
      <c r="S690">
        <v>46031</v>
      </c>
      <c r="T690" t="s">
        <v>1640</v>
      </c>
      <c r="U690">
        <v>0</v>
      </c>
      <c r="V690">
        <v>235</v>
      </c>
      <c r="W690" t="s">
        <v>25</v>
      </c>
      <c r="X690" t="s">
        <v>26</v>
      </c>
      <c r="Y690" t="s">
        <v>59</v>
      </c>
      <c r="Z690">
        <v>60000000</v>
      </c>
      <c r="AA690">
        <v>2001</v>
      </c>
      <c r="AB690">
        <v>5.2</v>
      </c>
      <c r="AC690">
        <v>1.85</v>
      </c>
    </row>
    <row r="691" spans="1:29" x14ac:dyDescent="0.35">
      <c r="A691" t="s">
        <v>19</v>
      </c>
      <c r="B691" t="s">
        <v>1314</v>
      </c>
      <c r="C691">
        <v>155</v>
      </c>
      <c r="D691">
        <v>111</v>
      </c>
      <c r="E691">
        <v>106126012</v>
      </c>
      <c r="F691" t="s">
        <v>622</v>
      </c>
      <c r="G691" t="s">
        <v>5990</v>
      </c>
      <c r="H691" t="s">
        <v>3483</v>
      </c>
      <c r="P691" t="s">
        <v>183</v>
      </c>
      <c r="Q691" t="s">
        <v>184</v>
      </c>
      <c r="R691" t="s">
        <v>6690</v>
      </c>
      <c r="S691">
        <v>285623</v>
      </c>
      <c r="T691" t="s">
        <v>1641</v>
      </c>
      <c r="U691">
        <v>6</v>
      </c>
      <c r="V691">
        <v>497</v>
      </c>
      <c r="W691" t="s">
        <v>25</v>
      </c>
      <c r="X691" t="s">
        <v>26</v>
      </c>
      <c r="Y691" t="s">
        <v>27</v>
      </c>
      <c r="Z691">
        <v>60000000</v>
      </c>
      <c r="AA691">
        <v>2003</v>
      </c>
      <c r="AB691">
        <v>7</v>
      </c>
      <c r="AC691">
        <v>2.35</v>
      </c>
    </row>
    <row r="692" spans="1:29" x14ac:dyDescent="0.35">
      <c r="A692" t="s">
        <v>19</v>
      </c>
      <c r="B692" t="s">
        <v>1642</v>
      </c>
      <c r="C692">
        <v>118</v>
      </c>
      <c r="D692">
        <v>101</v>
      </c>
      <c r="E692">
        <v>93307796</v>
      </c>
      <c r="F692" t="s">
        <v>761</v>
      </c>
      <c r="G692" t="s">
        <v>5343</v>
      </c>
      <c r="P692" t="s">
        <v>765</v>
      </c>
      <c r="Q692" t="s">
        <v>1194</v>
      </c>
      <c r="R692" t="s">
        <v>6691</v>
      </c>
      <c r="S692">
        <v>85673</v>
      </c>
      <c r="T692" t="s">
        <v>223</v>
      </c>
      <c r="U692">
        <v>2</v>
      </c>
      <c r="V692">
        <v>269</v>
      </c>
      <c r="W692" t="s">
        <v>25</v>
      </c>
      <c r="X692" t="s">
        <v>26</v>
      </c>
      <c r="Y692" t="s">
        <v>27</v>
      </c>
      <c r="Z692">
        <v>60000000</v>
      </c>
      <c r="AA692">
        <v>2002</v>
      </c>
      <c r="AB692">
        <v>6.1</v>
      </c>
      <c r="AC692">
        <v>1.85</v>
      </c>
    </row>
    <row r="693" spans="1:29" x14ac:dyDescent="0.35">
      <c r="A693" t="s">
        <v>19</v>
      </c>
      <c r="B693" t="s">
        <v>402</v>
      </c>
      <c r="C693">
        <v>131</v>
      </c>
      <c r="D693">
        <v>83</v>
      </c>
      <c r="E693">
        <v>90646554</v>
      </c>
      <c r="F693" t="s">
        <v>472</v>
      </c>
      <c r="G693" t="s">
        <v>3767</v>
      </c>
      <c r="H693" t="s">
        <v>761</v>
      </c>
      <c r="I693" t="s">
        <v>5097</v>
      </c>
      <c r="P693" t="s">
        <v>247</v>
      </c>
      <c r="Q693" t="s">
        <v>813</v>
      </c>
      <c r="R693" t="s">
        <v>6692</v>
      </c>
      <c r="S693">
        <v>124641</v>
      </c>
      <c r="T693" t="s">
        <v>1645</v>
      </c>
      <c r="U693">
        <v>0</v>
      </c>
      <c r="V693">
        <v>289</v>
      </c>
      <c r="W693" t="s">
        <v>25</v>
      </c>
      <c r="X693" t="s">
        <v>26</v>
      </c>
      <c r="Y693" t="s">
        <v>59</v>
      </c>
      <c r="Z693">
        <v>105000000</v>
      </c>
      <c r="AA693">
        <v>1998</v>
      </c>
      <c r="AB693">
        <v>6.6</v>
      </c>
      <c r="AC693">
        <v>1.85</v>
      </c>
    </row>
    <row r="694" spans="1:29" x14ac:dyDescent="0.35">
      <c r="A694" t="s">
        <v>19</v>
      </c>
      <c r="B694" t="s">
        <v>1646</v>
      </c>
      <c r="C694">
        <v>166</v>
      </c>
      <c r="D694">
        <v>113</v>
      </c>
      <c r="E694">
        <v>109176215</v>
      </c>
      <c r="F694" t="s">
        <v>761</v>
      </c>
      <c r="P694" t="s">
        <v>761</v>
      </c>
      <c r="Q694" t="s">
        <v>139</v>
      </c>
      <c r="R694" t="s">
        <v>6693</v>
      </c>
      <c r="S694">
        <v>83506</v>
      </c>
      <c r="T694" t="s">
        <v>1647</v>
      </c>
      <c r="U694">
        <v>6</v>
      </c>
      <c r="V694">
        <v>144</v>
      </c>
      <c r="W694" t="s">
        <v>25</v>
      </c>
      <c r="X694" t="s">
        <v>26</v>
      </c>
      <c r="Y694" t="s">
        <v>27</v>
      </c>
      <c r="Z694">
        <v>60000000</v>
      </c>
      <c r="AA694">
        <v>2009</v>
      </c>
      <c r="AB694">
        <v>5.5</v>
      </c>
      <c r="AC694">
        <v>1.85</v>
      </c>
    </row>
    <row r="695" spans="1:29" x14ac:dyDescent="0.35">
      <c r="A695" t="s">
        <v>19</v>
      </c>
      <c r="B695" t="s">
        <v>789</v>
      </c>
      <c r="C695">
        <v>60</v>
      </c>
      <c r="D695">
        <v>107</v>
      </c>
      <c r="E695">
        <v>82670733</v>
      </c>
      <c r="F695" t="s">
        <v>622</v>
      </c>
      <c r="G695" t="s">
        <v>1432</v>
      </c>
      <c r="H695" t="s">
        <v>5989</v>
      </c>
      <c r="P695" t="s">
        <v>1383</v>
      </c>
      <c r="Q695" t="s">
        <v>274</v>
      </c>
      <c r="R695" t="s">
        <v>6694</v>
      </c>
      <c r="S695">
        <v>60476</v>
      </c>
      <c r="T695" t="s">
        <v>863</v>
      </c>
      <c r="U695">
        <v>0</v>
      </c>
      <c r="V695">
        <v>97</v>
      </c>
      <c r="W695" t="s">
        <v>25</v>
      </c>
      <c r="X695" t="s">
        <v>26</v>
      </c>
      <c r="Y695" t="s">
        <v>27</v>
      </c>
      <c r="Z695">
        <v>60000000</v>
      </c>
      <c r="AA695">
        <v>1990</v>
      </c>
      <c r="AB695">
        <v>5.9</v>
      </c>
      <c r="AC695">
        <v>2.35</v>
      </c>
    </row>
    <row r="696" spans="1:29" x14ac:dyDescent="0.35">
      <c r="A696" t="s">
        <v>19</v>
      </c>
      <c r="B696" t="s">
        <v>1144</v>
      </c>
      <c r="C696">
        <v>77</v>
      </c>
      <c r="D696">
        <v>94</v>
      </c>
      <c r="E696">
        <v>82569532</v>
      </c>
      <c r="F696" t="s">
        <v>472</v>
      </c>
      <c r="G696" t="s">
        <v>761</v>
      </c>
      <c r="H696" t="s">
        <v>5097</v>
      </c>
      <c r="P696" t="s">
        <v>1054</v>
      </c>
      <c r="Q696" t="s">
        <v>538</v>
      </c>
      <c r="R696" t="s">
        <v>6695</v>
      </c>
      <c r="S696">
        <v>42737</v>
      </c>
      <c r="T696" t="s">
        <v>1649</v>
      </c>
      <c r="U696">
        <v>6</v>
      </c>
      <c r="V696">
        <v>128</v>
      </c>
      <c r="W696" t="s">
        <v>25</v>
      </c>
      <c r="X696" t="s">
        <v>26</v>
      </c>
      <c r="Y696" t="s">
        <v>59</v>
      </c>
      <c r="Z696">
        <v>60000000</v>
      </c>
      <c r="AA696">
        <v>2005</v>
      </c>
      <c r="AB696">
        <v>5.4</v>
      </c>
      <c r="AC696">
        <v>2.35</v>
      </c>
    </row>
    <row r="697" spans="1:29" x14ac:dyDescent="0.35">
      <c r="A697" t="s">
        <v>19</v>
      </c>
      <c r="B697" t="s">
        <v>1650</v>
      </c>
      <c r="C697">
        <v>249</v>
      </c>
      <c r="D697">
        <v>132</v>
      </c>
      <c r="E697">
        <v>81687587</v>
      </c>
      <c r="F697" t="s">
        <v>622</v>
      </c>
      <c r="G697" t="s">
        <v>3950</v>
      </c>
      <c r="H697" t="s">
        <v>3483</v>
      </c>
      <c r="P697" t="s">
        <v>1218</v>
      </c>
      <c r="Q697" t="s">
        <v>1651</v>
      </c>
      <c r="R697" t="s">
        <v>6696</v>
      </c>
      <c r="S697">
        <v>138246</v>
      </c>
      <c r="T697" t="s">
        <v>1652</v>
      </c>
      <c r="U697">
        <v>0</v>
      </c>
      <c r="V697">
        <v>360</v>
      </c>
      <c r="W697" t="s">
        <v>25</v>
      </c>
      <c r="X697" t="s">
        <v>26</v>
      </c>
      <c r="Y697" t="s">
        <v>27</v>
      </c>
      <c r="Z697">
        <v>61000000</v>
      </c>
      <c r="AA697">
        <v>2015</v>
      </c>
      <c r="AB697">
        <v>6.4</v>
      </c>
      <c r="AC697">
        <v>2.35</v>
      </c>
    </row>
    <row r="698" spans="1:29" x14ac:dyDescent="0.35">
      <c r="A698" t="s">
        <v>19</v>
      </c>
      <c r="B698" t="s">
        <v>1653</v>
      </c>
      <c r="C698">
        <v>213</v>
      </c>
      <c r="D698">
        <v>140</v>
      </c>
      <c r="E698">
        <v>80574010</v>
      </c>
      <c r="F698" t="s">
        <v>1432</v>
      </c>
      <c r="G698" t="s">
        <v>5343</v>
      </c>
      <c r="P698" t="s">
        <v>121</v>
      </c>
      <c r="Q698" t="s">
        <v>51</v>
      </c>
      <c r="R698" t="s">
        <v>6697</v>
      </c>
      <c r="S698">
        <v>63493</v>
      </c>
      <c r="T698" t="s">
        <v>513</v>
      </c>
      <c r="U698">
        <v>1</v>
      </c>
      <c r="V698">
        <v>302</v>
      </c>
      <c r="W698" t="s">
        <v>25</v>
      </c>
      <c r="X698" t="s">
        <v>26</v>
      </c>
      <c r="Y698" t="s">
        <v>27</v>
      </c>
      <c r="Z698">
        <v>60000000</v>
      </c>
      <c r="AA698">
        <v>2010</v>
      </c>
      <c r="AB698">
        <v>5.7</v>
      </c>
      <c r="AC698">
        <v>1.85</v>
      </c>
    </row>
    <row r="699" spans="1:29" x14ac:dyDescent="0.35">
      <c r="A699" t="s">
        <v>19</v>
      </c>
      <c r="B699" t="s">
        <v>143</v>
      </c>
      <c r="C699">
        <v>121</v>
      </c>
      <c r="D699">
        <v>125</v>
      </c>
      <c r="E699">
        <v>75764085</v>
      </c>
      <c r="F699" t="s">
        <v>761</v>
      </c>
      <c r="G699" t="s">
        <v>1432</v>
      </c>
      <c r="H699" t="s">
        <v>600</v>
      </c>
      <c r="I699" t="s">
        <v>5343</v>
      </c>
      <c r="P699" t="s">
        <v>1109</v>
      </c>
      <c r="Q699" t="s">
        <v>358</v>
      </c>
      <c r="R699" t="s">
        <v>6698</v>
      </c>
      <c r="S699">
        <v>85844</v>
      </c>
      <c r="T699" t="s">
        <v>939</v>
      </c>
      <c r="U699">
        <v>1</v>
      </c>
      <c r="V699">
        <v>322</v>
      </c>
      <c r="W699" t="s">
        <v>25</v>
      </c>
      <c r="X699" t="s">
        <v>26</v>
      </c>
      <c r="Y699" t="s">
        <v>27</v>
      </c>
      <c r="Z699">
        <v>60000000</v>
      </c>
      <c r="AA699">
        <v>2000</v>
      </c>
      <c r="AB699">
        <v>6.7</v>
      </c>
      <c r="AC699">
        <v>2.35</v>
      </c>
    </row>
    <row r="700" spans="1:29" x14ac:dyDescent="0.35">
      <c r="A700" t="s">
        <v>19</v>
      </c>
      <c r="B700" t="s">
        <v>597</v>
      </c>
      <c r="C700">
        <v>315</v>
      </c>
      <c r="D700">
        <v>111</v>
      </c>
      <c r="E700">
        <v>90356857</v>
      </c>
      <c r="F700" t="s">
        <v>622</v>
      </c>
      <c r="G700" t="s">
        <v>761</v>
      </c>
      <c r="H700" t="s">
        <v>5990</v>
      </c>
      <c r="I700" t="s">
        <v>3483</v>
      </c>
      <c r="P700" t="s">
        <v>224</v>
      </c>
      <c r="Q700" t="s">
        <v>483</v>
      </c>
      <c r="R700" t="s">
        <v>6699</v>
      </c>
      <c r="S700">
        <v>238916</v>
      </c>
      <c r="T700" t="s">
        <v>1654</v>
      </c>
      <c r="U700">
        <v>4</v>
      </c>
      <c r="V700">
        <v>328</v>
      </c>
      <c r="W700" t="s">
        <v>25</v>
      </c>
      <c r="X700" t="s">
        <v>26</v>
      </c>
      <c r="Y700" t="s">
        <v>27</v>
      </c>
      <c r="Z700">
        <v>58000000</v>
      </c>
      <c r="AA700">
        <v>2010</v>
      </c>
      <c r="AB700">
        <v>7.1</v>
      </c>
      <c r="AC700">
        <v>2.35</v>
      </c>
    </row>
    <row r="701" spans="1:29" x14ac:dyDescent="0.35">
      <c r="A701" t="s">
        <v>19</v>
      </c>
      <c r="B701" t="s">
        <v>385</v>
      </c>
      <c r="C701">
        <v>171</v>
      </c>
      <c r="D701">
        <v>156</v>
      </c>
      <c r="E701">
        <v>75530832</v>
      </c>
      <c r="F701" t="s">
        <v>1432</v>
      </c>
      <c r="G701" t="s">
        <v>5989</v>
      </c>
      <c r="P701" t="s">
        <v>1571</v>
      </c>
      <c r="Q701" t="s">
        <v>1062</v>
      </c>
      <c r="R701" t="s">
        <v>6700</v>
      </c>
      <c r="S701">
        <v>97047</v>
      </c>
      <c r="T701" t="s">
        <v>952</v>
      </c>
      <c r="U701">
        <v>5</v>
      </c>
      <c r="V701">
        <v>452</v>
      </c>
      <c r="W701" t="s">
        <v>25</v>
      </c>
      <c r="X701" t="s">
        <v>26</v>
      </c>
      <c r="Y701" t="s">
        <v>302</v>
      </c>
      <c r="Z701">
        <v>55000000</v>
      </c>
      <c r="AA701">
        <v>1999</v>
      </c>
      <c r="AB701">
        <v>6.8</v>
      </c>
      <c r="AC701">
        <v>2.35</v>
      </c>
    </row>
    <row r="702" spans="1:29" x14ac:dyDescent="0.35">
      <c r="A702" t="s">
        <v>19</v>
      </c>
      <c r="B702" t="s">
        <v>1655</v>
      </c>
      <c r="C702">
        <v>96</v>
      </c>
      <c r="D702">
        <v>170</v>
      </c>
      <c r="E702">
        <v>75370763</v>
      </c>
      <c r="F702" t="s">
        <v>1432</v>
      </c>
      <c r="G702" t="s">
        <v>5343</v>
      </c>
      <c r="H702" t="s">
        <v>4547</v>
      </c>
      <c r="P702" t="s">
        <v>1656</v>
      </c>
      <c r="Q702" t="s">
        <v>63</v>
      </c>
      <c r="R702" t="s">
        <v>6701</v>
      </c>
      <c r="S702">
        <v>32353</v>
      </c>
      <c r="T702" t="s">
        <v>1657</v>
      </c>
      <c r="U702">
        <v>0</v>
      </c>
      <c r="V702">
        <v>263</v>
      </c>
      <c r="W702" t="s">
        <v>25</v>
      </c>
      <c r="X702" t="s">
        <v>26</v>
      </c>
      <c r="Y702" t="s">
        <v>27</v>
      </c>
      <c r="Z702">
        <v>60000000</v>
      </c>
      <c r="AA702">
        <v>1998</v>
      </c>
      <c r="AB702">
        <v>6.5</v>
      </c>
      <c r="AC702">
        <v>1.85</v>
      </c>
    </row>
    <row r="703" spans="1:29" x14ac:dyDescent="0.35">
      <c r="A703" t="s">
        <v>19</v>
      </c>
      <c r="B703" t="s">
        <v>745</v>
      </c>
      <c r="C703">
        <v>299</v>
      </c>
      <c r="D703">
        <v>120</v>
      </c>
      <c r="E703">
        <v>100003492</v>
      </c>
      <c r="F703" t="s">
        <v>5990</v>
      </c>
      <c r="G703" t="s">
        <v>1432</v>
      </c>
      <c r="H703" t="s">
        <v>3483</v>
      </c>
      <c r="P703" t="s">
        <v>955</v>
      </c>
      <c r="Q703" t="s">
        <v>274</v>
      </c>
      <c r="R703" t="s">
        <v>6702</v>
      </c>
      <c r="S703">
        <v>293662</v>
      </c>
      <c r="T703" t="s">
        <v>834</v>
      </c>
      <c r="U703">
        <v>0</v>
      </c>
      <c r="V703">
        <v>836</v>
      </c>
      <c r="W703" t="s">
        <v>25</v>
      </c>
      <c r="X703" t="s">
        <v>26</v>
      </c>
      <c r="Y703" t="s">
        <v>302</v>
      </c>
      <c r="Z703">
        <v>65000000</v>
      </c>
      <c r="AA703">
        <v>2004</v>
      </c>
      <c r="AB703">
        <v>7.6</v>
      </c>
      <c r="AC703">
        <v>2.35</v>
      </c>
    </row>
    <row r="704" spans="1:29" x14ac:dyDescent="0.35">
      <c r="A704" t="s">
        <v>19</v>
      </c>
      <c r="B704" t="s">
        <v>798</v>
      </c>
      <c r="C704">
        <v>167</v>
      </c>
      <c r="D704">
        <v>100</v>
      </c>
      <c r="E704">
        <v>90341670</v>
      </c>
      <c r="F704" t="s">
        <v>622</v>
      </c>
      <c r="G704" t="s">
        <v>472</v>
      </c>
      <c r="H704" t="s">
        <v>600</v>
      </c>
      <c r="I704" t="s">
        <v>3483</v>
      </c>
      <c r="P704" t="s">
        <v>875</v>
      </c>
      <c r="Q704" t="s">
        <v>524</v>
      </c>
      <c r="R704" t="s">
        <v>6703</v>
      </c>
      <c r="S704">
        <v>102129</v>
      </c>
      <c r="T704" t="s">
        <v>909</v>
      </c>
      <c r="U704">
        <v>4</v>
      </c>
      <c r="V704">
        <v>432</v>
      </c>
      <c r="W704" t="s">
        <v>25</v>
      </c>
      <c r="X704" t="s">
        <v>26</v>
      </c>
      <c r="Y704" t="s">
        <v>27</v>
      </c>
      <c r="Z704">
        <v>60000000</v>
      </c>
      <c r="AA704">
        <v>2002</v>
      </c>
      <c r="AB704">
        <v>5.5</v>
      </c>
      <c r="AC704">
        <v>2.35</v>
      </c>
    </row>
    <row r="705" spans="1:29" x14ac:dyDescent="0.35">
      <c r="A705" t="s">
        <v>19</v>
      </c>
      <c r="B705" t="s">
        <v>1658</v>
      </c>
      <c r="C705">
        <v>125</v>
      </c>
      <c r="D705">
        <v>115</v>
      </c>
      <c r="E705">
        <v>74540762</v>
      </c>
      <c r="F705" t="s">
        <v>622</v>
      </c>
      <c r="G705" t="s">
        <v>1432</v>
      </c>
      <c r="H705" t="s">
        <v>3483</v>
      </c>
      <c r="P705" t="s">
        <v>459</v>
      </c>
      <c r="Q705" t="s">
        <v>1659</v>
      </c>
      <c r="R705" t="s">
        <v>6704</v>
      </c>
      <c r="S705">
        <v>48753</v>
      </c>
      <c r="T705" t="s">
        <v>1660</v>
      </c>
      <c r="U705">
        <v>2</v>
      </c>
      <c r="V705">
        <v>323</v>
      </c>
      <c r="W705" t="s">
        <v>25</v>
      </c>
      <c r="X705" t="s">
        <v>26</v>
      </c>
      <c r="Y705" t="s">
        <v>27</v>
      </c>
      <c r="Z705">
        <v>55000000</v>
      </c>
      <c r="AA705">
        <v>2004</v>
      </c>
      <c r="AB705">
        <v>6.5</v>
      </c>
      <c r="AC705">
        <v>1.85</v>
      </c>
    </row>
    <row r="706" spans="1:29" x14ac:dyDescent="0.35">
      <c r="A706" t="s">
        <v>19</v>
      </c>
      <c r="B706" t="s">
        <v>442</v>
      </c>
      <c r="C706">
        <v>387</v>
      </c>
      <c r="D706">
        <v>130</v>
      </c>
      <c r="E706">
        <v>80033643</v>
      </c>
      <c r="F706" t="s">
        <v>622</v>
      </c>
      <c r="G706" t="s">
        <v>5990</v>
      </c>
      <c r="H706" t="s">
        <v>5988</v>
      </c>
      <c r="I706" t="s">
        <v>3483</v>
      </c>
      <c r="P706" t="s">
        <v>573</v>
      </c>
      <c r="Q706" t="s">
        <v>274</v>
      </c>
      <c r="R706" t="s">
        <v>6705</v>
      </c>
      <c r="S706">
        <v>226570</v>
      </c>
      <c r="T706" t="s">
        <v>919</v>
      </c>
      <c r="U706">
        <v>2</v>
      </c>
      <c r="V706">
        <v>448</v>
      </c>
      <c r="W706" t="s">
        <v>25</v>
      </c>
      <c r="X706" t="s">
        <v>26</v>
      </c>
      <c r="Y706" t="s">
        <v>27</v>
      </c>
      <c r="Z706">
        <v>60000000</v>
      </c>
      <c r="AA706">
        <v>2012</v>
      </c>
      <c r="AB706">
        <v>7</v>
      </c>
      <c r="AC706">
        <v>2.35</v>
      </c>
    </row>
    <row r="707" spans="1:29" x14ac:dyDescent="0.35">
      <c r="A707" t="s">
        <v>19</v>
      </c>
      <c r="B707" t="s">
        <v>931</v>
      </c>
      <c r="C707">
        <v>199</v>
      </c>
      <c r="D707">
        <v>105</v>
      </c>
      <c r="E707">
        <v>73648142</v>
      </c>
      <c r="F707" t="s">
        <v>622</v>
      </c>
      <c r="G707" t="s">
        <v>3950</v>
      </c>
      <c r="H707" t="s">
        <v>3483</v>
      </c>
      <c r="P707" t="s">
        <v>1218</v>
      </c>
      <c r="Q707" t="s">
        <v>952</v>
      </c>
      <c r="R707" t="s">
        <v>6706</v>
      </c>
      <c r="S707">
        <v>99043</v>
      </c>
      <c r="T707" t="s">
        <v>1661</v>
      </c>
      <c r="U707">
        <v>1</v>
      </c>
      <c r="V707">
        <v>643</v>
      </c>
      <c r="W707" t="s">
        <v>25</v>
      </c>
      <c r="X707" t="s">
        <v>26</v>
      </c>
      <c r="Y707" t="s">
        <v>302</v>
      </c>
      <c r="Z707">
        <v>60000000</v>
      </c>
      <c r="AA707">
        <v>1999</v>
      </c>
      <c r="AB707">
        <v>5.8</v>
      </c>
      <c r="AC707">
        <v>2.35</v>
      </c>
    </row>
    <row r="708" spans="1:29" x14ac:dyDescent="0.35">
      <c r="A708" t="s">
        <v>19</v>
      </c>
      <c r="B708" t="s">
        <v>1662</v>
      </c>
      <c r="C708">
        <v>136</v>
      </c>
      <c r="D708">
        <v>111</v>
      </c>
      <c r="E708">
        <v>71844424</v>
      </c>
      <c r="F708" t="s">
        <v>44</v>
      </c>
      <c r="G708" t="s">
        <v>3884</v>
      </c>
      <c r="P708" t="s">
        <v>1663</v>
      </c>
      <c r="Q708" t="s">
        <v>1664</v>
      </c>
      <c r="R708" t="s">
        <v>6707</v>
      </c>
      <c r="S708">
        <v>33158</v>
      </c>
      <c r="T708" t="s">
        <v>1665</v>
      </c>
      <c r="U708">
        <v>0</v>
      </c>
      <c r="V708">
        <v>223</v>
      </c>
      <c r="W708" t="s">
        <v>25</v>
      </c>
      <c r="X708" t="s">
        <v>26</v>
      </c>
      <c r="Y708" t="s">
        <v>59</v>
      </c>
      <c r="Z708">
        <v>60000000</v>
      </c>
      <c r="AA708">
        <v>2009</v>
      </c>
      <c r="AB708">
        <v>7.3</v>
      </c>
      <c r="AC708">
        <v>1.78</v>
      </c>
    </row>
    <row r="709" spans="1:29" x14ac:dyDescent="0.35">
      <c r="A709" t="s">
        <v>19</v>
      </c>
      <c r="B709" t="s">
        <v>701</v>
      </c>
      <c r="C709">
        <v>436</v>
      </c>
      <c r="D709">
        <v>106</v>
      </c>
      <c r="E709">
        <v>75638743</v>
      </c>
      <c r="F709" t="s">
        <v>1432</v>
      </c>
      <c r="G709" t="s">
        <v>3483</v>
      </c>
      <c r="P709" t="s">
        <v>1667</v>
      </c>
      <c r="Q709" t="s">
        <v>558</v>
      </c>
      <c r="R709" t="s">
        <v>6708</v>
      </c>
      <c r="S709">
        <v>180479</v>
      </c>
      <c r="T709" t="s">
        <v>1668</v>
      </c>
      <c r="U709">
        <v>4</v>
      </c>
      <c r="V709">
        <v>411</v>
      </c>
      <c r="W709" t="s">
        <v>25</v>
      </c>
      <c r="X709" t="s">
        <v>26</v>
      </c>
      <c r="Y709" t="s">
        <v>27</v>
      </c>
      <c r="Z709">
        <v>60000000</v>
      </c>
      <c r="AA709">
        <v>2011</v>
      </c>
      <c r="AB709">
        <v>6.6</v>
      </c>
      <c r="AC709">
        <v>1.85</v>
      </c>
    </row>
    <row r="710" spans="1:29" x14ac:dyDescent="0.35">
      <c r="A710" t="s">
        <v>19</v>
      </c>
      <c r="B710" t="s">
        <v>1669</v>
      </c>
      <c r="C710">
        <v>73</v>
      </c>
      <c r="D710">
        <v>89</v>
      </c>
      <c r="E710">
        <v>66734992</v>
      </c>
      <c r="F710" t="s">
        <v>622</v>
      </c>
      <c r="G710" t="s">
        <v>472</v>
      </c>
      <c r="H710" t="s">
        <v>761</v>
      </c>
      <c r="I710" t="s">
        <v>5990</v>
      </c>
      <c r="P710" t="s">
        <v>642</v>
      </c>
      <c r="Q710" t="s">
        <v>776</v>
      </c>
      <c r="R710" t="s">
        <v>6709</v>
      </c>
      <c r="S710">
        <v>23476</v>
      </c>
      <c r="T710" t="s">
        <v>1671</v>
      </c>
      <c r="U710">
        <v>0</v>
      </c>
      <c r="V710">
        <v>181</v>
      </c>
      <c r="W710" t="s">
        <v>25</v>
      </c>
      <c r="X710" t="s">
        <v>26</v>
      </c>
      <c r="Y710" t="s">
        <v>59</v>
      </c>
      <c r="Z710">
        <v>60000000</v>
      </c>
      <c r="AA710">
        <v>2003</v>
      </c>
      <c r="AB710">
        <v>4.4000000000000004</v>
      </c>
      <c r="AC710">
        <v>2.35</v>
      </c>
    </row>
    <row r="711" spans="1:29" x14ac:dyDescent="0.35">
      <c r="A711" t="s">
        <v>378</v>
      </c>
      <c r="B711" t="s">
        <v>1348</v>
      </c>
      <c r="C711">
        <v>310</v>
      </c>
      <c r="D711">
        <v>100</v>
      </c>
      <c r="E711">
        <v>75280058</v>
      </c>
      <c r="F711" t="s">
        <v>3767</v>
      </c>
      <c r="G711" t="s">
        <v>5097</v>
      </c>
      <c r="H711" t="s">
        <v>600</v>
      </c>
      <c r="P711" t="s">
        <v>1672</v>
      </c>
      <c r="Q711" t="s">
        <v>1394</v>
      </c>
      <c r="R711" t="s">
        <v>6710</v>
      </c>
      <c r="S711">
        <v>143121</v>
      </c>
      <c r="T711" t="s">
        <v>1673</v>
      </c>
      <c r="U711">
        <v>1</v>
      </c>
      <c r="V711">
        <v>279</v>
      </c>
      <c r="W711" t="s">
        <v>25</v>
      </c>
      <c r="X711" t="s">
        <v>26</v>
      </c>
      <c r="Y711" t="s">
        <v>59</v>
      </c>
      <c r="Z711">
        <v>60000000</v>
      </c>
      <c r="AA711">
        <v>2009</v>
      </c>
      <c r="AB711">
        <v>7.7</v>
      </c>
      <c r="AC711">
        <v>1.85</v>
      </c>
    </row>
    <row r="712" spans="1:29" x14ac:dyDescent="0.35">
      <c r="A712" t="s">
        <v>19</v>
      </c>
      <c r="B712" t="s">
        <v>455</v>
      </c>
      <c r="C712">
        <v>323</v>
      </c>
      <c r="D712">
        <v>91</v>
      </c>
      <c r="E712">
        <v>64505912</v>
      </c>
      <c r="F712" t="s">
        <v>3950</v>
      </c>
      <c r="G712" t="s">
        <v>3483</v>
      </c>
      <c r="P712" t="s">
        <v>1269</v>
      </c>
      <c r="Q712" t="s">
        <v>883</v>
      </c>
      <c r="R712" t="s">
        <v>6711</v>
      </c>
      <c r="S712">
        <v>163130</v>
      </c>
      <c r="T712" t="s">
        <v>1674</v>
      </c>
      <c r="U712">
        <v>0</v>
      </c>
      <c r="V712">
        <v>1264</v>
      </c>
      <c r="W712" t="s">
        <v>25</v>
      </c>
      <c r="X712" t="s">
        <v>26</v>
      </c>
      <c r="Y712" t="s">
        <v>302</v>
      </c>
      <c r="Z712">
        <v>48000000</v>
      </c>
      <c r="AA712">
        <v>2008</v>
      </c>
      <c r="AB712">
        <v>5</v>
      </c>
      <c r="AC712">
        <v>1.85</v>
      </c>
    </row>
    <row r="713" spans="1:29" x14ac:dyDescent="0.35">
      <c r="A713" t="s">
        <v>19</v>
      </c>
      <c r="B713" t="s">
        <v>789</v>
      </c>
      <c r="C713">
        <v>171</v>
      </c>
      <c r="D713">
        <v>146</v>
      </c>
      <c r="E713">
        <v>77862546</v>
      </c>
      <c r="F713" t="s">
        <v>622</v>
      </c>
      <c r="G713" t="s">
        <v>5990</v>
      </c>
      <c r="H713" t="s">
        <v>1432</v>
      </c>
      <c r="I713" t="s">
        <v>3483</v>
      </c>
      <c r="P713" t="s">
        <v>243</v>
      </c>
      <c r="Q713" t="s">
        <v>783</v>
      </c>
      <c r="R713" t="s">
        <v>6712</v>
      </c>
      <c r="S713">
        <v>266310</v>
      </c>
      <c r="T713" t="s">
        <v>80</v>
      </c>
      <c r="U713">
        <v>2</v>
      </c>
      <c r="V713">
        <v>690</v>
      </c>
      <c r="W713" t="s">
        <v>25</v>
      </c>
      <c r="X713" t="s">
        <v>26</v>
      </c>
      <c r="Y713" t="s">
        <v>302</v>
      </c>
      <c r="Z713">
        <v>70000000</v>
      </c>
      <c r="AA713">
        <v>2004</v>
      </c>
      <c r="AB713">
        <v>7.7</v>
      </c>
      <c r="AC713">
        <v>2.35</v>
      </c>
    </row>
    <row r="714" spans="1:29" x14ac:dyDescent="0.35">
      <c r="A714" t="s">
        <v>19</v>
      </c>
      <c r="B714" t="s">
        <v>1675</v>
      </c>
      <c r="C714">
        <v>76</v>
      </c>
      <c r="D714">
        <v>98</v>
      </c>
      <c r="E714">
        <v>61112916</v>
      </c>
      <c r="F714" t="s">
        <v>761</v>
      </c>
      <c r="G714" t="s">
        <v>5097</v>
      </c>
      <c r="H714" t="s">
        <v>600</v>
      </c>
      <c r="P714" t="s">
        <v>270</v>
      </c>
      <c r="Q714" t="s">
        <v>61</v>
      </c>
      <c r="R714" t="s">
        <v>6713</v>
      </c>
      <c r="S714">
        <v>14888</v>
      </c>
      <c r="T714" t="s">
        <v>897</v>
      </c>
      <c r="U714">
        <v>0</v>
      </c>
      <c r="V714">
        <v>83</v>
      </c>
      <c r="W714" t="s">
        <v>25</v>
      </c>
      <c r="X714" t="s">
        <v>26</v>
      </c>
      <c r="Y714" t="s">
        <v>59</v>
      </c>
      <c r="Z714">
        <v>50000000</v>
      </c>
      <c r="AA714">
        <v>2006</v>
      </c>
      <c r="AB714">
        <v>4.4000000000000004</v>
      </c>
      <c r="AC714">
        <v>2.35</v>
      </c>
    </row>
    <row r="715" spans="1:29" x14ac:dyDescent="0.35">
      <c r="A715" t="s">
        <v>19</v>
      </c>
      <c r="B715" t="s">
        <v>1126</v>
      </c>
      <c r="C715">
        <v>173</v>
      </c>
      <c r="D715">
        <v>101</v>
      </c>
      <c r="E715">
        <v>88200225</v>
      </c>
      <c r="F715" t="s">
        <v>761</v>
      </c>
      <c r="G715" t="s">
        <v>5990</v>
      </c>
      <c r="P715" t="s">
        <v>496</v>
      </c>
      <c r="Q715" t="s">
        <v>551</v>
      </c>
      <c r="R715" t="s">
        <v>6714</v>
      </c>
      <c r="S715">
        <v>120795</v>
      </c>
      <c r="T715" t="s">
        <v>1676</v>
      </c>
      <c r="U715">
        <v>5</v>
      </c>
      <c r="V715">
        <v>308</v>
      </c>
      <c r="W715" t="s">
        <v>25</v>
      </c>
      <c r="X715" t="s">
        <v>26</v>
      </c>
      <c r="Y715" t="s">
        <v>27</v>
      </c>
      <c r="Z715">
        <v>60000000</v>
      </c>
      <c r="AA715">
        <v>2004</v>
      </c>
      <c r="AB715">
        <v>6.1</v>
      </c>
      <c r="AC715">
        <v>2.35</v>
      </c>
    </row>
    <row r="716" spans="1:29" x14ac:dyDescent="0.35">
      <c r="A716" t="s">
        <v>19</v>
      </c>
      <c r="B716" t="s">
        <v>1677</v>
      </c>
      <c r="C716">
        <v>81</v>
      </c>
      <c r="D716">
        <v>94</v>
      </c>
      <c r="E716">
        <v>60573641</v>
      </c>
      <c r="F716" t="s">
        <v>761</v>
      </c>
      <c r="G716" t="s">
        <v>5097</v>
      </c>
      <c r="P716" t="s">
        <v>1303</v>
      </c>
      <c r="Q716" t="s">
        <v>1469</v>
      </c>
      <c r="R716" t="s">
        <v>6715</v>
      </c>
      <c r="S716">
        <v>68406</v>
      </c>
      <c r="T716" t="s">
        <v>1679</v>
      </c>
      <c r="U716">
        <v>1</v>
      </c>
      <c r="V716">
        <v>162</v>
      </c>
      <c r="W716" t="s">
        <v>25</v>
      </c>
      <c r="X716" t="s">
        <v>26</v>
      </c>
      <c r="Y716" t="s">
        <v>59</v>
      </c>
      <c r="Z716">
        <v>60000000</v>
      </c>
      <c r="AA716">
        <v>1996</v>
      </c>
      <c r="AB716">
        <v>5.4</v>
      </c>
      <c r="AC716">
        <v>1.85</v>
      </c>
    </row>
    <row r="717" spans="1:29" x14ac:dyDescent="0.35">
      <c r="A717" t="s">
        <v>19</v>
      </c>
      <c r="B717" t="s">
        <v>205</v>
      </c>
      <c r="C717">
        <v>242</v>
      </c>
      <c r="D717">
        <v>132</v>
      </c>
      <c r="E717">
        <v>59035104</v>
      </c>
      <c r="F717" t="s">
        <v>622</v>
      </c>
      <c r="G717" t="s">
        <v>600</v>
      </c>
      <c r="H717" t="s">
        <v>2429</v>
      </c>
      <c r="I717" t="s">
        <v>3950</v>
      </c>
      <c r="P717" t="s">
        <v>1680</v>
      </c>
      <c r="Q717" t="s">
        <v>1681</v>
      </c>
      <c r="R717" t="s">
        <v>6716</v>
      </c>
      <c r="S717">
        <v>244566</v>
      </c>
      <c r="T717" t="s">
        <v>1119</v>
      </c>
      <c r="U717">
        <v>1</v>
      </c>
      <c r="V717">
        <v>597</v>
      </c>
      <c r="W717" t="s">
        <v>25</v>
      </c>
      <c r="X717" t="s">
        <v>26</v>
      </c>
      <c r="Y717" t="s">
        <v>27</v>
      </c>
      <c r="Z717">
        <v>66000000</v>
      </c>
      <c r="AA717">
        <v>2004</v>
      </c>
      <c r="AB717">
        <v>6.8</v>
      </c>
      <c r="AC717">
        <v>1.85</v>
      </c>
    </row>
    <row r="718" spans="1:29" x14ac:dyDescent="0.35">
      <c r="A718" t="s">
        <v>19</v>
      </c>
      <c r="B718" t="s">
        <v>1682</v>
      </c>
      <c r="C718">
        <v>110</v>
      </c>
      <c r="D718">
        <v>115</v>
      </c>
      <c r="E718">
        <v>56702901</v>
      </c>
      <c r="F718" t="s">
        <v>1432</v>
      </c>
      <c r="P718" t="s">
        <v>1432</v>
      </c>
      <c r="Q718" t="s">
        <v>769</v>
      </c>
      <c r="R718" t="s">
        <v>6717</v>
      </c>
      <c r="S718">
        <v>23302</v>
      </c>
      <c r="T718" t="s">
        <v>995</v>
      </c>
      <c r="U718">
        <v>1</v>
      </c>
      <c r="V718">
        <v>181</v>
      </c>
      <c r="W718" t="s">
        <v>25</v>
      </c>
      <c r="X718" t="s">
        <v>26</v>
      </c>
      <c r="Y718" t="s">
        <v>27</v>
      </c>
      <c r="Z718">
        <v>60000000</v>
      </c>
      <c r="AA718">
        <v>1998</v>
      </c>
      <c r="AB718">
        <v>6.5</v>
      </c>
      <c r="AC718">
        <v>2.35</v>
      </c>
    </row>
    <row r="719" spans="1:29" x14ac:dyDescent="0.35">
      <c r="A719" t="s">
        <v>19</v>
      </c>
      <c r="B719" t="s">
        <v>1683</v>
      </c>
      <c r="C719">
        <v>328</v>
      </c>
      <c r="D719">
        <v>92</v>
      </c>
      <c r="E719">
        <v>55994557</v>
      </c>
      <c r="F719" t="s">
        <v>472</v>
      </c>
      <c r="G719" t="s">
        <v>3767</v>
      </c>
      <c r="H719" t="s">
        <v>761</v>
      </c>
      <c r="I719" t="s">
        <v>5097</v>
      </c>
      <c r="J719" t="s">
        <v>600</v>
      </c>
      <c r="P719" t="s">
        <v>151</v>
      </c>
      <c r="Q719" t="s">
        <v>1090</v>
      </c>
      <c r="R719" t="s">
        <v>6718</v>
      </c>
      <c r="S719">
        <v>72287</v>
      </c>
      <c r="T719" t="s">
        <v>1684</v>
      </c>
      <c r="U719">
        <v>0</v>
      </c>
      <c r="V719">
        <v>176</v>
      </c>
      <c r="W719" t="s">
        <v>25</v>
      </c>
      <c r="X719" t="s">
        <v>26</v>
      </c>
      <c r="Y719" t="s">
        <v>59</v>
      </c>
      <c r="Z719">
        <v>60000000</v>
      </c>
      <c r="AA719">
        <v>2012</v>
      </c>
      <c r="AB719">
        <v>7</v>
      </c>
      <c r="AC719">
        <v>2.35</v>
      </c>
    </row>
    <row r="720" spans="1:29" x14ac:dyDescent="0.35">
      <c r="A720" t="s">
        <v>19</v>
      </c>
      <c r="B720" t="s">
        <v>1473</v>
      </c>
      <c r="C720">
        <v>83</v>
      </c>
      <c r="D720">
        <v>124</v>
      </c>
      <c r="E720">
        <v>54910560</v>
      </c>
      <c r="F720" t="s">
        <v>622</v>
      </c>
      <c r="G720" t="s">
        <v>472</v>
      </c>
      <c r="H720" t="s">
        <v>5990</v>
      </c>
      <c r="I720" t="s">
        <v>3483</v>
      </c>
      <c r="P720" t="s">
        <v>1409</v>
      </c>
      <c r="Q720" t="s">
        <v>53</v>
      </c>
      <c r="R720" t="s">
        <v>6719</v>
      </c>
      <c r="S720">
        <v>88225</v>
      </c>
      <c r="T720" t="s">
        <v>1685</v>
      </c>
      <c r="U720">
        <v>0</v>
      </c>
      <c r="V720">
        <v>227</v>
      </c>
      <c r="W720" t="s">
        <v>25</v>
      </c>
      <c r="X720" t="s">
        <v>26</v>
      </c>
      <c r="Y720" t="s">
        <v>302</v>
      </c>
      <c r="Z720">
        <v>60000000</v>
      </c>
      <c r="AA720">
        <v>1997</v>
      </c>
      <c r="AB720">
        <v>6.3</v>
      </c>
      <c r="AC720">
        <v>2.35</v>
      </c>
    </row>
    <row r="721" spans="1:29" x14ac:dyDescent="0.35">
      <c r="A721" t="s">
        <v>19</v>
      </c>
      <c r="B721" t="s">
        <v>628</v>
      </c>
      <c r="C721">
        <v>196</v>
      </c>
      <c r="D721">
        <v>119</v>
      </c>
      <c r="E721">
        <v>53789313</v>
      </c>
      <c r="F721" t="s">
        <v>622</v>
      </c>
      <c r="G721" t="s">
        <v>5988</v>
      </c>
      <c r="H721" t="s">
        <v>3950</v>
      </c>
      <c r="I721" t="s">
        <v>3483</v>
      </c>
      <c r="P721" t="s">
        <v>750</v>
      </c>
      <c r="Q721" t="s">
        <v>775</v>
      </c>
      <c r="R721" t="s">
        <v>6720</v>
      </c>
      <c r="S721">
        <v>89816</v>
      </c>
      <c r="T721" t="s">
        <v>370</v>
      </c>
      <c r="U721">
        <v>0</v>
      </c>
      <c r="V721">
        <v>347</v>
      </c>
      <c r="W721" t="s">
        <v>25</v>
      </c>
      <c r="X721" t="s">
        <v>26</v>
      </c>
      <c r="Y721" t="s">
        <v>27</v>
      </c>
      <c r="Z721">
        <v>60000000</v>
      </c>
      <c r="AA721">
        <v>2003</v>
      </c>
      <c r="AB721">
        <v>6.3</v>
      </c>
      <c r="AC721">
        <v>2.35</v>
      </c>
    </row>
    <row r="722" spans="1:29" x14ac:dyDescent="0.35">
      <c r="A722" t="s">
        <v>19</v>
      </c>
      <c r="B722" t="s">
        <v>1686</v>
      </c>
      <c r="C722">
        <v>34</v>
      </c>
      <c r="D722">
        <v>124</v>
      </c>
      <c r="E722">
        <v>51045801</v>
      </c>
      <c r="F722" t="s">
        <v>1432</v>
      </c>
      <c r="G722" t="s">
        <v>5343</v>
      </c>
      <c r="P722" t="s">
        <v>121</v>
      </c>
      <c r="Q722" t="s">
        <v>170</v>
      </c>
      <c r="R722" t="s">
        <v>6721</v>
      </c>
      <c r="S722">
        <v>11370</v>
      </c>
      <c r="T722" t="s">
        <v>1081</v>
      </c>
      <c r="U722">
        <v>2</v>
      </c>
      <c r="V722">
        <v>54</v>
      </c>
      <c r="W722" t="s">
        <v>25</v>
      </c>
      <c r="X722" t="s">
        <v>26</v>
      </c>
      <c r="Y722" t="s">
        <v>27</v>
      </c>
      <c r="Z722">
        <v>60000000</v>
      </c>
      <c r="AA722">
        <v>1996</v>
      </c>
      <c r="AB722">
        <v>6.1</v>
      </c>
      <c r="AC722">
        <v>1.85</v>
      </c>
    </row>
    <row r="723" spans="1:29" x14ac:dyDescent="0.35">
      <c r="A723" t="s">
        <v>19</v>
      </c>
      <c r="B723" t="s">
        <v>1688</v>
      </c>
      <c r="C723">
        <v>118</v>
      </c>
      <c r="D723">
        <v>93</v>
      </c>
      <c r="E723">
        <v>50818750</v>
      </c>
      <c r="F723" t="s">
        <v>472</v>
      </c>
      <c r="G723" t="s">
        <v>3767</v>
      </c>
      <c r="H723" t="s">
        <v>761</v>
      </c>
      <c r="I723" t="s">
        <v>5097</v>
      </c>
      <c r="J723" t="s">
        <v>600</v>
      </c>
      <c r="P723" t="s">
        <v>151</v>
      </c>
      <c r="Q723" t="s">
        <v>576</v>
      </c>
      <c r="R723" t="s">
        <v>6722</v>
      </c>
      <c r="S723">
        <v>31209</v>
      </c>
      <c r="T723" t="s">
        <v>76</v>
      </c>
      <c r="U723">
        <v>0</v>
      </c>
      <c r="V723">
        <v>106</v>
      </c>
      <c r="W723" t="s">
        <v>25</v>
      </c>
      <c r="X723" t="s">
        <v>38</v>
      </c>
      <c r="Y723" t="s">
        <v>154</v>
      </c>
      <c r="Z723">
        <v>60000000</v>
      </c>
      <c r="AA723">
        <v>2008</v>
      </c>
      <c r="AB723">
        <v>6.1</v>
      </c>
      <c r="AC723">
        <v>2.35</v>
      </c>
    </row>
    <row r="724" spans="1:29" x14ac:dyDescent="0.35">
      <c r="A724" t="s">
        <v>19</v>
      </c>
      <c r="B724" t="s">
        <v>1691</v>
      </c>
      <c r="C724">
        <v>81</v>
      </c>
      <c r="D724">
        <v>98</v>
      </c>
      <c r="E724">
        <v>50189179</v>
      </c>
      <c r="F724" t="s">
        <v>622</v>
      </c>
      <c r="G724" t="s">
        <v>761</v>
      </c>
      <c r="H724" t="s">
        <v>3950</v>
      </c>
      <c r="P724" t="s">
        <v>864</v>
      </c>
      <c r="Q724" t="s">
        <v>1608</v>
      </c>
      <c r="R724" t="s">
        <v>6723</v>
      </c>
      <c r="S724">
        <v>61966</v>
      </c>
      <c r="T724" t="s">
        <v>1692</v>
      </c>
      <c r="U724">
        <v>2</v>
      </c>
      <c r="V724">
        <v>207</v>
      </c>
      <c r="W724" t="s">
        <v>25</v>
      </c>
      <c r="X724" t="s">
        <v>26</v>
      </c>
      <c r="Y724" t="s">
        <v>27</v>
      </c>
      <c r="Z724">
        <v>60000000</v>
      </c>
      <c r="AA724">
        <v>2002</v>
      </c>
      <c r="AB724">
        <v>5.3</v>
      </c>
      <c r="AC724">
        <v>1.85</v>
      </c>
    </row>
    <row r="725" spans="1:29" x14ac:dyDescent="0.35">
      <c r="A725" t="s">
        <v>19</v>
      </c>
      <c r="B725" t="s">
        <v>1693</v>
      </c>
      <c r="C725">
        <v>47</v>
      </c>
      <c r="D725">
        <v>92</v>
      </c>
      <c r="E725">
        <v>50024083</v>
      </c>
      <c r="F725" t="s">
        <v>622</v>
      </c>
      <c r="G725" t="s">
        <v>3483</v>
      </c>
      <c r="P725" t="s">
        <v>41</v>
      </c>
      <c r="Q725" t="s">
        <v>1694</v>
      </c>
      <c r="R725" t="s">
        <v>6724</v>
      </c>
      <c r="S725">
        <v>35918</v>
      </c>
      <c r="T725" t="s">
        <v>1695</v>
      </c>
      <c r="U725">
        <v>1</v>
      </c>
      <c r="V725">
        <v>126</v>
      </c>
      <c r="W725" t="s">
        <v>25</v>
      </c>
      <c r="X725" t="s">
        <v>26</v>
      </c>
      <c r="Y725" t="s">
        <v>302</v>
      </c>
      <c r="Z725">
        <v>60000000</v>
      </c>
      <c r="AA725">
        <v>1995</v>
      </c>
      <c r="AB725">
        <v>5.4</v>
      </c>
      <c r="AC725">
        <v>1.85</v>
      </c>
    </row>
    <row r="726" spans="1:29" x14ac:dyDescent="0.35">
      <c r="A726" t="s">
        <v>19</v>
      </c>
      <c r="B726" t="s">
        <v>429</v>
      </c>
      <c r="C726">
        <v>313</v>
      </c>
      <c r="D726">
        <v>105</v>
      </c>
      <c r="E726">
        <v>50549107</v>
      </c>
      <c r="F726" t="s">
        <v>622</v>
      </c>
      <c r="G726" t="s">
        <v>1432</v>
      </c>
      <c r="H726" t="s">
        <v>3483</v>
      </c>
      <c r="P726" t="s">
        <v>459</v>
      </c>
      <c r="Q726" t="s">
        <v>1696</v>
      </c>
      <c r="R726" t="s">
        <v>6725</v>
      </c>
      <c r="S726">
        <v>99035</v>
      </c>
      <c r="T726" t="s">
        <v>1697</v>
      </c>
      <c r="U726">
        <v>3</v>
      </c>
      <c r="V726">
        <v>289</v>
      </c>
      <c r="W726" t="s">
        <v>25</v>
      </c>
      <c r="X726" t="s">
        <v>26</v>
      </c>
      <c r="Y726" t="s">
        <v>27</v>
      </c>
      <c r="Z726">
        <v>60000000</v>
      </c>
      <c r="AA726">
        <v>2014</v>
      </c>
      <c r="AB726">
        <v>6.2</v>
      </c>
      <c r="AC726">
        <v>2.35</v>
      </c>
    </row>
    <row r="727" spans="1:29" x14ac:dyDescent="0.35">
      <c r="A727" t="s">
        <v>19</v>
      </c>
      <c r="B727" t="s">
        <v>1698</v>
      </c>
      <c r="C727">
        <v>315</v>
      </c>
      <c r="D727">
        <v>124</v>
      </c>
      <c r="E727">
        <v>56443482</v>
      </c>
      <c r="F727" t="s">
        <v>4178</v>
      </c>
      <c r="G727" t="s">
        <v>761</v>
      </c>
      <c r="H727" t="s">
        <v>1432</v>
      </c>
      <c r="P727" t="s">
        <v>1699</v>
      </c>
      <c r="Q727" t="s">
        <v>190</v>
      </c>
      <c r="R727" t="s">
        <v>6726</v>
      </c>
      <c r="S727">
        <v>75329</v>
      </c>
      <c r="T727" t="s">
        <v>339</v>
      </c>
      <c r="U727">
        <v>3</v>
      </c>
      <c r="V727">
        <v>256</v>
      </c>
      <c r="W727" t="s">
        <v>25</v>
      </c>
      <c r="X727" t="s">
        <v>26</v>
      </c>
      <c r="Y727" t="s">
        <v>27</v>
      </c>
      <c r="Z727">
        <v>60000000</v>
      </c>
      <c r="AA727">
        <v>2015</v>
      </c>
      <c r="AB727">
        <v>6.6</v>
      </c>
      <c r="AC727">
        <v>1.85</v>
      </c>
    </row>
    <row r="728" spans="1:29" x14ac:dyDescent="0.35">
      <c r="A728" t="s">
        <v>19</v>
      </c>
      <c r="B728" t="s">
        <v>1700</v>
      </c>
      <c r="C728">
        <v>225</v>
      </c>
      <c r="D728">
        <v>99</v>
      </c>
      <c r="E728">
        <v>62401264</v>
      </c>
      <c r="F728" t="s">
        <v>622</v>
      </c>
      <c r="G728" t="s">
        <v>5990</v>
      </c>
      <c r="H728" t="s">
        <v>1432</v>
      </c>
      <c r="I728" t="s">
        <v>3483</v>
      </c>
      <c r="P728" t="s">
        <v>243</v>
      </c>
      <c r="Q728" t="s">
        <v>332</v>
      </c>
      <c r="R728" t="s">
        <v>6727</v>
      </c>
      <c r="S728">
        <v>69484</v>
      </c>
      <c r="T728" t="s">
        <v>1701</v>
      </c>
      <c r="U728">
        <v>3</v>
      </c>
      <c r="V728">
        <v>323</v>
      </c>
      <c r="W728" t="s">
        <v>25</v>
      </c>
      <c r="X728" t="s">
        <v>38</v>
      </c>
      <c r="Y728" t="s">
        <v>302</v>
      </c>
      <c r="Z728">
        <v>60000000</v>
      </c>
      <c r="AA728">
        <v>2016</v>
      </c>
      <c r="AB728">
        <v>5.9</v>
      </c>
      <c r="AC728">
        <v>2.35</v>
      </c>
    </row>
    <row r="729" spans="1:29" x14ac:dyDescent="0.35">
      <c r="A729" t="s">
        <v>19</v>
      </c>
      <c r="B729" t="s">
        <v>1702</v>
      </c>
      <c r="C729">
        <v>223</v>
      </c>
      <c r="D729">
        <v>116</v>
      </c>
      <c r="E729">
        <v>47748610</v>
      </c>
      <c r="F729" t="s">
        <v>622</v>
      </c>
      <c r="G729" t="s">
        <v>2429</v>
      </c>
      <c r="H729" t="s">
        <v>3950</v>
      </c>
      <c r="P729" t="s">
        <v>1703</v>
      </c>
      <c r="Q729" t="s">
        <v>1704</v>
      </c>
      <c r="R729" t="s">
        <v>6728</v>
      </c>
      <c r="S729">
        <v>170179</v>
      </c>
      <c r="T729" t="s">
        <v>1081</v>
      </c>
      <c r="U729">
        <v>0</v>
      </c>
      <c r="V729">
        <v>656</v>
      </c>
      <c r="W729" t="s">
        <v>25</v>
      </c>
      <c r="X729" t="s">
        <v>26</v>
      </c>
      <c r="Y729" t="s">
        <v>302</v>
      </c>
      <c r="Z729">
        <v>75000000</v>
      </c>
      <c r="AA729">
        <v>1997</v>
      </c>
      <c r="AB729">
        <v>6.3</v>
      </c>
      <c r="AC729">
        <v>2.35</v>
      </c>
    </row>
    <row r="730" spans="1:29" x14ac:dyDescent="0.35">
      <c r="A730" t="s">
        <v>19</v>
      </c>
      <c r="B730" t="s">
        <v>1318</v>
      </c>
      <c r="C730">
        <v>198</v>
      </c>
      <c r="D730">
        <v>124</v>
      </c>
      <c r="E730">
        <v>46975183</v>
      </c>
      <c r="F730" t="s">
        <v>622</v>
      </c>
      <c r="G730" t="s">
        <v>5990</v>
      </c>
      <c r="H730" t="s">
        <v>1432</v>
      </c>
      <c r="I730" t="s">
        <v>5988</v>
      </c>
      <c r="J730" t="s">
        <v>3483</v>
      </c>
      <c r="P730" t="s">
        <v>542</v>
      </c>
      <c r="Q730" t="s">
        <v>1706</v>
      </c>
      <c r="R730" t="s">
        <v>6729</v>
      </c>
      <c r="S730">
        <v>256213</v>
      </c>
      <c r="T730" t="s">
        <v>1707</v>
      </c>
      <c r="U730">
        <v>0</v>
      </c>
      <c r="V730">
        <v>338</v>
      </c>
      <c r="W730" t="s">
        <v>25</v>
      </c>
      <c r="X730" t="s">
        <v>26</v>
      </c>
      <c r="Y730" t="s">
        <v>302</v>
      </c>
      <c r="Z730">
        <v>61000000</v>
      </c>
      <c r="AA730">
        <v>2007</v>
      </c>
      <c r="AB730">
        <v>7.2</v>
      </c>
      <c r="AC730">
        <v>2.35</v>
      </c>
    </row>
    <row r="731" spans="1:29" x14ac:dyDescent="0.35">
      <c r="A731" t="s">
        <v>19</v>
      </c>
      <c r="B731" t="s">
        <v>1708</v>
      </c>
      <c r="C731">
        <v>219</v>
      </c>
      <c r="D731">
        <v>96</v>
      </c>
      <c r="E731">
        <v>50807639</v>
      </c>
      <c r="F731" t="s">
        <v>472</v>
      </c>
      <c r="G731" t="s">
        <v>3767</v>
      </c>
      <c r="H731" t="s">
        <v>761</v>
      </c>
      <c r="I731" t="s">
        <v>5097</v>
      </c>
      <c r="J731" t="s">
        <v>600</v>
      </c>
      <c r="P731" t="s">
        <v>151</v>
      </c>
      <c r="Q731" t="s">
        <v>1709</v>
      </c>
      <c r="R731" t="s">
        <v>6730</v>
      </c>
      <c r="S731">
        <v>40883</v>
      </c>
      <c r="T731" t="s">
        <v>1710</v>
      </c>
      <c r="U731">
        <v>3</v>
      </c>
      <c r="V731">
        <v>122</v>
      </c>
      <c r="W731" t="s">
        <v>25</v>
      </c>
      <c r="X731" t="s">
        <v>26</v>
      </c>
      <c r="Y731" t="s">
        <v>59</v>
      </c>
      <c r="Z731">
        <v>60000000</v>
      </c>
      <c r="AA731">
        <v>2014</v>
      </c>
      <c r="AB731">
        <v>6.8</v>
      </c>
      <c r="AC731">
        <v>1.85</v>
      </c>
    </row>
    <row r="732" spans="1:29" x14ac:dyDescent="0.35">
      <c r="A732" t="s">
        <v>19</v>
      </c>
      <c r="B732" t="s">
        <v>1711</v>
      </c>
      <c r="C732">
        <v>92</v>
      </c>
      <c r="D732">
        <v>104</v>
      </c>
      <c r="E732">
        <v>46611204</v>
      </c>
      <c r="F732" t="s">
        <v>761</v>
      </c>
      <c r="G732" t="s">
        <v>1432</v>
      </c>
      <c r="H732" t="s">
        <v>600</v>
      </c>
      <c r="I732" t="s">
        <v>5343</v>
      </c>
      <c r="P732" t="s">
        <v>1109</v>
      </c>
      <c r="Q732" t="s">
        <v>962</v>
      </c>
      <c r="R732" t="s">
        <v>6731</v>
      </c>
      <c r="S732">
        <v>55749</v>
      </c>
      <c r="T732" t="s">
        <v>1687</v>
      </c>
      <c r="U732">
        <v>1</v>
      </c>
      <c r="V732">
        <v>257</v>
      </c>
      <c r="W732" t="s">
        <v>25</v>
      </c>
      <c r="X732" t="s">
        <v>26</v>
      </c>
      <c r="Y732" t="s">
        <v>27</v>
      </c>
      <c r="Z732">
        <v>48000000</v>
      </c>
      <c r="AA732">
        <v>1998</v>
      </c>
      <c r="AB732">
        <v>6.1</v>
      </c>
      <c r="AC732">
        <v>2.35</v>
      </c>
    </row>
    <row r="733" spans="1:29" x14ac:dyDescent="0.35">
      <c r="A733" t="s">
        <v>19</v>
      </c>
      <c r="B733" t="s">
        <v>942</v>
      </c>
      <c r="C733">
        <v>435</v>
      </c>
      <c r="D733">
        <v>100</v>
      </c>
      <c r="E733">
        <v>257756197</v>
      </c>
      <c r="F733" t="s">
        <v>622</v>
      </c>
      <c r="G733" t="s">
        <v>472</v>
      </c>
      <c r="H733" t="s">
        <v>3767</v>
      </c>
      <c r="I733" t="s">
        <v>761</v>
      </c>
      <c r="J733" t="s">
        <v>5097</v>
      </c>
      <c r="K733" t="s">
        <v>600</v>
      </c>
      <c r="P733" t="s">
        <v>506</v>
      </c>
      <c r="Q733" t="s">
        <v>244</v>
      </c>
      <c r="R733" t="s">
        <v>6732</v>
      </c>
      <c r="S733">
        <v>246698</v>
      </c>
      <c r="T733" t="s">
        <v>1713</v>
      </c>
      <c r="U733">
        <v>0</v>
      </c>
      <c r="V733">
        <v>471</v>
      </c>
      <c r="W733" t="s">
        <v>25</v>
      </c>
      <c r="X733" t="s">
        <v>200</v>
      </c>
      <c r="Y733" t="s">
        <v>59</v>
      </c>
      <c r="Z733">
        <v>60000000</v>
      </c>
      <c r="AA733">
        <v>2014</v>
      </c>
      <c r="AB733">
        <v>7.8</v>
      </c>
      <c r="AC733">
        <v>2.35</v>
      </c>
    </row>
    <row r="734" spans="1:29" x14ac:dyDescent="0.35">
      <c r="A734" t="s">
        <v>19</v>
      </c>
      <c r="B734" t="s">
        <v>1714</v>
      </c>
      <c r="C734">
        <v>111</v>
      </c>
      <c r="D734">
        <v>115</v>
      </c>
      <c r="E734">
        <v>48472213</v>
      </c>
      <c r="F734" t="s">
        <v>622</v>
      </c>
      <c r="G734" t="s">
        <v>761</v>
      </c>
      <c r="H734" t="s">
        <v>5990</v>
      </c>
      <c r="P734" t="s">
        <v>796</v>
      </c>
      <c r="Q734" t="s">
        <v>1715</v>
      </c>
      <c r="R734" t="s">
        <v>6733</v>
      </c>
      <c r="S734">
        <v>51252</v>
      </c>
      <c r="T734" t="s">
        <v>1716</v>
      </c>
      <c r="U734">
        <v>2</v>
      </c>
      <c r="V734">
        <v>156</v>
      </c>
      <c r="W734" t="s">
        <v>25</v>
      </c>
      <c r="X734" t="s">
        <v>26</v>
      </c>
      <c r="Y734" t="s">
        <v>27</v>
      </c>
      <c r="Z734">
        <v>45000000</v>
      </c>
      <c r="AA734">
        <v>2005</v>
      </c>
      <c r="AB734">
        <v>5</v>
      </c>
      <c r="AC734">
        <v>2.35</v>
      </c>
    </row>
    <row r="735" spans="1:29" x14ac:dyDescent="0.35">
      <c r="A735" t="s">
        <v>19</v>
      </c>
      <c r="B735" t="s">
        <v>1508</v>
      </c>
      <c r="C735">
        <v>138</v>
      </c>
      <c r="D735">
        <v>101</v>
      </c>
      <c r="E735">
        <v>43060566</v>
      </c>
      <c r="F735" t="s">
        <v>622</v>
      </c>
      <c r="G735" t="s">
        <v>472</v>
      </c>
      <c r="H735" t="s">
        <v>600</v>
      </c>
      <c r="I735" t="s">
        <v>3950</v>
      </c>
      <c r="J735" t="s">
        <v>3483</v>
      </c>
      <c r="P735" t="s">
        <v>145</v>
      </c>
      <c r="Q735" t="s">
        <v>40</v>
      </c>
      <c r="R735" t="s">
        <v>6734</v>
      </c>
      <c r="S735">
        <v>107859</v>
      </c>
      <c r="T735" t="s">
        <v>342</v>
      </c>
      <c r="U735">
        <v>0</v>
      </c>
      <c r="V735">
        <v>569</v>
      </c>
      <c r="W735" t="s">
        <v>25</v>
      </c>
      <c r="X735" t="s">
        <v>26</v>
      </c>
      <c r="Y735" t="s">
        <v>27</v>
      </c>
      <c r="Z735">
        <v>60000000</v>
      </c>
      <c r="AA735">
        <v>2002</v>
      </c>
      <c r="AB735">
        <v>6.2</v>
      </c>
      <c r="AC735">
        <v>2.35</v>
      </c>
    </row>
    <row r="736" spans="1:29" x14ac:dyDescent="0.35">
      <c r="A736" t="s">
        <v>19</v>
      </c>
      <c r="B736" t="s">
        <v>1717</v>
      </c>
      <c r="C736">
        <v>415</v>
      </c>
      <c r="D736">
        <v>113</v>
      </c>
      <c r="E736">
        <v>45996718</v>
      </c>
      <c r="F736" t="s">
        <v>622</v>
      </c>
      <c r="G736" t="s">
        <v>5990</v>
      </c>
      <c r="H736" t="s">
        <v>1432</v>
      </c>
      <c r="I736" t="s">
        <v>3483</v>
      </c>
      <c r="P736" t="s">
        <v>243</v>
      </c>
      <c r="Q736" t="s">
        <v>1718</v>
      </c>
      <c r="R736" t="s">
        <v>6735</v>
      </c>
      <c r="S736">
        <v>173530</v>
      </c>
      <c r="T736" t="s">
        <v>1719</v>
      </c>
      <c r="U736">
        <v>3</v>
      </c>
      <c r="V736">
        <v>264</v>
      </c>
      <c r="W736" t="s">
        <v>25</v>
      </c>
      <c r="X736" t="s">
        <v>26</v>
      </c>
      <c r="Y736" t="s">
        <v>302</v>
      </c>
      <c r="Z736">
        <v>60000000</v>
      </c>
      <c r="AA736">
        <v>2013</v>
      </c>
      <c r="AB736">
        <v>6.7</v>
      </c>
      <c r="AC736">
        <v>2.35</v>
      </c>
    </row>
    <row r="737" spans="1:29" x14ac:dyDescent="0.35">
      <c r="A737" t="s">
        <v>19</v>
      </c>
      <c r="B737" t="s">
        <v>1720</v>
      </c>
      <c r="C737">
        <v>170</v>
      </c>
      <c r="D737">
        <v>100</v>
      </c>
      <c r="E737">
        <v>43337279</v>
      </c>
      <c r="F737" t="s">
        <v>472</v>
      </c>
      <c r="G737" t="s">
        <v>761</v>
      </c>
      <c r="P737" t="s">
        <v>1721</v>
      </c>
      <c r="Q737" t="s">
        <v>165</v>
      </c>
      <c r="R737" t="s">
        <v>6736</v>
      </c>
      <c r="S737">
        <v>76770</v>
      </c>
      <c r="T737" t="s">
        <v>1722</v>
      </c>
      <c r="U737">
        <v>2</v>
      </c>
      <c r="V737">
        <v>203</v>
      </c>
      <c r="W737" t="s">
        <v>25</v>
      </c>
      <c r="X737" t="s">
        <v>26</v>
      </c>
      <c r="Y737" t="s">
        <v>27</v>
      </c>
      <c r="Z737">
        <v>60000000</v>
      </c>
      <c r="AA737">
        <v>2009</v>
      </c>
      <c r="AB737">
        <v>4.9000000000000004</v>
      </c>
      <c r="AC737">
        <v>1.85</v>
      </c>
    </row>
    <row r="738" spans="1:29" x14ac:dyDescent="0.35">
      <c r="A738" t="s">
        <v>19</v>
      </c>
      <c r="B738" t="s">
        <v>1535</v>
      </c>
      <c r="C738">
        <v>306</v>
      </c>
      <c r="D738">
        <v>134</v>
      </c>
      <c r="E738">
        <v>37479778</v>
      </c>
      <c r="F738" t="s">
        <v>4178</v>
      </c>
      <c r="G738" t="s">
        <v>1432</v>
      </c>
      <c r="H738" t="s">
        <v>5809</v>
      </c>
      <c r="I738" t="s">
        <v>5989</v>
      </c>
      <c r="P738" t="s">
        <v>1723</v>
      </c>
      <c r="Q738" t="s">
        <v>558</v>
      </c>
      <c r="R738" t="s">
        <v>6737</v>
      </c>
      <c r="S738">
        <v>124222</v>
      </c>
      <c r="T738" t="s">
        <v>1724</v>
      </c>
      <c r="U738">
        <v>1</v>
      </c>
      <c r="V738">
        <v>259</v>
      </c>
      <c r="W738" t="s">
        <v>25</v>
      </c>
      <c r="X738" t="s">
        <v>26</v>
      </c>
      <c r="Y738" t="s">
        <v>27</v>
      </c>
      <c r="Z738">
        <v>60000000</v>
      </c>
      <c r="AA738">
        <v>2009</v>
      </c>
      <c r="AB738">
        <v>7.4</v>
      </c>
      <c r="AC738">
        <v>2.35</v>
      </c>
    </row>
    <row r="739" spans="1:29" x14ac:dyDescent="0.35">
      <c r="A739" t="s">
        <v>19</v>
      </c>
      <c r="B739" t="s">
        <v>618</v>
      </c>
      <c r="C739">
        <v>211</v>
      </c>
      <c r="D739">
        <v>125</v>
      </c>
      <c r="E739">
        <v>40559930</v>
      </c>
      <c r="F739" t="s">
        <v>761</v>
      </c>
      <c r="G739" t="s">
        <v>5990</v>
      </c>
      <c r="H739" t="s">
        <v>5343</v>
      </c>
      <c r="I739" t="s">
        <v>3483</v>
      </c>
      <c r="P739" t="s">
        <v>1727</v>
      </c>
      <c r="Q739" t="s">
        <v>702</v>
      </c>
      <c r="R739" t="s">
        <v>6738</v>
      </c>
      <c r="S739">
        <v>41727</v>
      </c>
      <c r="T739" t="s">
        <v>1728</v>
      </c>
      <c r="U739">
        <v>0</v>
      </c>
      <c r="V739">
        <v>184</v>
      </c>
      <c r="W739" t="s">
        <v>25</v>
      </c>
      <c r="X739" t="s">
        <v>26</v>
      </c>
      <c r="Y739" t="s">
        <v>27</v>
      </c>
      <c r="Z739">
        <v>60000000</v>
      </c>
      <c r="AA739">
        <v>2009</v>
      </c>
      <c r="AB739">
        <v>6.2</v>
      </c>
      <c r="AC739">
        <v>2.35</v>
      </c>
    </row>
    <row r="740" spans="1:29" x14ac:dyDescent="0.35">
      <c r="A740" t="s">
        <v>19</v>
      </c>
      <c r="B740" t="s">
        <v>1729</v>
      </c>
      <c r="C740">
        <v>49</v>
      </c>
      <c r="D740">
        <v>94</v>
      </c>
      <c r="E740">
        <v>36830057</v>
      </c>
      <c r="F740" t="s">
        <v>761</v>
      </c>
      <c r="G740" t="s">
        <v>5097</v>
      </c>
      <c r="H740" t="s">
        <v>3950</v>
      </c>
      <c r="P740" t="s">
        <v>1161</v>
      </c>
      <c r="Q740" t="s">
        <v>1731</v>
      </c>
      <c r="R740" t="s">
        <v>6739</v>
      </c>
      <c r="S740">
        <v>10883</v>
      </c>
      <c r="T740" t="s">
        <v>1732</v>
      </c>
      <c r="U740">
        <v>2</v>
      </c>
      <c r="V740">
        <v>73</v>
      </c>
      <c r="W740" t="s">
        <v>25</v>
      </c>
      <c r="X740" t="s">
        <v>26</v>
      </c>
      <c r="Y740" t="s">
        <v>59</v>
      </c>
      <c r="Z740">
        <v>65000000</v>
      </c>
      <c r="AA740">
        <v>1999</v>
      </c>
      <c r="AB740">
        <v>4.9000000000000004</v>
      </c>
      <c r="AC740">
        <v>1.85</v>
      </c>
    </row>
    <row r="741" spans="1:29" x14ac:dyDescent="0.35">
      <c r="A741" t="s">
        <v>19</v>
      </c>
      <c r="B741" t="s">
        <v>1407</v>
      </c>
      <c r="C741">
        <v>161</v>
      </c>
      <c r="D741">
        <v>107</v>
      </c>
      <c r="E741">
        <v>36279230</v>
      </c>
      <c r="F741" t="s">
        <v>622</v>
      </c>
      <c r="G741" t="s">
        <v>5990</v>
      </c>
      <c r="H741" t="s">
        <v>3483</v>
      </c>
      <c r="P741" t="s">
        <v>183</v>
      </c>
      <c r="Q741" t="s">
        <v>1733</v>
      </c>
      <c r="R741" t="s">
        <v>6740</v>
      </c>
      <c r="S741">
        <v>42144</v>
      </c>
      <c r="T741" t="s">
        <v>1734</v>
      </c>
      <c r="U741">
        <v>0</v>
      </c>
      <c r="V741">
        <v>213</v>
      </c>
      <c r="W741" t="s">
        <v>25</v>
      </c>
      <c r="X741" t="s">
        <v>26</v>
      </c>
      <c r="Y741" t="s">
        <v>27</v>
      </c>
      <c r="Z741">
        <v>60000000</v>
      </c>
      <c r="AA741">
        <v>2006</v>
      </c>
      <c r="AB741">
        <v>6.1</v>
      </c>
      <c r="AC741">
        <v>2.35</v>
      </c>
    </row>
    <row r="742" spans="1:29" x14ac:dyDescent="0.35">
      <c r="A742" t="s">
        <v>19</v>
      </c>
      <c r="B742" t="s">
        <v>1735</v>
      </c>
      <c r="C742">
        <v>156</v>
      </c>
      <c r="D742">
        <v>91</v>
      </c>
      <c r="E742">
        <v>42194060</v>
      </c>
      <c r="F742" t="s">
        <v>472</v>
      </c>
      <c r="G742" t="s">
        <v>3767</v>
      </c>
      <c r="H742" t="s">
        <v>761</v>
      </c>
      <c r="I742" t="s">
        <v>5097</v>
      </c>
      <c r="J742" t="s">
        <v>3950</v>
      </c>
      <c r="P742" t="s">
        <v>321</v>
      </c>
      <c r="Q742" t="s">
        <v>524</v>
      </c>
      <c r="R742" t="s">
        <v>6741</v>
      </c>
      <c r="S742">
        <v>41259</v>
      </c>
      <c r="T742" t="s">
        <v>712</v>
      </c>
      <c r="U742">
        <v>1</v>
      </c>
      <c r="V742">
        <v>72</v>
      </c>
      <c r="W742" t="s">
        <v>25</v>
      </c>
      <c r="X742" t="s">
        <v>1496</v>
      </c>
      <c r="Y742" t="s">
        <v>59</v>
      </c>
      <c r="Z742">
        <v>70000000</v>
      </c>
      <c r="AA742">
        <v>2009</v>
      </c>
      <c r="AB742">
        <v>6.1</v>
      </c>
      <c r="AC742">
        <v>2.35</v>
      </c>
    </row>
    <row r="743" spans="1:29" x14ac:dyDescent="0.35">
      <c r="A743" t="s">
        <v>19</v>
      </c>
      <c r="B743" t="s">
        <v>1736</v>
      </c>
      <c r="C743">
        <v>172</v>
      </c>
      <c r="D743">
        <v>116</v>
      </c>
      <c r="E743">
        <v>43119879</v>
      </c>
      <c r="F743" t="s">
        <v>622</v>
      </c>
      <c r="G743" t="s">
        <v>472</v>
      </c>
      <c r="H743" t="s">
        <v>3950</v>
      </c>
      <c r="I743" t="s">
        <v>3483</v>
      </c>
      <c r="P743" t="s">
        <v>128</v>
      </c>
      <c r="Q743" t="s">
        <v>42</v>
      </c>
      <c r="R743" t="s">
        <v>6742</v>
      </c>
      <c r="S743">
        <v>58450</v>
      </c>
      <c r="T743" t="s">
        <v>1420</v>
      </c>
      <c r="U743">
        <v>0</v>
      </c>
      <c r="V743">
        <v>842</v>
      </c>
      <c r="W743" t="s">
        <v>25</v>
      </c>
      <c r="X743" t="s">
        <v>26</v>
      </c>
      <c r="Y743" t="s">
        <v>27</v>
      </c>
      <c r="Z743">
        <v>60000000</v>
      </c>
      <c r="AA743">
        <v>2002</v>
      </c>
      <c r="AB743">
        <v>6.4</v>
      </c>
      <c r="AC743">
        <v>2.35</v>
      </c>
    </row>
    <row r="744" spans="1:29" x14ac:dyDescent="0.35">
      <c r="A744" t="s">
        <v>19</v>
      </c>
      <c r="B744" t="s">
        <v>1737</v>
      </c>
      <c r="C744">
        <v>161</v>
      </c>
      <c r="D744">
        <v>100</v>
      </c>
      <c r="E744">
        <v>35096190</v>
      </c>
      <c r="F744" t="s">
        <v>761</v>
      </c>
      <c r="G744" t="s">
        <v>5990</v>
      </c>
      <c r="H744" t="s">
        <v>5343</v>
      </c>
      <c r="P744" t="s">
        <v>1738</v>
      </c>
      <c r="Q744" t="s">
        <v>406</v>
      </c>
      <c r="R744" t="s">
        <v>6743</v>
      </c>
      <c r="S744">
        <v>76560</v>
      </c>
      <c r="T744" t="s">
        <v>1739</v>
      </c>
      <c r="U744">
        <v>1</v>
      </c>
      <c r="V744">
        <v>322</v>
      </c>
      <c r="W744" t="s">
        <v>25</v>
      </c>
      <c r="X744" t="s">
        <v>26</v>
      </c>
      <c r="Y744" t="s">
        <v>27</v>
      </c>
      <c r="Z744">
        <v>60000000</v>
      </c>
      <c r="AA744">
        <v>2003</v>
      </c>
      <c r="AB744">
        <v>6.3</v>
      </c>
      <c r="AC744">
        <v>1.85</v>
      </c>
    </row>
    <row r="745" spans="1:29" x14ac:dyDescent="0.35">
      <c r="A745" t="s">
        <v>19</v>
      </c>
      <c r="B745" t="s">
        <v>172</v>
      </c>
      <c r="C745">
        <v>258</v>
      </c>
      <c r="D745">
        <v>117</v>
      </c>
      <c r="E745">
        <v>43290977</v>
      </c>
      <c r="F745" t="s">
        <v>5990</v>
      </c>
      <c r="G745" t="s">
        <v>1432</v>
      </c>
      <c r="H745" t="s">
        <v>5988</v>
      </c>
      <c r="I745" t="s">
        <v>3483</v>
      </c>
      <c r="P745" t="s">
        <v>963</v>
      </c>
      <c r="Q745" t="s">
        <v>1741</v>
      </c>
      <c r="R745" t="s">
        <v>6744</v>
      </c>
      <c r="S745">
        <v>75201</v>
      </c>
      <c r="T745" t="s">
        <v>1728</v>
      </c>
      <c r="U745">
        <v>1</v>
      </c>
      <c r="V745">
        <v>256</v>
      </c>
      <c r="W745" t="s">
        <v>25</v>
      </c>
      <c r="X745" t="s">
        <v>38</v>
      </c>
      <c r="Y745" t="s">
        <v>302</v>
      </c>
      <c r="Z745">
        <v>80000000</v>
      </c>
      <c r="AA745">
        <v>2010</v>
      </c>
      <c r="AB745">
        <v>6.6</v>
      </c>
      <c r="AC745">
        <v>2.35</v>
      </c>
    </row>
    <row r="746" spans="1:29" x14ac:dyDescent="0.35">
      <c r="A746" t="s">
        <v>19</v>
      </c>
      <c r="B746" t="s">
        <v>827</v>
      </c>
      <c r="C746">
        <v>95</v>
      </c>
      <c r="D746">
        <v>110</v>
      </c>
      <c r="E746">
        <v>33927476</v>
      </c>
      <c r="F746" t="s">
        <v>2429</v>
      </c>
      <c r="G746" t="s">
        <v>5988</v>
      </c>
      <c r="H746" t="s">
        <v>3950</v>
      </c>
      <c r="I746" t="s">
        <v>3483</v>
      </c>
      <c r="P746" t="s">
        <v>1743</v>
      </c>
      <c r="Q746" t="s">
        <v>1744</v>
      </c>
      <c r="R746" t="s">
        <v>6745</v>
      </c>
      <c r="S746">
        <v>19176</v>
      </c>
      <c r="T746" t="s">
        <v>1745</v>
      </c>
      <c r="U746">
        <v>0</v>
      </c>
      <c r="V746">
        <v>165</v>
      </c>
      <c r="W746" t="s">
        <v>25</v>
      </c>
      <c r="X746" t="s">
        <v>38</v>
      </c>
      <c r="Y746" t="s">
        <v>302</v>
      </c>
      <c r="Z746">
        <v>40000000</v>
      </c>
      <c r="AA746">
        <v>1997</v>
      </c>
      <c r="AB746">
        <v>5.7</v>
      </c>
      <c r="AC746">
        <v>2.35</v>
      </c>
    </row>
    <row r="747" spans="1:29" x14ac:dyDescent="0.35">
      <c r="A747" t="s">
        <v>19</v>
      </c>
      <c r="B747" t="s">
        <v>1720</v>
      </c>
      <c r="C747">
        <v>105</v>
      </c>
      <c r="D747">
        <v>96</v>
      </c>
      <c r="E747">
        <v>32122249</v>
      </c>
      <c r="F747" t="s">
        <v>761</v>
      </c>
      <c r="G747" t="s">
        <v>5990</v>
      </c>
      <c r="P747" t="s">
        <v>496</v>
      </c>
      <c r="Q747" t="s">
        <v>793</v>
      </c>
      <c r="R747" t="s">
        <v>6746</v>
      </c>
      <c r="S747">
        <v>69319</v>
      </c>
      <c r="T747" t="s">
        <v>1747</v>
      </c>
      <c r="U747">
        <v>1</v>
      </c>
      <c r="V747">
        <v>138</v>
      </c>
      <c r="W747" t="s">
        <v>25</v>
      </c>
      <c r="X747" t="s">
        <v>26</v>
      </c>
      <c r="Y747" t="s">
        <v>302</v>
      </c>
      <c r="Z747">
        <v>60000000</v>
      </c>
      <c r="AA747">
        <v>2002</v>
      </c>
      <c r="AB747">
        <v>5.9</v>
      </c>
      <c r="AC747">
        <v>1.85</v>
      </c>
    </row>
    <row r="748" spans="1:29" x14ac:dyDescent="0.35">
      <c r="A748" t="s">
        <v>19</v>
      </c>
      <c r="B748" t="s">
        <v>1686</v>
      </c>
      <c r="C748">
        <v>198</v>
      </c>
      <c r="D748">
        <v>101</v>
      </c>
      <c r="E748">
        <v>40076438</v>
      </c>
      <c r="F748" t="s">
        <v>622</v>
      </c>
      <c r="G748" t="s">
        <v>5990</v>
      </c>
      <c r="H748" t="s">
        <v>1432</v>
      </c>
      <c r="I748" t="s">
        <v>5988</v>
      </c>
      <c r="J748" t="s">
        <v>3483</v>
      </c>
      <c r="P748" t="s">
        <v>542</v>
      </c>
      <c r="Q748" t="s">
        <v>793</v>
      </c>
      <c r="R748" t="s">
        <v>6747</v>
      </c>
      <c r="S748">
        <v>73368</v>
      </c>
      <c r="T748" t="s">
        <v>1478</v>
      </c>
      <c r="U748">
        <v>2</v>
      </c>
      <c r="V748">
        <v>248</v>
      </c>
      <c r="W748" t="s">
        <v>25</v>
      </c>
      <c r="X748" t="s">
        <v>26</v>
      </c>
      <c r="Y748" t="s">
        <v>302</v>
      </c>
      <c r="Z748">
        <v>60000000</v>
      </c>
      <c r="AA748">
        <v>2008</v>
      </c>
      <c r="AB748">
        <v>6</v>
      </c>
      <c r="AC748">
        <v>2.35</v>
      </c>
    </row>
    <row r="749" spans="1:29" x14ac:dyDescent="0.35">
      <c r="A749" t="s">
        <v>19</v>
      </c>
      <c r="B749" t="s">
        <v>1748</v>
      </c>
      <c r="C749">
        <v>79</v>
      </c>
      <c r="D749">
        <v>111</v>
      </c>
      <c r="E749">
        <v>32940507</v>
      </c>
      <c r="F749" t="s">
        <v>622</v>
      </c>
      <c r="G749" t="s">
        <v>5990</v>
      </c>
      <c r="H749" t="s">
        <v>1432</v>
      </c>
      <c r="I749" t="s">
        <v>3483</v>
      </c>
      <c r="P749" t="s">
        <v>243</v>
      </c>
      <c r="Q749" t="s">
        <v>483</v>
      </c>
      <c r="R749" t="s">
        <v>6748</v>
      </c>
      <c r="S749">
        <v>54314</v>
      </c>
      <c r="T749" t="s">
        <v>1749</v>
      </c>
      <c r="U749">
        <v>1</v>
      </c>
      <c r="V749">
        <v>127</v>
      </c>
      <c r="W749" t="s">
        <v>25</v>
      </c>
      <c r="X749" t="s">
        <v>26</v>
      </c>
      <c r="Y749" t="s">
        <v>302</v>
      </c>
      <c r="Z749">
        <v>60000000</v>
      </c>
      <c r="AA749">
        <v>1998</v>
      </c>
      <c r="AB749">
        <v>6.1</v>
      </c>
      <c r="AC749">
        <v>2.35</v>
      </c>
    </row>
    <row r="750" spans="1:29" x14ac:dyDescent="0.35">
      <c r="A750" t="s">
        <v>19</v>
      </c>
      <c r="B750" t="s">
        <v>467</v>
      </c>
      <c r="C750">
        <v>210</v>
      </c>
      <c r="D750">
        <v>117</v>
      </c>
      <c r="E750">
        <v>31670931</v>
      </c>
      <c r="F750" t="s">
        <v>4178</v>
      </c>
      <c r="G750" t="s">
        <v>1432</v>
      </c>
      <c r="H750" t="s">
        <v>3884</v>
      </c>
      <c r="P750" t="s">
        <v>1750</v>
      </c>
      <c r="Q750" t="s">
        <v>61</v>
      </c>
      <c r="R750" t="s">
        <v>6749</v>
      </c>
      <c r="S750">
        <v>44099</v>
      </c>
      <c r="T750" t="s">
        <v>985</v>
      </c>
      <c r="U750">
        <v>0</v>
      </c>
      <c r="V750">
        <v>143</v>
      </c>
      <c r="W750" t="s">
        <v>25</v>
      </c>
      <c r="X750" t="s">
        <v>38</v>
      </c>
      <c r="Y750" t="s">
        <v>27</v>
      </c>
      <c r="Z750">
        <v>60000000</v>
      </c>
      <c r="AA750">
        <v>2009</v>
      </c>
      <c r="AB750">
        <v>6.7</v>
      </c>
      <c r="AC750">
        <v>2.35</v>
      </c>
    </row>
    <row r="751" spans="1:29" x14ac:dyDescent="0.35">
      <c r="A751" t="s">
        <v>19</v>
      </c>
      <c r="B751" t="s">
        <v>1655</v>
      </c>
      <c r="C751">
        <v>125</v>
      </c>
      <c r="D751">
        <v>126</v>
      </c>
      <c r="E751">
        <v>30695227</v>
      </c>
      <c r="F751" t="s">
        <v>1432</v>
      </c>
      <c r="G751" t="s">
        <v>600</v>
      </c>
      <c r="H751" t="s">
        <v>5989</v>
      </c>
      <c r="P751" t="s">
        <v>1751</v>
      </c>
      <c r="Q751" t="s">
        <v>558</v>
      </c>
      <c r="R751" t="s">
        <v>6750</v>
      </c>
      <c r="S751">
        <v>45296</v>
      </c>
      <c r="T751" t="s">
        <v>392</v>
      </c>
      <c r="U751">
        <v>3</v>
      </c>
      <c r="V751">
        <v>267</v>
      </c>
      <c r="W751" t="s">
        <v>25</v>
      </c>
      <c r="X751" t="s">
        <v>26</v>
      </c>
      <c r="Y751" t="s">
        <v>27</v>
      </c>
      <c r="Z751">
        <v>60000000</v>
      </c>
      <c r="AA751">
        <v>2000</v>
      </c>
      <c r="AB751">
        <v>6.7</v>
      </c>
      <c r="AC751">
        <v>1.85</v>
      </c>
    </row>
    <row r="752" spans="1:29" x14ac:dyDescent="0.35">
      <c r="A752" t="s">
        <v>19</v>
      </c>
      <c r="B752" t="s">
        <v>1411</v>
      </c>
      <c r="C752">
        <v>149</v>
      </c>
      <c r="D752">
        <v>152</v>
      </c>
      <c r="E752">
        <v>32522352</v>
      </c>
      <c r="F752" t="s">
        <v>472</v>
      </c>
      <c r="G752" t="s">
        <v>761</v>
      </c>
      <c r="H752" t="s">
        <v>1432</v>
      </c>
      <c r="I752" t="s">
        <v>3884</v>
      </c>
      <c r="P752" t="s">
        <v>1752</v>
      </c>
      <c r="Q752" t="s">
        <v>353</v>
      </c>
      <c r="R752" t="s">
        <v>6751</v>
      </c>
      <c r="S752">
        <v>207287</v>
      </c>
      <c r="T752" t="s">
        <v>1032</v>
      </c>
      <c r="U752">
        <v>1</v>
      </c>
      <c r="V752">
        <v>822</v>
      </c>
      <c r="W752" t="s">
        <v>25</v>
      </c>
      <c r="X752" t="s">
        <v>26</v>
      </c>
      <c r="Y752" t="s">
        <v>302</v>
      </c>
      <c r="Z752">
        <v>60000000</v>
      </c>
      <c r="AA752">
        <v>2000</v>
      </c>
      <c r="AB752">
        <v>7.9</v>
      </c>
      <c r="AC752">
        <v>1.85</v>
      </c>
    </row>
    <row r="753" spans="1:29" x14ac:dyDescent="0.35">
      <c r="A753" t="s">
        <v>19</v>
      </c>
      <c r="B753" t="s">
        <v>475</v>
      </c>
      <c r="C753">
        <v>77</v>
      </c>
      <c r="D753">
        <v>101</v>
      </c>
      <c r="E753">
        <v>26082914</v>
      </c>
      <c r="F753" t="s">
        <v>622</v>
      </c>
      <c r="G753" t="s">
        <v>472</v>
      </c>
      <c r="H753" t="s">
        <v>5990</v>
      </c>
      <c r="I753" t="s">
        <v>3483</v>
      </c>
      <c r="P753" t="s">
        <v>1409</v>
      </c>
      <c r="Q753" t="s">
        <v>1754</v>
      </c>
      <c r="R753" t="s">
        <v>6752</v>
      </c>
      <c r="S753">
        <v>51349</v>
      </c>
      <c r="T753" t="s">
        <v>1755</v>
      </c>
      <c r="U753">
        <v>2</v>
      </c>
      <c r="V753">
        <v>213</v>
      </c>
      <c r="W753" t="s">
        <v>25</v>
      </c>
      <c r="X753" t="s">
        <v>26</v>
      </c>
      <c r="Y753" t="s">
        <v>27</v>
      </c>
      <c r="Z753">
        <v>87000000</v>
      </c>
      <c r="AA753">
        <v>2005</v>
      </c>
      <c r="AB753">
        <v>4.3</v>
      </c>
      <c r="AC753">
        <v>2.35</v>
      </c>
    </row>
    <row r="754" spans="1:29" x14ac:dyDescent="0.35">
      <c r="A754" t="s">
        <v>19</v>
      </c>
      <c r="B754" t="s">
        <v>1756</v>
      </c>
      <c r="C754">
        <v>225</v>
      </c>
      <c r="D754">
        <v>87</v>
      </c>
      <c r="E754">
        <v>29136626</v>
      </c>
      <c r="F754" t="s">
        <v>622</v>
      </c>
      <c r="G754" t="s">
        <v>600</v>
      </c>
      <c r="H754" t="s">
        <v>2429</v>
      </c>
      <c r="I754" t="s">
        <v>3950</v>
      </c>
      <c r="J754" t="s">
        <v>3483</v>
      </c>
      <c r="P754" t="s">
        <v>1757</v>
      </c>
      <c r="Q754" t="s">
        <v>1758</v>
      </c>
      <c r="R754" t="s">
        <v>6753</v>
      </c>
      <c r="S754">
        <v>97089</v>
      </c>
      <c r="T754" t="s">
        <v>1759</v>
      </c>
      <c r="U754">
        <v>0</v>
      </c>
      <c r="V754">
        <v>233</v>
      </c>
      <c r="W754" t="s">
        <v>25</v>
      </c>
      <c r="X754" t="s">
        <v>26</v>
      </c>
      <c r="Y754" t="s">
        <v>27</v>
      </c>
      <c r="Z754">
        <v>60000000</v>
      </c>
      <c r="AA754">
        <v>2011</v>
      </c>
      <c r="AB754">
        <v>5.7</v>
      </c>
      <c r="AC754">
        <v>2.35</v>
      </c>
    </row>
    <row r="755" spans="1:29" x14ac:dyDescent="0.35">
      <c r="A755" t="s">
        <v>19</v>
      </c>
      <c r="B755" t="s">
        <v>1760</v>
      </c>
      <c r="C755">
        <v>98</v>
      </c>
      <c r="D755">
        <v>85</v>
      </c>
      <c r="E755">
        <v>26288320</v>
      </c>
      <c r="F755" t="s">
        <v>472</v>
      </c>
      <c r="G755" t="s">
        <v>3767</v>
      </c>
      <c r="H755" t="s">
        <v>761</v>
      </c>
      <c r="I755" t="s">
        <v>1432</v>
      </c>
      <c r="J755" t="s">
        <v>5097</v>
      </c>
      <c r="K755" t="s">
        <v>600</v>
      </c>
      <c r="L755" t="s">
        <v>5343</v>
      </c>
      <c r="P755" t="s">
        <v>1761</v>
      </c>
      <c r="Q755" t="s">
        <v>186</v>
      </c>
      <c r="R755" t="s">
        <v>6754</v>
      </c>
      <c r="S755">
        <v>36144</v>
      </c>
      <c r="T755" t="s">
        <v>1762</v>
      </c>
      <c r="U755">
        <v>0</v>
      </c>
      <c r="V755">
        <v>91</v>
      </c>
      <c r="W755" t="s">
        <v>25</v>
      </c>
      <c r="X755" t="s">
        <v>26</v>
      </c>
      <c r="Y755" t="s">
        <v>59</v>
      </c>
      <c r="Z755">
        <v>60000000</v>
      </c>
      <c r="AA755">
        <v>2003</v>
      </c>
      <c r="AB755">
        <v>6.7</v>
      </c>
      <c r="AC755">
        <v>1.66</v>
      </c>
    </row>
    <row r="756" spans="1:29" x14ac:dyDescent="0.35">
      <c r="A756" t="s">
        <v>19</v>
      </c>
      <c r="B756" t="s">
        <v>1045</v>
      </c>
      <c r="C756">
        <v>172</v>
      </c>
      <c r="D756">
        <v>130</v>
      </c>
      <c r="E756">
        <v>26616590</v>
      </c>
      <c r="F756" t="s">
        <v>2429</v>
      </c>
      <c r="G756" t="s">
        <v>3950</v>
      </c>
      <c r="H756" t="s">
        <v>3483</v>
      </c>
      <c r="P756" t="s">
        <v>1763</v>
      </c>
      <c r="Q756" t="s">
        <v>1344</v>
      </c>
      <c r="R756" t="s">
        <v>6755</v>
      </c>
      <c r="S756">
        <v>120416</v>
      </c>
      <c r="T756" t="s">
        <v>1520</v>
      </c>
      <c r="U756">
        <v>0</v>
      </c>
      <c r="V756">
        <v>857</v>
      </c>
      <c r="W756" t="s">
        <v>25</v>
      </c>
      <c r="X756" t="s">
        <v>38</v>
      </c>
      <c r="Y756" t="s">
        <v>302</v>
      </c>
      <c r="Z756">
        <v>60000000</v>
      </c>
      <c r="AA756">
        <v>1997</v>
      </c>
      <c r="AB756">
        <v>6.7</v>
      </c>
      <c r="AC756">
        <v>2.35</v>
      </c>
    </row>
    <row r="757" spans="1:29" x14ac:dyDescent="0.35">
      <c r="A757" t="s">
        <v>19</v>
      </c>
      <c r="B757" t="s">
        <v>60</v>
      </c>
      <c r="C757">
        <v>703</v>
      </c>
      <c r="D757">
        <v>173</v>
      </c>
      <c r="E757">
        <v>623279547</v>
      </c>
      <c r="F757" t="s">
        <v>622</v>
      </c>
      <c r="G757" t="s">
        <v>472</v>
      </c>
      <c r="H757" t="s">
        <v>3950</v>
      </c>
      <c r="P757" t="s">
        <v>47</v>
      </c>
      <c r="Q757" t="s">
        <v>62</v>
      </c>
      <c r="R757" t="s">
        <v>6027</v>
      </c>
      <c r="S757">
        <v>995415</v>
      </c>
      <c r="T757" t="s">
        <v>63</v>
      </c>
      <c r="U757">
        <v>3</v>
      </c>
      <c r="V757">
        <v>1722</v>
      </c>
      <c r="W757" t="s">
        <v>25</v>
      </c>
      <c r="X757" t="s">
        <v>26</v>
      </c>
      <c r="Y757" t="s">
        <v>27</v>
      </c>
      <c r="Z757">
        <v>220000000</v>
      </c>
      <c r="AA757">
        <v>2012</v>
      </c>
      <c r="AB757">
        <v>8.1</v>
      </c>
      <c r="AC757">
        <v>1.85</v>
      </c>
    </row>
    <row r="758" spans="1:29" x14ac:dyDescent="0.35">
      <c r="A758" t="s">
        <v>19</v>
      </c>
      <c r="B758" t="s">
        <v>269</v>
      </c>
      <c r="C758">
        <v>117</v>
      </c>
      <c r="D758">
        <v>104</v>
      </c>
      <c r="E758">
        <v>30063805</v>
      </c>
      <c r="F758" t="s">
        <v>1432</v>
      </c>
      <c r="G758" t="s">
        <v>600</v>
      </c>
      <c r="H758" t="s">
        <v>5988</v>
      </c>
      <c r="I758" t="s">
        <v>5343</v>
      </c>
      <c r="J758" t="s">
        <v>3483</v>
      </c>
      <c r="P758" t="s">
        <v>1764</v>
      </c>
      <c r="Q758" t="s">
        <v>510</v>
      </c>
      <c r="R758" t="s">
        <v>6756</v>
      </c>
      <c r="S758">
        <v>31788</v>
      </c>
      <c r="T758" t="s">
        <v>460</v>
      </c>
      <c r="U758">
        <v>0</v>
      </c>
      <c r="V758">
        <v>243</v>
      </c>
      <c r="W758" t="s">
        <v>25</v>
      </c>
      <c r="X758" t="s">
        <v>26</v>
      </c>
      <c r="Y758" t="s">
        <v>27</v>
      </c>
      <c r="Z758">
        <v>60000000</v>
      </c>
      <c r="AA758">
        <v>2002</v>
      </c>
      <c r="AB758">
        <v>6.1</v>
      </c>
      <c r="AC758">
        <v>2.35</v>
      </c>
    </row>
    <row r="759" spans="1:29" x14ac:dyDescent="0.35">
      <c r="A759" t="s">
        <v>19</v>
      </c>
      <c r="B759" t="s">
        <v>1009</v>
      </c>
      <c r="C759">
        <v>240</v>
      </c>
      <c r="D759">
        <v>121</v>
      </c>
      <c r="E759">
        <v>22518325</v>
      </c>
      <c r="F759" t="s">
        <v>5990</v>
      </c>
      <c r="G759" t="s">
        <v>1432</v>
      </c>
      <c r="H759" t="s">
        <v>5988</v>
      </c>
      <c r="I759" t="s">
        <v>3483</v>
      </c>
      <c r="P759" t="s">
        <v>963</v>
      </c>
      <c r="Q759" t="s">
        <v>63</v>
      </c>
      <c r="R759" t="s">
        <v>6757</v>
      </c>
      <c r="S759">
        <v>63363</v>
      </c>
      <c r="T759" t="s">
        <v>1353</v>
      </c>
      <c r="U759">
        <v>0</v>
      </c>
      <c r="V759">
        <v>644</v>
      </c>
      <c r="W759" t="s">
        <v>25</v>
      </c>
      <c r="X759" t="s">
        <v>389</v>
      </c>
      <c r="Y759" t="s">
        <v>302</v>
      </c>
      <c r="Z759">
        <v>50000000</v>
      </c>
      <c r="AA759">
        <v>2006</v>
      </c>
      <c r="AB759">
        <v>5.6</v>
      </c>
      <c r="AC759">
        <v>2.35</v>
      </c>
    </row>
    <row r="760" spans="1:29" x14ac:dyDescent="0.35">
      <c r="A760" t="s">
        <v>378</v>
      </c>
      <c r="B760" t="s">
        <v>1766</v>
      </c>
      <c r="C760">
        <v>123</v>
      </c>
      <c r="D760">
        <v>140</v>
      </c>
      <c r="E760">
        <v>13082288</v>
      </c>
      <c r="F760" t="s">
        <v>622</v>
      </c>
      <c r="G760" t="s">
        <v>472</v>
      </c>
      <c r="H760" t="s">
        <v>1432</v>
      </c>
      <c r="I760" t="s">
        <v>5809</v>
      </c>
      <c r="J760" t="s">
        <v>5343</v>
      </c>
      <c r="K760" t="s">
        <v>5991</v>
      </c>
      <c r="P760" t="s">
        <v>1767</v>
      </c>
      <c r="Q760" t="s">
        <v>51</v>
      </c>
      <c r="R760" t="s">
        <v>6758</v>
      </c>
      <c r="S760">
        <v>35565</v>
      </c>
      <c r="T760" t="s">
        <v>1768</v>
      </c>
      <c r="U760">
        <v>1</v>
      </c>
      <c r="V760">
        <v>247</v>
      </c>
      <c r="W760" t="s">
        <v>25</v>
      </c>
      <c r="X760" t="s">
        <v>38</v>
      </c>
      <c r="Y760" t="s">
        <v>27</v>
      </c>
      <c r="Z760">
        <v>60000000</v>
      </c>
      <c r="AA760">
        <v>2006</v>
      </c>
      <c r="AB760">
        <v>6.6</v>
      </c>
      <c r="AC760">
        <v>2.35</v>
      </c>
    </row>
    <row r="761" spans="1:29" x14ac:dyDescent="0.35">
      <c r="A761" t="s">
        <v>19</v>
      </c>
      <c r="B761" t="s">
        <v>1769</v>
      </c>
      <c r="C761">
        <v>110</v>
      </c>
      <c r="D761">
        <v>131</v>
      </c>
      <c r="E761">
        <v>18208078</v>
      </c>
      <c r="F761" t="s">
        <v>622</v>
      </c>
      <c r="G761" t="s">
        <v>1432</v>
      </c>
      <c r="H761" t="s">
        <v>3483</v>
      </c>
      <c r="P761" t="s">
        <v>459</v>
      </c>
      <c r="Q761" t="s">
        <v>206</v>
      </c>
      <c r="R761" t="s">
        <v>6759</v>
      </c>
      <c r="S761">
        <v>57100</v>
      </c>
      <c r="T761" t="s">
        <v>1770</v>
      </c>
      <c r="U761">
        <v>3</v>
      </c>
      <c r="V761">
        <v>281</v>
      </c>
      <c r="W761" t="s">
        <v>25</v>
      </c>
      <c r="X761" t="s">
        <v>26</v>
      </c>
      <c r="Y761" t="s">
        <v>302</v>
      </c>
      <c r="Z761">
        <v>60000000</v>
      </c>
      <c r="AA761">
        <v>2001</v>
      </c>
      <c r="AB761">
        <v>6.9</v>
      </c>
      <c r="AC761">
        <v>2.35</v>
      </c>
    </row>
    <row r="762" spans="1:29" x14ac:dyDescent="0.35">
      <c r="A762" t="s">
        <v>19</v>
      </c>
      <c r="B762" t="s">
        <v>1771</v>
      </c>
      <c r="C762">
        <v>100</v>
      </c>
      <c r="D762">
        <v>91</v>
      </c>
      <c r="E762">
        <v>14218868</v>
      </c>
      <c r="F762" t="s">
        <v>2429</v>
      </c>
      <c r="G762" t="s">
        <v>3950</v>
      </c>
      <c r="H762" t="s">
        <v>3483</v>
      </c>
      <c r="P762" t="s">
        <v>1763</v>
      </c>
      <c r="Q762" t="s">
        <v>1772</v>
      </c>
      <c r="R762" t="s">
        <v>6760</v>
      </c>
      <c r="S762">
        <v>14596</v>
      </c>
      <c r="T762" t="s">
        <v>1773</v>
      </c>
      <c r="U762">
        <v>0</v>
      </c>
      <c r="V762">
        <v>282</v>
      </c>
      <c r="W762" t="s">
        <v>25</v>
      </c>
      <c r="X762" t="s">
        <v>26</v>
      </c>
      <c r="Y762" t="s">
        <v>27</v>
      </c>
      <c r="Z762">
        <v>65000000</v>
      </c>
      <c r="AA762">
        <v>2000</v>
      </c>
      <c r="AB762">
        <v>4.8</v>
      </c>
      <c r="AC762">
        <v>2.35</v>
      </c>
    </row>
    <row r="763" spans="1:29" x14ac:dyDescent="0.35">
      <c r="A763" t="s">
        <v>19</v>
      </c>
      <c r="B763" t="s">
        <v>1774</v>
      </c>
      <c r="C763">
        <v>189</v>
      </c>
      <c r="D763">
        <v>118</v>
      </c>
      <c r="E763">
        <v>22451</v>
      </c>
      <c r="F763" t="s">
        <v>1432</v>
      </c>
      <c r="G763" t="s">
        <v>600</v>
      </c>
      <c r="H763" t="s">
        <v>5988</v>
      </c>
      <c r="I763" t="s">
        <v>5343</v>
      </c>
      <c r="P763" t="s">
        <v>1775</v>
      </c>
      <c r="Q763" t="s">
        <v>1776</v>
      </c>
      <c r="R763" t="s">
        <v>6761</v>
      </c>
      <c r="S763">
        <v>41288</v>
      </c>
      <c r="T763" t="s">
        <v>1777</v>
      </c>
      <c r="U763">
        <v>0</v>
      </c>
      <c r="V763">
        <v>126</v>
      </c>
      <c r="W763" t="s">
        <v>25</v>
      </c>
      <c r="X763" t="s">
        <v>26</v>
      </c>
      <c r="Y763" t="s">
        <v>27</v>
      </c>
      <c r="Z763">
        <v>60000000</v>
      </c>
      <c r="AA763">
        <v>2014</v>
      </c>
      <c r="AB763">
        <v>6.2</v>
      </c>
      <c r="AC763">
        <v>2.35</v>
      </c>
    </row>
    <row r="764" spans="1:29" x14ac:dyDescent="0.35">
      <c r="A764" t="s">
        <v>19</v>
      </c>
      <c r="B764" t="s">
        <v>1778</v>
      </c>
      <c r="C764">
        <v>212</v>
      </c>
      <c r="D764">
        <v>130</v>
      </c>
      <c r="E764">
        <v>31165421</v>
      </c>
      <c r="F764" t="s">
        <v>600</v>
      </c>
      <c r="G764" t="s">
        <v>2429</v>
      </c>
      <c r="H764" t="s">
        <v>5988</v>
      </c>
      <c r="I764" t="s">
        <v>5343</v>
      </c>
      <c r="P764" t="s">
        <v>1780</v>
      </c>
      <c r="Q764" t="s">
        <v>99</v>
      </c>
      <c r="R764" t="s">
        <v>6762</v>
      </c>
      <c r="S764">
        <v>107028</v>
      </c>
      <c r="T764" t="s">
        <v>23</v>
      </c>
      <c r="U764">
        <v>3</v>
      </c>
      <c r="V764">
        <v>457</v>
      </c>
      <c r="W764" t="s">
        <v>25</v>
      </c>
      <c r="X764" t="s">
        <v>26</v>
      </c>
      <c r="Y764" t="s">
        <v>27</v>
      </c>
      <c r="Z764">
        <v>60000000</v>
      </c>
      <c r="AA764">
        <v>2013</v>
      </c>
      <c r="AB764">
        <v>6</v>
      </c>
      <c r="AC764">
        <v>2.35</v>
      </c>
    </row>
    <row r="765" spans="1:29" x14ac:dyDescent="0.35">
      <c r="A765" t="s">
        <v>19</v>
      </c>
      <c r="B765" t="s">
        <v>1675</v>
      </c>
      <c r="C765">
        <v>127</v>
      </c>
      <c r="D765">
        <v>90</v>
      </c>
      <c r="E765">
        <v>11802056</v>
      </c>
      <c r="F765" t="s">
        <v>472</v>
      </c>
      <c r="G765" t="s">
        <v>761</v>
      </c>
      <c r="H765" t="s">
        <v>5097</v>
      </c>
      <c r="I765" t="s">
        <v>5343</v>
      </c>
      <c r="J765" t="s">
        <v>3950</v>
      </c>
      <c r="P765" t="s">
        <v>1781</v>
      </c>
      <c r="Q765" t="s">
        <v>664</v>
      </c>
      <c r="R765" t="s">
        <v>6763</v>
      </c>
      <c r="S765">
        <v>31640</v>
      </c>
      <c r="T765" t="s">
        <v>1782</v>
      </c>
      <c r="U765">
        <v>1</v>
      </c>
      <c r="V765">
        <v>109</v>
      </c>
      <c r="W765" t="s">
        <v>25</v>
      </c>
      <c r="X765" t="s">
        <v>26</v>
      </c>
      <c r="Y765" t="s">
        <v>59</v>
      </c>
      <c r="Z765">
        <v>60000000</v>
      </c>
      <c r="AA765">
        <v>2008</v>
      </c>
      <c r="AB765">
        <v>4.9000000000000004</v>
      </c>
      <c r="AC765">
        <v>1.85</v>
      </c>
    </row>
    <row r="766" spans="1:29" x14ac:dyDescent="0.35">
      <c r="A766" t="s">
        <v>19</v>
      </c>
      <c r="B766" t="s">
        <v>1783</v>
      </c>
      <c r="C766">
        <v>196</v>
      </c>
      <c r="D766">
        <v>103</v>
      </c>
      <c r="E766">
        <v>25472967</v>
      </c>
      <c r="F766" t="s">
        <v>1432</v>
      </c>
      <c r="G766" t="s">
        <v>2429</v>
      </c>
      <c r="H766" t="s">
        <v>3483</v>
      </c>
      <c r="P766" t="s">
        <v>1784</v>
      </c>
      <c r="Q766" t="s">
        <v>629</v>
      </c>
      <c r="R766" t="s">
        <v>6764</v>
      </c>
      <c r="S766">
        <v>44966</v>
      </c>
      <c r="T766" t="s">
        <v>1785</v>
      </c>
      <c r="U766">
        <v>2</v>
      </c>
      <c r="V766">
        <v>411</v>
      </c>
      <c r="W766" t="s">
        <v>25</v>
      </c>
      <c r="X766" t="s">
        <v>26</v>
      </c>
      <c r="Y766" t="s">
        <v>27</v>
      </c>
      <c r="Z766">
        <v>30000000</v>
      </c>
      <c r="AA766">
        <v>2005</v>
      </c>
      <c r="AB766">
        <v>5.6</v>
      </c>
      <c r="AC766">
        <v>2.35</v>
      </c>
    </row>
    <row r="767" spans="1:29" x14ac:dyDescent="0.35">
      <c r="A767" t="s">
        <v>19</v>
      </c>
      <c r="B767" t="s">
        <v>425</v>
      </c>
      <c r="C767">
        <v>115</v>
      </c>
      <c r="D767">
        <v>122</v>
      </c>
      <c r="E767">
        <v>22362500</v>
      </c>
      <c r="F767" t="s">
        <v>761</v>
      </c>
      <c r="G767" t="s">
        <v>1432</v>
      </c>
      <c r="P767" t="s">
        <v>1123</v>
      </c>
      <c r="Q767" t="s">
        <v>342</v>
      </c>
      <c r="R767" t="s">
        <v>6765</v>
      </c>
      <c r="S767">
        <v>35599</v>
      </c>
      <c r="T767" t="s">
        <v>626</v>
      </c>
      <c r="U767">
        <v>0</v>
      </c>
      <c r="V767">
        <v>195</v>
      </c>
      <c r="W767" t="s">
        <v>25</v>
      </c>
      <c r="X767" t="s">
        <v>26</v>
      </c>
      <c r="Y767" t="s">
        <v>27</v>
      </c>
      <c r="Z767">
        <v>55000000</v>
      </c>
      <c r="AA767">
        <v>1999</v>
      </c>
      <c r="AB767">
        <v>6.1</v>
      </c>
      <c r="AC767">
        <v>1.85</v>
      </c>
    </row>
    <row r="768" spans="1:29" x14ac:dyDescent="0.35">
      <c r="A768" t="s">
        <v>19</v>
      </c>
      <c r="B768" t="s">
        <v>1786</v>
      </c>
      <c r="C768">
        <v>161</v>
      </c>
      <c r="D768">
        <v>106</v>
      </c>
      <c r="E768">
        <v>17281832</v>
      </c>
      <c r="F768" t="s">
        <v>472</v>
      </c>
      <c r="G768" t="s">
        <v>5097</v>
      </c>
      <c r="H768" t="s">
        <v>600</v>
      </c>
      <c r="P768" t="s">
        <v>113</v>
      </c>
      <c r="Q768" t="s">
        <v>261</v>
      </c>
      <c r="R768" t="s">
        <v>6766</v>
      </c>
      <c r="S768">
        <v>60232</v>
      </c>
      <c r="T768" t="s">
        <v>1787</v>
      </c>
      <c r="U768">
        <v>3</v>
      </c>
      <c r="V768">
        <v>110</v>
      </c>
      <c r="W768" t="s">
        <v>25</v>
      </c>
      <c r="X768" t="s">
        <v>389</v>
      </c>
      <c r="Y768" t="s">
        <v>59</v>
      </c>
      <c r="Z768">
        <v>60000000</v>
      </c>
      <c r="AA768">
        <v>2008</v>
      </c>
      <c r="AB768">
        <v>6.1</v>
      </c>
      <c r="AC768">
        <v>2.35</v>
      </c>
    </row>
    <row r="769" spans="1:29" x14ac:dyDescent="0.35">
      <c r="A769" t="s">
        <v>19</v>
      </c>
      <c r="B769" t="s">
        <v>1581</v>
      </c>
      <c r="C769">
        <v>223</v>
      </c>
      <c r="D769">
        <v>103</v>
      </c>
      <c r="E769">
        <v>19781879</v>
      </c>
      <c r="F769" t="s">
        <v>622</v>
      </c>
      <c r="G769" t="s">
        <v>5990</v>
      </c>
      <c r="H769" t="s">
        <v>600</v>
      </c>
      <c r="I769" t="s">
        <v>3483</v>
      </c>
      <c r="P769" t="s">
        <v>1286</v>
      </c>
      <c r="Q769" t="s">
        <v>63</v>
      </c>
      <c r="R769" t="s">
        <v>6767</v>
      </c>
      <c r="S769">
        <v>53864</v>
      </c>
      <c r="T769" t="s">
        <v>1788</v>
      </c>
      <c r="U769">
        <v>1</v>
      </c>
      <c r="V769">
        <v>290</v>
      </c>
      <c r="W769" t="s">
        <v>25</v>
      </c>
      <c r="X769" t="s">
        <v>26</v>
      </c>
      <c r="Y769" t="s">
        <v>27</v>
      </c>
      <c r="Z769">
        <v>60000000</v>
      </c>
      <c r="AA769">
        <v>2008</v>
      </c>
      <c r="AB769">
        <v>4.8</v>
      </c>
      <c r="AC769">
        <v>2.35</v>
      </c>
    </row>
    <row r="770" spans="1:29" x14ac:dyDescent="0.35">
      <c r="A770" t="s">
        <v>19</v>
      </c>
      <c r="B770" t="s">
        <v>1789</v>
      </c>
      <c r="C770">
        <v>181</v>
      </c>
      <c r="D770">
        <v>107</v>
      </c>
      <c r="E770">
        <v>7605668</v>
      </c>
      <c r="F770" t="s">
        <v>622</v>
      </c>
      <c r="G770" t="s">
        <v>761</v>
      </c>
      <c r="H770" t="s">
        <v>5988</v>
      </c>
      <c r="I770" t="s">
        <v>5343</v>
      </c>
      <c r="P770" t="s">
        <v>1791</v>
      </c>
      <c r="Q770" t="s">
        <v>31</v>
      </c>
      <c r="R770" t="s">
        <v>6768</v>
      </c>
      <c r="S770">
        <v>47320</v>
      </c>
      <c r="T770" t="s">
        <v>1792</v>
      </c>
      <c r="U770">
        <v>2</v>
      </c>
      <c r="V770">
        <v>188</v>
      </c>
      <c r="W770" t="s">
        <v>25</v>
      </c>
      <c r="X770" t="s">
        <v>38</v>
      </c>
      <c r="Y770" t="s">
        <v>302</v>
      </c>
      <c r="Z770">
        <v>60000000</v>
      </c>
      <c r="AA770">
        <v>2015</v>
      </c>
      <c r="AB770">
        <v>5.5</v>
      </c>
      <c r="AC770">
        <v>2.35</v>
      </c>
    </row>
    <row r="771" spans="1:29" x14ac:dyDescent="0.35">
      <c r="A771" t="s">
        <v>19</v>
      </c>
      <c r="B771" t="s">
        <v>1793</v>
      </c>
      <c r="C771">
        <v>140</v>
      </c>
      <c r="D771">
        <v>156</v>
      </c>
      <c r="E771">
        <v>4535117</v>
      </c>
      <c r="F771" t="s">
        <v>622</v>
      </c>
      <c r="G771" t="s">
        <v>472</v>
      </c>
      <c r="H771" t="s">
        <v>600</v>
      </c>
      <c r="I771" t="s">
        <v>3483</v>
      </c>
      <c r="P771" t="s">
        <v>875</v>
      </c>
      <c r="Q771" t="s">
        <v>184</v>
      </c>
      <c r="R771" t="s">
        <v>6769</v>
      </c>
      <c r="S771">
        <v>38398</v>
      </c>
      <c r="T771" t="s">
        <v>1795</v>
      </c>
      <c r="U771">
        <v>3</v>
      </c>
      <c r="V771">
        <v>368</v>
      </c>
      <c r="W771" t="s">
        <v>25</v>
      </c>
      <c r="X771" t="s">
        <v>389</v>
      </c>
      <c r="Y771" t="s">
        <v>27</v>
      </c>
      <c r="Z771">
        <v>60000000</v>
      </c>
      <c r="AA771">
        <v>2007</v>
      </c>
      <c r="AB771">
        <v>3.8</v>
      </c>
      <c r="AC771">
        <v>2.35</v>
      </c>
    </row>
    <row r="772" spans="1:29" x14ac:dyDescent="0.35">
      <c r="A772" t="s">
        <v>19</v>
      </c>
      <c r="B772" t="s">
        <v>172</v>
      </c>
      <c r="C772">
        <v>54</v>
      </c>
      <c r="D772">
        <v>127</v>
      </c>
      <c r="E772">
        <v>4426297</v>
      </c>
      <c r="F772" t="s">
        <v>472</v>
      </c>
      <c r="G772" t="s">
        <v>1432</v>
      </c>
      <c r="H772" t="s">
        <v>5343</v>
      </c>
      <c r="I772" t="s">
        <v>5991</v>
      </c>
      <c r="P772" t="s">
        <v>583</v>
      </c>
      <c r="Q772" t="s">
        <v>294</v>
      </c>
      <c r="R772" t="s">
        <v>6770</v>
      </c>
      <c r="S772">
        <v>22570</v>
      </c>
      <c r="T772" t="s">
        <v>678</v>
      </c>
      <c r="U772">
        <v>2</v>
      </c>
      <c r="V772">
        <v>156</v>
      </c>
      <c r="W772" t="s">
        <v>25</v>
      </c>
      <c r="X772" t="s">
        <v>26</v>
      </c>
      <c r="Y772" t="s">
        <v>302</v>
      </c>
      <c r="Z772">
        <v>35000000</v>
      </c>
      <c r="AA772">
        <v>2003</v>
      </c>
      <c r="AB772">
        <v>6.5</v>
      </c>
      <c r="AC772">
        <v>2.35</v>
      </c>
    </row>
    <row r="773" spans="1:29" x14ac:dyDescent="0.35">
      <c r="A773" t="s">
        <v>378</v>
      </c>
      <c r="B773" t="s">
        <v>1796</v>
      </c>
      <c r="C773">
        <v>81</v>
      </c>
      <c r="D773">
        <v>132</v>
      </c>
      <c r="E773">
        <v>10166502</v>
      </c>
      <c r="F773" t="s">
        <v>622</v>
      </c>
      <c r="G773" t="s">
        <v>1432</v>
      </c>
      <c r="H773" t="s">
        <v>5991</v>
      </c>
      <c r="P773" t="s">
        <v>677</v>
      </c>
      <c r="Q773" t="s">
        <v>51</v>
      </c>
      <c r="R773" t="s">
        <v>6771</v>
      </c>
      <c r="S773">
        <v>18209</v>
      </c>
      <c r="T773" t="s">
        <v>1797</v>
      </c>
      <c r="U773">
        <v>0</v>
      </c>
      <c r="V773">
        <v>183</v>
      </c>
      <c r="W773" t="s">
        <v>1798</v>
      </c>
      <c r="X773" t="s">
        <v>26</v>
      </c>
      <c r="Y773" t="s">
        <v>302</v>
      </c>
      <c r="Z773">
        <v>80000000</v>
      </c>
      <c r="AA773">
        <v>2005</v>
      </c>
      <c r="AB773">
        <v>6.7</v>
      </c>
      <c r="AC773">
        <v>2.35</v>
      </c>
    </row>
    <row r="774" spans="1:29" x14ac:dyDescent="0.35">
      <c r="A774" t="s">
        <v>19</v>
      </c>
      <c r="B774" t="s">
        <v>1799</v>
      </c>
      <c r="C774">
        <v>579</v>
      </c>
      <c r="D774">
        <v>108</v>
      </c>
      <c r="E774">
        <v>363024263</v>
      </c>
      <c r="F774" t="s">
        <v>622</v>
      </c>
      <c r="G774" t="s">
        <v>472</v>
      </c>
      <c r="H774" t="s">
        <v>761</v>
      </c>
      <c r="I774" t="s">
        <v>5343</v>
      </c>
      <c r="J774" t="s">
        <v>3950</v>
      </c>
      <c r="P774" t="s">
        <v>1801</v>
      </c>
      <c r="Q774" t="s">
        <v>173</v>
      </c>
      <c r="R774" t="s">
        <v>6772</v>
      </c>
      <c r="S774">
        <v>479047</v>
      </c>
      <c r="T774" t="s">
        <v>1802</v>
      </c>
      <c r="U774">
        <v>0</v>
      </c>
      <c r="V774">
        <v>1058</v>
      </c>
      <c r="W774" t="s">
        <v>25</v>
      </c>
      <c r="X774" t="s">
        <v>26</v>
      </c>
      <c r="Y774" t="s">
        <v>302</v>
      </c>
      <c r="Z774">
        <v>58000000</v>
      </c>
      <c r="AA774">
        <v>2016</v>
      </c>
      <c r="AB774">
        <v>8.1</v>
      </c>
      <c r="AC774">
        <v>2.35</v>
      </c>
    </row>
    <row r="775" spans="1:29" x14ac:dyDescent="0.35">
      <c r="A775" t="s">
        <v>19</v>
      </c>
      <c r="B775" t="s">
        <v>1803</v>
      </c>
      <c r="C775">
        <v>56</v>
      </c>
      <c r="D775">
        <v>114</v>
      </c>
      <c r="E775">
        <v>12065985</v>
      </c>
      <c r="F775" t="s">
        <v>761</v>
      </c>
      <c r="G775" t="s">
        <v>1432</v>
      </c>
      <c r="P775" t="s">
        <v>1123</v>
      </c>
      <c r="Q775" t="s">
        <v>748</v>
      </c>
      <c r="R775" t="s">
        <v>6773</v>
      </c>
      <c r="S775">
        <v>16260</v>
      </c>
      <c r="T775" t="s">
        <v>1804</v>
      </c>
      <c r="U775">
        <v>1</v>
      </c>
      <c r="V775">
        <v>88</v>
      </c>
      <c r="W775" t="s">
        <v>25</v>
      </c>
      <c r="X775" t="s">
        <v>26</v>
      </c>
      <c r="Y775" t="s">
        <v>59</v>
      </c>
      <c r="Z775">
        <v>60000000</v>
      </c>
      <c r="AA775">
        <v>1998</v>
      </c>
      <c r="AB775">
        <v>4.9000000000000004</v>
      </c>
      <c r="AC775">
        <v>2.35</v>
      </c>
    </row>
    <row r="776" spans="1:29" x14ac:dyDescent="0.35">
      <c r="A776" t="s">
        <v>19</v>
      </c>
      <c r="B776" t="s">
        <v>1535</v>
      </c>
      <c r="C776">
        <v>490</v>
      </c>
      <c r="D776">
        <v>133</v>
      </c>
      <c r="E776">
        <v>350123553</v>
      </c>
      <c r="F776" t="s">
        <v>622</v>
      </c>
      <c r="G776" t="s">
        <v>4178</v>
      </c>
      <c r="H776" t="s">
        <v>1432</v>
      </c>
      <c r="I776" t="s">
        <v>5809</v>
      </c>
      <c r="J776" t="s">
        <v>3483</v>
      </c>
      <c r="K776" t="s">
        <v>5991</v>
      </c>
      <c r="P776" t="s">
        <v>1806</v>
      </c>
      <c r="Q776" t="s">
        <v>339</v>
      </c>
      <c r="R776" t="s">
        <v>6774</v>
      </c>
      <c r="S776">
        <v>325264</v>
      </c>
      <c r="T776" t="s">
        <v>1807</v>
      </c>
      <c r="U776">
        <v>0</v>
      </c>
      <c r="V776">
        <v>916</v>
      </c>
      <c r="W776" t="s">
        <v>25</v>
      </c>
      <c r="X776" t="s">
        <v>26</v>
      </c>
      <c r="Y776" t="s">
        <v>302</v>
      </c>
      <c r="Z776">
        <v>58800000</v>
      </c>
      <c r="AA776">
        <v>2014</v>
      </c>
      <c r="AB776">
        <v>7.3</v>
      </c>
      <c r="AC776">
        <v>2.35</v>
      </c>
    </row>
    <row r="777" spans="1:29" x14ac:dyDescent="0.35">
      <c r="A777" t="s">
        <v>19</v>
      </c>
      <c r="B777" t="s">
        <v>249</v>
      </c>
      <c r="C777">
        <v>218</v>
      </c>
      <c r="D777">
        <v>103</v>
      </c>
      <c r="E777">
        <v>80021740</v>
      </c>
      <c r="F777" t="s">
        <v>472</v>
      </c>
      <c r="G777" t="s">
        <v>761</v>
      </c>
      <c r="H777" t="s">
        <v>5097</v>
      </c>
      <c r="I777" t="s">
        <v>600</v>
      </c>
      <c r="J777" t="s">
        <v>2429</v>
      </c>
      <c r="P777" t="s">
        <v>1809</v>
      </c>
      <c r="Q777" t="s">
        <v>1810</v>
      </c>
      <c r="R777" t="s">
        <v>6775</v>
      </c>
      <c r="S777">
        <v>47968</v>
      </c>
      <c r="T777" t="s">
        <v>1811</v>
      </c>
      <c r="U777">
        <v>4</v>
      </c>
      <c r="V777">
        <v>154</v>
      </c>
      <c r="W777" t="s">
        <v>25</v>
      </c>
      <c r="X777" t="s">
        <v>26</v>
      </c>
      <c r="Y777" t="s">
        <v>59</v>
      </c>
      <c r="Z777">
        <v>58000000</v>
      </c>
      <c r="AA777">
        <v>2015</v>
      </c>
      <c r="AB777">
        <v>6.4</v>
      </c>
      <c r="AC777">
        <v>2.35</v>
      </c>
    </row>
    <row r="778" spans="1:29" x14ac:dyDescent="0.35">
      <c r="A778" t="s">
        <v>19</v>
      </c>
      <c r="B778" t="s">
        <v>920</v>
      </c>
      <c r="C778">
        <v>142</v>
      </c>
      <c r="D778">
        <v>95</v>
      </c>
      <c r="E778">
        <v>48291624</v>
      </c>
      <c r="F778" t="s">
        <v>761</v>
      </c>
      <c r="G778" t="s">
        <v>600</v>
      </c>
      <c r="H778" t="s">
        <v>5343</v>
      </c>
      <c r="P778" t="s">
        <v>1515</v>
      </c>
      <c r="Q778" t="s">
        <v>885</v>
      </c>
      <c r="R778" t="s">
        <v>6776</v>
      </c>
      <c r="S778">
        <v>82819</v>
      </c>
      <c r="T778" t="s">
        <v>1812</v>
      </c>
      <c r="U778">
        <v>1</v>
      </c>
      <c r="V778">
        <v>263</v>
      </c>
      <c r="W778" t="s">
        <v>25</v>
      </c>
      <c r="X778" t="s">
        <v>26</v>
      </c>
      <c r="Y778" t="s">
        <v>27</v>
      </c>
      <c r="Z778">
        <v>58000000</v>
      </c>
      <c r="AA778">
        <v>2005</v>
      </c>
      <c r="AB778">
        <v>6.7</v>
      </c>
      <c r="AC778">
        <v>1.85</v>
      </c>
    </row>
    <row r="779" spans="1:29" x14ac:dyDescent="0.35">
      <c r="A779" t="s">
        <v>19</v>
      </c>
      <c r="B779" t="s">
        <v>1677</v>
      </c>
      <c r="C779">
        <v>57</v>
      </c>
      <c r="D779">
        <v>90</v>
      </c>
      <c r="E779">
        <v>35231365</v>
      </c>
      <c r="F779" t="s">
        <v>761</v>
      </c>
      <c r="G779" t="s">
        <v>5097</v>
      </c>
      <c r="H779" t="s">
        <v>5343</v>
      </c>
      <c r="I779" t="s">
        <v>3950</v>
      </c>
      <c r="P779" t="s">
        <v>1813</v>
      </c>
      <c r="Q779" t="s">
        <v>1814</v>
      </c>
      <c r="R779" t="s">
        <v>6777</v>
      </c>
      <c r="S779">
        <v>15517</v>
      </c>
      <c r="T779" t="s">
        <v>680</v>
      </c>
      <c r="U779">
        <v>0</v>
      </c>
      <c r="V779">
        <v>85</v>
      </c>
      <c r="W779" t="s">
        <v>25</v>
      </c>
      <c r="X779" t="s">
        <v>26</v>
      </c>
      <c r="Y779" t="s">
        <v>59</v>
      </c>
      <c r="Z779">
        <v>60000000</v>
      </c>
      <c r="AA779">
        <v>2000</v>
      </c>
      <c r="AB779">
        <v>3.6</v>
      </c>
      <c r="AC779">
        <v>1.85</v>
      </c>
    </row>
    <row r="780" spans="1:29" x14ac:dyDescent="0.35">
      <c r="A780" t="s">
        <v>19</v>
      </c>
      <c r="B780" t="s">
        <v>1815</v>
      </c>
      <c r="C780">
        <v>84</v>
      </c>
      <c r="D780">
        <v>87</v>
      </c>
      <c r="E780">
        <v>53715611</v>
      </c>
      <c r="F780" t="s">
        <v>622</v>
      </c>
      <c r="G780" t="s">
        <v>472</v>
      </c>
      <c r="H780" t="s">
        <v>3483</v>
      </c>
      <c r="I780" t="s">
        <v>5991</v>
      </c>
      <c r="P780" t="s">
        <v>1817</v>
      </c>
      <c r="Q780" t="s">
        <v>813</v>
      </c>
      <c r="R780" t="s">
        <v>6778</v>
      </c>
      <c r="S780">
        <v>92106</v>
      </c>
      <c r="T780" t="s">
        <v>1818</v>
      </c>
      <c r="U780">
        <v>1</v>
      </c>
      <c r="V780">
        <v>171</v>
      </c>
      <c r="W780" t="s">
        <v>25</v>
      </c>
      <c r="X780" t="s">
        <v>26</v>
      </c>
      <c r="Y780" t="s">
        <v>302</v>
      </c>
      <c r="Z780">
        <v>63000000</v>
      </c>
      <c r="AA780">
        <v>1988</v>
      </c>
      <c r="AB780">
        <v>5.7</v>
      </c>
      <c r="AC780">
        <v>2.35</v>
      </c>
    </row>
    <row r="781" spans="1:29" x14ac:dyDescent="0.35">
      <c r="A781" t="s">
        <v>19</v>
      </c>
      <c r="B781" t="s">
        <v>1430</v>
      </c>
      <c r="C781">
        <v>186</v>
      </c>
      <c r="D781">
        <v>114</v>
      </c>
      <c r="E781">
        <v>31199215</v>
      </c>
      <c r="F781" t="s">
        <v>761</v>
      </c>
      <c r="G781" t="s">
        <v>1432</v>
      </c>
      <c r="H781" t="s">
        <v>5343</v>
      </c>
      <c r="I781" t="s">
        <v>5989</v>
      </c>
      <c r="P781" t="s">
        <v>1819</v>
      </c>
      <c r="Q781" t="s">
        <v>1820</v>
      </c>
      <c r="R781" t="s">
        <v>6779</v>
      </c>
      <c r="S781">
        <v>27664</v>
      </c>
      <c r="T781" t="s">
        <v>1821</v>
      </c>
      <c r="U781">
        <v>8</v>
      </c>
      <c r="V781">
        <v>120</v>
      </c>
      <c r="W781" t="s">
        <v>25</v>
      </c>
      <c r="X781" t="s">
        <v>26</v>
      </c>
      <c r="Y781" t="s">
        <v>27</v>
      </c>
      <c r="Z781">
        <v>58000000</v>
      </c>
      <c r="AA781">
        <v>2008</v>
      </c>
      <c r="AB781">
        <v>6</v>
      </c>
      <c r="AC781">
        <v>1.85</v>
      </c>
    </row>
    <row r="782" spans="1:29" x14ac:dyDescent="0.35">
      <c r="A782" t="s">
        <v>19</v>
      </c>
      <c r="B782" t="s">
        <v>1642</v>
      </c>
      <c r="C782">
        <v>133</v>
      </c>
      <c r="D782">
        <v>103</v>
      </c>
      <c r="E782">
        <v>29580087</v>
      </c>
      <c r="F782" t="s">
        <v>761</v>
      </c>
      <c r="G782" t="s">
        <v>1432</v>
      </c>
      <c r="H782" t="s">
        <v>5343</v>
      </c>
      <c r="P782" t="s">
        <v>660</v>
      </c>
      <c r="Q782" t="s">
        <v>1300</v>
      </c>
      <c r="R782" t="s">
        <v>6780</v>
      </c>
      <c r="S782">
        <v>29523</v>
      </c>
      <c r="T782" t="s">
        <v>1823</v>
      </c>
      <c r="U782">
        <v>2</v>
      </c>
      <c r="V782">
        <v>121</v>
      </c>
      <c r="W782" t="s">
        <v>25</v>
      </c>
      <c r="X782" t="s">
        <v>26</v>
      </c>
      <c r="Y782" t="s">
        <v>27</v>
      </c>
      <c r="Z782">
        <v>58000000</v>
      </c>
      <c r="AA782">
        <v>2009</v>
      </c>
      <c r="AB782">
        <v>4.7</v>
      </c>
      <c r="AC782">
        <v>2.35</v>
      </c>
    </row>
    <row r="783" spans="1:29" x14ac:dyDescent="0.35">
      <c r="A783" t="s">
        <v>19</v>
      </c>
      <c r="B783" t="s">
        <v>407</v>
      </c>
      <c r="C783">
        <v>246</v>
      </c>
      <c r="D783">
        <v>125</v>
      </c>
      <c r="E783">
        <v>44665963</v>
      </c>
      <c r="F783" t="s">
        <v>761</v>
      </c>
      <c r="P783" t="s">
        <v>761</v>
      </c>
      <c r="Q783" t="s">
        <v>418</v>
      </c>
      <c r="R783" t="s">
        <v>6781</v>
      </c>
      <c r="S783">
        <v>159931</v>
      </c>
      <c r="T783" t="s">
        <v>1825</v>
      </c>
      <c r="U783">
        <v>2</v>
      </c>
      <c r="V783">
        <v>281</v>
      </c>
      <c r="W783" t="s">
        <v>25</v>
      </c>
      <c r="X783" t="s">
        <v>26</v>
      </c>
      <c r="Y783" t="s">
        <v>27</v>
      </c>
      <c r="Z783">
        <v>58000000</v>
      </c>
      <c r="AA783">
        <v>2013</v>
      </c>
      <c r="AB783">
        <v>6.3</v>
      </c>
      <c r="AC783">
        <v>2.35</v>
      </c>
    </row>
    <row r="784" spans="1:29" x14ac:dyDescent="0.35">
      <c r="A784" t="s">
        <v>19</v>
      </c>
      <c r="B784" t="s">
        <v>1045</v>
      </c>
      <c r="C784">
        <v>253</v>
      </c>
      <c r="D784">
        <v>97</v>
      </c>
      <c r="E784">
        <v>60128566</v>
      </c>
      <c r="F784" t="s">
        <v>622</v>
      </c>
      <c r="G784" t="s">
        <v>472</v>
      </c>
      <c r="H784" t="s">
        <v>2429</v>
      </c>
      <c r="I784" t="s">
        <v>3950</v>
      </c>
      <c r="P784" t="s">
        <v>1447</v>
      </c>
      <c r="Q784" t="s">
        <v>894</v>
      </c>
      <c r="R784" t="s">
        <v>6782</v>
      </c>
      <c r="S784">
        <v>131447</v>
      </c>
      <c r="T784" t="s">
        <v>1826</v>
      </c>
      <c r="U784">
        <v>1</v>
      </c>
      <c r="V784">
        <v>410</v>
      </c>
      <c r="W784" t="s">
        <v>25</v>
      </c>
      <c r="X784" t="s">
        <v>389</v>
      </c>
      <c r="Y784" t="s">
        <v>302</v>
      </c>
      <c r="Z784">
        <v>60000000</v>
      </c>
      <c r="AA784">
        <v>2010</v>
      </c>
      <c r="AB784">
        <v>5.9</v>
      </c>
      <c r="AC784">
        <v>2.35</v>
      </c>
    </row>
    <row r="785" spans="1:29" x14ac:dyDescent="0.35">
      <c r="A785" t="s">
        <v>19</v>
      </c>
      <c r="B785" t="s">
        <v>1827</v>
      </c>
      <c r="C785">
        <v>144</v>
      </c>
      <c r="D785">
        <v>125</v>
      </c>
      <c r="E785">
        <v>49875589</v>
      </c>
      <c r="F785" t="s">
        <v>622</v>
      </c>
      <c r="G785" t="s">
        <v>472</v>
      </c>
      <c r="H785" t="s">
        <v>1432</v>
      </c>
      <c r="I785" t="s">
        <v>5809</v>
      </c>
      <c r="J785" t="s">
        <v>5991</v>
      </c>
      <c r="P785" t="s">
        <v>533</v>
      </c>
      <c r="Q785" t="s">
        <v>919</v>
      </c>
      <c r="R785" t="s">
        <v>6783</v>
      </c>
      <c r="S785">
        <v>28807</v>
      </c>
      <c r="T785" t="s">
        <v>1829</v>
      </c>
      <c r="U785">
        <v>0</v>
      </c>
      <c r="V785">
        <v>273</v>
      </c>
      <c r="W785" t="s">
        <v>25</v>
      </c>
      <c r="X785" t="s">
        <v>26</v>
      </c>
      <c r="Y785" t="s">
        <v>27</v>
      </c>
      <c r="Z785">
        <v>58000000</v>
      </c>
      <c r="AA785">
        <v>2012</v>
      </c>
      <c r="AB785">
        <v>5.9</v>
      </c>
      <c r="AC785">
        <v>2.35</v>
      </c>
    </row>
    <row r="786" spans="1:29" x14ac:dyDescent="0.35">
      <c r="A786" t="s">
        <v>19</v>
      </c>
      <c r="B786" t="s">
        <v>1564</v>
      </c>
      <c r="C786">
        <v>117</v>
      </c>
      <c r="D786">
        <v>136</v>
      </c>
      <c r="E786">
        <v>60984028</v>
      </c>
      <c r="F786" t="s">
        <v>1432</v>
      </c>
      <c r="G786" t="s">
        <v>5988</v>
      </c>
      <c r="H786" t="s">
        <v>3483</v>
      </c>
      <c r="P786" t="s">
        <v>872</v>
      </c>
      <c r="Q786" t="s">
        <v>305</v>
      </c>
      <c r="R786" t="s">
        <v>6784</v>
      </c>
      <c r="S786">
        <v>259519</v>
      </c>
      <c r="T786" t="s">
        <v>392</v>
      </c>
      <c r="U786">
        <v>2</v>
      </c>
      <c r="V786">
        <v>431</v>
      </c>
      <c r="W786" t="s">
        <v>25</v>
      </c>
      <c r="X786" t="s">
        <v>26</v>
      </c>
      <c r="Y786" t="s">
        <v>302</v>
      </c>
      <c r="Z786">
        <v>57000000</v>
      </c>
      <c r="AA786">
        <v>1997</v>
      </c>
      <c r="AB786">
        <v>7.5</v>
      </c>
      <c r="AC786">
        <v>2.35</v>
      </c>
    </row>
    <row r="787" spans="1:29" x14ac:dyDescent="0.35">
      <c r="A787" t="s">
        <v>19</v>
      </c>
      <c r="B787" t="s">
        <v>1831</v>
      </c>
      <c r="C787">
        <v>157</v>
      </c>
      <c r="D787">
        <v>116</v>
      </c>
      <c r="E787">
        <v>36931089</v>
      </c>
      <c r="F787" t="s">
        <v>761</v>
      </c>
      <c r="P787" t="s">
        <v>761</v>
      </c>
      <c r="Q787" t="s">
        <v>980</v>
      </c>
      <c r="R787" t="s">
        <v>6785</v>
      </c>
      <c r="S787">
        <v>70681</v>
      </c>
      <c r="T787" t="s">
        <v>944</v>
      </c>
      <c r="U787">
        <v>2</v>
      </c>
      <c r="V787">
        <v>198</v>
      </c>
      <c r="W787" t="s">
        <v>25</v>
      </c>
      <c r="X787" t="s">
        <v>26</v>
      </c>
      <c r="Y787" t="s">
        <v>302</v>
      </c>
      <c r="Z787">
        <v>70000000</v>
      </c>
      <c r="AA787">
        <v>2012</v>
      </c>
      <c r="AB787">
        <v>5.6</v>
      </c>
      <c r="AC787">
        <v>2.35</v>
      </c>
    </row>
    <row r="788" spans="1:29" x14ac:dyDescent="0.35">
      <c r="A788" t="s">
        <v>19</v>
      </c>
      <c r="B788" t="s">
        <v>260</v>
      </c>
      <c r="C788">
        <v>60</v>
      </c>
      <c r="D788">
        <v>103</v>
      </c>
      <c r="E788">
        <v>51317350</v>
      </c>
      <c r="F788" t="s">
        <v>622</v>
      </c>
      <c r="G788" t="s">
        <v>472</v>
      </c>
      <c r="H788" t="s">
        <v>600</v>
      </c>
      <c r="P788" t="s">
        <v>30</v>
      </c>
      <c r="Q788" t="s">
        <v>280</v>
      </c>
      <c r="R788" t="s">
        <v>6786</v>
      </c>
      <c r="S788">
        <v>78343</v>
      </c>
      <c r="T788" t="s">
        <v>1834</v>
      </c>
      <c r="U788">
        <v>0</v>
      </c>
      <c r="V788">
        <v>139</v>
      </c>
      <c r="W788" t="s">
        <v>25</v>
      </c>
      <c r="X788" t="s">
        <v>26</v>
      </c>
      <c r="Y788" t="s">
        <v>27</v>
      </c>
      <c r="Z788">
        <v>57000000</v>
      </c>
      <c r="AA788">
        <v>1996</v>
      </c>
      <c r="AB788">
        <v>6.4</v>
      </c>
      <c r="AC788">
        <v>2.35</v>
      </c>
    </row>
    <row r="789" spans="1:29" x14ac:dyDescent="0.35">
      <c r="A789" t="s">
        <v>19</v>
      </c>
      <c r="B789" t="s">
        <v>143</v>
      </c>
      <c r="C789">
        <v>117</v>
      </c>
      <c r="D789">
        <v>97</v>
      </c>
      <c r="E789">
        <v>28328132</v>
      </c>
      <c r="F789" t="s">
        <v>622</v>
      </c>
      <c r="G789" t="s">
        <v>761</v>
      </c>
      <c r="H789" t="s">
        <v>5990</v>
      </c>
      <c r="I789" t="s">
        <v>1432</v>
      </c>
      <c r="P789" t="s">
        <v>1835</v>
      </c>
      <c r="Q789" t="s">
        <v>257</v>
      </c>
      <c r="R789" t="s">
        <v>6787</v>
      </c>
      <c r="S789">
        <v>38298</v>
      </c>
      <c r="T789" t="s">
        <v>1836</v>
      </c>
      <c r="U789">
        <v>2</v>
      </c>
      <c r="V789">
        <v>147</v>
      </c>
      <c r="W789" t="s">
        <v>25</v>
      </c>
      <c r="X789" t="s">
        <v>26</v>
      </c>
      <c r="Y789" t="s">
        <v>27</v>
      </c>
      <c r="Z789">
        <v>58000000</v>
      </c>
      <c r="AA789">
        <v>2004</v>
      </c>
      <c r="AB789">
        <v>6.3</v>
      </c>
      <c r="AC789">
        <v>2.35</v>
      </c>
    </row>
    <row r="790" spans="1:29" x14ac:dyDescent="0.35">
      <c r="A790" t="s">
        <v>19</v>
      </c>
      <c r="B790" t="s">
        <v>1837</v>
      </c>
      <c r="C790">
        <v>287</v>
      </c>
      <c r="D790">
        <v>96</v>
      </c>
      <c r="E790">
        <v>51774002</v>
      </c>
      <c r="F790" t="s">
        <v>622</v>
      </c>
      <c r="G790" t="s">
        <v>600</v>
      </c>
      <c r="H790" t="s">
        <v>3483</v>
      </c>
      <c r="P790" t="s">
        <v>639</v>
      </c>
      <c r="Q790" t="s">
        <v>358</v>
      </c>
      <c r="R790" t="s">
        <v>6788</v>
      </c>
      <c r="S790">
        <v>87745</v>
      </c>
      <c r="T790" t="s">
        <v>1838</v>
      </c>
      <c r="U790">
        <v>1</v>
      </c>
      <c r="V790">
        <v>331</v>
      </c>
      <c r="W790" t="s">
        <v>25</v>
      </c>
      <c r="X790" t="s">
        <v>26</v>
      </c>
      <c r="Y790" t="s">
        <v>27</v>
      </c>
      <c r="Z790">
        <v>57000000</v>
      </c>
      <c r="AA790">
        <v>2011</v>
      </c>
      <c r="AB790">
        <v>4.3</v>
      </c>
      <c r="AC790">
        <v>2.35</v>
      </c>
    </row>
    <row r="791" spans="1:29" x14ac:dyDescent="0.35">
      <c r="A791" t="s">
        <v>19</v>
      </c>
      <c r="B791" t="s">
        <v>1839</v>
      </c>
      <c r="C791">
        <v>96</v>
      </c>
      <c r="D791">
        <v>131</v>
      </c>
      <c r="E791">
        <v>25528495</v>
      </c>
      <c r="F791" t="s">
        <v>1432</v>
      </c>
      <c r="G791" t="s">
        <v>3884</v>
      </c>
      <c r="H791" t="s">
        <v>5343</v>
      </c>
      <c r="I791" t="s">
        <v>5991</v>
      </c>
      <c r="P791" t="s">
        <v>1840</v>
      </c>
      <c r="Q791" t="s">
        <v>40</v>
      </c>
      <c r="R791" t="s">
        <v>6789</v>
      </c>
      <c r="S791">
        <v>28099</v>
      </c>
      <c r="T791" t="s">
        <v>1841</v>
      </c>
      <c r="U791">
        <v>2</v>
      </c>
      <c r="V791">
        <v>220</v>
      </c>
      <c r="W791" t="s">
        <v>25</v>
      </c>
      <c r="X791" t="s">
        <v>38</v>
      </c>
      <c r="Y791" t="s">
        <v>302</v>
      </c>
      <c r="Z791">
        <v>57000000</v>
      </c>
      <c r="AA791">
        <v>2001</v>
      </c>
      <c r="AB791">
        <v>5.9</v>
      </c>
      <c r="AC791">
        <v>2.35</v>
      </c>
    </row>
    <row r="792" spans="1:29" x14ac:dyDescent="0.35">
      <c r="A792" t="s">
        <v>19</v>
      </c>
      <c r="B792" t="s">
        <v>1144</v>
      </c>
      <c r="C792">
        <v>125</v>
      </c>
      <c r="D792">
        <v>95</v>
      </c>
      <c r="E792">
        <v>113006880</v>
      </c>
      <c r="F792" t="s">
        <v>622</v>
      </c>
      <c r="G792" t="s">
        <v>761</v>
      </c>
      <c r="H792" t="s">
        <v>1432</v>
      </c>
      <c r="I792" t="s">
        <v>5097</v>
      </c>
      <c r="J792" t="s">
        <v>3483</v>
      </c>
      <c r="P792" t="s">
        <v>1843</v>
      </c>
      <c r="Q792" t="s">
        <v>185</v>
      </c>
      <c r="R792" t="s">
        <v>6790</v>
      </c>
      <c r="S792">
        <v>66308</v>
      </c>
      <c r="T792" t="s">
        <v>1706</v>
      </c>
      <c r="U792">
        <v>0</v>
      </c>
      <c r="V792">
        <v>225</v>
      </c>
      <c r="W792" t="s">
        <v>25</v>
      </c>
      <c r="X792" t="s">
        <v>148</v>
      </c>
      <c r="Y792" t="s">
        <v>59</v>
      </c>
      <c r="Z792">
        <v>56000000</v>
      </c>
      <c r="AA792">
        <v>2005</v>
      </c>
      <c r="AB792">
        <v>5.5</v>
      </c>
      <c r="AC792">
        <v>2.35</v>
      </c>
    </row>
    <row r="793" spans="1:29" x14ac:dyDescent="0.35">
      <c r="A793" t="s">
        <v>19</v>
      </c>
      <c r="B793" t="s">
        <v>1844</v>
      </c>
      <c r="C793">
        <v>117</v>
      </c>
      <c r="D793">
        <v>86</v>
      </c>
      <c r="E793">
        <v>45860039</v>
      </c>
      <c r="F793" t="s">
        <v>622</v>
      </c>
      <c r="G793" t="s">
        <v>5990</v>
      </c>
      <c r="P793" t="s">
        <v>1846</v>
      </c>
      <c r="Q793" t="s">
        <v>524</v>
      </c>
      <c r="R793" t="s">
        <v>6791</v>
      </c>
      <c r="S793">
        <v>53118</v>
      </c>
      <c r="T793" t="s">
        <v>1847</v>
      </c>
      <c r="U793">
        <v>1</v>
      </c>
      <c r="V793">
        <v>221</v>
      </c>
      <c r="W793" t="s">
        <v>25</v>
      </c>
      <c r="X793" t="s">
        <v>26</v>
      </c>
      <c r="Y793" t="s">
        <v>27</v>
      </c>
      <c r="Z793">
        <v>56000000</v>
      </c>
      <c r="AA793">
        <v>2004</v>
      </c>
      <c r="AB793">
        <v>6.2</v>
      </c>
      <c r="AC793">
        <v>2.35</v>
      </c>
    </row>
    <row r="794" spans="1:29" x14ac:dyDescent="0.35">
      <c r="A794" t="s">
        <v>378</v>
      </c>
      <c r="B794" t="s">
        <v>230</v>
      </c>
      <c r="C794">
        <v>149</v>
      </c>
      <c r="D794">
        <v>142</v>
      </c>
      <c r="E794">
        <v>329691196</v>
      </c>
      <c r="F794" t="s">
        <v>761</v>
      </c>
      <c r="G794" t="s">
        <v>1432</v>
      </c>
      <c r="P794" t="s">
        <v>1123</v>
      </c>
      <c r="Q794" t="s">
        <v>177</v>
      </c>
      <c r="R794" t="s">
        <v>6792</v>
      </c>
      <c r="S794">
        <v>1251222</v>
      </c>
      <c r="T794" t="s">
        <v>1849</v>
      </c>
      <c r="U794">
        <v>0</v>
      </c>
      <c r="V794">
        <v>1398</v>
      </c>
      <c r="W794" t="s">
        <v>25</v>
      </c>
      <c r="X794" t="s">
        <v>26</v>
      </c>
      <c r="Y794" t="s">
        <v>27</v>
      </c>
      <c r="Z794">
        <v>55000000</v>
      </c>
      <c r="AA794">
        <v>1994</v>
      </c>
      <c r="AB794">
        <v>8.8000000000000007</v>
      </c>
      <c r="AC794">
        <v>2.35</v>
      </c>
    </row>
    <row r="795" spans="1:29" x14ac:dyDescent="0.35">
      <c r="A795" t="s">
        <v>19</v>
      </c>
      <c r="B795" t="s">
        <v>1616</v>
      </c>
      <c r="C795">
        <v>131</v>
      </c>
      <c r="D795">
        <v>92</v>
      </c>
      <c r="E795">
        <v>217326336</v>
      </c>
      <c r="F795" t="s">
        <v>3767</v>
      </c>
      <c r="G795" t="s">
        <v>761</v>
      </c>
      <c r="H795" t="s">
        <v>5097</v>
      </c>
      <c r="I795" t="s">
        <v>600</v>
      </c>
      <c r="J795" t="s">
        <v>3884</v>
      </c>
      <c r="P795" t="s">
        <v>1416</v>
      </c>
      <c r="Q795" t="s">
        <v>976</v>
      </c>
      <c r="R795" t="s">
        <v>6793</v>
      </c>
      <c r="S795">
        <v>57276</v>
      </c>
      <c r="T795" t="s">
        <v>1850</v>
      </c>
      <c r="U795">
        <v>0</v>
      </c>
      <c r="V795">
        <v>146</v>
      </c>
      <c r="W795" t="s">
        <v>25</v>
      </c>
      <c r="X795" t="s">
        <v>26</v>
      </c>
      <c r="Y795" t="s">
        <v>59</v>
      </c>
      <c r="Z795">
        <v>60000000</v>
      </c>
      <c r="AA795">
        <v>2007</v>
      </c>
      <c r="AB795">
        <v>5.2</v>
      </c>
      <c r="AC795">
        <v>1.85</v>
      </c>
    </row>
    <row r="796" spans="1:29" x14ac:dyDescent="0.35">
      <c r="A796" t="s">
        <v>19</v>
      </c>
      <c r="B796" t="s">
        <v>891</v>
      </c>
      <c r="C796">
        <v>150</v>
      </c>
      <c r="D796">
        <v>108</v>
      </c>
      <c r="E796">
        <v>166225040</v>
      </c>
      <c r="F796" t="s">
        <v>761</v>
      </c>
      <c r="P796" t="s">
        <v>761</v>
      </c>
      <c r="Q796" t="s">
        <v>793</v>
      </c>
      <c r="R796" t="s">
        <v>6794</v>
      </c>
      <c r="S796">
        <v>260442</v>
      </c>
      <c r="T796" t="s">
        <v>794</v>
      </c>
      <c r="U796">
        <v>2</v>
      </c>
      <c r="V796">
        <v>507</v>
      </c>
      <c r="W796" t="s">
        <v>25</v>
      </c>
      <c r="X796" t="s">
        <v>26</v>
      </c>
      <c r="Y796" t="s">
        <v>27</v>
      </c>
      <c r="Z796">
        <v>55000000</v>
      </c>
      <c r="AA796">
        <v>2000</v>
      </c>
      <c r="AB796">
        <v>7</v>
      </c>
      <c r="AC796">
        <v>1.85</v>
      </c>
    </row>
    <row r="797" spans="1:29" x14ac:dyDescent="0.35">
      <c r="A797" t="s">
        <v>19</v>
      </c>
      <c r="B797" t="s">
        <v>1851</v>
      </c>
      <c r="C797">
        <v>92</v>
      </c>
      <c r="D797">
        <v>84</v>
      </c>
      <c r="E797">
        <v>141600000</v>
      </c>
      <c r="F797" t="s">
        <v>472</v>
      </c>
      <c r="G797" t="s">
        <v>3767</v>
      </c>
      <c r="H797" t="s">
        <v>1432</v>
      </c>
      <c r="I797" t="s">
        <v>5097</v>
      </c>
      <c r="J797" t="s">
        <v>5809</v>
      </c>
      <c r="K797" t="s">
        <v>4966</v>
      </c>
      <c r="L797" t="s">
        <v>5343</v>
      </c>
      <c r="P797" t="s">
        <v>1852</v>
      </c>
      <c r="Q797" t="s">
        <v>40</v>
      </c>
      <c r="R797" t="s">
        <v>6795</v>
      </c>
      <c r="S797">
        <v>119675</v>
      </c>
      <c r="T797" t="s">
        <v>1853</v>
      </c>
      <c r="U797">
        <v>1</v>
      </c>
      <c r="V797">
        <v>216</v>
      </c>
      <c r="W797" t="s">
        <v>25</v>
      </c>
      <c r="X797" t="s">
        <v>26</v>
      </c>
      <c r="Y797" t="s">
        <v>154</v>
      </c>
      <c r="Z797">
        <v>55000000</v>
      </c>
      <c r="AA797">
        <v>1995</v>
      </c>
      <c r="AB797">
        <v>6.6</v>
      </c>
      <c r="AC797">
        <v>1.78</v>
      </c>
    </row>
    <row r="798" spans="1:29" x14ac:dyDescent="0.35">
      <c r="A798" t="s">
        <v>19</v>
      </c>
      <c r="B798" t="s">
        <v>517</v>
      </c>
      <c r="C798">
        <v>169</v>
      </c>
      <c r="D798">
        <v>188</v>
      </c>
      <c r="E798">
        <v>134218018</v>
      </c>
      <c r="F798" t="s">
        <v>622</v>
      </c>
      <c r="G798" t="s">
        <v>472</v>
      </c>
      <c r="H798" t="s">
        <v>1432</v>
      </c>
      <c r="I798" t="s">
        <v>5343</v>
      </c>
      <c r="J798" t="s">
        <v>3950</v>
      </c>
      <c r="P798" t="s">
        <v>1855</v>
      </c>
      <c r="Q798" t="s">
        <v>74</v>
      </c>
      <c r="R798" t="s">
        <v>6796</v>
      </c>
      <c r="S798">
        <v>126357</v>
      </c>
      <c r="T798" t="s">
        <v>1705</v>
      </c>
      <c r="U798">
        <v>0</v>
      </c>
      <c r="V798">
        <v>497</v>
      </c>
      <c r="W798" t="s">
        <v>25</v>
      </c>
      <c r="X798" t="s">
        <v>26</v>
      </c>
      <c r="Y798" t="s">
        <v>59</v>
      </c>
      <c r="Z798">
        <v>55000000</v>
      </c>
      <c r="AA798">
        <v>1978</v>
      </c>
      <c r="AB798">
        <v>7.3</v>
      </c>
      <c r="AC798">
        <v>2.35</v>
      </c>
    </row>
    <row r="799" spans="1:29" x14ac:dyDescent="0.35">
      <c r="A799" t="s">
        <v>19</v>
      </c>
      <c r="B799" t="s">
        <v>269</v>
      </c>
      <c r="C799">
        <v>57</v>
      </c>
      <c r="D799">
        <v>95</v>
      </c>
      <c r="E799">
        <v>128769345</v>
      </c>
      <c r="F799" t="s">
        <v>761</v>
      </c>
      <c r="G799" t="s">
        <v>5343</v>
      </c>
      <c r="H799" t="s">
        <v>3950</v>
      </c>
      <c r="P799" t="s">
        <v>1097</v>
      </c>
      <c r="Q799" t="s">
        <v>403</v>
      </c>
      <c r="R799" t="s">
        <v>6797</v>
      </c>
      <c r="S799">
        <v>86556</v>
      </c>
      <c r="T799" t="s">
        <v>1153</v>
      </c>
      <c r="U799">
        <v>1</v>
      </c>
      <c r="V799">
        <v>99</v>
      </c>
      <c r="W799" t="s">
        <v>25</v>
      </c>
      <c r="X799" t="s">
        <v>26</v>
      </c>
      <c r="Y799" t="s">
        <v>27</v>
      </c>
      <c r="Z799">
        <v>54000000</v>
      </c>
      <c r="AA799">
        <v>1996</v>
      </c>
      <c r="AB799">
        <v>5.6</v>
      </c>
      <c r="AC799">
        <v>1.85</v>
      </c>
    </row>
    <row r="800" spans="1:29" x14ac:dyDescent="0.35">
      <c r="A800" t="s">
        <v>19</v>
      </c>
      <c r="B800" t="s">
        <v>1332</v>
      </c>
      <c r="C800">
        <v>171</v>
      </c>
      <c r="D800">
        <v>118</v>
      </c>
      <c r="E800">
        <v>177575142</v>
      </c>
      <c r="F800" t="s">
        <v>761</v>
      </c>
      <c r="G800" t="s">
        <v>5343</v>
      </c>
      <c r="P800" t="s">
        <v>765</v>
      </c>
      <c r="Q800" t="s">
        <v>95</v>
      </c>
      <c r="R800" t="s">
        <v>6798</v>
      </c>
      <c r="S800">
        <v>244840</v>
      </c>
      <c r="T800" t="s">
        <v>984</v>
      </c>
      <c r="U800">
        <v>1</v>
      </c>
      <c r="V800">
        <v>372</v>
      </c>
      <c r="W800" t="s">
        <v>25</v>
      </c>
      <c r="X800" t="s">
        <v>26</v>
      </c>
      <c r="Y800" t="s">
        <v>27</v>
      </c>
      <c r="Z800">
        <v>70000000</v>
      </c>
      <c r="AA800">
        <v>2005</v>
      </c>
      <c r="AB800">
        <v>6.6</v>
      </c>
      <c r="AC800">
        <v>2.35</v>
      </c>
    </row>
    <row r="801" spans="1:29" x14ac:dyDescent="0.35">
      <c r="A801" t="s">
        <v>19</v>
      </c>
      <c r="B801" t="s">
        <v>1856</v>
      </c>
      <c r="C801">
        <v>53</v>
      </c>
      <c r="D801">
        <v>92</v>
      </c>
      <c r="E801">
        <v>105263257</v>
      </c>
      <c r="F801" t="s">
        <v>622</v>
      </c>
      <c r="G801" t="s">
        <v>472</v>
      </c>
      <c r="H801" t="s">
        <v>761</v>
      </c>
      <c r="I801" t="s">
        <v>5097</v>
      </c>
      <c r="J801" t="s">
        <v>5343</v>
      </c>
      <c r="P801" t="s">
        <v>1857</v>
      </c>
      <c r="Q801" t="s">
        <v>261</v>
      </c>
      <c r="R801" t="s">
        <v>6799</v>
      </c>
      <c r="S801">
        <v>56168</v>
      </c>
      <c r="T801" t="s">
        <v>1858</v>
      </c>
      <c r="U801">
        <v>0</v>
      </c>
      <c r="V801">
        <v>103</v>
      </c>
      <c r="W801" t="s">
        <v>25</v>
      </c>
      <c r="X801" t="s">
        <v>26</v>
      </c>
      <c r="Y801" t="s">
        <v>59</v>
      </c>
      <c r="Z801">
        <v>55000000</v>
      </c>
      <c r="AA801">
        <v>1997</v>
      </c>
      <c r="AB801">
        <v>5.4</v>
      </c>
      <c r="AC801">
        <v>1.85</v>
      </c>
    </row>
    <row r="802" spans="1:29" x14ac:dyDescent="0.35">
      <c r="A802" t="s">
        <v>19</v>
      </c>
      <c r="B802" t="s">
        <v>1859</v>
      </c>
      <c r="C802">
        <v>153</v>
      </c>
      <c r="D802">
        <v>74</v>
      </c>
      <c r="E802">
        <v>104354205</v>
      </c>
      <c r="F802" t="s">
        <v>761</v>
      </c>
      <c r="G802" t="s">
        <v>5343</v>
      </c>
      <c r="P802" t="s">
        <v>765</v>
      </c>
      <c r="Q802" t="s">
        <v>1860</v>
      </c>
      <c r="R802" t="s">
        <v>6800</v>
      </c>
      <c r="S802">
        <v>162331</v>
      </c>
      <c r="T802" t="s">
        <v>220</v>
      </c>
      <c r="U802">
        <v>3</v>
      </c>
      <c r="V802">
        <v>332</v>
      </c>
      <c r="W802" t="s">
        <v>25</v>
      </c>
      <c r="X802" t="s">
        <v>26</v>
      </c>
      <c r="Y802" t="s">
        <v>302</v>
      </c>
      <c r="Z802">
        <v>55000000</v>
      </c>
      <c r="AA802">
        <v>2003</v>
      </c>
      <c r="AB802">
        <v>6.3</v>
      </c>
      <c r="AC802">
        <v>2.35</v>
      </c>
    </row>
    <row r="803" spans="1:29" x14ac:dyDescent="0.35">
      <c r="A803" t="s">
        <v>19</v>
      </c>
      <c r="B803" t="s">
        <v>556</v>
      </c>
      <c r="C803">
        <v>491</v>
      </c>
      <c r="D803">
        <v>134</v>
      </c>
      <c r="E803">
        <v>107100855</v>
      </c>
      <c r="F803" t="s">
        <v>4178</v>
      </c>
      <c r="G803" t="s">
        <v>1432</v>
      </c>
      <c r="H803" t="s">
        <v>3483</v>
      </c>
      <c r="P803" t="s">
        <v>1500</v>
      </c>
      <c r="Q803" t="s">
        <v>177</v>
      </c>
      <c r="R803" t="s">
        <v>6801</v>
      </c>
      <c r="S803">
        <v>323353</v>
      </c>
      <c r="T803" t="s">
        <v>1862</v>
      </c>
      <c r="U803">
        <v>0</v>
      </c>
      <c r="V803">
        <v>527</v>
      </c>
      <c r="W803" t="s">
        <v>25</v>
      </c>
      <c r="X803" t="s">
        <v>26</v>
      </c>
      <c r="Y803" t="s">
        <v>27</v>
      </c>
      <c r="Z803">
        <v>55000000</v>
      </c>
      <c r="AA803">
        <v>2013</v>
      </c>
      <c r="AB803">
        <v>7.9</v>
      </c>
      <c r="AC803">
        <v>2.35</v>
      </c>
    </row>
    <row r="804" spans="1:29" x14ac:dyDescent="0.35">
      <c r="A804" t="s">
        <v>19</v>
      </c>
      <c r="B804" t="s">
        <v>407</v>
      </c>
      <c r="C804">
        <v>247</v>
      </c>
      <c r="D804">
        <v>101</v>
      </c>
      <c r="E804">
        <v>98711404</v>
      </c>
      <c r="F804" t="s">
        <v>761</v>
      </c>
      <c r="G804" t="s">
        <v>5990</v>
      </c>
      <c r="H804" t="s">
        <v>5343</v>
      </c>
      <c r="I804" t="s">
        <v>3483</v>
      </c>
      <c r="P804" t="s">
        <v>1727</v>
      </c>
      <c r="Q804" t="s">
        <v>161</v>
      </c>
      <c r="R804" t="s">
        <v>6802</v>
      </c>
      <c r="S804">
        <v>127571</v>
      </c>
      <c r="T804" t="s">
        <v>272</v>
      </c>
      <c r="U804">
        <v>2</v>
      </c>
      <c r="V804">
        <v>207</v>
      </c>
      <c r="W804" t="s">
        <v>25</v>
      </c>
      <c r="X804" t="s">
        <v>26</v>
      </c>
      <c r="Y804" t="s">
        <v>27</v>
      </c>
      <c r="Z804">
        <v>55000000</v>
      </c>
      <c r="AA804">
        <v>2010</v>
      </c>
      <c r="AB804">
        <v>6.3</v>
      </c>
      <c r="AC804">
        <v>2.35</v>
      </c>
    </row>
    <row r="805" spans="1:29" x14ac:dyDescent="0.35">
      <c r="A805" t="s">
        <v>19</v>
      </c>
      <c r="B805" t="s">
        <v>848</v>
      </c>
      <c r="C805">
        <v>26</v>
      </c>
      <c r="D805">
        <v>100</v>
      </c>
      <c r="E805">
        <v>100328194</v>
      </c>
      <c r="F805" t="s">
        <v>761</v>
      </c>
      <c r="G805" t="s">
        <v>5097</v>
      </c>
      <c r="H805" t="s">
        <v>600</v>
      </c>
      <c r="P805" t="s">
        <v>270</v>
      </c>
      <c r="Q805" t="s">
        <v>366</v>
      </c>
      <c r="R805" t="s">
        <v>6803</v>
      </c>
      <c r="S805">
        <v>85903</v>
      </c>
      <c r="T805" t="s">
        <v>1746</v>
      </c>
      <c r="U805">
        <v>0</v>
      </c>
      <c r="V805">
        <v>92</v>
      </c>
      <c r="W805" t="s">
        <v>25</v>
      </c>
      <c r="X805" t="s">
        <v>26</v>
      </c>
      <c r="Y805" t="s">
        <v>59</v>
      </c>
      <c r="Z805">
        <v>50000000</v>
      </c>
      <c r="AA805">
        <v>1995</v>
      </c>
      <c r="AB805">
        <v>6</v>
      </c>
      <c r="AC805">
        <v>1.85</v>
      </c>
    </row>
    <row r="806" spans="1:29" x14ac:dyDescent="0.35">
      <c r="A806" t="s">
        <v>19</v>
      </c>
      <c r="B806" t="s">
        <v>1318</v>
      </c>
      <c r="C806">
        <v>292</v>
      </c>
      <c r="D806">
        <v>132</v>
      </c>
      <c r="E806">
        <v>101530738</v>
      </c>
      <c r="F806" t="s">
        <v>622</v>
      </c>
      <c r="G806" t="s">
        <v>5990</v>
      </c>
      <c r="H806" t="s">
        <v>3483</v>
      </c>
      <c r="P806" t="s">
        <v>183</v>
      </c>
      <c r="Q806" t="s">
        <v>783</v>
      </c>
      <c r="R806" t="s">
        <v>6804</v>
      </c>
      <c r="S806">
        <v>229574</v>
      </c>
      <c r="T806" t="s">
        <v>1863</v>
      </c>
      <c r="U806">
        <v>0</v>
      </c>
      <c r="V806">
        <v>436</v>
      </c>
      <c r="W806" t="s">
        <v>25</v>
      </c>
      <c r="X806" t="s">
        <v>26</v>
      </c>
      <c r="Y806" t="s">
        <v>302</v>
      </c>
      <c r="Z806">
        <v>55000000</v>
      </c>
      <c r="AA806">
        <v>2014</v>
      </c>
      <c r="AB806">
        <v>7.2</v>
      </c>
      <c r="AC806">
        <v>2.35</v>
      </c>
    </row>
    <row r="807" spans="1:29" x14ac:dyDescent="0.35">
      <c r="A807" t="s">
        <v>19</v>
      </c>
      <c r="B807" t="s">
        <v>1864</v>
      </c>
      <c r="C807">
        <v>114</v>
      </c>
      <c r="D807">
        <v>105</v>
      </c>
      <c r="E807">
        <v>93815117</v>
      </c>
      <c r="F807" t="s">
        <v>761</v>
      </c>
      <c r="G807" t="s">
        <v>1432</v>
      </c>
      <c r="H807" t="s">
        <v>5343</v>
      </c>
      <c r="P807" t="s">
        <v>660</v>
      </c>
      <c r="Q807" t="s">
        <v>1068</v>
      </c>
      <c r="R807" t="s">
        <v>6805</v>
      </c>
      <c r="S807">
        <v>68417</v>
      </c>
      <c r="T807" t="s">
        <v>1865</v>
      </c>
      <c r="U807">
        <v>2</v>
      </c>
      <c r="V807">
        <v>242</v>
      </c>
      <c r="W807" t="s">
        <v>25</v>
      </c>
      <c r="X807" t="s">
        <v>26</v>
      </c>
      <c r="Y807" t="s">
        <v>27</v>
      </c>
      <c r="Z807">
        <v>55000000</v>
      </c>
      <c r="AA807">
        <v>2002</v>
      </c>
      <c r="AB807">
        <v>5.0999999999999996</v>
      </c>
      <c r="AC807">
        <v>2.35</v>
      </c>
    </row>
    <row r="808" spans="1:29" x14ac:dyDescent="0.35">
      <c r="A808" t="s">
        <v>19</v>
      </c>
      <c r="B808" t="s">
        <v>789</v>
      </c>
      <c r="C808">
        <v>82</v>
      </c>
      <c r="D808">
        <v>123</v>
      </c>
      <c r="E808">
        <v>91400000</v>
      </c>
      <c r="F808" t="s">
        <v>622</v>
      </c>
      <c r="G808" t="s">
        <v>1432</v>
      </c>
      <c r="H808" t="s">
        <v>3483</v>
      </c>
      <c r="I808" t="s">
        <v>5991</v>
      </c>
      <c r="P808" t="s">
        <v>866</v>
      </c>
      <c r="Q808" t="s">
        <v>783</v>
      </c>
      <c r="R808" t="s">
        <v>6806</v>
      </c>
      <c r="S808">
        <v>81026</v>
      </c>
      <c r="T808" t="s">
        <v>1866</v>
      </c>
      <c r="U808">
        <v>0</v>
      </c>
      <c r="V808">
        <v>194</v>
      </c>
      <c r="W808" t="s">
        <v>25</v>
      </c>
      <c r="X808" t="s">
        <v>26</v>
      </c>
      <c r="Y808" t="s">
        <v>302</v>
      </c>
      <c r="Z808">
        <v>53000000</v>
      </c>
      <c r="AA808">
        <v>1995</v>
      </c>
      <c r="AB808">
        <v>7.3</v>
      </c>
      <c r="AC808">
        <v>2.35</v>
      </c>
    </row>
    <row r="809" spans="1:29" x14ac:dyDescent="0.35">
      <c r="A809" t="s">
        <v>19</v>
      </c>
      <c r="B809" t="s">
        <v>1867</v>
      </c>
      <c r="C809">
        <v>201</v>
      </c>
      <c r="D809">
        <v>117</v>
      </c>
      <c r="E809">
        <v>162586036</v>
      </c>
      <c r="F809" t="s">
        <v>4178</v>
      </c>
      <c r="G809" t="s">
        <v>1432</v>
      </c>
      <c r="P809" t="s">
        <v>710</v>
      </c>
      <c r="Q809" t="s">
        <v>95</v>
      </c>
      <c r="R809" t="s">
        <v>6807</v>
      </c>
      <c r="S809">
        <v>338383</v>
      </c>
      <c r="T809" t="s">
        <v>1869</v>
      </c>
      <c r="U809">
        <v>0</v>
      </c>
      <c r="V809">
        <v>611</v>
      </c>
      <c r="W809" t="s">
        <v>25</v>
      </c>
      <c r="X809" t="s">
        <v>26</v>
      </c>
      <c r="Y809" t="s">
        <v>27</v>
      </c>
      <c r="Z809">
        <v>55000000</v>
      </c>
      <c r="AA809">
        <v>2006</v>
      </c>
      <c r="AB809">
        <v>8</v>
      </c>
      <c r="AC809">
        <v>2.35</v>
      </c>
    </row>
    <row r="810" spans="1:29" x14ac:dyDescent="0.35">
      <c r="A810" t="s">
        <v>19</v>
      </c>
      <c r="B810" t="s">
        <v>597</v>
      </c>
      <c r="C810">
        <v>231</v>
      </c>
      <c r="D810">
        <v>98</v>
      </c>
      <c r="E810">
        <v>89706988</v>
      </c>
      <c r="F810" t="s">
        <v>1432</v>
      </c>
      <c r="G810" t="s">
        <v>5988</v>
      </c>
      <c r="H810" t="s">
        <v>3483</v>
      </c>
      <c r="P810" t="s">
        <v>872</v>
      </c>
      <c r="Q810" t="s">
        <v>1870</v>
      </c>
      <c r="R810" t="s">
        <v>6808</v>
      </c>
      <c r="S810">
        <v>126746</v>
      </c>
      <c r="T810" t="s">
        <v>1871</v>
      </c>
      <c r="U810">
        <v>1</v>
      </c>
      <c r="V810">
        <v>600</v>
      </c>
      <c r="W810" t="s">
        <v>25</v>
      </c>
      <c r="X810" t="s">
        <v>26</v>
      </c>
      <c r="Y810" t="s">
        <v>27</v>
      </c>
      <c r="Z810">
        <v>55000000</v>
      </c>
      <c r="AA810">
        <v>2005</v>
      </c>
      <c r="AB810">
        <v>6.2</v>
      </c>
      <c r="AC810">
        <v>2.35</v>
      </c>
    </row>
    <row r="811" spans="1:29" x14ac:dyDescent="0.35">
      <c r="A811" t="s">
        <v>19</v>
      </c>
      <c r="B811" t="s">
        <v>1326</v>
      </c>
      <c r="C811">
        <v>55</v>
      </c>
      <c r="D811">
        <v>128</v>
      </c>
      <c r="E811">
        <v>83000000</v>
      </c>
      <c r="F811" t="s">
        <v>1432</v>
      </c>
      <c r="G811" t="s">
        <v>3483</v>
      </c>
      <c r="P811" t="s">
        <v>1667</v>
      </c>
      <c r="Q811" t="s">
        <v>643</v>
      </c>
      <c r="R811" t="s">
        <v>6809</v>
      </c>
      <c r="S811">
        <v>36587</v>
      </c>
      <c r="T811" t="s">
        <v>801</v>
      </c>
      <c r="U811">
        <v>0</v>
      </c>
      <c r="V811">
        <v>95</v>
      </c>
      <c r="W811" t="s">
        <v>25</v>
      </c>
      <c r="X811" t="s">
        <v>26</v>
      </c>
      <c r="Y811" t="s">
        <v>302</v>
      </c>
      <c r="Z811">
        <v>55000000</v>
      </c>
      <c r="AA811">
        <v>1994</v>
      </c>
      <c r="AB811">
        <v>6</v>
      </c>
      <c r="AC811">
        <v>2.35</v>
      </c>
    </row>
    <row r="812" spans="1:29" x14ac:dyDescent="0.35">
      <c r="A812" t="s">
        <v>19</v>
      </c>
      <c r="B812" t="s">
        <v>848</v>
      </c>
      <c r="C812">
        <v>110</v>
      </c>
      <c r="D812">
        <v>114</v>
      </c>
      <c r="E812">
        <v>78745923</v>
      </c>
      <c r="F812" t="s">
        <v>1432</v>
      </c>
      <c r="G812" t="s">
        <v>600</v>
      </c>
      <c r="H812" t="s">
        <v>5343</v>
      </c>
      <c r="P812" t="s">
        <v>349</v>
      </c>
      <c r="Q812" t="s">
        <v>358</v>
      </c>
      <c r="R812" t="s">
        <v>6810</v>
      </c>
      <c r="S812">
        <v>94407</v>
      </c>
      <c r="T812" t="s">
        <v>1696</v>
      </c>
      <c r="U812">
        <v>1</v>
      </c>
      <c r="V812">
        <v>322</v>
      </c>
      <c r="W812" t="s">
        <v>25</v>
      </c>
      <c r="X812" t="s">
        <v>389</v>
      </c>
      <c r="Y812" t="s">
        <v>27</v>
      </c>
      <c r="Z812">
        <v>55000000</v>
      </c>
      <c r="AA812">
        <v>1998</v>
      </c>
      <c r="AB812">
        <v>6.7</v>
      </c>
      <c r="AC812">
        <v>2.35</v>
      </c>
    </row>
    <row r="813" spans="1:29" x14ac:dyDescent="0.35">
      <c r="A813" t="s">
        <v>378</v>
      </c>
      <c r="B813" t="s">
        <v>802</v>
      </c>
      <c r="C813">
        <v>354</v>
      </c>
      <c r="D813">
        <v>111</v>
      </c>
      <c r="E813">
        <v>70098138</v>
      </c>
      <c r="F813" t="s">
        <v>622</v>
      </c>
      <c r="P813" t="s">
        <v>622</v>
      </c>
      <c r="Q813" t="s">
        <v>1873</v>
      </c>
      <c r="R813" t="s">
        <v>6811</v>
      </c>
      <c r="S813">
        <v>735784</v>
      </c>
      <c r="T813" t="s">
        <v>1874</v>
      </c>
      <c r="U813">
        <v>0</v>
      </c>
      <c r="V813">
        <v>2105</v>
      </c>
      <c r="W813" t="s">
        <v>25</v>
      </c>
      <c r="X813" t="s">
        <v>26</v>
      </c>
      <c r="Y813" t="s">
        <v>302</v>
      </c>
      <c r="Z813">
        <v>30000000</v>
      </c>
      <c r="AA813">
        <v>2003</v>
      </c>
      <c r="AB813">
        <v>8.1</v>
      </c>
      <c r="AC813">
        <v>2.35</v>
      </c>
    </row>
    <row r="814" spans="1:29" x14ac:dyDescent="0.35">
      <c r="A814" t="s">
        <v>19</v>
      </c>
      <c r="B814" t="s">
        <v>886</v>
      </c>
      <c r="C814">
        <v>140</v>
      </c>
      <c r="D814">
        <v>85</v>
      </c>
      <c r="E814">
        <v>66365290</v>
      </c>
      <c r="F814" t="s">
        <v>761</v>
      </c>
      <c r="P814" t="s">
        <v>761</v>
      </c>
      <c r="Q814" t="s">
        <v>61</v>
      </c>
      <c r="R814" t="s">
        <v>6812</v>
      </c>
      <c r="S814">
        <v>56874</v>
      </c>
      <c r="T814" t="s">
        <v>857</v>
      </c>
      <c r="U814">
        <v>2</v>
      </c>
      <c r="V814">
        <v>358</v>
      </c>
      <c r="W814" t="s">
        <v>25</v>
      </c>
      <c r="X814" t="s">
        <v>26</v>
      </c>
      <c r="Y814" t="s">
        <v>27</v>
      </c>
      <c r="Z814">
        <v>55000000</v>
      </c>
      <c r="AA814">
        <v>1999</v>
      </c>
      <c r="AB814">
        <v>6.4</v>
      </c>
      <c r="AC814">
        <v>1.37</v>
      </c>
    </row>
    <row r="815" spans="1:29" x14ac:dyDescent="0.35">
      <c r="A815" t="s">
        <v>378</v>
      </c>
      <c r="B815" t="s">
        <v>802</v>
      </c>
      <c r="C815">
        <v>304</v>
      </c>
      <c r="D815">
        <v>137</v>
      </c>
      <c r="E815">
        <v>66207920</v>
      </c>
      <c r="F815" t="s">
        <v>622</v>
      </c>
      <c r="G815" t="s">
        <v>5990</v>
      </c>
      <c r="H815" t="s">
        <v>1432</v>
      </c>
      <c r="I815" t="s">
        <v>3483</v>
      </c>
      <c r="P815" t="s">
        <v>243</v>
      </c>
      <c r="Q815" t="s">
        <v>328</v>
      </c>
      <c r="R815" t="s">
        <v>6813</v>
      </c>
      <c r="S815">
        <v>512749</v>
      </c>
      <c r="T815" t="s">
        <v>1847</v>
      </c>
      <c r="U815">
        <v>0</v>
      </c>
      <c r="V815">
        <v>935</v>
      </c>
      <c r="W815" t="s">
        <v>25</v>
      </c>
      <c r="X815" t="s">
        <v>26</v>
      </c>
      <c r="Y815" t="s">
        <v>302</v>
      </c>
      <c r="Z815">
        <v>30000000</v>
      </c>
      <c r="AA815">
        <v>2004</v>
      </c>
      <c r="AB815">
        <v>8</v>
      </c>
      <c r="AC815">
        <v>2.35</v>
      </c>
    </row>
    <row r="816" spans="1:29" x14ac:dyDescent="0.35">
      <c r="A816" t="s">
        <v>19</v>
      </c>
      <c r="B816" t="s">
        <v>1027</v>
      </c>
      <c r="C816">
        <v>45</v>
      </c>
      <c r="D816">
        <v>97</v>
      </c>
      <c r="E816">
        <v>63408614</v>
      </c>
      <c r="F816" t="s">
        <v>622</v>
      </c>
      <c r="G816" t="s">
        <v>761</v>
      </c>
      <c r="H816" t="s">
        <v>5990</v>
      </c>
      <c r="I816" t="s">
        <v>3483</v>
      </c>
      <c r="P816" t="s">
        <v>224</v>
      </c>
      <c r="Q816" t="s">
        <v>813</v>
      </c>
      <c r="R816" t="s">
        <v>6814</v>
      </c>
      <c r="S816">
        <v>75365</v>
      </c>
      <c r="T816" t="s">
        <v>1877</v>
      </c>
      <c r="U816">
        <v>1</v>
      </c>
      <c r="V816">
        <v>149</v>
      </c>
      <c r="W816" t="s">
        <v>25</v>
      </c>
      <c r="X816" t="s">
        <v>26</v>
      </c>
      <c r="Y816" t="s">
        <v>302</v>
      </c>
      <c r="Z816">
        <v>55000000</v>
      </c>
      <c r="AA816">
        <v>1989</v>
      </c>
      <c r="AB816">
        <v>6.3</v>
      </c>
      <c r="AC816">
        <v>2.35</v>
      </c>
    </row>
    <row r="817" spans="1:29" x14ac:dyDescent="0.35">
      <c r="A817" t="s">
        <v>19</v>
      </c>
      <c r="B817" t="s">
        <v>230</v>
      </c>
      <c r="C817">
        <v>49</v>
      </c>
      <c r="D817">
        <v>104</v>
      </c>
      <c r="E817">
        <v>58422650</v>
      </c>
      <c r="F817" t="s">
        <v>761</v>
      </c>
      <c r="G817" t="s">
        <v>600</v>
      </c>
      <c r="H817" t="s">
        <v>2429</v>
      </c>
      <c r="P817" t="s">
        <v>441</v>
      </c>
      <c r="Q817" t="s">
        <v>483</v>
      </c>
      <c r="R817" t="s">
        <v>6815</v>
      </c>
      <c r="S817">
        <v>78974</v>
      </c>
      <c r="T817" t="s">
        <v>1596</v>
      </c>
      <c r="U817">
        <v>3</v>
      </c>
      <c r="V817">
        <v>173</v>
      </c>
      <c r="W817" t="s">
        <v>25</v>
      </c>
      <c r="X817" t="s">
        <v>26</v>
      </c>
      <c r="Y817" t="s">
        <v>27</v>
      </c>
      <c r="Z817">
        <v>55000000</v>
      </c>
      <c r="AA817">
        <v>1992</v>
      </c>
      <c r="AB817">
        <v>6.4</v>
      </c>
      <c r="AC817">
        <v>1.85</v>
      </c>
    </row>
    <row r="818" spans="1:29" x14ac:dyDescent="0.35">
      <c r="A818" t="s">
        <v>19</v>
      </c>
      <c r="B818" t="s">
        <v>1878</v>
      </c>
      <c r="C818">
        <v>146</v>
      </c>
      <c r="D818">
        <v>110</v>
      </c>
      <c r="E818">
        <v>56932305</v>
      </c>
      <c r="F818" t="s">
        <v>622</v>
      </c>
      <c r="G818" t="s">
        <v>472</v>
      </c>
      <c r="H818" t="s">
        <v>761</v>
      </c>
      <c r="I818" t="s">
        <v>4547</v>
      </c>
      <c r="P818" t="s">
        <v>1879</v>
      </c>
      <c r="Q818" t="s">
        <v>1722</v>
      </c>
      <c r="R818" t="s">
        <v>6816</v>
      </c>
      <c r="S818">
        <v>96690</v>
      </c>
      <c r="T818" t="s">
        <v>1880</v>
      </c>
      <c r="U818">
        <v>2</v>
      </c>
      <c r="V818">
        <v>293</v>
      </c>
      <c r="W818" t="s">
        <v>25</v>
      </c>
      <c r="X818" t="s">
        <v>26</v>
      </c>
      <c r="Y818" t="s">
        <v>27</v>
      </c>
      <c r="Z818">
        <v>55000000</v>
      </c>
      <c r="AA818">
        <v>2000</v>
      </c>
      <c r="AB818">
        <v>6.6</v>
      </c>
      <c r="AC818">
        <v>2.35</v>
      </c>
    </row>
    <row r="819" spans="1:29" x14ac:dyDescent="0.35">
      <c r="A819" t="s">
        <v>19</v>
      </c>
      <c r="B819" t="s">
        <v>1736</v>
      </c>
      <c r="C819">
        <v>60</v>
      </c>
      <c r="D819">
        <v>133</v>
      </c>
      <c r="E819">
        <v>68750000</v>
      </c>
      <c r="F819" t="s">
        <v>622</v>
      </c>
      <c r="G819" t="s">
        <v>472</v>
      </c>
      <c r="H819" t="s">
        <v>3483</v>
      </c>
      <c r="P819" t="s">
        <v>35</v>
      </c>
      <c r="Q819" t="s">
        <v>228</v>
      </c>
      <c r="R819" t="s">
        <v>6817</v>
      </c>
      <c r="S819">
        <v>40858</v>
      </c>
      <c r="T819" t="s">
        <v>1881</v>
      </c>
      <c r="U819">
        <v>0</v>
      </c>
      <c r="V819">
        <v>144</v>
      </c>
      <c r="W819" t="s">
        <v>25</v>
      </c>
      <c r="X819" t="s">
        <v>26</v>
      </c>
      <c r="Y819" t="s">
        <v>302</v>
      </c>
      <c r="Z819">
        <v>55000000</v>
      </c>
      <c r="AA819">
        <v>1996</v>
      </c>
      <c r="AB819">
        <v>6.4</v>
      </c>
      <c r="AC819">
        <v>2.35</v>
      </c>
    </row>
    <row r="820" spans="1:29" x14ac:dyDescent="0.35">
      <c r="A820" t="s">
        <v>19</v>
      </c>
      <c r="B820" t="s">
        <v>920</v>
      </c>
      <c r="C820">
        <v>189</v>
      </c>
      <c r="D820">
        <v>94</v>
      </c>
      <c r="E820">
        <v>68218041</v>
      </c>
      <c r="F820" t="s">
        <v>761</v>
      </c>
      <c r="G820" t="s">
        <v>5097</v>
      </c>
      <c r="H820" t="s">
        <v>600</v>
      </c>
      <c r="P820" t="s">
        <v>270</v>
      </c>
      <c r="Q820" t="s">
        <v>1882</v>
      </c>
      <c r="R820" t="s">
        <v>6818</v>
      </c>
      <c r="S820">
        <v>67191</v>
      </c>
      <c r="T820" t="s">
        <v>1485</v>
      </c>
      <c r="U820">
        <v>1</v>
      </c>
      <c r="V820">
        <v>108</v>
      </c>
      <c r="W820" t="s">
        <v>25</v>
      </c>
      <c r="X820" t="s">
        <v>26</v>
      </c>
      <c r="Y820" t="s">
        <v>59</v>
      </c>
      <c r="Z820">
        <v>55000000</v>
      </c>
      <c r="AA820">
        <v>2011</v>
      </c>
      <c r="AB820">
        <v>6</v>
      </c>
      <c r="AC820">
        <v>1.85</v>
      </c>
    </row>
    <row r="821" spans="1:29" x14ac:dyDescent="0.35">
      <c r="A821" t="s">
        <v>19</v>
      </c>
      <c r="B821" t="s">
        <v>469</v>
      </c>
      <c r="C821">
        <v>206</v>
      </c>
      <c r="D821">
        <v>104</v>
      </c>
      <c r="E821">
        <v>25040293</v>
      </c>
      <c r="F821" t="s">
        <v>622</v>
      </c>
      <c r="G821" t="s">
        <v>472</v>
      </c>
      <c r="H821" t="s">
        <v>600</v>
      </c>
      <c r="P821" t="s">
        <v>30</v>
      </c>
      <c r="Q821" t="s">
        <v>263</v>
      </c>
      <c r="R821" t="s">
        <v>6819</v>
      </c>
      <c r="S821">
        <v>88049</v>
      </c>
      <c r="T821" t="s">
        <v>1032</v>
      </c>
      <c r="U821">
        <v>0</v>
      </c>
      <c r="V821">
        <v>279</v>
      </c>
      <c r="W821" t="s">
        <v>25</v>
      </c>
      <c r="X821" t="s">
        <v>26</v>
      </c>
      <c r="Y821" t="s">
        <v>27</v>
      </c>
      <c r="Z821">
        <v>55000000</v>
      </c>
      <c r="AA821">
        <v>2008</v>
      </c>
      <c r="AB821">
        <v>6.6</v>
      </c>
      <c r="AC821">
        <v>2.35</v>
      </c>
    </row>
    <row r="822" spans="1:29" x14ac:dyDescent="0.35">
      <c r="A822" t="s">
        <v>19</v>
      </c>
      <c r="B822" t="s">
        <v>1884</v>
      </c>
      <c r="C822">
        <v>118</v>
      </c>
      <c r="D822">
        <v>91</v>
      </c>
      <c r="E822">
        <v>55747724</v>
      </c>
      <c r="F822" t="s">
        <v>472</v>
      </c>
      <c r="G822" t="s">
        <v>3767</v>
      </c>
      <c r="H822" t="s">
        <v>761</v>
      </c>
      <c r="I822" t="s">
        <v>5097</v>
      </c>
      <c r="P822" t="s">
        <v>247</v>
      </c>
      <c r="Q822" t="s">
        <v>252</v>
      </c>
      <c r="R822" t="s">
        <v>6820</v>
      </c>
      <c r="S822">
        <v>18042</v>
      </c>
      <c r="T822" t="s">
        <v>462</v>
      </c>
      <c r="U822">
        <v>1</v>
      </c>
      <c r="V822">
        <v>73</v>
      </c>
      <c r="W822" t="s">
        <v>25</v>
      </c>
      <c r="X822" t="s">
        <v>26</v>
      </c>
      <c r="Y822" t="s">
        <v>59</v>
      </c>
      <c r="Z822">
        <v>55000000</v>
      </c>
      <c r="AA822">
        <v>2013</v>
      </c>
      <c r="AB822">
        <v>5.9</v>
      </c>
      <c r="AC822">
        <v>1.85</v>
      </c>
    </row>
    <row r="823" spans="1:29" x14ac:dyDescent="0.35">
      <c r="A823" t="s">
        <v>19</v>
      </c>
      <c r="B823" t="s">
        <v>347</v>
      </c>
      <c r="C823">
        <v>210</v>
      </c>
      <c r="D823">
        <v>145</v>
      </c>
      <c r="E823">
        <v>55473600</v>
      </c>
      <c r="F823" t="s">
        <v>622</v>
      </c>
      <c r="G823" t="s">
        <v>2429</v>
      </c>
      <c r="H823" t="s">
        <v>3950</v>
      </c>
      <c r="P823" t="s">
        <v>1703</v>
      </c>
      <c r="Q823" t="s">
        <v>1886</v>
      </c>
      <c r="R823" t="s">
        <v>6821</v>
      </c>
      <c r="S823">
        <v>207686</v>
      </c>
      <c r="T823" t="s">
        <v>1887</v>
      </c>
      <c r="U823">
        <v>0</v>
      </c>
      <c r="V823">
        <v>776</v>
      </c>
      <c r="W823" t="s">
        <v>25</v>
      </c>
      <c r="X823" t="s">
        <v>26</v>
      </c>
      <c r="Y823" t="s">
        <v>302</v>
      </c>
      <c r="Z823">
        <v>50000000</v>
      </c>
      <c r="AA823">
        <v>1992</v>
      </c>
      <c r="AB823">
        <v>6.4</v>
      </c>
      <c r="AC823">
        <v>2.35</v>
      </c>
    </row>
    <row r="824" spans="1:29" x14ac:dyDescent="0.35">
      <c r="A824" t="s">
        <v>19</v>
      </c>
      <c r="B824" t="s">
        <v>1888</v>
      </c>
      <c r="C824">
        <v>76</v>
      </c>
      <c r="D824">
        <v>135</v>
      </c>
      <c r="E824">
        <v>49994804</v>
      </c>
      <c r="F824" t="s">
        <v>4178</v>
      </c>
      <c r="G824" t="s">
        <v>1432</v>
      </c>
      <c r="H824" t="s">
        <v>5809</v>
      </c>
      <c r="I824" t="s">
        <v>4966</v>
      </c>
      <c r="P824" t="s">
        <v>1889</v>
      </c>
      <c r="Q824" t="s">
        <v>1890</v>
      </c>
      <c r="R824" t="s">
        <v>6822</v>
      </c>
      <c r="S824">
        <v>29205</v>
      </c>
      <c r="T824" t="s">
        <v>1891</v>
      </c>
      <c r="U824">
        <v>1</v>
      </c>
      <c r="V824">
        <v>194</v>
      </c>
      <c r="W824" t="s">
        <v>25</v>
      </c>
      <c r="X824" t="s">
        <v>26</v>
      </c>
      <c r="Y824" t="s">
        <v>59</v>
      </c>
      <c r="Z824">
        <v>55000000</v>
      </c>
      <c r="AA824">
        <v>1996</v>
      </c>
      <c r="AB824">
        <v>6.3</v>
      </c>
      <c r="AC824">
        <v>2.35</v>
      </c>
    </row>
    <row r="825" spans="1:29" x14ac:dyDescent="0.35">
      <c r="A825" t="s">
        <v>19</v>
      </c>
      <c r="B825" t="s">
        <v>1892</v>
      </c>
      <c r="C825">
        <v>149</v>
      </c>
      <c r="D825">
        <v>122</v>
      </c>
      <c r="E825">
        <v>41609593</v>
      </c>
      <c r="F825" t="s">
        <v>622</v>
      </c>
      <c r="G825" t="s">
        <v>472</v>
      </c>
      <c r="H825" t="s">
        <v>5990</v>
      </c>
      <c r="I825" t="s">
        <v>3483</v>
      </c>
      <c r="P825" t="s">
        <v>1409</v>
      </c>
      <c r="Q825" t="s">
        <v>793</v>
      </c>
      <c r="R825" t="s">
        <v>6823</v>
      </c>
      <c r="S825">
        <v>145422</v>
      </c>
      <c r="T825" t="s">
        <v>1893</v>
      </c>
      <c r="U825">
        <v>2</v>
      </c>
      <c r="V825">
        <v>572</v>
      </c>
      <c r="W825" t="s">
        <v>25</v>
      </c>
      <c r="X825" t="s">
        <v>38</v>
      </c>
      <c r="Y825" t="s">
        <v>302</v>
      </c>
      <c r="Z825">
        <v>55000000</v>
      </c>
      <c r="AA825">
        <v>1998</v>
      </c>
      <c r="AB825">
        <v>7.3</v>
      </c>
      <c r="AC825">
        <v>2.35</v>
      </c>
    </row>
    <row r="826" spans="1:29" x14ac:dyDescent="0.35">
      <c r="A826" t="s">
        <v>19</v>
      </c>
      <c r="B826" t="s">
        <v>1190</v>
      </c>
      <c r="C826">
        <v>62</v>
      </c>
      <c r="D826">
        <v>110</v>
      </c>
      <c r="E826">
        <v>38553833</v>
      </c>
      <c r="F826" t="s">
        <v>472</v>
      </c>
      <c r="G826" t="s">
        <v>1432</v>
      </c>
      <c r="H826" t="s">
        <v>2429</v>
      </c>
      <c r="I826" t="s">
        <v>3483</v>
      </c>
      <c r="P826" t="s">
        <v>1894</v>
      </c>
      <c r="Q826" t="s">
        <v>82</v>
      </c>
      <c r="R826" t="s">
        <v>6824</v>
      </c>
      <c r="S826">
        <v>46239</v>
      </c>
      <c r="T826" t="s">
        <v>1895</v>
      </c>
      <c r="U826">
        <v>0</v>
      </c>
      <c r="V826">
        <v>155</v>
      </c>
      <c r="W826" t="s">
        <v>25</v>
      </c>
      <c r="X826" t="s">
        <v>26</v>
      </c>
      <c r="Y826" t="s">
        <v>302</v>
      </c>
      <c r="Z826">
        <v>55000000</v>
      </c>
      <c r="AA826">
        <v>1996</v>
      </c>
      <c r="AB826">
        <v>6.8</v>
      </c>
      <c r="AC826">
        <v>2.35</v>
      </c>
    </row>
    <row r="827" spans="1:29" x14ac:dyDescent="0.35">
      <c r="A827" t="s">
        <v>19</v>
      </c>
      <c r="B827" t="s">
        <v>1896</v>
      </c>
      <c r="C827">
        <v>224</v>
      </c>
      <c r="D827">
        <v>95</v>
      </c>
      <c r="E827">
        <v>76137505</v>
      </c>
      <c r="F827" t="s">
        <v>3767</v>
      </c>
      <c r="G827" t="s">
        <v>761</v>
      </c>
      <c r="H827" t="s">
        <v>5097</v>
      </c>
      <c r="I827" t="s">
        <v>600</v>
      </c>
      <c r="P827" t="s">
        <v>399</v>
      </c>
      <c r="Q827" t="s">
        <v>216</v>
      </c>
      <c r="R827" t="s">
        <v>6825</v>
      </c>
      <c r="S827">
        <v>49207</v>
      </c>
      <c r="T827" t="s">
        <v>1898</v>
      </c>
      <c r="U827">
        <v>0</v>
      </c>
      <c r="V827">
        <v>174</v>
      </c>
      <c r="W827" t="s">
        <v>25</v>
      </c>
      <c r="X827" t="s">
        <v>38</v>
      </c>
      <c r="Y827" t="s">
        <v>59</v>
      </c>
      <c r="Z827">
        <v>55000000</v>
      </c>
      <c r="AA827">
        <v>2014</v>
      </c>
      <c r="AB827">
        <v>7.2</v>
      </c>
      <c r="AC827">
        <v>2.35</v>
      </c>
    </row>
    <row r="828" spans="1:29" x14ac:dyDescent="0.35">
      <c r="A828" t="s">
        <v>19</v>
      </c>
      <c r="B828" t="s">
        <v>1899</v>
      </c>
      <c r="C828">
        <v>265</v>
      </c>
      <c r="D828">
        <v>102</v>
      </c>
      <c r="E828">
        <v>34350553</v>
      </c>
      <c r="F828" t="s">
        <v>622</v>
      </c>
      <c r="G828" t="s">
        <v>761</v>
      </c>
      <c r="H828" t="s">
        <v>3950</v>
      </c>
      <c r="P828" t="s">
        <v>864</v>
      </c>
      <c r="Q828" t="s">
        <v>944</v>
      </c>
      <c r="R828" t="s">
        <v>6826</v>
      </c>
      <c r="S828">
        <v>104066</v>
      </c>
      <c r="T828" t="s">
        <v>1026</v>
      </c>
      <c r="U828">
        <v>4</v>
      </c>
      <c r="V828">
        <v>207</v>
      </c>
      <c r="W828" t="s">
        <v>25</v>
      </c>
      <c r="X828" t="s">
        <v>26</v>
      </c>
      <c r="Y828" t="s">
        <v>302</v>
      </c>
      <c r="Z828">
        <v>68000000</v>
      </c>
      <c r="AA828">
        <v>2012</v>
      </c>
      <c r="AB828">
        <v>5.7</v>
      </c>
      <c r="AC828">
        <v>2.35</v>
      </c>
    </row>
    <row r="829" spans="1:29" x14ac:dyDescent="0.35">
      <c r="A829" t="s">
        <v>19</v>
      </c>
      <c r="B829" t="s">
        <v>1901</v>
      </c>
      <c r="C829">
        <v>135</v>
      </c>
      <c r="D829">
        <v>94</v>
      </c>
      <c r="E829">
        <v>34238611</v>
      </c>
      <c r="F829" t="s">
        <v>622</v>
      </c>
      <c r="G829" t="s">
        <v>5990</v>
      </c>
      <c r="H829" t="s">
        <v>1432</v>
      </c>
      <c r="I829" t="s">
        <v>3483</v>
      </c>
      <c r="P829" t="s">
        <v>243</v>
      </c>
      <c r="Q829" t="s">
        <v>770</v>
      </c>
      <c r="R829" t="s">
        <v>6827</v>
      </c>
      <c r="S829">
        <v>35830</v>
      </c>
      <c r="T829" t="s">
        <v>1902</v>
      </c>
      <c r="U829">
        <v>1</v>
      </c>
      <c r="V829">
        <v>321</v>
      </c>
      <c r="W829" t="s">
        <v>25</v>
      </c>
      <c r="X829" t="s">
        <v>26</v>
      </c>
      <c r="Y829" t="s">
        <v>302</v>
      </c>
      <c r="Z829">
        <v>55000000</v>
      </c>
      <c r="AA829">
        <v>2003</v>
      </c>
      <c r="AB829">
        <v>6</v>
      </c>
      <c r="AC829">
        <v>1.85</v>
      </c>
    </row>
    <row r="830" spans="1:29" x14ac:dyDescent="0.35">
      <c r="A830" t="s">
        <v>19</v>
      </c>
      <c r="B830" t="s">
        <v>356</v>
      </c>
      <c r="C830">
        <v>100</v>
      </c>
      <c r="D830">
        <v>126</v>
      </c>
      <c r="E830">
        <v>34098563</v>
      </c>
      <c r="F830" t="s">
        <v>1432</v>
      </c>
      <c r="G830" t="s">
        <v>3483</v>
      </c>
      <c r="P830" t="s">
        <v>1667</v>
      </c>
      <c r="Q830" t="s">
        <v>387</v>
      </c>
      <c r="R830" t="s">
        <v>6828</v>
      </c>
      <c r="S830">
        <v>27191</v>
      </c>
      <c r="T830" t="s">
        <v>1903</v>
      </c>
      <c r="U830">
        <v>1</v>
      </c>
      <c r="V830">
        <v>232</v>
      </c>
      <c r="W830" t="s">
        <v>25</v>
      </c>
      <c r="X830" t="s">
        <v>26</v>
      </c>
      <c r="Y830" t="s">
        <v>302</v>
      </c>
      <c r="Z830">
        <v>55000000</v>
      </c>
      <c r="AA830">
        <v>1999</v>
      </c>
      <c r="AB830">
        <v>6.5</v>
      </c>
      <c r="AC830">
        <v>2.35</v>
      </c>
    </row>
    <row r="831" spans="1:29" x14ac:dyDescent="0.35">
      <c r="A831" t="s">
        <v>19</v>
      </c>
      <c r="B831" t="s">
        <v>1466</v>
      </c>
      <c r="C831">
        <v>123</v>
      </c>
      <c r="D831">
        <v>118</v>
      </c>
      <c r="E831">
        <v>33828318</v>
      </c>
      <c r="F831" t="s">
        <v>761</v>
      </c>
      <c r="P831" t="s">
        <v>761</v>
      </c>
      <c r="Q831" t="s">
        <v>558</v>
      </c>
      <c r="R831" t="s">
        <v>6829</v>
      </c>
      <c r="S831">
        <v>44453</v>
      </c>
      <c r="T831" t="s">
        <v>1904</v>
      </c>
      <c r="U831">
        <v>2</v>
      </c>
      <c r="V831">
        <v>154</v>
      </c>
      <c r="W831" t="s">
        <v>25</v>
      </c>
      <c r="X831" t="s">
        <v>26</v>
      </c>
      <c r="Y831" t="s">
        <v>27</v>
      </c>
      <c r="Z831">
        <v>55000000</v>
      </c>
      <c r="AA831">
        <v>2003</v>
      </c>
      <c r="AB831">
        <v>5.8</v>
      </c>
      <c r="AC831">
        <v>2.35</v>
      </c>
    </row>
    <row r="832" spans="1:29" x14ac:dyDescent="0.35">
      <c r="A832" t="s">
        <v>19</v>
      </c>
      <c r="B832" t="s">
        <v>1905</v>
      </c>
      <c r="C832">
        <v>164</v>
      </c>
      <c r="D832">
        <v>99</v>
      </c>
      <c r="E832">
        <v>33472850</v>
      </c>
      <c r="F832" t="s">
        <v>761</v>
      </c>
      <c r="G832" t="s">
        <v>5989</v>
      </c>
      <c r="P832" t="s">
        <v>1615</v>
      </c>
      <c r="Q832" t="s">
        <v>594</v>
      </c>
      <c r="R832" t="s">
        <v>6830</v>
      </c>
      <c r="S832">
        <v>67005</v>
      </c>
      <c r="T832" t="s">
        <v>1530</v>
      </c>
      <c r="U832">
        <v>3</v>
      </c>
      <c r="V832">
        <v>119</v>
      </c>
      <c r="W832" t="s">
        <v>25</v>
      </c>
      <c r="X832" t="s">
        <v>26</v>
      </c>
      <c r="Y832" t="s">
        <v>302</v>
      </c>
      <c r="Z832">
        <v>55000000</v>
      </c>
      <c r="AA832">
        <v>2008</v>
      </c>
      <c r="AB832">
        <v>5.8</v>
      </c>
      <c r="AC832">
        <v>2.35</v>
      </c>
    </row>
    <row r="833" spans="1:29" x14ac:dyDescent="0.35">
      <c r="A833" t="s">
        <v>19</v>
      </c>
      <c r="B833" t="s">
        <v>1906</v>
      </c>
      <c r="C833">
        <v>238</v>
      </c>
      <c r="D833">
        <v>88</v>
      </c>
      <c r="E833">
        <v>31051126</v>
      </c>
      <c r="F833" t="s">
        <v>472</v>
      </c>
      <c r="G833" t="s">
        <v>3767</v>
      </c>
      <c r="H833" t="s">
        <v>761</v>
      </c>
      <c r="I833" t="s">
        <v>5097</v>
      </c>
      <c r="P833" t="s">
        <v>247</v>
      </c>
      <c r="Q833" t="s">
        <v>257</v>
      </c>
      <c r="R833" t="s">
        <v>6831</v>
      </c>
      <c r="S833">
        <v>36877</v>
      </c>
      <c r="T833" t="s">
        <v>388</v>
      </c>
      <c r="U833">
        <v>0</v>
      </c>
      <c r="V833">
        <v>101</v>
      </c>
      <c r="W833" t="s">
        <v>25</v>
      </c>
      <c r="X833" t="s">
        <v>38</v>
      </c>
      <c r="Y833" t="s">
        <v>59</v>
      </c>
      <c r="Z833">
        <v>55000000</v>
      </c>
      <c r="AA833">
        <v>2012</v>
      </c>
      <c r="AB833">
        <v>6.7</v>
      </c>
      <c r="AC833">
        <v>2.35</v>
      </c>
    </row>
    <row r="834" spans="1:29" x14ac:dyDescent="0.35">
      <c r="A834" t="s">
        <v>19</v>
      </c>
      <c r="B834" t="s">
        <v>1535</v>
      </c>
      <c r="C834">
        <v>264</v>
      </c>
      <c r="D834">
        <v>141</v>
      </c>
      <c r="E834">
        <v>35707327</v>
      </c>
      <c r="F834" t="s">
        <v>5990</v>
      </c>
      <c r="G834" t="s">
        <v>1432</v>
      </c>
      <c r="H834" t="s">
        <v>5988</v>
      </c>
      <c r="I834" t="s">
        <v>3483</v>
      </c>
      <c r="P834" t="s">
        <v>963</v>
      </c>
      <c r="Q834" t="s">
        <v>294</v>
      </c>
      <c r="R834" t="s">
        <v>6832</v>
      </c>
      <c r="S834">
        <v>199056</v>
      </c>
      <c r="T834" t="s">
        <v>1696</v>
      </c>
      <c r="U834">
        <v>0</v>
      </c>
      <c r="V834">
        <v>387</v>
      </c>
      <c r="W834" t="s">
        <v>25</v>
      </c>
      <c r="X834" t="s">
        <v>26</v>
      </c>
      <c r="Y834" t="s">
        <v>302</v>
      </c>
      <c r="Z834">
        <v>55000000</v>
      </c>
      <c r="AA834">
        <v>2008</v>
      </c>
      <c r="AB834">
        <v>7.8</v>
      </c>
      <c r="AC834">
        <v>2.35</v>
      </c>
    </row>
    <row r="835" spans="1:29" x14ac:dyDescent="0.35">
      <c r="A835" t="s">
        <v>19</v>
      </c>
      <c r="B835" t="s">
        <v>1080</v>
      </c>
      <c r="C835">
        <v>47</v>
      </c>
      <c r="D835">
        <v>107</v>
      </c>
      <c r="E835">
        <v>20550712</v>
      </c>
      <c r="F835" t="s">
        <v>622</v>
      </c>
      <c r="G835" t="s">
        <v>1432</v>
      </c>
      <c r="H835" t="s">
        <v>3950</v>
      </c>
      <c r="I835" t="s">
        <v>3483</v>
      </c>
      <c r="P835" t="s">
        <v>649</v>
      </c>
      <c r="Q835" t="s">
        <v>305</v>
      </c>
      <c r="R835" t="s">
        <v>6833</v>
      </c>
      <c r="S835">
        <v>40346</v>
      </c>
      <c r="T835" t="s">
        <v>156</v>
      </c>
      <c r="U835">
        <v>1</v>
      </c>
      <c r="V835">
        <v>95</v>
      </c>
      <c r="W835" t="s">
        <v>25</v>
      </c>
      <c r="X835" t="s">
        <v>26</v>
      </c>
      <c r="Y835" t="s">
        <v>27</v>
      </c>
      <c r="Z835">
        <v>50000000</v>
      </c>
      <c r="AA835">
        <v>1996</v>
      </c>
      <c r="AB835">
        <v>5.6</v>
      </c>
      <c r="AC835">
        <v>1.85</v>
      </c>
    </row>
    <row r="836" spans="1:29" x14ac:dyDescent="0.35">
      <c r="A836" t="s">
        <v>19</v>
      </c>
      <c r="B836" t="s">
        <v>789</v>
      </c>
      <c r="C836">
        <v>50</v>
      </c>
      <c r="D836">
        <v>116</v>
      </c>
      <c r="E836">
        <v>18573791</v>
      </c>
      <c r="F836" t="s">
        <v>622</v>
      </c>
      <c r="G836" t="s">
        <v>1432</v>
      </c>
      <c r="H836" t="s">
        <v>5989</v>
      </c>
      <c r="I836" t="s">
        <v>3483</v>
      </c>
      <c r="P836" t="s">
        <v>1907</v>
      </c>
      <c r="Q836" t="s">
        <v>793</v>
      </c>
      <c r="R836" t="s">
        <v>6834</v>
      </c>
      <c r="S836">
        <v>38533</v>
      </c>
      <c r="T836" t="s">
        <v>1908</v>
      </c>
      <c r="U836">
        <v>3</v>
      </c>
      <c r="V836">
        <v>89</v>
      </c>
      <c r="W836" t="s">
        <v>25</v>
      </c>
      <c r="X836" t="s">
        <v>26</v>
      </c>
      <c r="Y836" t="s">
        <v>302</v>
      </c>
      <c r="Z836">
        <v>55000000</v>
      </c>
      <c r="AA836">
        <v>1996</v>
      </c>
      <c r="AB836">
        <v>5.8</v>
      </c>
      <c r="AC836">
        <v>2.35</v>
      </c>
    </row>
    <row r="837" spans="1:29" x14ac:dyDescent="0.35">
      <c r="A837" t="s">
        <v>378</v>
      </c>
      <c r="B837" t="s">
        <v>621</v>
      </c>
      <c r="C837">
        <v>153</v>
      </c>
      <c r="D837">
        <v>143</v>
      </c>
      <c r="E837">
        <v>51225796</v>
      </c>
      <c r="F837" t="s">
        <v>1432</v>
      </c>
      <c r="G837" t="s">
        <v>4966</v>
      </c>
      <c r="H837" t="s">
        <v>5343</v>
      </c>
      <c r="I837" t="s">
        <v>3483</v>
      </c>
      <c r="P837" t="s">
        <v>1909</v>
      </c>
      <c r="Q837" t="s">
        <v>332</v>
      </c>
      <c r="R837" t="s">
        <v>6835</v>
      </c>
      <c r="S837">
        <v>96654</v>
      </c>
      <c r="T837" t="s">
        <v>1910</v>
      </c>
      <c r="U837">
        <v>0</v>
      </c>
      <c r="V837">
        <v>2047</v>
      </c>
      <c r="W837" t="s">
        <v>25</v>
      </c>
      <c r="X837" t="s">
        <v>38</v>
      </c>
      <c r="Y837" t="s">
        <v>27</v>
      </c>
      <c r="Z837">
        <v>70000000</v>
      </c>
      <c r="AA837">
        <v>2004</v>
      </c>
      <c r="AB837">
        <v>7.4</v>
      </c>
      <c r="AC837">
        <v>2.35</v>
      </c>
    </row>
    <row r="838" spans="1:29" x14ac:dyDescent="0.35">
      <c r="A838" t="s">
        <v>19</v>
      </c>
      <c r="B838" t="s">
        <v>1911</v>
      </c>
      <c r="C838">
        <v>202</v>
      </c>
      <c r="D838">
        <v>114</v>
      </c>
      <c r="E838">
        <v>16264475</v>
      </c>
      <c r="F838" t="s">
        <v>4178</v>
      </c>
      <c r="G838" t="s">
        <v>1432</v>
      </c>
      <c r="H838" t="s">
        <v>5809</v>
      </c>
      <c r="I838" t="s">
        <v>5991</v>
      </c>
      <c r="P838" t="s">
        <v>1372</v>
      </c>
      <c r="Q838" t="s">
        <v>237</v>
      </c>
      <c r="R838" t="s">
        <v>6836</v>
      </c>
      <c r="S838">
        <v>54787</v>
      </c>
      <c r="T838" t="s">
        <v>570</v>
      </c>
      <c r="U838">
        <v>1</v>
      </c>
      <c r="V838">
        <v>216</v>
      </c>
      <c r="W838" t="s">
        <v>25</v>
      </c>
      <c r="X838" t="s">
        <v>38</v>
      </c>
      <c r="Y838" t="s">
        <v>27</v>
      </c>
      <c r="Z838">
        <v>55000000</v>
      </c>
      <c r="AA838">
        <v>2007</v>
      </c>
      <c r="AB838">
        <v>6.9</v>
      </c>
      <c r="AC838">
        <v>1.85</v>
      </c>
    </row>
    <row r="839" spans="1:29" x14ac:dyDescent="0.35">
      <c r="A839" t="s">
        <v>19</v>
      </c>
      <c r="B839" t="s">
        <v>1912</v>
      </c>
      <c r="C839">
        <v>178</v>
      </c>
      <c r="D839">
        <v>93</v>
      </c>
      <c r="E839">
        <v>25857987</v>
      </c>
      <c r="F839" t="s">
        <v>622</v>
      </c>
      <c r="G839" t="s">
        <v>3950</v>
      </c>
      <c r="P839" t="s">
        <v>335</v>
      </c>
      <c r="Q839" t="s">
        <v>392</v>
      </c>
      <c r="R839" t="s">
        <v>6837</v>
      </c>
      <c r="S839">
        <v>110614</v>
      </c>
      <c r="T839" t="s">
        <v>1913</v>
      </c>
      <c r="U839">
        <v>0</v>
      </c>
      <c r="V839">
        <v>532</v>
      </c>
      <c r="W839" t="s">
        <v>25</v>
      </c>
      <c r="X839" t="s">
        <v>26</v>
      </c>
      <c r="Y839" t="s">
        <v>27</v>
      </c>
      <c r="Z839">
        <v>62000000</v>
      </c>
      <c r="AA839">
        <v>2005</v>
      </c>
      <c r="AB839">
        <v>5.5</v>
      </c>
      <c r="AC839">
        <v>2.35</v>
      </c>
    </row>
    <row r="840" spans="1:29" x14ac:dyDescent="0.35">
      <c r="A840" t="s">
        <v>19</v>
      </c>
      <c r="B840" t="s">
        <v>1914</v>
      </c>
      <c r="C840">
        <v>84</v>
      </c>
      <c r="D840">
        <v>280</v>
      </c>
      <c r="E840">
        <v>12870569</v>
      </c>
      <c r="F840" t="s">
        <v>1432</v>
      </c>
      <c r="G840" t="s">
        <v>5809</v>
      </c>
      <c r="H840" t="s">
        <v>5991</v>
      </c>
      <c r="P840" t="s">
        <v>890</v>
      </c>
      <c r="Q840" t="s">
        <v>1915</v>
      </c>
      <c r="R840" t="s">
        <v>6838</v>
      </c>
      <c r="S840">
        <v>13215</v>
      </c>
      <c r="T840" t="s">
        <v>1916</v>
      </c>
      <c r="U840">
        <v>0</v>
      </c>
      <c r="V840">
        <v>497</v>
      </c>
      <c r="W840" t="s">
        <v>25</v>
      </c>
      <c r="X840" t="s">
        <v>26</v>
      </c>
      <c r="Y840" t="s">
        <v>27</v>
      </c>
      <c r="Z840">
        <v>56000000</v>
      </c>
      <c r="AA840">
        <v>2003</v>
      </c>
      <c r="AB840">
        <v>6.3</v>
      </c>
      <c r="AC840">
        <v>2.35</v>
      </c>
    </row>
    <row r="841" spans="1:29" x14ac:dyDescent="0.35">
      <c r="A841" t="s">
        <v>19</v>
      </c>
      <c r="B841" t="s">
        <v>1917</v>
      </c>
      <c r="C841">
        <v>44</v>
      </c>
      <c r="D841">
        <v>100</v>
      </c>
      <c r="E841">
        <v>11466088</v>
      </c>
      <c r="F841" t="s">
        <v>622</v>
      </c>
      <c r="G841" t="s">
        <v>3483</v>
      </c>
      <c r="P841" t="s">
        <v>41</v>
      </c>
      <c r="Q841" t="s">
        <v>1400</v>
      </c>
      <c r="R841" t="s">
        <v>6839</v>
      </c>
      <c r="S841">
        <v>8983</v>
      </c>
      <c r="T841" t="s">
        <v>1382</v>
      </c>
      <c r="U841">
        <v>0</v>
      </c>
      <c r="V841">
        <v>84</v>
      </c>
      <c r="W841" t="s">
        <v>25</v>
      </c>
      <c r="X841" t="s">
        <v>26</v>
      </c>
      <c r="Y841" t="s">
        <v>302</v>
      </c>
      <c r="Z841">
        <v>71000000</v>
      </c>
      <c r="AA841">
        <v>1997</v>
      </c>
      <c r="AB841">
        <v>4.7</v>
      </c>
      <c r="AC841">
        <v>2.35</v>
      </c>
    </row>
    <row r="842" spans="1:29" x14ac:dyDescent="0.35">
      <c r="A842" t="s">
        <v>19</v>
      </c>
      <c r="B842" t="s">
        <v>1919</v>
      </c>
      <c r="C842">
        <v>93</v>
      </c>
      <c r="D842">
        <v>107</v>
      </c>
      <c r="E842">
        <v>16088610</v>
      </c>
      <c r="F842" t="s">
        <v>761</v>
      </c>
      <c r="G842" t="s">
        <v>1432</v>
      </c>
      <c r="H842" t="s">
        <v>5097</v>
      </c>
      <c r="I842" t="s">
        <v>600</v>
      </c>
      <c r="P842" t="s">
        <v>1920</v>
      </c>
      <c r="Q842" t="s">
        <v>554</v>
      </c>
      <c r="R842" t="s">
        <v>6840</v>
      </c>
      <c r="S842">
        <v>10417</v>
      </c>
      <c r="T842" t="s">
        <v>1281</v>
      </c>
      <c r="U842">
        <v>2</v>
      </c>
      <c r="V842">
        <v>39</v>
      </c>
      <c r="W842" t="s">
        <v>25</v>
      </c>
      <c r="X842" t="s">
        <v>26</v>
      </c>
      <c r="Y842" t="s">
        <v>59</v>
      </c>
      <c r="Z842">
        <v>55000000</v>
      </c>
      <c r="AA842">
        <v>2009</v>
      </c>
      <c r="AB842">
        <v>5.6</v>
      </c>
      <c r="AC842">
        <v>2.35</v>
      </c>
    </row>
    <row r="843" spans="1:29" x14ac:dyDescent="0.35">
      <c r="A843" t="s">
        <v>19</v>
      </c>
      <c r="B843" t="s">
        <v>364</v>
      </c>
      <c r="C843">
        <v>277</v>
      </c>
      <c r="D843">
        <v>119</v>
      </c>
      <c r="E843">
        <v>51178893</v>
      </c>
      <c r="F843" t="s">
        <v>472</v>
      </c>
      <c r="G843" t="s">
        <v>761</v>
      </c>
      <c r="H843" t="s">
        <v>5990</v>
      </c>
      <c r="I843" t="s">
        <v>5097</v>
      </c>
      <c r="J843" t="s">
        <v>4966</v>
      </c>
      <c r="P843" t="s">
        <v>1922</v>
      </c>
      <c r="Q843" t="s">
        <v>470</v>
      </c>
      <c r="R843" t="s">
        <v>6841</v>
      </c>
      <c r="S843">
        <v>24285</v>
      </c>
      <c r="T843" t="s">
        <v>1923</v>
      </c>
      <c r="U843">
        <v>4</v>
      </c>
      <c r="V843">
        <v>110</v>
      </c>
      <c r="W843" t="s">
        <v>25</v>
      </c>
      <c r="X843" t="s">
        <v>26</v>
      </c>
      <c r="Y843" t="s">
        <v>59</v>
      </c>
      <c r="Z843">
        <v>50000000</v>
      </c>
      <c r="AA843">
        <v>2014</v>
      </c>
      <c r="AB843">
        <v>6.4</v>
      </c>
      <c r="AC843">
        <v>1.85</v>
      </c>
    </row>
    <row r="844" spans="1:29" x14ac:dyDescent="0.35">
      <c r="A844" t="s">
        <v>19</v>
      </c>
      <c r="B844" t="s">
        <v>1420</v>
      </c>
      <c r="C844">
        <v>76</v>
      </c>
      <c r="D844">
        <v>95</v>
      </c>
      <c r="E844">
        <v>6768055</v>
      </c>
      <c r="F844" t="s">
        <v>622</v>
      </c>
      <c r="G844" t="s">
        <v>472</v>
      </c>
      <c r="H844" t="s">
        <v>761</v>
      </c>
      <c r="I844" t="s">
        <v>5097</v>
      </c>
      <c r="J844" t="s">
        <v>3950</v>
      </c>
      <c r="P844" t="s">
        <v>1299</v>
      </c>
      <c r="Q844" t="s">
        <v>159</v>
      </c>
      <c r="R844" t="s">
        <v>6842</v>
      </c>
      <c r="S844">
        <v>11148</v>
      </c>
      <c r="T844" t="s">
        <v>1924</v>
      </c>
      <c r="U844">
        <v>0</v>
      </c>
      <c r="V844">
        <v>229</v>
      </c>
      <c r="W844" t="s">
        <v>25</v>
      </c>
      <c r="X844" t="s">
        <v>38</v>
      </c>
      <c r="Y844" t="s">
        <v>59</v>
      </c>
      <c r="Z844">
        <v>57000000</v>
      </c>
      <c r="AA844">
        <v>2004</v>
      </c>
      <c r="AB844">
        <v>4.2</v>
      </c>
      <c r="AC844">
        <v>1.85</v>
      </c>
    </row>
    <row r="845" spans="1:29" x14ac:dyDescent="0.35">
      <c r="A845" t="s">
        <v>19</v>
      </c>
      <c r="B845" t="s">
        <v>1925</v>
      </c>
      <c r="C845">
        <v>197</v>
      </c>
      <c r="D845">
        <v>119</v>
      </c>
      <c r="E845">
        <v>39440655</v>
      </c>
      <c r="F845" t="s">
        <v>1432</v>
      </c>
      <c r="G845" t="s">
        <v>3884</v>
      </c>
      <c r="H845" t="s">
        <v>4966</v>
      </c>
      <c r="I845" t="s">
        <v>5343</v>
      </c>
      <c r="P845" t="s">
        <v>1927</v>
      </c>
      <c r="Q845" t="s">
        <v>1623</v>
      </c>
      <c r="R845" t="s">
        <v>6843</v>
      </c>
      <c r="S845">
        <v>61680</v>
      </c>
      <c r="T845" t="s">
        <v>1928</v>
      </c>
      <c r="U845">
        <v>1</v>
      </c>
      <c r="V845">
        <v>222</v>
      </c>
      <c r="W845" t="s">
        <v>25</v>
      </c>
      <c r="X845" t="s">
        <v>26</v>
      </c>
      <c r="Y845" t="s">
        <v>27</v>
      </c>
      <c r="Z845">
        <v>55000000</v>
      </c>
      <c r="AA845">
        <v>2010</v>
      </c>
      <c r="AB845">
        <v>6.4</v>
      </c>
      <c r="AC845">
        <v>2.35</v>
      </c>
    </row>
    <row r="846" spans="1:29" x14ac:dyDescent="0.35">
      <c r="A846" t="s">
        <v>19</v>
      </c>
      <c r="B846" t="s">
        <v>1702</v>
      </c>
      <c r="C846">
        <v>186</v>
      </c>
      <c r="D846">
        <v>133</v>
      </c>
      <c r="E846">
        <v>6167817</v>
      </c>
      <c r="F846" t="s">
        <v>1432</v>
      </c>
      <c r="G846" t="s">
        <v>5988</v>
      </c>
      <c r="H846" t="s">
        <v>5343</v>
      </c>
      <c r="I846" t="s">
        <v>5991</v>
      </c>
      <c r="P846" t="s">
        <v>1930</v>
      </c>
      <c r="Q846" t="s">
        <v>1931</v>
      </c>
      <c r="R846" t="s">
        <v>6844</v>
      </c>
      <c r="S846">
        <v>62607</v>
      </c>
      <c r="T846" t="s">
        <v>1932</v>
      </c>
      <c r="U846">
        <v>1</v>
      </c>
      <c r="V846">
        <v>239</v>
      </c>
      <c r="W846" t="s">
        <v>674</v>
      </c>
      <c r="X846" t="s">
        <v>675</v>
      </c>
      <c r="Y846" t="s">
        <v>302</v>
      </c>
      <c r="Z846">
        <v>47000000</v>
      </c>
      <c r="AA846">
        <v>2004</v>
      </c>
      <c r="AB846">
        <v>7.7</v>
      </c>
      <c r="AC846">
        <v>2.35</v>
      </c>
    </row>
    <row r="847" spans="1:29" x14ac:dyDescent="0.35">
      <c r="A847" t="s">
        <v>19</v>
      </c>
      <c r="B847" t="s">
        <v>205</v>
      </c>
      <c r="C847">
        <v>224</v>
      </c>
      <c r="D847">
        <v>117</v>
      </c>
      <c r="E847">
        <v>81645152</v>
      </c>
      <c r="F847" t="s">
        <v>622</v>
      </c>
      <c r="G847" t="s">
        <v>2429</v>
      </c>
      <c r="H847" t="s">
        <v>3950</v>
      </c>
      <c r="I847" t="s">
        <v>3483</v>
      </c>
      <c r="P847" t="s">
        <v>993</v>
      </c>
      <c r="Q847" t="s">
        <v>1939</v>
      </c>
      <c r="R847" t="s">
        <v>6845</v>
      </c>
      <c r="S847">
        <v>158267</v>
      </c>
      <c r="T847" t="s">
        <v>581</v>
      </c>
      <c r="U847">
        <v>1</v>
      </c>
      <c r="V847">
        <v>559</v>
      </c>
      <c r="W847" t="s">
        <v>25</v>
      </c>
      <c r="X847" t="s">
        <v>26</v>
      </c>
      <c r="Y847" t="s">
        <v>302</v>
      </c>
      <c r="Z847">
        <v>54000000</v>
      </c>
      <c r="AA847">
        <v>2002</v>
      </c>
      <c r="AB847">
        <v>6.7</v>
      </c>
      <c r="AC847">
        <v>1.85</v>
      </c>
    </row>
    <row r="848" spans="1:29" x14ac:dyDescent="0.35">
      <c r="A848" t="s">
        <v>19</v>
      </c>
      <c r="B848" t="s">
        <v>1867</v>
      </c>
      <c r="C848">
        <v>202</v>
      </c>
      <c r="D848">
        <v>123</v>
      </c>
      <c r="E848">
        <v>69951824</v>
      </c>
      <c r="F848" t="s">
        <v>1432</v>
      </c>
      <c r="G848" t="s">
        <v>5343</v>
      </c>
      <c r="P848" t="s">
        <v>121</v>
      </c>
      <c r="Q848" t="s">
        <v>95</v>
      </c>
      <c r="R848" t="s">
        <v>6846</v>
      </c>
      <c r="S848">
        <v>232710</v>
      </c>
      <c r="T848" t="s">
        <v>1940</v>
      </c>
      <c r="U848">
        <v>1</v>
      </c>
      <c r="V848">
        <v>599</v>
      </c>
      <c r="W848" t="s">
        <v>25</v>
      </c>
      <c r="X848" t="s">
        <v>26</v>
      </c>
      <c r="Y848" t="s">
        <v>27</v>
      </c>
      <c r="Z848">
        <v>55000000</v>
      </c>
      <c r="AA848">
        <v>2008</v>
      </c>
      <c r="AB848">
        <v>7.7</v>
      </c>
      <c r="AC848">
        <v>2.35</v>
      </c>
    </row>
    <row r="849" spans="1:29" x14ac:dyDescent="0.35">
      <c r="A849" t="s">
        <v>19</v>
      </c>
      <c r="B849" t="s">
        <v>1771</v>
      </c>
      <c r="C849">
        <v>279</v>
      </c>
      <c r="D849">
        <v>92</v>
      </c>
      <c r="E849">
        <v>9483821</v>
      </c>
      <c r="F849" t="s">
        <v>622</v>
      </c>
      <c r="G849" t="s">
        <v>3483</v>
      </c>
      <c r="P849" t="s">
        <v>41</v>
      </c>
      <c r="Q849" t="s">
        <v>813</v>
      </c>
      <c r="R849" t="s">
        <v>6847</v>
      </c>
      <c r="S849">
        <v>39247</v>
      </c>
      <c r="T849" t="s">
        <v>1941</v>
      </c>
      <c r="U849">
        <v>3</v>
      </c>
      <c r="V849">
        <v>131</v>
      </c>
      <c r="W849" t="s">
        <v>25</v>
      </c>
      <c r="X849" t="s">
        <v>26</v>
      </c>
      <c r="Y849" t="s">
        <v>302</v>
      </c>
      <c r="Z849">
        <v>55000000</v>
      </c>
      <c r="AA849">
        <v>2012</v>
      </c>
      <c r="AB849">
        <v>5.7</v>
      </c>
      <c r="AC849">
        <v>1.85</v>
      </c>
    </row>
    <row r="850" spans="1:29" x14ac:dyDescent="0.35">
      <c r="A850" t="s">
        <v>19</v>
      </c>
      <c r="B850" t="s">
        <v>1942</v>
      </c>
      <c r="C850">
        <v>110</v>
      </c>
      <c r="D850">
        <v>170</v>
      </c>
      <c r="E850">
        <v>66676062</v>
      </c>
      <c r="F850" t="s">
        <v>5990</v>
      </c>
      <c r="G850" t="s">
        <v>1432</v>
      </c>
      <c r="P850" t="s">
        <v>877</v>
      </c>
      <c r="Q850" t="s">
        <v>1062</v>
      </c>
      <c r="R850" t="s">
        <v>6848</v>
      </c>
      <c r="S850">
        <v>267980</v>
      </c>
      <c r="T850" t="s">
        <v>1349</v>
      </c>
      <c r="U850">
        <v>1</v>
      </c>
      <c r="V850">
        <v>545</v>
      </c>
      <c r="W850" t="s">
        <v>25</v>
      </c>
      <c r="X850" t="s">
        <v>26</v>
      </c>
      <c r="Y850" t="s">
        <v>302</v>
      </c>
      <c r="Z850">
        <v>54000000</v>
      </c>
      <c r="AA850">
        <v>1990</v>
      </c>
      <c r="AB850">
        <v>7.6</v>
      </c>
      <c r="AC850">
        <v>1.85</v>
      </c>
    </row>
    <row r="851" spans="1:29" x14ac:dyDescent="0.35">
      <c r="A851" t="s">
        <v>19</v>
      </c>
      <c r="B851" t="s">
        <v>1411</v>
      </c>
      <c r="C851">
        <v>190</v>
      </c>
      <c r="D851">
        <v>123</v>
      </c>
      <c r="E851">
        <v>26838389</v>
      </c>
      <c r="F851" t="s">
        <v>761</v>
      </c>
      <c r="G851" t="s">
        <v>1432</v>
      </c>
      <c r="H851" t="s">
        <v>5343</v>
      </c>
      <c r="P851" t="s">
        <v>660</v>
      </c>
      <c r="Q851" t="s">
        <v>29</v>
      </c>
      <c r="R851" t="s">
        <v>6849</v>
      </c>
      <c r="S851">
        <v>58658</v>
      </c>
      <c r="T851" t="s">
        <v>132</v>
      </c>
      <c r="U851">
        <v>0</v>
      </c>
      <c r="V851">
        <v>495</v>
      </c>
      <c r="W851" t="s">
        <v>25</v>
      </c>
      <c r="X851" t="s">
        <v>26</v>
      </c>
      <c r="Y851" t="s">
        <v>27</v>
      </c>
      <c r="Z851">
        <v>57000000</v>
      </c>
      <c r="AA851">
        <v>2005</v>
      </c>
      <c r="AB851">
        <v>6.4</v>
      </c>
      <c r="AC851">
        <v>1.85</v>
      </c>
    </row>
    <row r="852" spans="1:29" x14ac:dyDescent="0.35">
      <c r="A852" t="s">
        <v>19</v>
      </c>
      <c r="B852" t="s">
        <v>124</v>
      </c>
      <c r="C852">
        <v>136</v>
      </c>
      <c r="D852">
        <v>110</v>
      </c>
      <c r="E852">
        <v>75604320</v>
      </c>
      <c r="F852" t="s">
        <v>761</v>
      </c>
      <c r="G852" t="s">
        <v>5343</v>
      </c>
      <c r="P852" t="s">
        <v>765</v>
      </c>
      <c r="Q852" t="s">
        <v>1943</v>
      </c>
      <c r="R852" t="s">
        <v>6850</v>
      </c>
      <c r="S852">
        <v>68417</v>
      </c>
      <c r="T852" t="s">
        <v>1944</v>
      </c>
      <c r="U852">
        <v>1</v>
      </c>
      <c r="V852">
        <v>195</v>
      </c>
      <c r="W852" t="s">
        <v>25</v>
      </c>
      <c r="X852" t="s">
        <v>26</v>
      </c>
      <c r="Y852" t="s">
        <v>27</v>
      </c>
      <c r="Z852">
        <v>54000000</v>
      </c>
      <c r="AA852">
        <v>2006</v>
      </c>
      <c r="AB852">
        <v>5.6</v>
      </c>
      <c r="AC852">
        <v>1.85</v>
      </c>
    </row>
    <row r="853" spans="1:29" x14ac:dyDescent="0.35">
      <c r="A853" t="s">
        <v>19</v>
      </c>
      <c r="B853" t="s">
        <v>1945</v>
      </c>
      <c r="C853">
        <v>121</v>
      </c>
      <c r="D853">
        <v>116</v>
      </c>
      <c r="E853">
        <v>108200000</v>
      </c>
      <c r="F853" t="s">
        <v>622</v>
      </c>
      <c r="G853" t="s">
        <v>472</v>
      </c>
      <c r="H853" t="s">
        <v>5343</v>
      </c>
      <c r="I853" t="s">
        <v>3950</v>
      </c>
      <c r="P853" t="s">
        <v>300</v>
      </c>
      <c r="Q853" t="s">
        <v>1854</v>
      </c>
      <c r="R853" t="s">
        <v>6851</v>
      </c>
      <c r="S853">
        <v>76331</v>
      </c>
      <c r="T853" t="s">
        <v>1946</v>
      </c>
      <c r="U853">
        <v>4</v>
      </c>
      <c r="V853">
        <v>269</v>
      </c>
      <c r="W853" t="s">
        <v>25</v>
      </c>
      <c r="X853" t="s">
        <v>26</v>
      </c>
      <c r="Y853" t="s">
        <v>59</v>
      </c>
      <c r="Z853">
        <v>54000000</v>
      </c>
      <c r="AA853">
        <v>1980</v>
      </c>
      <c r="AB853">
        <v>6.8</v>
      </c>
      <c r="AC853">
        <v>2.35</v>
      </c>
    </row>
    <row r="854" spans="1:29" x14ac:dyDescent="0.35">
      <c r="A854" t="s">
        <v>19</v>
      </c>
      <c r="B854" t="s">
        <v>1079</v>
      </c>
      <c r="C854">
        <v>131</v>
      </c>
      <c r="D854">
        <v>121</v>
      </c>
      <c r="E854">
        <v>5660084</v>
      </c>
      <c r="F854" t="s">
        <v>761</v>
      </c>
      <c r="G854" t="s">
        <v>5990</v>
      </c>
      <c r="H854" t="s">
        <v>5343</v>
      </c>
      <c r="P854" t="s">
        <v>1738</v>
      </c>
      <c r="Q854" t="s">
        <v>1947</v>
      </c>
      <c r="R854" t="s">
        <v>6852</v>
      </c>
      <c r="S854">
        <v>41620</v>
      </c>
      <c r="T854" t="s">
        <v>1948</v>
      </c>
      <c r="U854">
        <v>0</v>
      </c>
      <c r="V854">
        <v>418</v>
      </c>
      <c r="W854" t="s">
        <v>25</v>
      </c>
      <c r="X854" t="s">
        <v>26</v>
      </c>
      <c r="Y854" t="s">
        <v>302</v>
      </c>
      <c r="Z854">
        <v>54000000</v>
      </c>
      <c r="AA854">
        <v>2003</v>
      </c>
      <c r="AB854">
        <v>2.4</v>
      </c>
      <c r="AC854">
        <v>2.35</v>
      </c>
    </row>
    <row r="855" spans="1:29" x14ac:dyDescent="0.35">
      <c r="A855" t="s">
        <v>378</v>
      </c>
      <c r="B855" t="s">
        <v>1682</v>
      </c>
      <c r="C855">
        <v>127</v>
      </c>
      <c r="D855">
        <v>128</v>
      </c>
      <c r="E855">
        <v>7221458</v>
      </c>
      <c r="F855" t="s">
        <v>1432</v>
      </c>
      <c r="G855" t="s">
        <v>3483</v>
      </c>
      <c r="P855" t="s">
        <v>1667</v>
      </c>
      <c r="Q855" t="s">
        <v>120</v>
      </c>
      <c r="R855" t="s">
        <v>6853</v>
      </c>
      <c r="S855">
        <v>20740</v>
      </c>
      <c r="T855" t="s">
        <v>156</v>
      </c>
      <c r="U855">
        <v>0</v>
      </c>
      <c r="V855">
        <v>178</v>
      </c>
      <c r="W855" t="s">
        <v>25</v>
      </c>
      <c r="X855" t="s">
        <v>389</v>
      </c>
      <c r="Y855" t="s">
        <v>27</v>
      </c>
      <c r="Z855">
        <v>55000000</v>
      </c>
      <c r="AA855">
        <v>2006</v>
      </c>
      <c r="AB855">
        <v>6.2</v>
      </c>
      <c r="AC855">
        <v>1.85</v>
      </c>
    </row>
    <row r="856" spans="1:29" x14ac:dyDescent="0.35">
      <c r="A856" t="s">
        <v>19</v>
      </c>
      <c r="B856" t="s">
        <v>1265</v>
      </c>
      <c r="C856">
        <v>160</v>
      </c>
      <c r="D856">
        <v>99</v>
      </c>
      <c r="E856">
        <v>70327868</v>
      </c>
      <c r="F856" t="s">
        <v>622</v>
      </c>
      <c r="G856" t="s">
        <v>5990</v>
      </c>
      <c r="H856" t="s">
        <v>3483</v>
      </c>
      <c r="P856" t="s">
        <v>183</v>
      </c>
      <c r="Q856" t="s">
        <v>40</v>
      </c>
      <c r="R856" t="s">
        <v>6854</v>
      </c>
      <c r="S856">
        <v>58416</v>
      </c>
      <c r="T856" t="s">
        <v>1542</v>
      </c>
      <c r="U856">
        <v>0</v>
      </c>
      <c r="V856">
        <v>301</v>
      </c>
      <c r="W856" t="s">
        <v>25</v>
      </c>
      <c r="X856" t="s">
        <v>389</v>
      </c>
      <c r="Y856" t="s">
        <v>302</v>
      </c>
      <c r="Z856">
        <v>46000000</v>
      </c>
      <c r="AA856">
        <v>2000</v>
      </c>
      <c r="AB856">
        <v>5.9</v>
      </c>
      <c r="AC856">
        <v>2.35</v>
      </c>
    </row>
    <row r="857" spans="1:29" x14ac:dyDescent="0.35">
      <c r="A857" t="s">
        <v>19</v>
      </c>
      <c r="B857" t="s">
        <v>1340</v>
      </c>
      <c r="C857">
        <v>78</v>
      </c>
      <c r="D857">
        <v>94</v>
      </c>
      <c r="E857">
        <v>58297830</v>
      </c>
      <c r="F857" t="s">
        <v>472</v>
      </c>
      <c r="G857" t="s">
        <v>3767</v>
      </c>
      <c r="H857" t="s">
        <v>1432</v>
      </c>
      <c r="I857" t="s">
        <v>5097</v>
      </c>
      <c r="J857" t="s">
        <v>600</v>
      </c>
      <c r="K857" t="s">
        <v>4966</v>
      </c>
      <c r="L857" t="s">
        <v>5988</v>
      </c>
      <c r="M857" t="s">
        <v>5343</v>
      </c>
      <c r="P857" t="s">
        <v>1949</v>
      </c>
      <c r="Q857" t="s">
        <v>54</v>
      </c>
      <c r="R857" t="s">
        <v>6855</v>
      </c>
      <c r="S857">
        <v>86347</v>
      </c>
      <c r="T857" t="s">
        <v>1950</v>
      </c>
      <c r="U857">
        <v>1</v>
      </c>
      <c r="V857">
        <v>191</v>
      </c>
      <c r="W857" t="s">
        <v>25</v>
      </c>
      <c r="X857" t="s">
        <v>26</v>
      </c>
      <c r="Y857" t="s">
        <v>154</v>
      </c>
      <c r="Z857">
        <v>50000000</v>
      </c>
      <c r="AA857">
        <v>1997</v>
      </c>
      <c r="AB857">
        <v>7.1</v>
      </c>
      <c r="AC857">
        <v>2.35</v>
      </c>
    </row>
    <row r="858" spans="1:29" x14ac:dyDescent="0.35">
      <c r="A858" t="s">
        <v>378</v>
      </c>
      <c r="B858" t="s">
        <v>198</v>
      </c>
      <c r="C858">
        <v>209</v>
      </c>
      <c r="D858">
        <v>127</v>
      </c>
      <c r="E858">
        <v>57386369</v>
      </c>
      <c r="F858" t="s">
        <v>1432</v>
      </c>
      <c r="G858" t="s">
        <v>4966</v>
      </c>
      <c r="H858" t="s">
        <v>5343</v>
      </c>
      <c r="P858" t="s">
        <v>1233</v>
      </c>
      <c r="Q858" t="s">
        <v>212</v>
      </c>
      <c r="R858" t="s">
        <v>6856</v>
      </c>
      <c r="S858">
        <v>224013</v>
      </c>
      <c r="T858" t="s">
        <v>512</v>
      </c>
      <c r="U858">
        <v>1</v>
      </c>
      <c r="V858">
        <v>2319</v>
      </c>
      <c r="W858" t="s">
        <v>25</v>
      </c>
      <c r="X858" t="s">
        <v>26</v>
      </c>
      <c r="Y858" t="s">
        <v>27</v>
      </c>
      <c r="Z858">
        <v>52500000</v>
      </c>
      <c r="AA858">
        <v>2001</v>
      </c>
      <c r="AB858">
        <v>7.6</v>
      </c>
      <c r="AC858">
        <v>2.35</v>
      </c>
    </row>
    <row r="859" spans="1:29" x14ac:dyDescent="0.35">
      <c r="A859" t="s">
        <v>19</v>
      </c>
      <c r="B859" t="s">
        <v>1748</v>
      </c>
      <c r="C859">
        <v>98</v>
      </c>
      <c r="D859">
        <v>89</v>
      </c>
      <c r="E859">
        <v>45207112</v>
      </c>
      <c r="F859" t="s">
        <v>5990</v>
      </c>
      <c r="G859" t="s">
        <v>5988</v>
      </c>
      <c r="H859" t="s">
        <v>3483</v>
      </c>
      <c r="P859" t="s">
        <v>997</v>
      </c>
      <c r="Q859" t="s">
        <v>152</v>
      </c>
      <c r="R859" t="s">
        <v>6857</v>
      </c>
      <c r="S859">
        <v>21283</v>
      </c>
      <c r="T859" t="s">
        <v>1952</v>
      </c>
      <c r="U859">
        <v>1</v>
      </c>
      <c r="V859">
        <v>190</v>
      </c>
      <c r="W859" t="s">
        <v>25</v>
      </c>
      <c r="X859" t="s">
        <v>26</v>
      </c>
      <c r="Y859" t="s">
        <v>27</v>
      </c>
      <c r="Z859">
        <v>53000000</v>
      </c>
      <c r="AA859">
        <v>2001</v>
      </c>
      <c r="AB859">
        <v>5.5</v>
      </c>
      <c r="AC859">
        <v>2.35</v>
      </c>
    </row>
    <row r="860" spans="1:29" x14ac:dyDescent="0.35">
      <c r="A860" t="s">
        <v>19</v>
      </c>
      <c r="B860" t="s">
        <v>1953</v>
      </c>
      <c r="C860">
        <v>391</v>
      </c>
      <c r="D860">
        <v>123</v>
      </c>
      <c r="E860">
        <v>62563543</v>
      </c>
      <c r="F860" t="s">
        <v>4178</v>
      </c>
      <c r="G860" t="s">
        <v>5990</v>
      </c>
      <c r="H860" t="s">
        <v>1432</v>
      </c>
      <c r="P860" t="s">
        <v>782</v>
      </c>
      <c r="Q860" t="s">
        <v>31</v>
      </c>
      <c r="R860" t="s">
        <v>6858</v>
      </c>
      <c r="S860">
        <v>115216</v>
      </c>
      <c r="T860" t="s">
        <v>709</v>
      </c>
      <c r="U860">
        <v>7</v>
      </c>
      <c r="V860">
        <v>289</v>
      </c>
      <c r="W860" t="s">
        <v>25</v>
      </c>
      <c r="X860" t="s">
        <v>26</v>
      </c>
      <c r="Y860" t="s">
        <v>302</v>
      </c>
      <c r="Z860">
        <v>53000000</v>
      </c>
      <c r="AA860">
        <v>2015</v>
      </c>
      <c r="AB860">
        <v>7</v>
      </c>
      <c r="AC860">
        <v>2.35</v>
      </c>
    </row>
    <row r="861" spans="1:29" x14ac:dyDescent="0.35">
      <c r="A861" t="s">
        <v>19</v>
      </c>
      <c r="B861" t="s">
        <v>1535</v>
      </c>
      <c r="C861">
        <v>279</v>
      </c>
      <c r="D861">
        <v>135</v>
      </c>
      <c r="E861">
        <v>33574332</v>
      </c>
      <c r="F861" t="s">
        <v>1432</v>
      </c>
      <c r="G861" t="s">
        <v>5809</v>
      </c>
      <c r="H861" t="s">
        <v>5991</v>
      </c>
      <c r="P861" t="s">
        <v>890</v>
      </c>
      <c r="Q861" t="s">
        <v>182</v>
      </c>
      <c r="R861" t="s">
        <v>6859</v>
      </c>
      <c r="S861">
        <v>101221</v>
      </c>
      <c r="T861" t="s">
        <v>229</v>
      </c>
      <c r="U861">
        <v>0</v>
      </c>
      <c r="V861">
        <v>415</v>
      </c>
      <c r="W861" t="s">
        <v>25</v>
      </c>
      <c r="X861" t="s">
        <v>26</v>
      </c>
      <c r="Y861" t="s">
        <v>302</v>
      </c>
      <c r="Z861">
        <v>90000000</v>
      </c>
      <c r="AA861">
        <v>2006</v>
      </c>
      <c r="AB861">
        <v>7.1</v>
      </c>
      <c r="AC861">
        <v>2.35</v>
      </c>
    </row>
    <row r="862" spans="1:29" x14ac:dyDescent="0.35">
      <c r="A862" t="s">
        <v>19</v>
      </c>
      <c r="B862" t="s">
        <v>1314</v>
      </c>
      <c r="C862">
        <v>216</v>
      </c>
      <c r="D862">
        <v>118</v>
      </c>
      <c r="E862">
        <v>73343413</v>
      </c>
      <c r="F862" t="s">
        <v>5990</v>
      </c>
      <c r="G862" t="s">
        <v>1432</v>
      </c>
      <c r="H862" t="s">
        <v>3483</v>
      </c>
      <c r="P862" t="s">
        <v>955</v>
      </c>
      <c r="Q862" t="s">
        <v>332</v>
      </c>
      <c r="R862" t="s">
        <v>6860</v>
      </c>
      <c r="S862">
        <v>217480</v>
      </c>
      <c r="T862" t="s">
        <v>1300</v>
      </c>
      <c r="U862">
        <v>0</v>
      </c>
      <c r="V862">
        <v>429</v>
      </c>
      <c r="W862" t="s">
        <v>25</v>
      </c>
      <c r="X862" t="s">
        <v>26</v>
      </c>
      <c r="Y862" t="s">
        <v>302</v>
      </c>
      <c r="Z862">
        <v>50000000</v>
      </c>
      <c r="AA862">
        <v>2009</v>
      </c>
      <c r="AB862">
        <v>7.4</v>
      </c>
      <c r="AC862">
        <v>2.35</v>
      </c>
    </row>
    <row r="863" spans="1:29" x14ac:dyDescent="0.35">
      <c r="A863" t="s">
        <v>19</v>
      </c>
      <c r="B863" t="s">
        <v>1954</v>
      </c>
      <c r="C863">
        <v>250</v>
      </c>
      <c r="D863">
        <v>189</v>
      </c>
      <c r="E863">
        <v>25031037</v>
      </c>
      <c r="F863" t="s">
        <v>622</v>
      </c>
      <c r="G863" t="s">
        <v>2429</v>
      </c>
      <c r="H863" t="s">
        <v>3483</v>
      </c>
      <c r="P863" t="s">
        <v>1955</v>
      </c>
      <c r="Q863" t="s">
        <v>802</v>
      </c>
      <c r="R863" t="s">
        <v>6861</v>
      </c>
      <c r="S863">
        <v>155496</v>
      </c>
      <c r="T863" t="s">
        <v>667</v>
      </c>
      <c r="U863">
        <v>0</v>
      </c>
      <c r="V863">
        <v>532</v>
      </c>
      <c r="W863" t="s">
        <v>25</v>
      </c>
      <c r="X863" t="s">
        <v>26</v>
      </c>
      <c r="Y863" t="s">
        <v>302</v>
      </c>
      <c r="Z863">
        <v>53000000</v>
      </c>
      <c r="AA863">
        <v>2007</v>
      </c>
      <c r="AB863">
        <v>7.6</v>
      </c>
      <c r="AC863">
        <v>2.35</v>
      </c>
    </row>
    <row r="864" spans="1:29" x14ac:dyDescent="0.35">
      <c r="A864" t="s">
        <v>19</v>
      </c>
      <c r="B864" t="s">
        <v>1193</v>
      </c>
      <c r="C864">
        <v>78</v>
      </c>
      <c r="D864">
        <v>172</v>
      </c>
      <c r="E864">
        <v>22843047</v>
      </c>
      <c r="F864" t="s">
        <v>1432</v>
      </c>
      <c r="G864" t="s">
        <v>5809</v>
      </c>
      <c r="H864" t="s">
        <v>2429</v>
      </c>
      <c r="P864" t="s">
        <v>1957</v>
      </c>
      <c r="Q864" t="s">
        <v>450</v>
      </c>
      <c r="R864" t="s">
        <v>6862</v>
      </c>
      <c r="S864">
        <v>6082</v>
      </c>
      <c r="T864" t="s">
        <v>1958</v>
      </c>
      <c r="U864">
        <v>1</v>
      </c>
      <c r="V864">
        <v>207</v>
      </c>
      <c r="W864" t="s">
        <v>25</v>
      </c>
      <c r="X864" t="s">
        <v>26</v>
      </c>
      <c r="Y864" t="s">
        <v>302</v>
      </c>
      <c r="Z864">
        <v>55000000</v>
      </c>
      <c r="AA864">
        <v>1998</v>
      </c>
      <c r="AB864">
        <v>5.9</v>
      </c>
      <c r="AC864">
        <v>1.85</v>
      </c>
    </row>
    <row r="865" spans="1:29" x14ac:dyDescent="0.35">
      <c r="A865" t="s">
        <v>19</v>
      </c>
      <c r="B865" t="s">
        <v>1959</v>
      </c>
      <c r="C865">
        <v>106</v>
      </c>
      <c r="D865">
        <v>124</v>
      </c>
      <c r="E865">
        <v>5755286</v>
      </c>
      <c r="F865" t="s">
        <v>1432</v>
      </c>
      <c r="G865" t="s">
        <v>5343</v>
      </c>
      <c r="H865" t="s">
        <v>5989</v>
      </c>
      <c r="P865" t="s">
        <v>1960</v>
      </c>
      <c r="Q865" t="s">
        <v>61</v>
      </c>
      <c r="R865" t="s">
        <v>6863</v>
      </c>
      <c r="S865">
        <v>18310</v>
      </c>
      <c r="T865" t="s">
        <v>1961</v>
      </c>
      <c r="U865">
        <v>1</v>
      </c>
      <c r="V865">
        <v>63</v>
      </c>
      <c r="W865" t="s">
        <v>25</v>
      </c>
      <c r="X865" t="s">
        <v>26</v>
      </c>
      <c r="Y865" t="s">
        <v>27</v>
      </c>
      <c r="Z865">
        <v>55000000</v>
      </c>
      <c r="AA865">
        <v>2007</v>
      </c>
      <c r="AB865">
        <v>5.9</v>
      </c>
      <c r="AC865">
        <v>2.35</v>
      </c>
    </row>
    <row r="866" spans="1:29" x14ac:dyDescent="0.35">
      <c r="A866" t="s">
        <v>19</v>
      </c>
      <c r="B866" t="s">
        <v>209</v>
      </c>
      <c r="C866">
        <v>194</v>
      </c>
      <c r="D866">
        <v>141</v>
      </c>
      <c r="E866">
        <v>164435221</v>
      </c>
      <c r="F866" t="s">
        <v>4178</v>
      </c>
      <c r="G866" t="s">
        <v>5990</v>
      </c>
      <c r="H866" t="s">
        <v>1432</v>
      </c>
      <c r="P866" t="s">
        <v>782</v>
      </c>
      <c r="Q866" t="s">
        <v>122</v>
      </c>
      <c r="R866" t="s">
        <v>6864</v>
      </c>
      <c r="S866">
        <v>525801</v>
      </c>
      <c r="T866" t="s">
        <v>381</v>
      </c>
      <c r="U866">
        <v>0</v>
      </c>
      <c r="V866">
        <v>667</v>
      </c>
      <c r="W866" t="s">
        <v>25</v>
      </c>
      <c r="X866" t="s">
        <v>26</v>
      </c>
      <c r="Y866" t="s">
        <v>27</v>
      </c>
      <c r="Z866">
        <v>52000000</v>
      </c>
      <c r="AA866">
        <v>2002</v>
      </c>
      <c r="AB866">
        <v>8</v>
      </c>
      <c r="AC866">
        <v>1.85</v>
      </c>
    </row>
    <row r="867" spans="1:29" x14ac:dyDescent="0.35">
      <c r="A867" t="s">
        <v>19</v>
      </c>
      <c r="B867" t="s">
        <v>1019</v>
      </c>
      <c r="C867">
        <v>558</v>
      </c>
      <c r="D867">
        <v>157</v>
      </c>
      <c r="E867">
        <v>95720716</v>
      </c>
      <c r="F867" t="s">
        <v>1432</v>
      </c>
      <c r="G867" t="s">
        <v>5809</v>
      </c>
      <c r="H867" t="s">
        <v>3483</v>
      </c>
      <c r="P867" t="s">
        <v>1220</v>
      </c>
      <c r="Q867" t="s">
        <v>655</v>
      </c>
      <c r="R867" t="s">
        <v>6865</v>
      </c>
      <c r="S867">
        <v>216032</v>
      </c>
      <c r="T867" t="s">
        <v>1962</v>
      </c>
      <c r="U867">
        <v>0</v>
      </c>
      <c r="V867">
        <v>640</v>
      </c>
      <c r="W867" t="s">
        <v>25</v>
      </c>
      <c r="X867" t="s">
        <v>26</v>
      </c>
      <c r="Y867" t="s">
        <v>302</v>
      </c>
      <c r="Z867">
        <v>40000000</v>
      </c>
      <c r="AA867">
        <v>2012</v>
      </c>
      <c r="AB867">
        <v>7.4</v>
      </c>
      <c r="AC867">
        <v>1.85</v>
      </c>
    </row>
    <row r="868" spans="1:29" x14ac:dyDescent="0.35">
      <c r="A868" t="s">
        <v>19</v>
      </c>
      <c r="B868" t="s">
        <v>560</v>
      </c>
      <c r="C868">
        <v>183</v>
      </c>
      <c r="D868">
        <v>106</v>
      </c>
      <c r="E868">
        <v>118683135</v>
      </c>
      <c r="F868" t="s">
        <v>761</v>
      </c>
      <c r="G868" t="s">
        <v>1432</v>
      </c>
      <c r="H868" t="s">
        <v>5343</v>
      </c>
      <c r="P868" t="s">
        <v>660</v>
      </c>
      <c r="Q868" t="s">
        <v>139</v>
      </c>
      <c r="R868" t="s">
        <v>6866</v>
      </c>
      <c r="S868">
        <v>102167</v>
      </c>
      <c r="T868" t="s">
        <v>1963</v>
      </c>
      <c r="U868">
        <v>1</v>
      </c>
      <c r="V868">
        <v>483</v>
      </c>
      <c r="W868" t="s">
        <v>25</v>
      </c>
      <c r="X868" t="s">
        <v>26</v>
      </c>
      <c r="Y868" t="s">
        <v>27</v>
      </c>
      <c r="Z868">
        <v>52000000</v>
      </c>
      <c r="AA868">
        <v>2006</v>
      </c>
      <c r="AB868">
        <v>5.8</v>
      </c>
      <c r="AC868">
        <v>1.85</v>
      </c>
    </row>
    <row r="869" spans="1:29" x14ac:dyDescent="0.35">
      <c r="A869" t="s">
        <v>19</v>
      </c>
      <c r="B869" t="s">
        <v>1964</v>
      </c>
      <c r="C869">
        <v>238</v>
      </c>
      <c r="D869">
        <v>108</v>
      </c>
      <c r="E869">
        <v>143704210</v>
      </c>
      <c r="F869" t="s">
        <v>761</v>
      </c>
      <c r="G869" t="s">
        <v>5097</v>
      </c>
      <c r="H869" t="s">
        <v>4966</v>
      </c>
      <c r="I869" t="s">
        <v>5343</v>
      </c>
      <c r="P869" t="s">
        <v>1965</v>
      </c>
      <c r="Q869" t="s">
        <v>231</v>
      </c>
      <c r="R869" t="s">
        <v>6867</v>
      </c>
      <c r="S869">
        <v>145974</v>
      </c>
      <c r="T869" t="s">
        <v>216</v>
      </c>
      <c r="U869">
        <v>1</v>
      </c>
      <c r="V869">
        <v>611</v>
      </c>
      <c r="W869" t="s">
        <v>25</v>
      </c>
      <c r="X869" t="s">
        <v>26</v>
      </c>
      <c r="Y869" t="s">
        <v>27</v>
      </c>
      <c r="Z869">
        <v>52000000</v>
      </c>
      <c r="AA869">
        <v>2008</v>
      </c>
      <c r="AB869">
        <v>6.3</v>
      </c>
      <c r="AC869">
        <v>2.35</v>
      </c>
    </row>
    <row r="870" spans="1:29" x14ac:dyDescent="0.35">
      <c r="A870" t="s">
        <v>19</v>
      </c>
      <c r="B870" t="s">
        <v>1399</v>
      </c>
      <c r="C870">
        <v>186</v>
      </c>
      <c r="D870">
        <v>125</v>
      </c>
      <c r="E870">
        <v>110476776</v>
      </c>
      <c r="F870" t="s">
        <v>761</v>
      </c>
      <c r="G870" t="s">
        <v>5343</v>
      </c>
      <c r="P870" t="s">
        <v>765</v>
      </c>
      <c r="Q870" t="s">
        <v>339</v>
      </c>
      <c r="R870" t="s">
        <v>6868</v>
      </c>
      <c r="S870">
        <v>95437</v>
      </c>
      <c r="T870" t="s">
        <v>142</v>
      </c>
      <c r="U870">
        <v>12</v>
      </c>
      <c r="V870">
        <v>211</v>
      </c>
      <c r="W870" t="s">
        <v>25</v>
      </c>
      <c r="X870" t="s">
        <v>26</v>
      </c>
      <c r="Y870" t="s">
        <v>27</v>
      </c>
      <c r="Z870">
        <v>52000000</v>
      </c>
      <c r="AA870">
        <v>2010</v>
      </c>
      <c r="AB870">
        <v>5.7</v>
      </c>
      <c r="AC870">
        <v>1.85</v>
      </c>
    </row>
    <row r="871" spans="1:29" x14ac:dyDescent="0.35">
      <c r="A871" t="s">
        <v>19</v>
      </c>
      <c r="B871" t="s">
        <v>1966</v>
      </c>
      <c r="C871">
        <v>144</v>
      </c>
      <c r="D871">
        <v>107</v>
      </c>
      <c r="E871">
        <v>80270227</v>
      </c>
      <c r="F871" t="s">
        <v>622</v>
      </c>
      <c r="G871" t="s">
        <v>472</v>
      </c>
      <c r="H871" t="s">
        <v>761</v>
      </c>
      <c r="P871" t="s">
        <v>743</v>
      </c>
      <c r="Q871" t="s">
        <v>1968</v>
      </c>
      <c r="R871" t="s">
        <v>6869</v>
      </c>
      <c r="S871">
        <v>66382</v>
      </c>
      <c r="T871" t="s">
        <v>1726</v>
      </c>
      <c r="U871">
        <v>5</v>
      </c>
      <c r="V871">
        <v>612</v>
      </c>
      <c r="W871" t="s">
        <v>25</v>
      </c>
      <c r="X871" t="s">
        <v>26</v>
      </c>
      <c r="Y871" t="s">
        <v>27</v>
      </c>
      <c r="Z871">
        <v>50000000</v>
      </c>
      <c r="AA871">
        <v>2005</v>
      </c>
      <c r="AB871">
        <v>5.0999999999999996</v>
      </c>
      <c r="AC871">
        <v>2.35</v>
      </c>
    </row>
    <row r="872" spans="1:29" x14ac:dyDescent="0.35">
      <c r="A872" t="s">
        <v>19</v>
      </c>
      <c r="B872" t="s">
        <v>1969</v>
      </c>
      <c r="C872">
        <v>156</v>
      </c>
      <c r="D872">
        <v>215</v>
      </c>
      <c r="E872">
        <v>36385763</v>
      </c>
      <c r="F872" t="s">
        <v>1432</v>
      </c>
      <c r="G872" t="s">
        <v>5991</v>
      </c>
      <c r="P872" t="s">
        <v>1428</v>
      </c>
      <c r="Q872" t="s">
        <v>336</v>
      </c>
      <c r="R872" t="s">
        <v>6870</v>
      </c>
      <c r="S872">
        <v>138941</v>
      </c>
      <c r="T872" t="s">
        <v>1970</v>
      </c>
      <c r="U872">
        <v>0</v>
      </c>
      <c r="V872">
        <v>1448</v>
      </c>
      <c r="W872" t="s">
        <v>25</v>
      </c>
      <c r="X872" t="s">
        <v>26</v>
      </c>
      <c r="Y872" t="s">
        <v>302</v>
      </c>
      <c r="Z872">
        <v>52000000</v>
      </c>
      <c r="AA872">
        <v>1998</v>
      </c>
      <c r="AB872">
        <v>7.6</v>
      </c>
      <c r="AC872">
        <v>2.35</v>
      </c>
    </row>
    <row r="873" spans="1:29" x14ac:dyDescent="0.35">
      <c r="A873" t="s">
        <v>19</v>
      </c>
      <c r="B873" t="s">
        <v>1971</v>
      </c>
      <c r="C873">
        <v>215</v>
      </c>
      <c r="D873">
        <v>118</v>
      </c>
      <c r="E873">
        <v>37035845</v>
      </c>
      <c r="F873" t="s">
        <v>761</v>
      </c>
      <c r="G873" t="s">
        <v>600</v>
      </c>
      <c r="P873" t="s">
        <v>1212</v>
      </c>
      <c r="Q873" t="s">
        <v>173</v>
      </c>
      <c r="R873" t="s">
        <v>6871</v>
      </c>
      <c r="S873">
        <v>136680</v>
      </c>
      <c r="T873" t="s">
        <v>1972</v>
      </c>
      <c r="U873">
        <v>2</v>
      </c>
      <c r="V873">
        <v>149</v>
      </c>
      <c r="W873" t="s">
        <v>25</v>
      </c>
      <c r="X873" t="s">
        <v>26</v>
      </c>
      <c r="Y873" t="s">
        <v>302</v>
      </c>
      <c r="Z873">
        <v>52000000</v>
      </c>
      <c r="AA873">
        <v>2011</v>
      </c>
      <c r="AB873">
        <v>6.4</v>
      </c>
      <c r="AC873">
        <v>2.35</v>
      </c>
    </row>
    <row r="874" spans="1:29" x14ac:dyDescent="0.35">
      <c r="A874" t="s">
        <v>19</v>
      </c>
      <c r="B874" t="s">
        <v>1973</v>
      </c>
      <c r="C874">
        <v>140</v>
      </c>
      <c r="D874">
        <v>118</v>
      </c>
      <c r="E874">
        <v>34580635</v>
      </c>
      <c r="F874" t="s">
        <v>4178</v>
      </c>
      <c r="G874" t="s">
        <v>761</v>
      </c>
      <c r="H874" t="s">
        <v>1432</v>
      </c>
      <c r="P874" t="s">
        <v>1699</v>
      </c>
      <c r="Q874" t="s">
        <v>1974</v>
      </c>
      <c r="R874" t="s">
        <v>6872</v>
      </c>
      <c r="S874">
        <v>100743</v>
      </c>
      <c r="T874" t="s">
        <v>1975</v>
      </c>
      <c r="U874">
        <v>1</v>
      </c>
      <c r="V874">
        <v>549</v>
      </c>
      <c r="W874" t="s">
        <v>25</v>
      </c>
      <c r="X874" t="s">
        <v>38</v>
      </c>
      <c r="Y874" t="s">
        <v>302</v>
      </c>
      <c r="Z874">
        <v>52000000</v>
      </c>
      <c r="AA874">
        <v>1999</v>
      </c>
      <c r="AB874">
        <v>7.4</v>
      </c>
      <c r="AC874">
        <v>2.35</v>
      </c>
    </row>
    <row r="875" spans="1:29" x14ac:dyDescent="0.35">
      <c r="A875" t="s">
        <v>19</v>
      </c>
      <c r="B875" t="s">
        <v>254</v>
      </c>
      <c r="C875">
        <v>133</v>
      </c>
      <c r="D875">
        <v>178</v>
      </c>
      <c r="E875">
        <v>42438300</v>
      </c>
      <c r="F875" t="s">
        <v>4178</v>
      </c>
      <c r="G875" t="s">
        <v>5990</v>
      </c>
      <c r="H875" t="s">
        <v>1432</v>
      </c>
      <c r="P875" t="s">
        <v>782</v>
      </c>
      <c r="Q875" t="s">
        <v>793</v>
      </c>
      <c r="R875" t="s">
        <v>6873</v>
      </c>
      <c r="S875">
        <v>333542</v>
      </c>
      <c r="T875" t="s">
        <v>1370</v>
      </c>
      <c r="U875">
        <v>2</v>
      </c>
      <c r="V875">
        <v>533</v>
      </c>
      <c r="W875" t="s">
        <v>25</v>
      </c>
      <c r="X875" t="s">
        <v>26</v>
      </c>
      <c r="Y875" t="s">
        <v>302</v>
      </c>
      <c r="Z875">
        <v>52000000</v>
      </c>
      <c r="AA875">
        <v>1995</v>
      </c>
      <c r="AB875">
        <v>8.1999999999999993</v>
      </c>
      <c r="AC875">
        <v>2.35</v>
      </c>
    </row>
    <row r="876" spans="1:29" x14ac:dyDescent="0.35">
      <c r="A876" t="s">
        <v>19</v>
      </c>
      <c r="B876" t="s">
        <v>1976</v>
      </c>
      <c r="C876">
        <v>203</v>
      </c>
      <c r="D876">
        <v>92</v>
      </c>
      <c r="E876">
        <v>23324666</v>
      </c>
      <c r="F876" t="s">
        <v>622</v>
      </c>
      <c r="G876" t="s">
        <v>3483</v>
      </c>
      <c r="P876" t="s">
        <v>41</v>
      </c>
      <c r="Q876" t="s">
        <v>1977</v>
      </c>
      <c r="R876" t="s">
        <v>6874</v>
      </c>
      <c r="S876">
        <v>97775</v>
      </c>
      <c r="T876" t="s">
        <v>1978</v>
      </c>
      <c r="U876">
        <v>1</v>
      </c>
      <c r="V876">
        <v>211</v>
      </c>
      <c r="W876" t="s">
        <v>25</v>
      </c>
      <c r="X876" t="s">
        <v>675</v>
      </c>
      <c r="Y876" t="s">
        <v>302</v>
      </c>
      <c r="Z876">
        <v>52000000</v>
      </c>
      <c r="AA876">
        <v>2010</v>
      </c>
      <c r="AB876">
        <v>6.5</v>
      </c>
      <c r="AC876">
        <v>2.35</v>
      </c>
    </row>
    <row r="877" spans="1:29" x14ac:dyDescent="0.35">
      <c r="A877" t="s">
        <v>19</v>
      </c>
      <c r="B877" t="s">
        <v>1979</v>
      </c>
      <c r="C877">
        <v>127</v>
      </c>
      <c r="D877">
        <v>104</v>
      </c>
      <c r="E877">
        <v>23020488</v>
      </c>
      <c r="F877" t="s">
        <v>622</v>
      </c>
      <c r="G877" t="s">
        <v>761</v>
      </c>
      <c r="H877" t="s">
        <v>600</v>
      </c>
      <c r="P877" t="s">
        <v>598</v>
      </c>
      <c r="Q877" t="s">
        <v>379</v>
      </c>
      <c r="R877" t="s">
        <v>6875</v>
      </c>
      <c r="S877">
        <v>42324</v>
      </c>
      <c r="T877" t="s">
        <v>1980</v>
      </c>
      <c r="U877">
        <v>3</v>
      </c>
      <c r="V877">
        <v>180</v>
      </c>
      <c r="W877" t="s">
        <v>25</v>
      </c>
      <c r="X877" t="s">
        <v>26</v>
      </c>
      <c r="Y877" t="s">
        <v>27</v>
      </c>
      <c r="Z877">
        <v>52000000</v>
      </c>
      <c r="AA877">
        <v>2003</v>
      </c>
      <c r="AB877">
        <v>5.5</v>
      </c>
      <c r="AC877">
        <v>2.35</v>
      </c>
    </row>
    <row r="878" spans="1:29" x14ac:dyDescent="0.35">
      <c r="A878" t="s">
        <v>19</v>
      </c>
      <c r="B878" t="s">
        <v>1466</v>
      </c>
      <c r="C878">
        <v>155</v>
      </c>
      <c r="D878">
        <v>116</v>
      </c>
      <c r="E878">
        <v>90567722</v>
      </c>
      <c r="F878" t="s">
        <v>761</v>
      </c>
      <c r="P878" t="s">
        <v>761</v>
      </c>
      <c r="Q878" t="s">
        <v>1772</v>
      </c>
      <c r="R878" t="s">
        <v>6876</v>
      </c>
      <c r="S878">
        <v>185878</v>
      </c>
      <c r="T878" t="s">
        <v>1982</v>
      </c>
      <c r="U878">
        <v>1</v>
      </c>
      <c r="V878">
        <v>481</v>
      </c>
      <c r="W878" t="s">
        <v>25</v>
      </c>
      <c r="X878" t="s">
        <v>26</v>
      </c>
      <c r="Y878" t="s">
        <v>302</v>
      </c>
      <c r="Z878">
        <v>51000000</v>
      </c>
      <c r="AA878">
        <v>2000</v>
      </c>
      <c r="AB878">
        <v>6.5</v>
      </c>
      <c r="AC878">
        <v>1.85</v>
      </c>
    </row>
    <row r="879" spans="1:29" x14ac:dyDescent="0.35">
      <c r="A879" t="s">
        <v>19</v>
      </c>
      <c r="B879" t="s">
        <v>1983</v>
      </c>
      <c r="C879">
        <v>98</v>
      </c>
      <c r="D879">
        <v>90</v>
      </c>
      <c r="E879">
        <v>72601713</v>
      </c>
      <c r="F879" t="s">
        <v>3767</v>
      </c>
      <c r="G879" t="s">
        <v>761</v>
      </c>
      <c r="H879" t="s">
        <v>5097</v>
      </c>
      <c r="P879" t="s">
        <v>1274</v>
      </c>
      <c r="Q879" t="s">
        <v>1984</v>
      </c>
      <c r="R879" t="s">
        <v>6877</v>
      </c>
      <c r="S879">
        <v>21396</v>
      </c>
      <c r="T879" t="s">
        <v>416</v>
      </c>
      <c r="U879">
        <v>1</v>
      </c>
      <c r="V879">
        <v>155</v>
      </c>
      <c r="W879" t="s">
        <v>25</v>
      </c>
      <c r="X879" t="s">
        <v>389</v>
      </c>
      <c r="Y879" t="s">
        <v>59</v>
      </c>
      <c r="Z879">
        <v>51000000</v>
      </c>
      <c r="AA879">
        <v>2006</v>
      </c>
      <c r="AB879">
        <v>5.6</v>
      </c>
      <c r="AC879">
        <v>1.85</v>
      </c>
    </row>
    <row r="880" spans="1:29" x14ac:dyDescent="0.35">
      <c r="A880" t="s">
        <v>19</v>
      </c>
      <c r="B880" t="s">
        <v>111</v>
      </c>
      <c r="C880">
        <v>299</v>
      </c>
      <c r="D880">
        <v>130</v>
      </c>
      <c r="E880">
        <v>296623634</v>
      </c>
      <c r="F880" t="s">
        <v>472</v>
      </c>
      <c r="G880" t="s">
        <v>1432</v>
      </c>
      <c r="H880" t="s">
        <v>600</v>
      </c>
      <c r="I880" t="s">
        <v>5343</v>
      </c>
      <c r="P880" t="s">
        <v>537</v>
      </c>
      <c r="Q880" t="s">
        <v>390</v>
      </c>
      <c r="R880" t="s">
        <v>6878</v>
      </c>
      <c r="S880">
        <v>220758</v>
      </c>
      <c r="T880" t="s">
        <v>538</v>
      </c>
      <c r="U880">
        <v>2</v>
      </c>
      <c r="V880">
        <v>919</v>
      </c>
      <c r="W880" t="s">
        <v>25</v>
      </c>
      <c r="X880" t="s">
        <v>26</v>
      </c>
      <c r="Y880" t="s">
        <v>27</v>
      </c>
      <c r="Z880">
        <v>50000000</v>
      </c>
      <c r="AA880">
        <v>2009</v>
      </c>
      <c r="AB880">
        <v>4.5999999999999996</v>
      </c>
      <c r="AC880">
        <v>2.35</v>
      </c>
    </row>
    <row r="881" spans="1:29" x14ac:dyDescent="0.35">
      <c r="A881" t="s">
        <v>19</v>
      </c>
      <c r="B881" t="s">
        <v>85</v>
      </c>
      <c r="C881">
        <v>212</v>
      </c>
      <c r="D881">
        <v>90</v>
      </c>
      <c r="E881">
        <v>267652016</v>
      </c>
      <c r="F881" t="s">
        <v>472</v>
      </c>
      <c r="G881" t="s">
        <v>3767</v>
      </c>
      <c r="H881" t="s">
        <v>761</v>
      </c>
      <c r="I881" t="s">
        <v>5097</v>
      </c>
      <c r="J881" t="s">
        <v>600</v>
      </c>
      <c r="P881" t="s">
        <v>151</v>
      </c>
      <c r="Q881" t="s">
        <v>1987</v>
      </c>
      <c r="R881" t="s">
        <v>6879</v>
      </c>
      <c r="S881">
        <v>467113</v>
      </c>
      <c r="T881" t="s">
        <v>1988</v>
      </c>
      <c r="U881">
        <v>1</v>
      </c>
      <c r="V881">
        <v>945</v>
      </c>
      <c r="W881" t="s">
        <v>25</v>
      </c>
      <c r="X881" t="s">
        <v>26</v>
      </c>
      <c r="Y881" t="s">
        <v>59</v>
      </c>
      <c r="Z881">
        <v>60000000</v>
      </c>
      <c r="AA881">
        <v>2001</v>
      </c>
      <c r="AB881">
        <v>7.9</v>
      </c>
      <c r="AC881">
        <v>1.85</v>
      </c>
    </row>
    <row r="882" spans="1:29" x14ac:dyDescent="0.35">
      <c r="A882" t="s">
        <v>19</v>
      </c>
      <c r="B882" t="s">
        <v>1989</v>
      </c>
      <c r="C882">
        <v>413</v>
      </c>
      <c r="D882">
        <v>106</v>
      </c>
      <c r="E882">
        <v>62453315</v>
      </c>
      <c r="F882" t="s">
        <v>5343</v>
      </c>
      <c r="G882" t="s">
        <v>3950</v>
      </c>
      <c r="H882" t="s">
        <v>3483</v>
      </c>
      <c r="P882" t="s">
        <v>1990</v>
      </c>
      <c r="Q882" t="s">
        <v>558</v>
      </c>
      <c r="R882" t="s">
        <v>6880</v>
      </c>
      <c r="S882">
        <v>200035</v>
      </c>
      <c r="T882" t="s">
        <v>1991</v>
      </c>
      <c r="U882">
        <v>2</v>
      </c>
      <c r="V882">
        <v>407</v>
      </c>
      <c r="W882" t="s">
        <v>25</v>
      </c>
      <c r="X882" t="s">
        <v>26</v>
      </c>
      <c r="Y882" t="s">
        <v>27</v>
      </c>
      <c r="Z882">
        <v>50200000</v>
      </c>
      <c r="AA882">
        <v>2011</v>
      </c>
      <c r="AB882">
        <v>7.1</v>
      </c>
      <c r="AC882">
        <v>1.85</v>
      </c>
    </row>
    <row r="883" spans="1:29" x14ac:dyDescent="0.35">
      <c r="A883" t="s">
        <v>19</v>
      </c>
      <c r="B883" t="s">
        <v>276</v>
      </c>
      <c r="C883">
        <v>67</v>
      </c>
      <c r="D883">
        <v>155</v>
      </c>
      <c r="E883">
        <v>165500000</v>
      </c>
      <c r="F883" t="s">
        <v>622</v>
      </c>
      <c r="G883" t="s">
        <v>472</v>
      </c>
      <c r="H883" t="s">
        <v>1432</v>
      </c>
      <c r="I883" t="s">
        <v>5343</v>
      </c>
      <c r="P883" t="s">
        <v>117</v>
      </c>
      <c r="Q883" t="s">
        <v>67</v>
      </c>
      <c r="R883" t="s">
        <v>6881</v>
      </c>
      <c r="S883">
        <v>145257</v>
      </c>
      <c r="T883" t="s">
        <v>847</v>
      </c>
      <c r="U883">
        <v>0</v>
      </c>
      <c r="V883">
        <v>322</v>
      </c>
      <c r="W883" t="s">
        <v>25</v>
      </c>
      <c r="X883" t="s">
        <v>26</v>
      </c>
      <c r="Y883" t="s">
        <v>27</v>
      </c>
      <c r="Z883">
        <v>48000000</v>
      </c>
      <c r="AA883">
        <v>1991</v>
      </c>
      <c r="AB883">
        <v>6.9</v>
      </c>
      <c r="AC883">
        <v>1.85</v>
      </c>
    </row>
    <row r="884" spans="1:29" x14ac:dyDescent="0.35">
      <c r="A884" t="s">
        <v>19</v>
      </c>
      <c r="B884" t="s">
        <v>1411</v>
      </c>
      <c r="C884">
        <v>109</v>
      </c>
      <c r="D884">
        <v>139</v>
      </c>
      <c r="E884">
        <v>153620822</v>
      </c>
      <c r="F884" t="s">
        <v>761</v>
      </c>
      <c r="G884" t="s">
        <v>1432</v>
      </c>
      <c r="H884" t="s">
        <v>5343</v>
      </c>
      <c r="I884" t="s">
        <v>5989</v>
      </c>
      <c r="P884" t="s">
        <v>1819</v>
      </c>
      <c r="Q884" t="s">
        <v>274</v>
      </c>
      <c r="R884" t="s">
        <v>6882</v>
      </c>
      <c r="S884">
        <v>189923</v>
      </c>
      <c r="T884" t="s">
        <v>1992</v>
      </c>
      <c r="U884">
        <v>0</v>
      </c>
      <c r="V884">
        <v>318</v>
      </c>
      <c r="W884" t="s">
        <v>25</v>
      </c>
      <c r="X884" t="s">
        <v>26</v>
      </c>
      <c r="Y884" t="s">
        <v>302</v>
      </c>
      <c r="Z884">
        <v>50000000</v>
      </c>
      <c r="AA884">
        <v>1996</v>
      </c>
      <c r="AB884">
        <v>7.3</v>
      </c>
      <c r="AC884">
        <v>1.85</v>
      </c>
    </row>
    <row r="885" spans="1:29" x14ac:dyDescent="0.35">
      <c r="A885" t="s">
        <v>19</v>
      </c>
      <c r="B885" t="s">
        <v>1118</v>
      </c>
      <c r="C885">
        <v>457</v>
      </c>
      <c r="D885">
        <v>112</v>
      </c>
      <c r="E885">
        <v>218628680</v>
      </c>
      <c r="F885" t="s">
        <v>761</v>
      </c>
      <c r="G885" t="s">
        <v>600</v>
      </c>
      <c r="P885" t="s">
        <v>1212</v>
      </c>
      <c r="Q885" t="s">
        <v>161</v>
      </c>
      <c r="R885" t="s">
        <v>6883</v>
      </c>
      <c r="S885">
        <v>471644</v>
      </c>
      <c r="T885" t="s">
        <v>989</v>
      </c>
      <c r="U885">
        <v>1</v>
      </c>
      <c r="V885">
        <v>623</v>
      </c>
      <c r="W885" t="s">
        <v>25</v>
      </c>
      <c r="X885" t="s">
        <v>26</v>
      </c>
      <c r="Y885" t="s">
        <v>302</v>
      </c>
      <c r="Z885">
        <v>50000000</v>
      </c>
      <c r="AA885">
        <v>2012</v>
      </c>
      <c r="AB885">
        <v>7</v>
      </c>
      <c r="AC885">
        <v>1.85</v>
      </c>
    </row>
    <row r="886" spans="1:29" x14ac:dyDescent="0.35">
      <c r="A886" t="s">
        <v>19</v>
      </c>
      <c r="B886" t="s">
        <v>659</v>
      </c>
      <c r="C886">
        <v>156</v>
      </c>
      <c r="D886">
        <v>139</v>
      </c>
      <c r="E886">
        <v>147637474</v>
      </c>
      <c r="F886" t="s">
        <v>761</v>
      </c>
      <c r="G886" t="s">
        <v>1432</v>
      </c>
      <c r="H886" t="s">
        <v>5343</v>
      </c>
      <c r="P886" t="s">
        <v>660</v>
      </c>
      <c r="Q886" t="s">
        <v>1993</v>
      </c>
      <c r="R886" t="s">
        <v>6884</v>
      </c>
      <c r="S886">
        <v>224671</v>
      </c>
      <c r="T886" t="s">
        <v>1994</v>
      </c>
      <c r="U886">
        <v>0</v>
      </c>
      <c r="V886">
        <v>470</v>
      </c>
      <c r="W886" t="s">
        <v>25</v>
      </c>
      <c r="X886" t="s">
        <v>26</v>
      </c>
      <c r="Y886" t="s">
        <v>27</v>
      </c>
      <c r="Z886">
        <v>50000000</v>
      </c>
      <c r="AA886">
        <v>1997</v>
      </c>
      <c r="AB886">
        <v>7.7</v>
      </c>
      <c r="AC886">
        <v>1.85</v>
      </c>
    </row>
    <row r="887" spans="1:29" x14ac:dyDescent="0.35">
      <c r="A887" t="s">
        <v>19</v>
      </c>
      <c r="B887" t="s">
        <v>269</v>
      </c>
      <c r="C887">
        <v>55</v>
      </c>
      <c r="D887">
        <v>115</v>
      </c>
      <c r="E887">
        <v>135014968</v>
      </c>
      <c r="F887" t="s">
        <v>4178</v>
      </c>
      <c r="G887" t="s">
        <v>761</v>
      </c>
      <c r="H887" t="s">
        <v>1432</v>
      </c>
      <c r="I887" t="s">
        <v>5343</v>
      </c>
      <c r="P887" t="s">
        <v>1995</v>
      </c>
      <c r="Q887" t="s">
        <v>409</v>
      </c>
      <c r="R887" t="s">
        <v>6885</v>
      </c>
      <c r="S887">
        <v>80580</v>
      </c>
      <c r="T887" t="s">
        <v>1152</v>
      </c>
      <c r="U887">
        <v>1</v>
      </c>
      <c r="V887">
        <v>375</v>
      </c>
      <c r="W887" t="s">
        <v>25</v>
      </c>
      <c r="X887" t="s">
        <v>26</v>
      </c>
      <c r="Y887" t="s">
        <v>27</v>
      </c>
      <c r="Z887">
        <v>50000000</v>
      </c>
      <c r="AA887">
        <v>1998</v>
      </c>
      <c r="AB887">
        <v>6.7</v>
      </c>
      <c r="AC887">
        <v>2.35</v>
      </c>
    </row>
    <row r="888" spans="1:29" x14ac:dyDescent="0.35">
      <c r="A888" t="s">
        <v>19</v>
      </c>
      <c r="B888" t="s">
        <v>795</v>
      </c>
      <c r="C888">
        <v>272</v>
      </c>
      <c r="D888">
        <v>143</v>
      </c>
      <c r="E888">
        <v>2175312</v>
      </c>
      <c r="F888" t="s">
        <v>761</v>
      </c>
      <c r="P888" t="s">
        <v>761</v>
      </c>
      <c r="Q888" t="s">
        <v>211</v>
      </c>
      <c r="R888" t="s">
        <v>6886</v>
      </c>
      <c r="S888">
        <v>131227</v>
      </c>
      <c r="T888" t="s">
        <v>272</v>
      </c>
      <c r="U888">
        <v>2</v>
      </c>
      <c r="V888">
        <v>346</v>
      </c>
      <c r="W888" t="s">
        <v>25</v>
      </c>
      <c r="X888" t="s">
        <v>26</v>
      </c>
      <c r="Y888" t="s">
        <v>27</v>
      </c>
      <c r="Z888">
        <v>50000000</v>
      </c>
      <c r="AA888">
        <v>2013</v>
      </c>
      <c r="AB888">
        <v>6.3</v>
      </c>
      <c r="AC888">
        <v>2.35</v>
      </c>
    </row>
    <row r="889" spans="1:29" x14ac:dyDescent="0.35">
      <c r="A889" t="s">
        <v>19</v>
      </c>
      <c r="B889" t="s">
        <v>1211</v>
      </c>
      <c r="C889">
        <v>117</v>
      </c>
      <c r="D889">
        <v>96</v>
      </c>
      <c r="E889">
        <v>126203320</v>
      </c>
      <c r="F889" t="s">
        <v>761</v>
      </c>
      <c r="G889" t="s">
        <v>5343</v>
      </c>
      <c r="P889" t="s">
        <v>765</v>
      </c>
      <c r="Q889" t="s">
        <v>152</v>
      </c>
      <c r="R889" t="s">
        <v>6887</v>
      </c>
      <c r="S889">
        <v>110432</v>
      </c>
      <c r="T889" t="s">
        <v>1926</v>
      </c>
      <c r="U889">
        <v>1</v>
      </c>
      <c r="V889">
        <v>309</v>
      </c>
      <c r="W889" t="s">
        <v>25</v>
      </c>
      <c r="X889" t="s">
        <v>26</v>
      </c>
      <c r="Y889" t="s">
        <v>27</v>
      </c>
      <c r="Z889">
        <v>50000000</v>
      </c>
      <c r="AA889">
        <v>2002</v>
      </c>
      <c r="AB889">
        <v>5.8</v>
      </c>
      <c r="AC889">
        <v>1.85</v>
      </c>
    </row>
    <row r="890" spans="1:29" x14ac:dyDescent="0.35">
      <c r="A890" t="s">
        <v>19</v>
      </c>
      <c r="B890" t="s">
        <v>191</v>
      </c>
      <c r="C890">
        <v>539</v>
      </c>
      <c r="D890">
        <v>112</v>
      </c>
      <c r="E890">
        <v>126975169</v>
      </c>
      <c r="F890" t="s">
        <v>5988</v>
      </c>
      <c r="G890" t="s">
        <v>3950</v>
      </c>
      <c r="H890" t="s">
        <v>3483</v>
      </c>
      <c r="P890" t="s">
        <v>1996</v>
      </c>
      <c r="Q890" t="s">
        <v>1997</v>
      </c>
      <c r="R890" t="s">
        <v>6888</v>
      </c>
      <c r="S890">
        <v>287822</v>
      </c>
      <c r="T890" t="s">
        <v>1998</v>
      </c>
      <c r="U890">
        <v>0</v>
      </c>
      <c r="V890">
        <v>849</v>
      </c>
      <c r="W890" t="s">
        <v>25</v>
      </c>
      <c r="X890" t="s">
        <v>26</v>
      </c>
      <c r="Y890" t="s">
        <v>27</v>
      </c>
      <c r="Z890">
        <v>50000000</v>
      </c>
      <c r="AA890">
        <v>2011</v>
      </c>
      <c r="AB890">
        <v>7.1</v>
      </c>
      <c r="AC890">
        <v>2.35</v>
      </c>
    </row>
    <row r="891" spans="1:29" x14ac:dyDescent="0.35">
      <c r="A891" t="s">
        <v>19</v>
      </c>
      <c r="B891" t="s">
        <v>701</v>
      </c>
      <c r="C891">
        <v>169</v>
      </c>
      <c r="D891">
        <v>131</v>
      </c>
      <c r="E891">
        <v>125548685</v>
      </c>
      <c r="F891" t="s">
        <v>4178</v>
      </c>
      <c r="G891" t="s">
        <v>1432</v>
      </c>
      <c r="P891" t="s">
        <v>710</v>
      </c>
      <c r="Q891" t="s">
        <v>702</v>
      </c>
      <c r="R891" t="s">
        <v>6889</v>
      </c>
      <c r="S891">
        <v>135246</v>
      </c>
      <c r="T891" t="s">
        <v>1999</v>
      </c>
      <c r="U891">
        <v>0</v>
      </c>
      <c r="V891">
        <v>498</v>
      </c>
      <c r="W891" t="s">
        <v>25</v>
      </c>
      <c r="X891" t="s">
        <v>26</v>
      </c>
      <c r="Y891" t="s">
        <v>302</v>
      </c>
      <c r="Z891">
        <v>52000000</v>
      </c>
      <c r="AA891">
        <v>2000</v>
      </c>
      <c r="AB891">
        <v>7.3</v>
      </c>
      <c r="AC891">
        <v>1.85</v>
      </c>
    </row>
    <row r="892" spans="1:29" x14ac:dyDescent="0.35">
      <c r="A892" t="s">
        <v>19</v>
      </c>
      <c r="B892" t="s">
        <v>1729</v>
      </c>
      <c r="C892">
        <v>140</v>
      </c>
      <c r="D892">
        <v>116</v>
      </c>
      <c r="E892">
        <v>105807520</v>
      </c>
      <c r="F892" t="s">
        <v>761</v>
      </c>
      <c r="G892" t="s">
        <v>5343</v>
      </c>
      <c r="P892" t="s">
        <v>765</v>
      </c>
      <c r="Q892" t="s">
        <v>342</v>
      </c>
      <c r="R892" t="s">
        <v>6890</v>
      </c>
      <c r="S892">
        <v>156717</v>
      </c>
      <c r="T892" t="s">
        <v>2000</v>
      </c>
      <c r="U892">
        <v>2</v>
      </c>
      <c r="V892">
        <v>357</v>
      </c>
      <c r="W892" t="s">
        <v>25</v>
      </c>
      <c r="X892" t="s">
        <v>26</v>
      </c>
      <c r="Y892" t="s">
        <v>27</v>
      </c>
      <c r="Z892">
        <v>50000000</v>
      </c>
      <c r="AA892">
        <v>2003</v>
      </c>
      <c r="AB892">
        <v>6.4</v>
      </c>
      <c r="AC892">
        <v>1.85</v>
      </c>
    </row>
    <row r="893" spans="1:29" x14ac:dyDescent="0.35">
      <c r="A893" t="s">
        <v>19</v>
      </c>
      <c r="B893" t="s">
        <v>942</v>
      </c>
      <c r="C893">
        <v>330</v>
      </c>
      <c r="D893">
        <v>112</v>
      </c>
      <c r="E893">
        <v>191616238</v>
      </c>
      <c r="F893" t="s">
        <v>622</v>
      </c>
      <c r="G893" t="s">
        <v>761</v>
      </c>
      <c r="H893" t="s">
        <v>5990</v>
      </c>
      <c r="P893" t="s">
        <v>796</v>
      </c>
      <c r="Q893" t="s">
        <v>236</v>
      </c>
      <c r="R893" t="s">
        <v>6891</v>
      </c>
      <c r="S893">
        <v>258186</v>
      </c>
      <c r="T893" t="s">
        <v>1074</v>
      </c>
      <c r="U893">
        <v>2</v>
      </c>
      <c r="V893">
        <v>322</v>
      </c>
      <c r="W893" t="s">
        <v>25</v>
      </c>
      <c r="X893" t="s">
        <v>26</v>
      </c>
      <c r="Y893" t="s">
        <v>302</v>
      </c>
      <c r="Z893">
        <v>50000000</v>
      </c>
      <c r="AA893">
        <v>2014</v>
      </c>
      <c r="AB893">
        <v>7.1</v>
      </c>
      <c r="AC893">
        <v>2.35</v>
      </c>
    </row>
    <row r="894" spans="1:29" x14ac:dyDescent="0.35">
      <c r="A894" t="s">
        <v>19</v>
      </c>
      <c r="B894" t="s">
        <v>2002</v>
      </c>
      <c r="C894">
        <v>120</v>
      </c>
      <c r="D894">
        <v>123</v>
      </c>
      <c r="E894">
        <v>105264608</v>
      </c>
      <c r="F894" t="s">
        <v>1432</v>
      </c>
      <c r="G894" t="s">
        <v>600</v>
      </c>
      <c r="H894" t="s">
        <v>2429</v>
      </c>
      <c r="P894" t="s">
        <v>2003</v>
      </c>
      <c r="Q894" t="s">
        <v>186</v>
      </c>
      <c r="R894" t="s">
        <v>6892</v>
      </c>
      <c r="S894">
        <v>239752</v>
      </c>
      <c r="T894" t="s">
        <v>54</v>
      </c>
      <c r="U894">
        <v>0</v>
      </c>
      <c r="V894">
        <v>406</v>
      </c>
      <c r="W894" t="s">
        <v>25</v>
      </c>
      <c r="X894" t="s">
        <v>26</v>
      </c>
      <c r="Y894" t="s">
        <v>302</v>
      </c>
      <c r="Z894">
        <v>60000000</v>
      </c>
      <c r="AA894">
        <v>1994</v>
      </c>
      <c r="AB894">
        <v>7.6</v>
      </c>
      <c r="AC894">
        <v>1.85</v>
      </c>
    </row>
    <row r="895" spans="1:29" x14ac:dyDescent="0.35">
      <c r="A895" t="s">
        <v>19</v>
      </c>
      <c r="B895" t="s">
        <v>560</v>
      </c>
      <c r="C895">
        <v>190</v>
      </c>
      <c r="D895">
        <v>104</v>
      </c>
      <c r="E895">
        <v>97680195</v>
      </c>
      <c r="F895" t="s">
        <v>761</v>
      </c>
      <c r="G895" t="s">
        <v>5343</v>
      </c>
      <c r="P895" t="s">
        <v>765</v>
      </c>
      <c r="Q895" t="s">
        <v>339</v>
      </c>
      <c r="R895" t="s">
        <v>6893</v>
      </c>
      <c r="S895">
        <v>271691</v>
      </c>
      <c r="T895" t="s">
        <v>2004</v>
      </c>
      <c r="U895">
        <v>1</v>
      </c>
      <c r="V895">
        <v>243</v>
      </c>
      <c r="W895" t="s">
        <v>25</v>
      </c>
      <c r="X895" t="s">
        <v>26</v>
      </c>
      <c r="Y895" t="s">
        <v>27</v>
      </c>
      <c r="Z895">
        <v>70000000</v>
      </c>
      <c r="AA895">
        <v>2008</v>
      </c>
      <c r="AB895">
        <v>6.8</v>
      </c>
      <c r="AC895">
        <v>2.35</v>
      </c>
    </row>
    <row r="896" spans="1:29" x14ac:dyDescent="0.35">
      <c r="A896" t="s">
        <v>19</v>
      </c>
      <c r="B896" t="s">
        <v>2005</v>
      </c>
      <c r="C896">
        <v>177</v>
      </c>
      <c r="D896">
        <v>107</v>
      </c>
      <c r="E896">
        <v>126088877</v>
      </c>
      <c r="F896" t="s">
        <v>622</v>
      </c>
      <c r="G896" t="s">
        <v>761</v>
      </c>
      <c r="H896" t="s">
        <v>5990</v>
      </c>
      <c r="P896" t="s">
        <v>796</v>
      </c>
      <c r="Q896" t="s">
        <v>524</v>
      </c>
      <c r="R896" t="s">
        <v>6894</v>
      </c>
      <c r="S896">
        <v>33354</v>
      </c>
      <c r="T896" t="s">
        <v>2006</v>
      </c>
      <c r="U896">
        <v>2</v>
      </c>
      <c r="V896">
        <v>110</v>
      </c>
      <c r="W896" t="s">
        <v>25</v>
      </c>
      <c r="X896" t="s">
        <v>26</v>
      </c>
      <c r="Y896" t="s">
        <v>27</v>
      </c>
      <c r="Z896">
        <v>50000000</v>
      </c>
      <c r="AA896">
        <v>2016</v>
      </c>
      <c r="AB896">
        <v>6.6</v>
      </c>
      <c r="AC896">
        <v>2.35</v>
      </c>
    </row>
    <row r="897" spans="1:29" x14ac:dyDescent="0.35">
      <c r="A897" t="s">
        <v>19</v>
      </c>
      <c r="B897" t="s">
        <v>595</v>
      </c>
      <c r="C897">
        <v>65</v>
      </c>
      <c r="D897">
        <v>124</v>
      </c>
      <c r="E897">
        <v>91030827</v>
      </c>
      <c r="F897" t="s">
        <v>761</v>
      </c>
      <c r="G897" t="s">
        <v>1432</v>
      </c>
      <c r="P897" t="s">
        <v>1123</v>
      </c>
      <c r="Q897" t="s">
        <v>702</v>
      </c>
      <c r="R897" t="s">
        <v>6895</v>
      </c>
      <c r="S897">
        <v>46482</v>
      </c>
      <c r="T897" t="s">
        <v>2007</v>
      </c>
      <c r="U897">
        <v>2</v>
      </c>
      <c r="V897">
        <v>252</v>
      </c>
      <c r="W897" t="s">
        <v>25</v>
      </c>
      <c r="X897" t="s">
        <v>26</v>
      </c>
      <c r="Y897" t="s">
        <v>27</v>
      </c>
      <c r="Z897">
        <v>50000000</v>
      </c>
      <c r="AA897">
        <v>1998</v>
      </c>
      <c r="AB897">
        <v>6.7</v>
      </c>
      <c r="AC897">
        <v>2.35</v>
      </c>
    </row>
    <row r="898" spans="1:29" x14ac:dyDescent="0.35">
      <c r="A898" t="s">
        <v>19</v>
      </c>
      <c r="B898" t="s">
        <v>1831</v>
      </c>
      <c r="C898">
        <v>145</v>
      </c>
      <c r="D898">
        <v>96</v>
      </c>
      <c r="E898">
        <v>150315155</v>
      </c>
      <c r="F898" t="s">
        <v>761</v>
      </c>
      <c r="G898" t="s">
        <v>5097</v>
      </c>
      <c r="P898" t="s">
        <v>1303</v>
      </c>
      <c r="Q898" t="s">
        <v>594</v>
      </c>
      <c r="R898" t="s">
        <v>6896</v>
      </c>
      <c r="S898">
        <v>54010</v>
      </c>
      <c r="T898" t="s">
        <v>2008</v>
      </c>
      <c r="U898">
        <v>2</v>
      </c>
      <c r="V898">
        <v>130</v>
      </c>
      <c r="W898" t="s">
        <v>25</v>
      </c>
      <c r="X898" t="s">
        <v>26</v>
      </c>
      <c r="Y898" t="s">
        <v>27</v>
      </c>
      <c r="Z898">
        <v>50000000</v>
      </c>
      <c r="AA898">
        <v>2015</v>
      </c>
      <c r="AB898">
        <v>6.1</v>
      </c>
      <c r="AC898">
        <v>1.85</v>
      </c>
    </row>
    <row r="899" spans="1:29" x14ac:dyDescent="0.35">
      <c r="A899" t="s">
        <v>19</v>
      </c>
      <c r="B899" t="s">
        <v>89</v>
      </c>
      <c r="C899">
        <v>321</v>
      </c>
      <c r="D899">
        <v>125</v>
      </c>
      <c r="E899">
        <v>127997349</v>
      </c>
      <c r="F899" t="s">
        <v>472</v>
      </c>
      <c r="G899" t="s">
        <v>761</v>
      </c>
      <c r="H899" t="s">
        <v>1432</v>
      </c>
      <c r="I899" t="s">
        <v>600</v>
      </c>
      <c r="J899" t="s">
        <v>4966</v>
      </c>
      <c r="P899" t="s">
        <v>2009</v>
      </c>
      <c r="Q899" t="s">
        <v>31</v>
      </c>
      <c r="R899" t="s">
        <v>6897</v>
      </c>
      <c r="S899">
        <v>101178</v>
      </c>
      <c r="T899" t="s">
        <v>1090</v>
      </c>
      <c r="U899">
        <v>1</v>
      </c>
      <c r="V899">
        <v>779</v>
      </c>
      <c r="W899" t="s">
        <v>25</v>
      </c>
      <c r="X899" t="s">
        <v>26</v>
      </c>
      <c r="Y899" t="s">
        <v>59</v>
      </c>
      <c r="Z899">
        <v>50000000</v>
      </c>
      <c r="AA899">
        <v>2014</v>
      </c>
      <c r="AB899">
        <v>6</v>
      </c>
      <c r="AC899">
        <v>2.39</v>
      </c>
    </row>
    <row r="900" spans="1:29" x14ac:dyDescent="0.35">
      <c r="A900" t="s">
        <v>19</v>
      </c>
      <c r="B900" t="s">
        <v>2010</v>
      </c>
      <c r="C900">
        <v>230</v>
      </c>
      <c r="D900">
        <v>129</v>
      </c>
      <c r="E900">
        <v>88504640</v>
      </c>
      <c r="F900" t="s">
        <v>5990</v>
      </c>
      <c r="G900" t="s">
        <v>1432</v>
      </c>
      <c r="H900" t="s">
        <v>5988</v>
      </c>
      <c r="I900" t="s">
        <v>3483</v>
      </c>
      <c r="P900" t="s">
        <v>963</v>
      </c>
      <c r="Q900" t="s">
        <v>783</v>
      </c>
      <c r="R900" t="s">
        <v>6898</v>
      </c>
      <c r="S900">
        <v>273108</v>
      </c>
      <c r="T900" t="s">
        <v>1424</v>
      </c>
      <c r="U900">
        <v>2</v>
      </c>
      <c r="V900">
        <v>646</v>
      </c>
      <c r="W900" t="s">
        <v>25</v>
      </c>
      <c r="X900" t="s">
        <v>26</v>
      </c>
      <c r="Y900" t="s">
        <v>302</v>
      </c>
      <c r="Z900">
        <v>45000000</v>
      </c>
      <c r="AA900">
        <v>2006</v>
      </c>
      <c r="AB900">
        <v>7.6</v>
      </c>
      <c r="AC900">
        <v>2.35</v>
      </c>
    </row>
    <row r="901" spans="1:29" x14ac:dyDescent="0.35">
      <c r="A901" t="s">
        <v>19</v>
      </c>
      <c r="B901" t="s">
        <v>2012</v>
      </c>
      <c r="C901">
        <v>143</v>
      </c>
      <c r="D901">
        <v>90</v>
      </c>
      <c r="E901">
        <v>81517441</v>
      </c>
      <c r="F901" t="s">
        <v>622</v>
      </c>
      <c r="G901" t="s">
        <v>5990</v>
      </c>
      <c r="H901" t="s">
        <v>1432</v>
      </c>
      <c r="I901" t="s">
        <v>3483</v>
      </c>
      <c r="P901" t="s">
        <v>243</v>
      </c>
      <c r="Q901" t="s">
        <v>2014</v>
      </c>
      <c r="R901" t="s">
        <v>6899</v>
      </c>
      <c r="S901">
        <v>111368</v>
      </c>
      <c r="T901" t="s">
        <v>1537</v>
      </c>
      <c r="U901">
        <v>1</v>
      </c>
      <c r="V901">
        <v>394</v>
      </c>
      <c r="W901" t="s">
        <v>25</v>
      </c>
      <c r="X901" t="s">
        <v>26</v>
      </c>
      <c r="Y901" t="s">
        <v>302</v>
      </c>
      <c r="Z901">
        <v>50000000</v>
      </c>
      <c r="AA901">
        <v>1999</v>
      </c>
      <c r="AB901">
        <v>7.1</v>
      </c>
      <c r="AC901">
        <v>2.35</v>
      </c>
    </row>
    <row r="902" spans="1:29" x14ac:dyDescent="0.35">
      <c r="A902" t="s">
        <v>19</v>
      </c>
      <c r="B902" t="s">
        <v>2015</v>
      </c>
      <c r="C902">
        <v>55</v>
      </c>
      <c r="D902">
        <v>109</v>
      </c>
      <c r="E902">
        <v>81022333</v>
      </c>
      <c r="F902" t="s">
        <v>622</v>
      </c>
      <c r="G902" t="s">
        <v>472</v>
      </c>
      <c r="H902" t="s">
        <v>5988</v>
      </c>
      <c r="I902" t="s">
        <v>3950</v>
      </c>
      <c r="P902" t="s">
        <v>666</v>
      </c>
      <c r="Q902" t="s">
        <v>2016</v>
      </c>
      <c r="R902" t="s">
        <v>6900</v>
      </c>
      <c r="S902">
        <v>34471</v>
      </c>
      <c r="T902" t="s">
        <v>687</v>
      </c>
      <c r="U902">
        <v>0</v>
      </c>
      <c r="V902">
        <v>147</v>
      </c>
      <c r="W902" t="s">
        <v>25</v>
      </c>
      <c r="X902" t="s">
        <v>26</v>
      </c>
      <c r="Y902" t="s">
        <v>27</v>
      </c>
      <c r="Z902">
        <v>50000000</v>
      </c>
      <c r="AA902">
        <v>1995</v>
      </c>
      <c r="AB902">
        <v>5</v>
      </c>
      <c r="AC902">
        <v>1.85</v>
      </c>
    </row>
    <row r="903" spans="1:29" x14ac:dyDescent="0.35">
      <c r="A903" t="s">
        <v>19</v>
      </c>
      <c r="B903" t="s">
        <v>507</v>
      </c>
      <c r="C903">
        <v>279</v>
      </c>
      <c r="D903">
        <v>121</v>
      </c>
      <c r="E903">
        <v>79948113</v>
      </c>
      <c r="F903" t="s">
        <v>1432</v>
      </c>
      <c r="G903" t="s">
        <v>5988</v>
      </c>
      <c r="H903" t="s">
        <v>3950</v>
      </c>
      <c r="I903" t="s">
        <v>3483</v>
      </c>
      <c r="P903" t="s">
        <v>990</v>
      </c>
      <c r="Q903" t="s">
        <v>358</v>
      </c>
      <c r="R903" t="s">
        <v>6901</v>
      </c>
      <c r="S903">
        <v>186879</v>
      </c>
      <c r="T903" t="s">
        <v>2017</v>
      </c>
      <c r="U903">
        <v>0</v>
      </c>
      <c r="V903">
        <v>791</v>
      </c>
      <c r="W903" t="s">
        <v>25</v>
      </c>
      <c r="X903" t="s">
        <v>26</v>
      </c>
      <c r="Y903" t="s">
        <v>27</v>
      </c>
      <c r="Z903">
        <v>50000000</v>
      </c>
      <c r="AA903">
        <v>2009</v>
      </c>
      <c r="AB903">
        <v>6.2</v>
      </c>
      <c r="AC903">
        <v>2.35</v>
      </c>
    </row>
    <row r="904" spans="1:29" x14ac:dyDescent="0.35">
      <c r="A904" t="s">
        <v>19</v>
      </c>
      <c r="B904" t="s">
        <v>1878</v>
      </c>
      <c r="C904">
        <v>143</v>
      </c>
      <c r="D904">
        <v>95</v>
      </c>
      <c r="E904">
        <v>88658172</v>
      </c>
      <c r="F904" t="s">
        <v>761</v>
      </c>
      <c r="G904" t="s">
        <v>5343</v>
      </c>
      <c r="P904" t="s">
        <v>765</v>
      </c>
      <c r="Q904" t="s">
        <v>339</v>
      </c>
      <c r="R904" t="s">
        <v>6902</v>
      </c>
      <c r="S904">
        <v>58412</v>
      </c>
      <c r="T904" t="s">
        <v>883</v>
      </c>
      <c r="U904">
        <v>2</v>
      </c>
      <c r="V904">
        <v>242</v>
      </c>
      <c r="W904" t="s">
        <v>25</v>
      </c>
      <c r="X904" t="s">
        <v>26</v>
      </c>
      <c r="Y904" t="s">
        <v>27</v>
      </c>
      <c r="Z904">
        <v>50000000</v>
      </c>
      <c r="AA904">
        <v>2006</v>
      </c>
      <c r="AB904">
        <v>5.6</v>
      </c>
      <c r="AC904">
        <v>2.35</v>
      </c>
    </row>
    <row r="905" spans="1:29" x14ac:dyDescent="0.35">
      <c r="A905" t="s">
        <v>19</v>
      </c>
      <c r="B905" t="s">
        <v>1553</v>
      </c>
      <c r="C905">
        <v>310</v>
      </c>
      <c r="D905">
        <v>118</v>
      </c>
      <c r="E905">
        <v>84244877</v>
      </c>
      <c r="F905" t="s">
        <v>761</v>
      </c>
      <c r="G905" t="s">
        <v>1432</v>
      </c>
      <c r="H905" t="s">
        <v>5343</v>
      </c>
      <c r="P905" t="s">
        <v>660</v>
      </c>
      <c r="Q905" t="s">
        <v>1718</v>
      </c>
      <c r="R905" t="s">
        <v>6903</v>
      </c>
      <c r="S905">
        <v>375456</v>
      </c>
      <c r="T905" t="s">
        <v>272</v>
      </c>
      <c r="U905">
        <v>7</v>
      </c>
      <c r="V905">
        <v>292</v>
      </c>
      <c r="W905" t="s">
        <v>25</v>
      </c>
      <c r="X905" t="s">
        <v>26</v>
      </c>
      <c r="Y905" t="s">
        <v>27</v>
      </c>
      <c r="Z905">
        <v>50000000</v>
      </c>
      <c r="AA905">
        <v>2011</v>
      </c>
      <c r="AB905">
        <v>7.4</v>
      </c>
      <c r="AC905">
        <v>2.39</v>
      </c>
    </row>
    <row r="906" spans="1:29" x14ac:dyDescent="0.35">
      <c r="A906" t="s">
        <v>19</v>
      </c>
      <c r="B906" t="s">
        <v>2020</v>
      </c>
      <c r="C906">
        <v>116</v>
      </c>
      <c r="D906">
        <v>80</v>
      </c>
      <c r="E906">
        <v>75367693</v>
      </c>
      <c r="F906" t="s">
        <v>3767</v>
      </c>
      <c r="G906" t="s">
        <v>761</v>
      </c>
      <c r="H906" t="s">
        <v>5097</v>
      </c>
      <c r="I906" t="s">
        <v>600</v>
      </c>
      <c r="P906" t="s">
        <v>399</v>
      </c>
      <c r="Q906" t="s">
        <v>285</v>
      </c>
      <c r="R906" t="s">
        <v>6904</v>
      </c>
      <c r="S906">
        <v>58961</v>
      </c>
      <c r="T906" t="s">
        <v>2021</v>
      </c>
      <c r="U906">
        <v>0</v>
      </c>
      <c r="V906">
        <v>232</v>
      </c>
      <c r="W906" t="s">
        <v>25</v>
      </c>
      <c r="X906" t="s">
        <v>26</v>
      </c>
      <c r="Y906" t="s">
        <v>59</v>
      </c>
      <c r="Z906">
        <v>35000000</v>
      </c>
      <c r="AA906">
        <v>2004</v>
      </c>
      <c r="AB906">
        <v>5</v>
      </c>
      <c r="AC906">
        <v>1.85</v>
      </c>
    </row>
    <row r="907" spans="1:29" x14ac:dyDescent="0.35">
      <c r="A907" t="s">
        <v>19</v>
      </c>
      <c r="B907" t="s">
        <v>2022</v>
      </c>
      <c r="C907">
        <v>105</v>
      </c>
      <c r="D907">
        <v>99</v>
      </c>
      <c r="E907">
        <v>73701902</v>
      </c>
      <c r="F907" t="s">
        <v>761</v>
      </c>
      <c r="G907" t="s">
        <v>5097</v>
      </c>
      <c r="P907" t="s">
        <v>1303</v>
      </c>
      <c r="Q907" t="s">
        <v>787</v>
      </c>
      <c r="R907" t="s">
        <v>6905</v>
      </c>
      <c r="S907">
        <v>27548</v>
      </c>
      <c r="T907" t="s">
        <v>836</v>
      </c>
      <c r="U907">
        <v>1</v>
      </c>
      <c r="V907">
        <v>209</v>
      </c>
      <c r="W907" t="s">
        <v>25</v>
      </c>
      <c r="X907" t="s">
        <v>26</v>
      </c>
      <c r="Y907" t="s">
        <v>59</v>
      </c>
      <c r="Z907">
        <v>60000000</v>
      </c>
      <c r="AA907">
        <v>2004</v>
      </c>
      <c r="AB907">
        <v>5.2</v>
      </c>
      <c r="AC907">
        <v>2.35</v>
      </c>
    </row>
    <row r="908" spans="1:29" x14ac:dyDescent="0.35">
      <c r="A908" t="s">
        <v>19</v>
      </c>
      <c r="B908" t="s">
        <v>2023</v>
      </c>
      <c r="C908">
        <v>419</v>
      </c>
      <c r="D908">
        <v>133</v>
      </c>
      <c r="E908">
        <v>75605492</v>
      </c>
      <c r="F908" t="s">
        <v>4178</v>
      </c>
      <c r="G908" t="s">
        <v>1432</v>
      </c>
      <c r="H908" t="s">
        <v>5989</v>
      </c>
      <c r="P908" t="s">
        <v>746</v>
      </c>
      <c r="Q908" t="s">
        <v>353</v>
      </c>
      <c r="R908" t="s">
        <v>6906</v>
      </c>
      <c r="S908">
        <v>283563</v>
      </c>
      <c r="T908" t="s">
        <v>186</v>
      </c>
      <c r="U908">
        <v>1</v>
      </c>
      <c r="V908">
        <v>312</v>
      </c>
      <c r="W908" t="s">
        <v>25</v>
      </c>
      <c r="X908" t="s">
        <v>26</v>
      </c>
      <c r="Y908" t="s">
        <v>27</v>
      </c>
      <c r="Z908">
        <v>50000000</v>
      </c>
      <c r="AA908">
        <v>2011</v>
      </c>
      <c r="AB908">
        <v>7.6</v>
      </c>
      <c r="AC908">
        <v>1.85</v>
      </c>
    </row>
    <row r="909" spans="1:29" x14ac:dyDescent="0.35">
      <c r="A909" t="s">
        <v>19</v>
      </c>
      <c r="B909" t="s">
        <v>360</v>
      </c>
      <c r="C909">
        <v>64</v>
      </c>
      <c r="D909">
        <v>127</v>
      </c>
      <c r="E909">
        <v>67823573</v>
      </c>
      <c r="F909" t="s">
        <v>622</v>
      </c>
      <c r="G909" t="s">
        <v>1432</v>
      </c>
      <c r="H909" t="s">
        <v>3483</v>
      </c>
      <c r="P909" t="s">
        <v>459</v>
      </c>
      <c r="Q909" t="s">
        <v>75</v>
      </c>
      <c r="R909" t="s">
        <v>6907</v>
      </c>
      <c r="S909">
        <v>91176</v>
      </c>
      <c r="T909" t="s">
        <v>518</v>
      </c>
      <c r="U909">
        <v>3</v>
      </c>
      <c r="V909">
        <v>130</v>
      </c>
      <c r="W909" t="s">
        <v>25</v>
      </c>
      <c r="X909" t="s">
        <v>26</v>
      </c>
      <c r="Y909" t="s">
        <v>302</v>
      </c>
      <c r="Z909">
        <v>50000000</v>
      </c>
      <c r="AA909">
        <v>1995</v>
      </c>
      <c r="AB909">
        <v>6.6</v>
      </c>
      <c r="AC909">
        <v>1.85</v>
      </c>
    </row>
    <row r="910" spans="1:29" x14ac:dyDescent="0.35">
      <c r="A910" t="s">
        <v>19</v>
      </c>
      <c r="B910" t="s">
        <v>2024</v>
      </c>
      <c r="C910">
        <v>359</v>
      </c>
      <c r="D910">
        <v>106</v>
      </c>
      <c r="E910">
        <v>91439400</v>
      </c>
      <c r="F910" t="s">
        <v>622</v>
      </c>
      <c r="G910" t="s">
        <v>5988</v>
      </c>
      <c r="H910" t="s">
        <v>3483</v>
      </c>
      <c r="P910" t="s">
        <v>557</v>
      </c>
      <c r="Q910" t="s">
        <v>129</v>
      </c>
      <c r="R910" t="s">
        <v>6908</v>
      </c>
      <c r="S910">
        <v>200647</v>
      </c>
      <c r="T910" t="s">
        <v>2025</v>
      </c>
      <c r="U910">
        <v>0</v>
      </c>
      <c r="V910">
        <v>384</v>
      </c>
      <c r="W910" t="s">
        <v>25</v>
      </c>
      <c r="X910" t="s">
        <v>38</v>
      </c>
      <c r="Y910" t="s">
        <v>27</v>
      </c>
      <c r="Z910">
        <v>50000000</v>
      </c>
      <c r="AA910">
        <v>2014</v>
      </c>
      <c r="AB910">
        <v>7</v>
      </c>
      <c r="AC910">
        <v>2.35</v>
      </c>
    </row>
    <row r="911" spans="1:29" x14ac:dyDescent="0.35">
      <c r="A911" t="s">
        <v>19</v>
      </c>
      <c r="B911" t="s">
        <v>2026</v>
      </c>
      <c r="C911">
        <v>166</v>
      </c>
      <c r="D911">
        <v>98</v>
      </c>
      <c r="E911">
        <v>67128202</v>
      </c>
      <c r="F911" t="s">
        <v>622</v>
      </c>
      <c r="G911" t="s">
        <v>472</v>
      </c>
      <c r="H911" t="s">
        <v>5097</v>
      </c>
      <c r="I911" t="s">
        <v>600</v>
      </c>
      <c r="J911" t="s">
        <v>3950</v>
      </c>
      <c r="K911" t="s">
        <v>3483</v>
      </c>
      <c r="P911" t="s">
        <v>2027</v>
      </c>
      <c r="Q911" t="s">
        <v>524</v>
      </c>
      <c r="R911" t="s">
        <v>6909</v>
      </c>
      <c r="S911">
        <v>43328</v>
      </c>
      <c r="T911" t="s">
        <v>464</v>
      </c>
      <c r="U911">
        <v>3</v>
      </c>
      <c r="V911">
        <v>110</v>
      </c>
      <c r="W911" t="s">
        <v>25</v>
      </c>
      <c r="X911" t="s">
        <v>26</v>
      </c>
      <c r="Y911" t="s">
        <v>59</v>
      </c>
      <c r="Z911">
        <v>65000000</v>
      </c>
      <c r="AA911">
        <v>2009</v>
      </c>
      <c r="AB911">
        <v>5.7</v>
      </c>
      <c r="AC911">
        <v>2.35</v>
      </c>
    </row>
    <row r="912" spans="1:29" x14ac:dyDescent="0.35">
      <c r="A912" t="s">
        <v>19</v>
      </c>
      <c r="B912" t="s">
        <v>2028</v>
      </c>
      <c r="C912">
        <v>525</v>
      </c>
      <c r="D912">
        <v>132</v>
      </c>
      <c r="E912">
        <v>70496802</v>
      </c>
      <c r="F912" t="s">
        <v>622</v>
      </c>
      <c r="G912" t="s">
        <v>1432</v>
      </c>
      <c r="H912" t="s">
        <v>3483</v>
      </c>
      <c r="P912" t="s">
        <v>459</v>
      </c>
      <c r="Q912" t="s">
        <v>422</v>
      </c>
      <c r="R912" t="s">
        <v>6910</v>
      </c>
      <c r="S912">
        <v>791783</v>
      </c>
      <c r="T912" t="s">
        <v>2029</v>
      </c>
      <c r="U912">
        <v>1</v>
      </c>
      <c r="V912">
        <v>2042</v>
      </c>
      <c r="W912" t="s">
        <v>25</v>
      </c>
      <c r="X912" t="s">
        <v>26</v>
      </c>
      <c r="Y912" t="s">
        <v>302</v>
      </c>
      <c r="Z912">
        <v>54000000</v>
      </c>
      <c r="AA912">
        <v>2005</v>
      </c>
      <c r="AB912">
        <v>8.1999999999999993</v>
      </c>
      <c r="AC912">
        <v>2.35</v>
      </c>
    </row>
    <row r="913" spans="1:29" x14ac:dyDescent="0.35">
      <c r="A913" t="s">
        <v>19</v>
      </c>
      <c r="B913" t="s">
        <v>1971</v>
      </c>
      <c r="C913">
        <v>165</v>
      </c>
      <c r="D913">
        <v>114</v>
      </c>
      <c r="E913">
        <v>60470220</v>
      </c>
      <c r="F913" t="s">
        <v>622</v>
      </c>
      <c r="G913" t="s">
        <v>472</v>
      </c>
      <c r="H913" t="s">
        <v>761</v>
      </c>
      <c r="P913" t="s">
        <v>743</v>
      </c>
      <c r="Q913" t="s">
        <v>2030</v>
      </c>
      <c r="R913" t="s">
        <v>6911</v>
      </c>
      <c r="S913">
        <v>81444</v>
      </c>
      <c r="T913" t="s">
        <v>2031</v>
      </c>
      <c r="U913">
        <v>2</v>
      </c>
      <c r="V913">
        <v>192</v>
      </c>
      <c r="W913" t="s">
        <v>25</v>
      </c>
      <c r="X913" t="s">
        <v>26</v>
      </c>
      <c r="Y913" t="s">
        <v>27</v>
      </c>
      <c r="Z913">
        <v>50000000</v>
      </c>
      <c r="AA913">
        <v>2003</v>
      </c>
      <c r="AB913">
        <v>6.2</v>
      </c>
      <c r="AC913">
        <v>2.35</v>
      </c>
    </row>
    <row r="914" spans="1:29" x14ac:dyDescent="0.35">
      <c r="A914" t="s">
        <v>19</v>
      </c>
      <c r="B914" t="s">
        <v>2032</v>
      </c>
      <c r="C914">
        <v>87</v>
      </c>
      <c r="D914">
        <v>78</v>
      </c>
      <c r="E914">
        <v>58336565</v>
      </c>
      <c r="F914" t="s">
        <v>472</v>
      </c>
      <c r="G914" t="s">
        <v>3767</v>
      </c>
      <c r="H914" t="s">
        <v>761</v>
      </c>
      <c r="I914" t="s">
        <v>5097</v>
      </c>
      <c r="P914" t="s">
        <v>247</v>
      </c>
      <c r="Q914" t="s">
        <v>594</v>
      </c>
      <c r="R914" t="s">
        <v>6912</v>
      </c>
      <c r="S914">
        <v>12845</v>
      </c>
      <c r="T914" t="s">
        <v>908</v>
      </c>
      <c r="U914">
        <v>0</v>
      </c>
      <c r="V914">
        <v>118</v>
      </c>
      <c r="W914" t="s">
        <v>25</v>
      </c>
      <c r="X914" t="s">
        <v>26</v>
      </c>
      <c r="Y914" t="s">
        <v>154</v>
      </c>
      <c r="Z914">
        <v>50000000</v>
      </c>
      <c r="AA914">
        <v>2006</v>
      </c>
      <c r="AB914">
        <v>6.6</v>
      </c>
      <c r="AC914">
        <v>1.85</v>
      </c>
    </row>
    <row r="915" spans="1:29" x14ac:dyDescent="0.35">
      <c r="A915" t="s">
        <v>19</v>
      </c>
      <c r="B915" t="s">
        <v>2033</v>
      </c>
      <c r="C915">
        <v>117</v>
      </c>
      <c r="D915">
        <v>101</v>
      </c>
      <c r="E915">
        <v>66002004</v>
      </c>
      <c r="F915" t="s">
        <v>472</v>
      </c>
      <c r="G915" t="s">
        <v>761</v>
      </c>
      <c r="H915" t="s">
        <v>5097</v>
      </c>
      <c r="I915" t="s">
        <v>600</v>
      </c>
      <c r="J915" t="s">
        <v>5343</v>
      </c>
      <c r="K915" t="s">
        <v>5989</v>
      </c>
      <c r="P915" t="s">
        <v>2034</v>
      </c>
      <c r="Q915" t="s">
        <v>2025</v>
      </c>
      <c r="R915" t="s">
        <v>6913</v>
      </c>
      <c r="S915">
        <v>36431</v>
      </c>
      <c r="T915" t="s">
        <v>2035</v>
      </c>
      <c r="U915">
        <v>1</v>
      </c>
      <c r="V915">
        <v>168</v>
      </c>
      <c r="W915" t="s">
        <v>25</v>
      </c>
      <c r="X915" t="s">
        <v>26</v>
      </c>
      <c r="Y915" t="s">
        <v>154</v>
      </c>
      <c r="Z915">
        <v>50000000</v>
      </c>
      <c r="AA915">
        <v>2005</v>
      </c>
      <c r="AB915">
        <v>4.7</v>
      </c>
      <c r="AC915">
        <v>1.85</v>
      </c>
    </row>
    <row r="916" spans="1:29" x14ac:dyDescent="0.35">
      <c r="A916" t="s">
        <v>19</v>
      </c>
      <c r="B916" t="s">
        <v>2036</v>
      </c>
      <c r="C916">
        <v>113</v>
      </c>
      <c r="D916">
        <v>113</v>
      </c>
      <c r="E916">
        <v>54997476</v>
      </c>
      <c r="F916" t="s">
        <v>5990</v>
      </c>
      <c r="G916" t="s">
        <v>1432</v>
      </c>
      <c r="H916" t="s">
        <v>5988</v>
      </c>
      <c r="I916" t="s">
        <v>3483</v>
      </c>
      <c r="P916" t="s">
        <v>963</v>
      </c>
      <c r="Q916" t="s">
        <v>228</v>
      </c>
      <c r="R916" t="s">
        <v>6914</v>
      </c>
      <c r="S916">
        <v>40362</v>
      </c>
      <c r="T916" t="s">
        <v>2038</v>
      </c>
      <c r="U916">
        <v>0</v>
      </c>
      <c r="V916">
        <v>248</v>
      </c>
      <c r="W916" t="s">
        <v>25</v>
      </c>
      <c r="X916" t="s">
        <v>26</v>
      </c>
      <c r="Y916" t="s">
        <v>302</v>
      </c>
      <c r="Z916">
        <v>50000000</v>
      </c>
      <c r="AA916">
        <v>2001</v>
      </c>
      <c r="AB916">
        <v>6.3</v>
      </c>
      <c r="AC916">
        <v>2.35</v>
      </c>
    </row>
    <row r="917" spans="1:29" x14ac:dyDescent="0.35">
      <c r="A917" t="s">
        <v>19</v>
      </c>
      <c r="B917" t="s">
        <v>2039</v>
      </c>
      <c r="C917">
        <v>349</v>
      </c>
      <c r="D917">
        <v>98</v>
      </c>
      <c r="E917">
        <v>55682070</v>
      </c>
      <c r="F917" t="s">
        <v>622</v>
      </c>
      <c r="G917" t="s">
        <v>600</v>
      </c>
      <c r="H917" t="s">
        <v>2429</v>
      </c>
      <c r="P917" t="s">
        <v>1452</v>
      </c>
      <c r="Q917" t="s">
        <v>443</v>
      </c>
      <c r="R917" t="s">
        <v>6915</v>
      </c>
      <c r="S917">
        <v>159868</v>
      </c>
      <c r="T917" t="s">
        <v>846</v>
      </c>
      <c r="U917">
        <v>2</v>
      </c>
      <c r="V917">
        <v>304</v>
      </c>
      <c r="W917" t="s">
        <v>25</v>
      </c>
      <c r="X917" t="s">
        <v>389</v>
      </c>
      <c r="Y917" t="s">
        <v>302</v>
      </c>
      <c r="Z917">
        <v>50000000</v>
      </c>
      <c r="AA917">
        <v>2013</v>
      </c>
      <c r="AB917">
        <v>6.1</v>
      </c>
      <c r="AC917">
        <v>2.35</v>
      </c>
    </row>
    <row r="918" spans="1:29" x14ac:dyDescent="0.35">
      <c r="A918" t="s">
        <v>19</v>
      </c>
      <c r="B918" t="s">
        <v>2041</v>
      </c>
      <c r="C918">
        <v>152</v>
      </c>
      <c r="D918">
        <v>124</v>
      </c>
      <c r="E918">
        <v>52752475</v>
      </c>
      <c r="F918" t="s">
        <v>1432</v>
      </c>
      <c r="G918" t="s">
        <v>3483</v>
      </c>
      <c r="P918" t="s">
        <v>1667</v>
      </c>
      <c r="Q918" t="s">
        <v>2042</v>
      </c>
      <c r="R918" t="s">
        <v>6916</v>
      </c>
      <c r="S918">
        <v>63067</v>
      </c>
      <c r="T918" t="s">
        <v>2043</v>
      </c>
      <c r="U918">
        <v>0</v>
      </c>
      <c r="V918">
        <v>533</v>
      </c>
      <c r="W918" t="s">
        <v>25</v>
      </c>
      <c r="X918" t="s">
        <v>26</v>
      </c>
      <c r="Y918" t="s">
        <v>302</v>
      </c>
      <c r="Z918">
        <v>50000000</v>
      </c>
      <c r="AA918">
        <v>2002</v>
      </c>
      <c r="AB918">
        <v>6.7</v>
      </c>
      <c r="AC918">
        <v>1.85</v>
      </c>
    </row>
    <row r="919" spans="1:29" x14ac:dyDescent="0.35">
      <c r="A919" t="s">
        <v>19</v>
      </c>
      <c r="B919" t="s">
        <v>1154</v>
      </c>
      <c r="C919">
        <v>288</v>
      </c>
      <c r="D919">
        <v>109</v>
      </c>
      <c r="E919">
        <v>55092830</v>
      </c>
      <c r="F919" t="s">
        <v>622</v>
      </c>
      <c r="G919" t="s">
        <v>472</v>
      </c>
      <c r="H919" t="s">
        <v>3950</v>
      </c>
      <c r="I919" t="s">
        <v>3483</v>
      </c>
      <c r="P919" t="s">
        <v>128</v>
      </c>
      <c r="Q919" t="s">
        <v>2044</v>
      </c>
      <c r="R919" t="s">
        <v>6917</v>
      </c>
      <c r="S919">
        <v>195043</v>
      </c>
      <c r="T919" t="s">
        <v>2045</v>
      </c>
      <c r="U919">
        <v>1</v>
      </c>
      <c r="V919">
        <v>329</v>
      </c>
      <c r="W919" t="s">
        <v>25</v>
      </c>
      <c r="X919" t="s">
        <v>26</v>
      </c>
      <c r="Y919" t="s">
        <v>27</v>
      </c>
      <c r="Z919">
        <v>60000000</v>
      </c>
      <c r="AA919">
        <v>2011</v>
      </c>
      <c r="AB919">
        <v>6.1</v>
      </c>
      <c r="AC919">
        <v>1.85</v>
      </c>
    </row>
    <row r="920" spans="1:29" x14ac:dyDescent="0.35">
      <c r="A920" t="s">
        <v>19</v>
      </c>
      <c r="B920" t="s">
        <v>2046</v>
      </c>
      <c r="C920">
        <v>358</v>
      </c>
      <c r="D920">
        <v>128</v>
      </c>
      <c r="E920">
        <v>50815288</v>
      </c>
      <c r="F920" t="s">
        <v>1432</v>
      </c>
      <c r="G920" t="s">
        <v>3483</v>
      </c>
      <c r="P920" t="s">
        <v>1667</v>
      </c>
      <c r="Q920" t="s">
        <v>558</v>
      </c>
      <c r="R920" t="s">
        <v>6918</v>
      </c>
      <c r="S920">
        <v>109188</v>
      </c>
      <c r="T920" t="s">
        <v>2048</v>
      </c>
      <c r="U920">
        <v>0</v>
      </c>
      <c r="V920">
        <v>625</v>
      </c>
      <c r="W920" t="s">
        <v>25</v>
      </c>
      <c r="X920" t="s">
        <v>26</v>
      </c>
      <c r="Y920" t="s">
        <v>302</v>
      </c>
      <c r="Z920">
        <v>50000000</v>
      </c>
      <c r="AA920">
        <v>2005</v>
      </c>
      <c r="AB920">
        <v>7</v>
      </c>
      <c r="AC920">
        <v>2.35</v>
      </c>
    </row>
    <row r="921" spans="1:29" x14ac:dyDescent="0.35">
      <c r="A921" t="s">
        <v>19</v>
      </c>
      <c r="B921" t="s">
        <v>155</v>
      </c>
      <c r="C921">
        <v>204</v>
      </c>
      <c r="D921">
        <v>144</v>
      </c>
      <c r="E921">
        <v>52822418</v>
      </c>
      <c r="F921" t="s">
        <v>622</v>
      </c>
      <c r="G921" t="s">
        <v>1432</v>
      </c>
      <c r="H921" t="s">
        <v>3483</v>
      </c>
      <c r="I921" t="s">
        <v>5991</v>
      </c>
      <c r="P921" t="s">
        <v>866</v>
      </c>
      <c r="Q921" t="s">
        <v>477</v>
      </c>
      <c r="R921" t="s">
        <v>6919</v>
      </c>
      <c r="S921">
        <v>47764</v>
      </c>
      <c r="T921" t="s">
        <v>2050</v>
      </c>
      <c r="U921">
        <v>0</v>
      </c>
      <c r="V921">
        <v>219</v>
      </c>
      <c r="W921" t="s">
        <v>25</v>
      </c>
      <c r="X921" t="s">
        <v>26</v>
      </c>
      <c r="Y921" t="s">
        <v>302</v>
      </c>
      <c r="Z921">
        <v>50000000</v>
      </c>
      <c r="AA921">
        <v>2016</v>
      </c>
      <c r="AB921">
        <v>7.4</v>
      </c>
      <c r="AC921">
        <v>2.35</v>
      </c>
    </row>
    <row r="922" spans="1:29" x14ac:dyDescent="0.35">
      <c r="A922" t="s">
        <v>19</v>
      </c>
      <c r="B922" t="s">
        <v>2051</v>
      </c>
      <c r="C922">
        <v>156</v>
      </c>
      <c r="D922">
        <v>95</v>
      </c>
      <c r="E922">
        <v>50150619</v>
      </c>
      <c r="F922" t="s">
        <v>472</v>
      </c>
      <c r="G922" t="s">
        <v>3767</v>
      </c>
      <c r="H922" t="s">
        <v>761</v>
      </c>
      <c r="I922" t="s">
        <v>5097</v>
      </c>
      <c r="J922" t="s">
        <v>600</v>
      </c>
      <c r="K922" t="s">
        <v>5343</v>
      </c>
      <c r="P922" t="s">
        <v>1395</v>
      </c>
      <c r="Q922" t="s">
        <v>236</v>
      </c>
      <c r="R922" t="s">
        <v>6920</v>
      </c>
      <c r="S922">
        <v>45580</v>
      </c>
      <c r="T922" t="s">
        <v>2052</v>
      </c>
      <c r="U922">
        <v>1</v>
      </c>
      <c r="V922">
        <v>102</v>
      </c>
      <c r="W922" t="s">
        <v>25</v>
      </c>
      <c r="X922" t="s">
        <v>26</v>
      </c>
      <c r="Y922" t="s">
        <v>59</v>
      </c>
      <c r="Z922">
        <v>50000000</v>
      </c>
      <c r="AA922">
        <v>2014</v>
      </c>
      <c r="AB922">
        <v>7.3</v>
      </c>
      <c r="AC922">
        <v>2.35</v>
      </c>
    </row>
    <row r="923" spans="1:29" x14ac:dyDescent="0.35">
      <c r="A923" t="s">
        <v>19</v>
      </c>
      <c r="B923" t="s">
        <v>2053</v>
      </c>
      <c r="C923">
        <v>171</v>
      </c>
      <c r="D923">
        <v>105</v>
      </c>
      <c r="E923">
        <v>48745150</v>
      </c>
      <c r="F923" t="s">
        <v>5990</v>
      </c>
      <c r="G923" t="s">
        <v>3483</v>
      </c>
      <c r="P923" t="s">
        <v>703</v>
      </c>
      <c r="Q923" t="s">
        <v>271</v>
      </c>
      <c r="R923" t="s">
        <v>6921</v>
      </c>
      <c r="S923">
        <v>50170</v>
      </c>
      <c r="T923" t="s">
        <v>2054</v>
      </c>
      <c r="U923">
        <v>1</v>
      </c>
      <c r="V923">
        <v>306</v>
      </c>
      <c r="W923" t="s">
        <v>25</v>
      </c>
      <c r="X923" t="s">
        <v>26</v>
      </c>
      <c r="Y923" t="s">
        <v>27</v>
      </c>
      <c r="Z923">
        <v>50000000</v>
      </c>
      <c r="AA923">
        <v>2006</v>
      </c>
      <c r="AB923">
        <v>5.8</v>
      </c>
      <c r="AC923">
        <v>2.35</v>
      </c>
    </row>
    <row r="924" spans="1:29" x14ac:dyDescent="0.35">
      <c r="A924" t="s">
        <v>19</v>
      </c>
      <c r="B924" t="s">
        <v>1535</v>
      </c>
      <c r="C924">
        <v>76</v>
      </c>
      <c r="D924">
        <v>121</v>
      </c>
      <c r="E924">
        <v>50007168</v>
      </c>
      <c r="F924" t="s">
        <v>622</v>
      </c>
      <c r="G924" t="s">
        <v>5990</v>
      </c>
      <c r="H924" t="s">
        <v>1432</v>
      </c>
      <c r="I924" t="s">
        <v>3483</v>
      </c>
      <c r="P924" t="s">
        <v>243</v>
      </c>
      <c r="Q924" t="s">
        <v>1535</v>
      </c>
      <c r="R924" t="s">
        <v>6922</v>
      </c>
      <c r="S924">
        <v>39529</v>
      </c>
      <c r="T924" t="s">
        <v>619</v>
      </c>
      <c r="U924">
        <v>0</v>
      </c>
      <c r="V924">
        <v>142</v>
      </c>
      <c r="W924" t="s">
        <v>25</v>
      </c>
      <c r="X924" t="s">
        <v>26</v>
      </c>
      <c r="Y924" t="s">
        <v>302</v>
      </c>
      <c r="Z924">
        <v>50000000</v>
      </c>
      <c r="AA924">
        <v>1997</v>
      </c>
      <c r="AB924">
        <v>6.7</v>
      </c>
      <c r="AC924">
        <v>2.35</v>
      </c>
    </row>
    <row r="925" spans="1:29" x14ac:dyDescent="0.35">
      <c r="A925" t="s">
        <v>19</v>
      </c>
      <c r="B925" t="s">
        <v>106</v>
      </c>
      <c r="C925">
        <v>97</v>
      </c>
      <c r="D925">
        <v>125</v>
      </c>
      <c r="E925">
        <v>48154732</v>
      </c>
      <c r="F925" t="s">
        <v>622</v>
      </c>
      <c r="G925" t="s">
        <v>1432</v>
      </c>
      <c r="H925" t="s">
        <v>5991</v>
      </c>
      <c r="P925" t="s">
        <v>677</v>
      </c>
      <c r="Q925" t="s">
        <v>1222</v>
      </c>
      <c r="R925" t="s">
        <v>6923</v>
      </c>
      <c r="S925">
        <v>60326</v>
      </c>
      <c r="T925" t="s">
        <v>497</v>
      </c>
      <c r="U925">
        <v>1</v>
      </c>
      <c r="V925">
        <v>142</v>
      </c>
      <c r="W925" t="s">
        <v>25</v>
      </c>
      <c r="X925" t="s">
        <v>26</v>
      </c>
      <c r="Y925" t="s">
        <v>302</v>
      </c>
      <c r="Z925">
        <v>50000000</v>
      </c>
      <c r="AA925">
        <v>1997</v>
      </c>
      <c r="AB925">
        <v>5.8</v>
      </c>
      <c r="AC925">
        <v>2.35</v>
      </c>
    </row>
    <row r="926" spans="1:29" x14ac:dyDescent="0.35">
      <c r="A926" t="s">
        <v>19</v>
      </c>
      <c r="B926" t="s">
        <v>347</v>
      </c>
      <c r="C926">
        <v>157</v>
      </c>
      <c r="D926">
        <v>129</v>
      </c>
      <c r="E926">
        <v>48265581</v>
      </c>
      <c r="F926" t="s">
        <v>1432</v>
      </c>
      <c r="G926" t="s">
        <v>5988</v>
      </c>
      <c r="H926" t="s">
        <v>3483</v>
      </c>
      <c r="P926" t="s">
        <v>872</v>
      </c>
      <c r="Q926" t="s">
        <v>2013</v>
      </c>
      <c r="R926" t="s">
        <v>6924</v>
      </c>
      <c r="S926">
        <v>261069</v>
      </c>
      <c r="T926" t="s">
        <v>2055</v>
      </c>
      <c r="U926">
        <v>1</v>
      </c>
      <c r="V926">
        <v>506</v>
      </c>
      <c r="W926" t="s">
        <v>25</v>
      </c>
      <c r="X926" t="s">
        <v>26</v>
      </c>
      <c r="Y926" t="s">
        <v>302</v>
      </c>
      <c r="Z926">
        <v>50000000</v>
      </c>
      <c r="AA926">
        <v>1997</v>
      </c>
      <c r="AB926">
        <v>7.8</v>
      </c>
      <c r="AC926">
        <v>2.35</v>
      </c>
    </row>
    <row r="927" spans="1:29" x14ac:dyDescent="0.35">
      <c r="A927" t="s">
        <v>19</v>
      </c>
      <c r="B927" t="s">
        <v>2056</v>
      </c>
      <c r="C927">
        <v>267</v>
      </c>
      <c r="D927">
        <v>132</v>
      </c>
      <c r="E927">
        <v>46982632</v>
      </c>
      <c r="F927" t="s">
        <v>472</v>
      </c>
      <c r="G927" t="s">
        <v>2429</v>
      </c>
      <c r="H927" t="s">
        <v>5988</v>
      </c>
      <c r="P927" t="s">
        <v>2057</v>
      </c>
      <c r="Q927" t="s">
        <v>1419</v>
      </c>
      <c r="R927" t="s">
        <v>6925</v>
      </c>
      <c r="S927">
        <v>172792</v>
      </c>
      <c r="T927" t="s">
        <v>2058</v>
      </c>
      <c r="U927">
        <v>0</v>
      </c>
      <c r="V927">
        <v>1740</v>
      </c>
      <c r="W927" t="s">
        <v>25</v>
      </c>
      <c r="X927" t="s">
        <v>148</v>
      </c>
      <c r="Y927" t="s">
        <v>302</v>
      </c>
      <c r="Z927">
        <v>50000000</v>
      </c>
      <c r="AA927">
        <v>2006</v>
      </c>
      <c r="AB927">
        <v>6.6</v>
      </c>
      <c r="AC927">
        <v>2.35</v>
      </c>
    </row>
    <row r="928" spans="1:29" x14ac:dyDescent="0.35">
      <c r="A928" t="s">
        <v>19</v>
      </c>
      <c r="B928" t="s">
        <v>2059</v>
      </c>
      <c r="C928">
        <v>118</v>
      </c>
      <c r="D928">
        <v>118</v>
      </c>
      <c r="E928">
        <v>44737059</v>
      </c>
      <c r="F928" t="s">
        <v>761</v>
      </c>
      <c r="G928" t="s">
        <v>5989</v>
      </c>
      <c r="P928" t="s">
        <v>1615</v>
      </c>
      <c r="Q928" t="s">
        <v>305</v>
      </c>
      <c r="R928" t="s">
        <v>6926</v>
      </c>
      <c r="S928">
        <v>48322</v>
      </c>
      <c r="T928" t="s">
        <v>2060</v>
      </c>
      <c r="U928">
        <v>1</v>
      </c>
      <c r="V928">
        <v>261</v>
      </c>
      <c r="W928" t="s">
        <v>25</v>
      </c>
      <c r="X928" t="s">
        <v>26</v>
      </c>
      <c r="Y928" t="s">
        <v>27</v>
      </c>
      <c r="Z928">
        <v>50000000</v>
      </c>
      <c r="AA928">
        <v>2000</v>
      </c>
      <c r="AB928">
        <v>6.5</v>
      </c>
      <c r="AC928">
        <v>1.85</v>
      </c>
    </row>
    <row r="929" spans="1:29" x14ac:dyDescent="0.35">
      <c r="A929" t="s">
        <v>19</v>
      </c>
      <c r="B929" t="s">
        <v>2061</v>
      </c>
      <c r="C929">
        <v>291</v>
      </c>
      <c r="D929">
        <v>113</v>
      </c>
      <c r="E929">
        <v>56724080</v>
      </c>
      <c r="F929" t="s">
        <v>761</v>
      </c>
      <c r="P929" t="s">
        <v>761</v>
      </c>
      <c r="Q929" t="s">
        <v>1860</v>
      </c>
      <c r="R929" t="s">
        <v>6927</v>
      </c>
      <c r="S929">
        <v>172112</v>
      </c>
      <c r="T929" t="s">
        <v>1557</v>
      </c>
      <c r="U929">
        <v>7</v>
      </c>
      <c r="V929">
        <v>181</v>
      </c>
      <c r="W929" t="s">
        <v>25</v>
      </c>
      <c r="X929" t="s">
        <v>26</v>
      </c>
      <c r="Y929" t="s">
        <v>302</v>
      </c>
      <c r="Z929">
        <v>50000000</v>
      </c>
      <c r="AA929">
        <v>2012</v>
      </c>
      <c r="AB929">
        <v>6.7</v>
      </c>
      <c r="AC929">
        <v>1.85</v>
      </c>
    </row>
    <row r="930" spans="1:29" x14ac:dyDescent="0.35">
      <c r="A930" t="s">
        <v>19</v>
      </c>
      <c r="B930" t="s">
        <v>1314</v>
      </c>
      <c r="C930">
        <v>68</v>
      </c>
      <c r="D930">
        <v>140</v>
      </c>
      <c r="E930">
        <v>44484065</v>
      </c>
      <c r="F930" t="s">
        <v>622</v>
      </c>
      <c r="G930" t="s">
        <v>5990</v>
      </c>
      <c r="H930" t="s">
        <v>1432</v>
      </c>
      <c r="I930" t="s">
        <v>5988</v>
      </c>
      <c r="J930" t="s">
        <v>3483</v>
      </c>
      <c r="P930" t="s">
        <v>542</v>
      </c>
      <c r="Q930" t="s">
        <v>75</v>
      </c>
      <c r="R930" t="s">
        <v>6928</v>
      </c>
      <c r="S930">
        <v>107227</v>
      </c>
      <c r="T930" t="s">
        <v>1848</v>
      </c>
      <c r="U930">
        <v>2</v>
      </c>
      <c r="V930">
        <v>279</v>
      </c>
      <c r="W930" t="s">
        <v>25</v>
      </c>
      <c r="X930" t="s">
        <v>389</v>
      </c>
      <c r="Y930" t="s">
        <v>302</v>
      </c>
      <c r="Z930">
        <v>50000000</v>
      </c>
      <c r="AA930">
        <v>1998</v>
      </c>
      <c r="AB930">
        <v>7.3</v>
      </c>
      <c r="AC930">
        <v>2.35</v>
      </c>
    </row>
    <row r="931" spans="1:29" x14ac:dyDescent="0.35">
      <c r="A931" t="s">
        <v>19</v>
      </c>
      <c r="B931" t="s">
        <v>2063</v>
      </c>
      <c r="C931">
        <v>228</v>
      </c>
      <c r="D931">
        <v>89</v>
      </c>
      <c r="E931">
        <v>47553512</v>
      </c>
      <c r="F931" t="s">
        <v>622</v>
      </c>
      <c r="G931" t="s">
        <v>3483</v>
      </c>
      <c r="P931" t="s">
        <v>41</v>
      </c>
      <c r="Q931" t="s">
        <v>1530</v>
      </c>
      <c r="R931" t="s">
        <v>6929</v>
      </c>
      <c r="S931">
        <v>54101</v>
      </c>
      <c r="T931" t="s">
        <v>2064</v>
      </c>
      <c r="U931">
        <v>0</v>
      </c>
      <c r="V931">
        <v>210</v>
      </c>
      <c r="W931" t="s">
        <v>25</v>
      </c>
      <c r="X931" t="s">
        <v>26</v>
      </c>
      <c r="Y931" t="s">
        <v>27</v>
      </c>
      <c r="Z931">
        <v>50000000</v>
      </c>
      <c r="AA931">
        <v>2014</v>
      </c>
      <c r="AB931">
        <v>5.8</v>
      </c>
      <c r="AC931">
        <v>1.85</v>
      </c>
    </row>
    <row r="932" spans="1:29" x14ac:dyDescent="0.35">
      <c r="A932" t="s">
        <v>19</v>
      </c>
      <c r="B932" t="s">
        <v>2065</v>
      </c>
      <c r="C932">
        <v>36</v>
      </c>
      <c r="D932">
        <v>104</v>
      </c>
      <c r="E932">
        <v>42610000</v>
      </c>
      <c r="F932" t="s">
        <v>622</v>
      </c>
      <c r="G932" t="s">
        <v>761</v>
      </c>
      <c r="H932" t="s">
        <v>5990</v>
      </c>
      <c r="I932" t="s">
        <v>3483</v>
      </c>
      <c r="P932" t="s">
        <v>224</v>
      </c>
      <c r="Q932" t="s">
        <v>1788</v>
      </c>
      <c r="R932" t="s">
        <v>6930</v>
      </c>
      <c r="S932">
        <v>60293</v>
      </c>
      <c r="T932" t="s">
        <v>2066</v>
      </c>
      <c r="U932">
        <v>1</v>
      </c>
      <c r="V932">
        <v>114</v>
      </c>
      <c r="W932" t="s">
        <v>25</v>
      </c>
      <c r="X932" t="s">
        <v>26</v>
      </c>
      <c r="Y932" t="s">
        <v>302</v>
      </c>
      <c r="Z932">
        <v>55000000</v>
      </c>
      <c r="AA932">
        <v>1994</v>
      </c>
      <c r="AB932">
        <v>5.5</v>
      </c>
      <c r="AC932">
        <v>1.85</v>
      </c>
    </row>
    <row r="933" spans="1:29" x14ac:dyDescent="0.35">
      <c r="A933" t="s">
        <v>19</v>
      </c>
      <c r="B933" t="s">
        <v>1231</v>
      </c>
      <c r="C933">
        <v>105</v>
      </c>
      <c r="D933">
        <v>106</v>
      </c>
      <c r="E933">
        <v>41482207</v>
      </c>
      <c r="F933" t="s">
        <v>761</v>
      </c>
      <c r="G933" t="s">
        <v>600</v>
      </c>
      <c r="H933" t="s">
        <v>2429</v>
      </c>
      <c r="P933" t="s">
        <v>441</v>
      </c>
      <c r="Q933" t="s">
        <v>114</v>
      </c>
      <c r="R933" t="s">
        <v>6931</v>
      </c>
      <c r="S933">
        <v>68428</v>
      </c>
      <c r="T933" t="s">
        <v>2068</v>
      </c>
      <c r="U933">
        <v>0</v>
      </c>
      <c r="V933">
        <v>148</v>
      </c>
      <c r="W933" t="s">
        <v>25</v>
      </c>
      <c r="X933" t="s">
        <v>26</v>
      </c>
      <c r="Y933" t="s">
        <v>27</v>
      </c>
      <c r="Z933">
        <v>50000000</v>
      </c>
      <c r="AA933">
        <v>1990</v>
      </c>
      <c r="AB933">
        <v>6.3</v>
      </c>
      <c r="AC933">
        <v>1.85</v>
      </c>
    </row>
    <row r="934" spans="1:29" x14ac:dyDescent="0.35">
      <c r="A934" t="s">
        <v>19</v>
      </c>
      <c r="B934" t="s">
        <v>1971</v>
      </c>
      <c r="C934">
        <v>276</v>
      </c>
      <c r="D934">
        <v>141</v>
      </c>
      <c r="E934">
        <v>47105085</v>
      </c>
      <c r="F934" t="s">
        <v>5990</v>
      </c>
      <c r="G934" t="s">
        <v>1432</v>
      </c>
      <c r="P934" t="s">
        <v>877</v>
      </c>
      <c r="Q934" t="s">
        <v>61</v>
      </c>
      <c r="R934" t="s">
        <v>6932</v>
      </c>
      <c r="S934">
        <v>136973</v>
      </c>
      <c r="T934" t="s">
        <v>1832</v>
      </c>
      <c r="U934">
        <v>1</v>
      </c>
      <c r="V934">
        <v>275</v>
      </c>
      <c r="W934" t="s">
        <v>25</v>
      </c>
      <c r="X934" t="s">
        <v>26</v>
      </c>
      <c r="Y934" t="s">
        <v>302</v>
      </c>
      <c r="Z934">
        <v>50000000</v>
      </c>
      <c r="AA934">
        <v>2014</v>
      </c>
      <c r="AB934">
        <v>7.4</v>
      </c>
      <c r="AC934">
        <v>2.35</v>
      </c>
    </row>
    <row r="935" spans="1:29" x14ac:dyDescent="0.35">
      <c r="A935" t="s">
        <v>19</v>
      </c>
      <c r="B935" t="s">
        <v>1133</v>
      </c>
      <c r="C935">
        <v>93</v>
      </c>
      <c r="D935">
        <v>124</v>
      </c>
      <c r="E935">
        <v>41256277</v>
      </c>
      <c r="F935" t="s">
        <v>622</v>
      </c>
      <c r="G935" t="s">
        <v>3483</v>
      </c>
      <c r="P935" t="s">
        <v>41</v>
      </c>
      <c r="Q935" t="s">
        <v>428</v>
      </c>
      <c r="R935" t="s">
        <v>6933</v>
      </c>
      <c r="S935">
        <v>46451</v>
      </c>
      <c r="T935" t="s">
        <v>2069</v>
      </c>
      <c r="U935">
        <v>2</v>
      </c>
      <c r="V935">
        <v>156</v>
      </c>
      <c r="W935" t="s">
        <v>25</v>
      </c>
      <c r="X935" t="s">
        <v>26</v>
      </c>
      <c r="Y935" t="s">
        <v>302</v>
      </c>
      <c r="Z935">
        <v>50000000</v>
      </c>
      <c r="AA935">
        <v>1997</v>
      </c>
      <c r="AB935">
        <v>5.9</v>
      </c>
      <c r="AC935">
        <v>2.35</v>
      </c>
    </row>
    <row r="936" spans="1:29" x14ac:dyDescent="0.35">
      <c r="A936" t="s">
        <v>19</v>
      </c>
      <c r="B936" t="s">
        <v>2070</v>
      </c>
      <c r="C936">
        <v>191</v>
      </c>
      <c r="D936">
        <v>98</v>
      </c>
      <c r="E936">
        <v>50740078</v>
      </c>
      <c r="F936" t="s">
        <v>622</v>
      </c>
      <c r="G936" t="s">
        <v>2429</v>
      </c>
      <c r="H936" t="s">
        <v>3950</v>
      </c>
      <c r="I936" t="s">
        <v>3483</v>
      </c>
      <c r="P936" t="s">
        <v>993</v>
      </c>
      <c r="Q936" t="s">
        <v>894</v>
      </c>
      <c r="R936" t="s">
        <v>6934</v>
      </c>
      <c r="S936">
        <v>151580</v>
      </c>
      <c r="T936" t="s">
        <v>2071</v>
      </c>
      <c r="U936">
        <v>1</v>
      </c>
      <c r="V936">
        <v>672</v>
      </c>
      <c r="W936" t="s">
        <v>25</v>
      </c>
      <c r="X936" t="s">
        <v>389</v>
      </c>
      <c r="Y936" t="s">
        <v>302</v>
      </c>
      <c r="Z936">
        <v>45000000</v>
      </c>
      <c r="AA936">
        <v>2004</v>
      </c>
      <c r="AB936">
        <v>6.2</v>
      </c>
      <c r="AC936">
        <v>2.35</v>
      </c>
    </row>
    <row r="937" spans="1:29" x14ac:dyDescent="0.35">
      <c r="A937" t="s">
        <v>19</v>
      </c>
      <c r="B937" t="s">
        <v>2072</v>
      </c>
      <c r="C937">
        <v>143</v>
      </c>
      <c r="D937">
        <v>108</v>
      </c>
      <c r="E937">
        <v>40203020</v>
      </c>
      <c r="F937" t="s">
        <v>761</v>
      </c>
      <c r="G937" t="s">
        <v>1432</v>
      </c>
      <c r="H937" t="s">
        <v>5343</v>
      </c>
      <c r="P937" t="s">
        <v>660</v>
      </c>
      <c r="Q937" t="s">
        <v>231</v>
      </c>
      <c r="R937" t="s">
        <v>6935</v>
      </c>
      <c r="S937">
        <v>74315</v>
      </c>
      <c r="T937" t="s">
        <v>2073</v>
      </c>
      <c r="U937">
        <v>1</v>
      </c>
      <c r="V937">
        <v>259</v>
      </c>
      <c r="W937" t="s">
        <v>25</v>
      </c>
      <c r="X937" t="s">
        <v>38</v>
      </c>
      <c r="Y937" t="s">
        <v>302</v>
      </c>
      <c r="Z937">
        <v>40000000</v>
      </c>
      <c r="AA937">
        <v>2004</v>
      </c>
      <c r="AB937">
        <v>5.9</v>
      </c>
      <c r="AC937">
        <v>2.35</v>
      </c>
    </row>
    <row r="938" spans="1:29" x14ac:dyDescent="0.35">
      <c r="A938" t="s">
        <v>19</v>
      </c>
      <c r="B938" t="s">
        <v>2074</v>
      </c>
      <c r="C938">
        <v>124</v>
      </c>
      <c r="D938">
        <v>114</v>
      </c>
      <c r="E938">
        <v>40905277</v>
      </c>
      <c r="F938" t="s">
        <v>5990</v>
      </c>
      <c r="G938" t="s">
        <v>1432</v>
      </c>
      <c r="H938" t="s">
        <v>5343</v>
      </c>
      <c r="I938" t="s">
        <v>3483</v>
      </c>
      <c r="P938" t="s">
        <v>2075</v>
      </c>
      <c r="Q938" t="s">
        <v>783</v>
      </c>
      <c r="R938" t="s">
        <v>6936</v>
      </c>
      <c r="S938">
        <v>45895</v>
      </c>
      <c r="T938" t="s">
        <v>2076</v>
      </c>
      <c r="U938">
        <v>3</v>
      </c>
      <c r="V938">
        <v>157</v>
      </c>
      <c r="W938" t="s">
        <v>25</v>
      </c>
      <c r="X938" t="s">
        <v>26</v>
      </c>
      <c r="Y938" t="s">
        <v>302</v>
      </c>
      <c r="Z938">
        <v>50000000</v>
      </c>
      <c r="AA938">
        <v>2003</v>
      </c>
      <c r="AB938">
        <v>6.5</v>
      </c>
      <c r="AC938">
        <v>2.35</v>
      </c>
    </row>
    <row r="939" spans="1:29" x14ac:dyDescent="0.35">
      <c r="A939" t="s">
        <v>19</v>
      </c>
      <c r="B939" t="s">
        <v>2077</v>
      </c>
      <c r="C939">
        <v>47</v>
      </c>
      <c r="D939">
        <v>101</v>
      </c>
      <c r="E939">
        <v>38590500</v>
      </c>
      <c r="F939" t="s">
        <v>622</v>
      </c>
      <c r="G939" t="s">
        <v>472</v>
      </c>
      <c r="H939" t="s">
        <v>3483</v>
      </c>
      <c r="P939" t="s">
        <v>35</v>
      </c>
      <c r="Q939" t="s">
        <v>1353</v>
      </c>
      <c r="R939" t="s">
        <v>6937</v>
      </c>
      <c r="S939">
        <v>17997</v>
      </c>
      <c r="T939" t="s">
        <v>2079</v>
      </c>
      <c r="U939">
        <v>1</v>
      </c>
      <c r="V939">
        <v>140</v>
      </c>
      <c r="W939" t="s">
        <v>25</v>
      </c>
      <c r="X939" t="s">
        <v>26</v>
      </c>
      <c r="Y939" t="s">
        <v>302</v>
      </c>
      <c r="Z939">
        <v>50000000</v>
      </c>
      <c r="AA939">
        <v>1994</v>
      </c>
      <c r="AB939">
        <v>4.4000000000000004</v>
      </c>
      <c r="AC939">
        <v>2.35</v>
      </c>
    </row>
    <row r="940" spans="1:29" x14ac:dyDescent="0.35">
      <c r="A940" t="s">
        <v>19</v>
      </c>
      <c r="B940" t="s">
        <v>1954</v>
      </c>
      <c r="C940">
        <v>66</v>
      </c>
      <c r="D940">
        <v>93</v>
      </c>
      <c r="E940">
        <v>39177541</v>
      </c>
      <c r="F940" t="s">
        <v>622</v>
      </c>
      <c r="G940" t="s">
        <v>472</v>
      </c>
      <c r="H940" t="s">
        <v>5097</v>
      </c>
      <c r="I940" t="s">
        <v>600</v>
      </c>
      <c r="P940" t="s">
        <v>86</v>
      </c>
      <c r="Q940" t="s">
        <v>538</v>
      </c>
      <c r="R940" t="s">
        <v>6938</v>
      </c>
      <c r="S940">
        <v>20310</v>
      </c>
      <c r="T940" t="s">
        <v>2080</v>
      </c>
      <c r="U940">
        <v>1</v>
      </c>
      <c r="V940">
        <v>177</v>
      </c>
      <c r="W940" t="s">
        <v>25</v>
      </c>
      <c r="X940" t="s">
        <v>26</v>
      </c>
      <c r="Y940" t="s">
        <v>59</v>
      </c>
      <c r="Z940">
        <v>50000000</v>
      </c>
      <c r="AA940">
        <v>2005</v>
      </c>
      <c r="AB940">
        <v>3.5</v>
      </c>
      <c r="AC940">
        <v>1.85</v>
      </c>
    </row>
    <row r="941" spans="1:29" x14ac:dyDescent="0.35">
      <c r="A941" t="s">
        <v>19</v>
      </c>
      <c r="B941" t="s">
        <v>2081</v>
      </c>
      <c r="C941">
        <v>118</v>
      </c>
      <c r="D941">
        <v>119</v>
      </c>
      <c r="E941">
        <v>39778599</v>
      </c>
      <c r="F941" t="s">
        <v>472</v>
      </c>
      <c r="G941" t="s">
        <v>1432</v>
      </c>
      <c r="H941" t="s">
        <v>3483</v>
      </c>
      <c r="P941" t="s">
        <v>831</v>
      </c>
      <c r="Q941" t="s">
        <v>122</v>
      </c>
      <c r="R941" t="s">
        <v>6939</v>
      </c>
      <c r="S941">
        <v>176169</v>
      </c>
      <c r="T941" t="s">
        <v>2083</v>
      </c>
      <c r="U941">
        <v>0</v>
      </c>
      <c r="V941">
        <v>548</v>
      </c>
      <c r="W941" t="s">
        <v>25</v>
      </c>
      <c r="X941" t="s">
        <v>26</v>
      </c>
      <c r="Y941" t="s">
        <v>302</v>
      </c>
      <c r="Z941">
        <v>50000000</v>
      </c>
      <c r="AA941">
        <v>2000</v>
      </c>
      <c r="AB941">
        <v>6.6</v>
      </c>
      <c r="AC941">
        <v>2.35</v>
      </c>
    </row>
    <row r="942" spans="1:29" x14ac:dyDescent="0.35">
      <c r="A942" t="s">
        <v>19</v>
      </c>
      <c r="B942" t="s">
        <v>1399</v>
      </c>
      <c r="C942">
        <v>93</v>
      </c>
      <c r="D942">
        <v>119</v>
      </c>
      <c r="E942">
        <v>37486138</v>
      </c>
      <c r="F942" t="s">
        <v>761</v>
      </c>
      <c r="G942" t="s">
        <v>1432</v>
      </c>
      <c r="H942" t="s">
        <v>5343</v>
      </c>
      <c r="P942" t="s">
        <v>660</v>
      </c>
      <c r="Q942" t="s">
        <v>939</v>
      </c>
      <c r="R942" t="s">
        <v>6940</v>
      </c>
      <c r="S942">
        <v>30890</v>
      </c>
      <c r="T942" t="s">
        <v>749</v>
      </c>
      <c r="U942">
        <v>1</v>
      </c>
      <c r="V942">
        <v>106</v>
      </c>
      <c r="W942" t="s">
        <v>25</v>
      </c>
      <c r="X942" t="s">
        <v>26</v>
      </c>
      <c r="Y942" t="s">
        <v>27</v>
      </c>
      <c r="Z942">
        <v>50000000</v>
      </c>
      <c r="AA942">
        <v>2004</v>
      </c>
      <c r="AB942">
        <v>6</v>
      </c>
      <c r="AC942">
        <v>1.85</v>
      </c>
    </row>
    <row r="943" spans="1:29" x14ac:dyDescent="0.35">
      <c r="A943" t="s">
        <v>19</v>
      </c>
      <c r="B943" t="s">
        <v>2028</v>
      </c>
      <c r="C943">
        <v>235</v>
      </c>
      <c r="D943">
        <v>99</v>
      </c>
      <c r="E943">
        <v>38105077</v>
      </c>
      <c r="F943" t="s">
        <v>622</v>
      </c>
      <c r="G943" t="s">
        <v>5990</v>
      </c>
      <c r="H943" t="s">
        <v>3483</v>
      </c>
      <c r="P943" t="s">
        <v>183</v>
      </c>
      <c r="Q943" t="s">
        <v>2084</v>
      </c>
      <c r="R943" t="s">
        <v>6941</v>
      </c>
      <c r="S943">
        <v>58349</v>
      </c>
      <c r="T943" t="s">
        <v>2085</v>
      </c>
      <c r="U943">
        <v>0</v>
      </c>
      <c r="V943">
        <v>194</v>
      </c>
      <c r="W943" t="s">
        <v>25</v>
      </c>
      <c r="X943" t="s">
        <v>26</v>
      </c>
      <c r="Y943" t="s">
        <v>302</v>
      </c>
      <c r="Z943">
        <v>40000000</v>
      </c>
      <c r="AA943">
        <v>2009</v>
      </c>
      <c r="AB943">
        <v>6.4</v>
      </c>
      <c r="AC943">
        <v>2.35</v>
      </c>
    </row>
    <row r="944" spans="1:29" x14ac:dyDescent="0.35">
      <c r="A944" t="s">
        <v>19</v>
      </c>
      <c r="B944" t="s">
        <v>50</v>
      </c>
      <c r="C944">
        <v>113</v>
      </c>
      <c r="D944">
        <v>137</v>
      </c>
      <c r="E944">
        <v>35168395</v>
      </c>
      <c r="F944" t="s">
        <v>1432</v>
      </c>
      <c r="G944" t="s">
        <v>5343</v>
      </c>
      <c r="H944" t="s">
        <v>5989</v>
      </c>
      <c r="P944" t="s">
        <v>1960</v>
      </c>
      <c r="Q944" t="s">
        <v>53</v>
      </c>
      <c r="R944" t="s">
        <v>6942</v>
      </c>
      <c r="S944">
        <v>26034</v>
      </c>
      <c r="T944" t="s">
        <v>2086</v>
      </c>
      <c r="U944">
        <v>0</v>
      </c>
      <c r="V944">
        <v>226</v>
      </c>
      <c r="W944" t="s">
        <v>25</v>
      </c>
      <c r="X944" t="s">
        <v>26</v>
      </c>
      <c r="Y944" t="s">
        <v>27</v>
      </c>
      <c r="Z944">
        <v>50000000</v>
      </c>
      <c r="AA944">
        <v>1999</v>
      </c>
      <c r="AB944">
        <v>6.5</v>
      </c>
      <c r="AC944">
        <v>2.35</v>
      </c>
    </row>
    <row r="945" spans="1:29" x14ac:dyDescent="0.35">
      <c r="A945" t="s">
        <v>19</v>
      </c>
      <c r="B945" t="s">
        <v>2087</v>
      </c>
      <c r="C945">
        <v>51</v>
      </c>
      <c r="D945">
        <v>117</v>
      </c>
      <c r="E945">
        <v>32800000</v>
      </c>
      <c r="F945" t="s">
        <v>761</v>
      </c>
      <c r="G945" t="s">
        <v>5990</v>
      </c>
      <c r="H945" t="s">
        <v>1432</v>
      </c>
      <c r="I945" t="s">
        <v>3483</v>
      </c>
      <c r="P945" t="s">
        <v>2089</v>
      </c>
      <c r="Q945" t="s">
        <v>643</v>
      </c>
      <c r="R945" t="s">
        <v>6943</v>
      </c>
      <c r="S945">
        <v>34896</v>
      </c>
      <c r="T945" t="s">
        <v>1561</v>
      </c>
      <c r="U945">
        <v>1</v>
      </c>
      <c r="V945">
        <v>118</v>
      </c>
      <c r="W945" t="s">
        <v>25</v>
      </c>
      <c r="X945" t="s">
        <v>26</v>
      </c>
      <c r="Y945" t="s">
        <v>302</v>
      </c>
      <c r="Z945">
        <v>40000000</v>
      </c>
      <c r="AA945">
        <v>1996</v>
      </c>
      <c r="AB945">
        <v>4.3</v>
      </c>
      <c r="AC945">
        <v>1.85</v>
      </c>
    </row>
    <row r="946" spans="1:29" x14ac:dyDescent="0.35">
      <c r="A946" t="s">
        <v>19</v>
      </c>
      <c r="B946" t="s">
        <v>1878</v>
      </c>
      <c r="C946">
        <v>98</v>
      </c>
      <c r="D946">
        <v>87</v>
      </c>
      <c r="E946">
        <v>33643461</v>
      </c>
      <c r="F946" t="s">
        <v>761</v>
      </c>
      <c r="G946" t="s">
        <v>5097</v>
      </c>
      <c r="P946" t="s">
        <v>1303</v>
      </c>
      <c r="Q946" t="s">
        <v>104</v>
      </c>
      <c r="R946" t="s">
        <v>6944</v>
      </c>
      <c r="S946">
        <v>11257</v>
      </c>
      <c r="T946" t="s">
        <v>410</v>
      </c>
      <c r="U946">
        <v>0</v>
      </c>
      <c r="V946">
        <v>65</v>
      </c>
      <c r="W946" t="s">
        <v>25</v>
      </c>
      <c r="X946" t="s">
        <v>26</v>
      </c>
      <c r="Y946" t="s">
        <v>59</v>
      </c>
      <c r="Z946">
        <v>50000000</v>
      </c>
      <c r="AA946">
        <v>2010</v>
      </c>
      <c r="AB946">
        <v>4.2</v>
      </c>
      <c r="AC946">
        <v>2.35</v>
      </c>
    </row>
    <row r="947" spans="1:29" x14ac:dyDescent="0.35">
      <c r="A947" t="s">
        <v>19</v>
      </c>
      <c r="B947" t="s">
        <v>1535</v>
      </c>
      <c r="C947">
        <v>315</v>
      </c>
      <c r="D947">
        <v>129</v>
      </c>
      <c r="E947">
        <v>32741596</v>
      </c>
      <c r="F947" t="s">
        <v>1432</v>
      </c>
      <c r="G947" t="s">
        <v>600</v>
      </c>
      <c r="P947" t="s">
        <v>2091</v>
      </c>
      <c r="Q947" t="s">
        <v>558</v>
      </c>
      <c r="R947" t="s">
        <v>6945</v>
      </c>
      <c r="S947">
        <v>80140</v>
      </c>
      <c r="T947" t="s">
        <v>744</v>
      </c>
      <c r="U947">
        <v>0</v>
      </c>
      <c r="V947">
        <v>323</v>
      </c>
      <c r="W947" t="s">
        <v>25</v>
      </c>
      <c r="X947" t="s">
        <v>26</v>
      </c>
      <c r="Y947" t="s">
        <v>27</v>
      </c>
      <c r="Z947">
        <v>50000000</v>
      </c>
      <c r="AA947">
        <v>2010</v>
      </c>
      <c r="AB947">
        <v>6.5</v>
      </c>
      <c r="AC947">
        <v>2.35</v>
      </c>
    </row>
    <row r="948" spans="1:29" x14ac:dyDescent="0.35">
      <c r="A948" t="s">
        <v>19</v>
      </c>
      <c r="B948" t="s">
        <v>2092</v>
      </c>
      <c r="C948">
        <v>136</v>
      </c>
      <c r="D948">
        <v>115</v>
      </c>
      <c r="E948">
        <v>31874869</v>
      </c>
      <c r="F948" t="s">
        <v>5990</v>
      </c>
      <c r="G948" t="s">
        <v>5988</v>
      </c>
      <c r="H948" t="s">
        <v>3483</v>
      </c>
      <c r="P948" t="s">
        <v>997</v>
      </c>
      <c r="Q948" t="s">
        <v>1718</v>
      </c>
      <c r="R948" t="s">
        <v>6946</v>
      </c>
      <c r="S948">
        <v>43574</v>
      </c>
      <c r="T948" t="s">
        <v>2093</v>
      </c>
      <c r="U948">
        <v>0</v>
      </c>
      <c r="V948">
        <v>302</v>
      </c>
      <c r="W948" t="s">
        <v>25</v>
      </c>
      <c r="X948" t="s">
        <v>26</v>
      </c>
      <c r="Y948" t="s">
        <v>302</v>
      </c>
      <c r="Z948">
        <v>50000000</v>
      </c>
      <c r="AA948">
        <v>2002</v>
      </c>
      <c r="AB948">
        <v>6.1</v>
      </c>
      <c r="AC948">
        <v>1.85</v>
      </c>
    </row>
    <row r="949" spans="1:29" x14ac:dyDescent="0.35">
      <c r="A949" t="s">
        <v>378</v>
      </c>
      <c r="B949" t="s">
        <v>517</v>
      </c>
      <c r="C949">
        <v>61</v>
      </c>
      <c r="D949">
        <v>132</v>
      </c>
      <c r="E949">
        <v>30306268</v>
      </c>
      <c r="F949" t="s">
        <v>622</v>
      </c>
      <c r="G949" t="s">
        <v>5990</v>
      </c>
      <c r="H949" t="s">
        <v>3483</v>
      </c>
      <c r="P949" t="s">
        <v>183</v>
      </c>
      <c r="Q949" t="s">
        <v>2094</v>
      </c>
      <c r="R949" t="s">
        <v>6947</v>
      </c>
      <c r="S949">
        <v>62981</v>
      </c>
      <c r="T949" t="s">
        <v>2095</v>
      </c>
      <c r="U949">
        <v>0</v>
      </c>
      <c r="V949">
        <v>84</v>
      </c>
      <c r="W949" t="s">
        <v>25</v>
      </c>
      <c r="X949" t="s">
        <v>675</v>
      </c>
      <c r="Y949" t="s">
        <v>302</v>
      </c>
      <c r="Z949">
        <v>50000000</v>
      </c>
      <c r="AA949">
        <v>1995</v>
      </c>
      <c r="AB949">
        <v>6.3</v>
      </c>
      <c r="AC949">
        <v>1.85</v>
      </c>
    </row>
    <row r="950" spans="1:29" x14ac:dyDescent="0.35">
      <c r="A950" t="s">
        <v>19</v>
      </c>
      <c r="B950" t="s">
        <v>2096</v>
      </c>
      <c r="C950">
        <v>209</v>
      </c>
      <c r="D950">
        <v>131</v>
      </c>
      <c r="E950">
        <v>27667947</v>
      </c>
      <c r="F950" t="s">
        <v>5990</v>
      </c>
      <c r="G950" t="s">
        <v>1432</v>
      </c>
      <c r="H950" t="s">
        <v>3483</v>
      </c>
      <c r="P950" t="s">
        <v>955</v>
      </c>
      <c r="Q950" t="s">
        <v>1072</v>
      </c>
      <c r="R950" t="s">
        <v>6948</v>
      </c>
      <c r="S950">
        <v>86374</v>
      </c>
      <c r="T950" t="s">
        <v>2097</v>
      </c>
      <c r="U950">
        <v>0</v>
      </c>
      <c r="V950">
        <v>392</v>
      </c>
      <c r="W950" t="s">
        <v>25</v>
      </c>
      <c r="X950" t="s">
        <v>38</v>
      </c>
      <c r="Y950" t="s">
        <v>302</v>
      </c>
      <c r="Z950">
        <v>50000000</v>
      </c>
      <c r="AA950">
        <v>2007</v>
      </c>
      <c r="AB950">
        <v>6.2</v>
      </c>
      <c r="AC950">
        <v>2.35</v>
      </c>
    </row>
    <row r="951" spans="1:29" x14ac:dyDescent="0.35">
      <c r="A951" t="s">
        <v>19</v>
      </c>
      <c r="B951" t="s">
        <v>1605</v>
      </c>
      <c r="C951">
        <v>99</v>
      </c>
      <c r="D951">
        <v>95</v>
      </c>
      <c r="E951">
        <v>27067160</v>
      </c>
      <c r="F951" t="s">
        <v>761</v>
      </c>
      <c r="G951" t="s">
        <v>1432</v>
      </c>
      <c r="H951" t="s">
        <v>5343</v>
      </c>
      <c r="P951" t="s">
        <v>660</v>
      </c>
      <c r="Q951" t="s">
        <v>483</v>
      </c>
      <c r="R951" t="s">
        <v>6949</v>
      </c>
      <c r="S951">
        <v>18404</v>
      </c>
      <c r="T951" t="s">
        <v>2099</v>
      </c>
      <c r="U951">
        <v>1</v>
      </c>
      <c r="V951">
        <v>150</v>
      </c>
      <c r="W951" t="s">
        <v>25</v>
      </c>
      <c r="X951" t="s">
        <v>26</v>
      </c>
      <c r="Y951" t="s">
        <v>302</v>
      </c>
      <c r="Z951">
        <v>50000000</v>
      </c>
      <c r="AA951">
        <v>1999</v>
      </c>
      <c r="AB951">
        <v>5.9</v>
      </c>
      <c r="AC951">
        <v>1.85</v>
      </c>
    </row>
    <row r="952" spans="1:29" x14ac:dyDescent="0.35">
      <c r="A952" t="s">
        <v>19</v>
      </c>
      <c r="B952" t="s">
        <v>2100</v>
      </c>
      <c r="C952">
        <v>298</v>
      </c>
      <c r="D952">
        <v>125</v>
      </c>
      <c r="E952">
        <v>26616999</v>
      </c>
      <c r="F952" t="s">
        <v>622</v>
      </c>
      <c r="G952" t="s">
        <v>472</v>
      </c>
      <c r="H952" t="s">
        <v>5343</v>
      </c>
      <c r="I952" t="s">
        <v>3950</v>
      </c>
      <c r="J952" t="s">
        <v>3483</v>
      </c>
      <c r="P952" t="s">
        <v>762</v>
      </c>
      <c r="Q952" t="s">
        <v>2101</v>
      </c>
      <c r="R952" t="s">
        <v>6950</v>
      </c>
      <c r="S952">
        <v>92461</v>
      </c>
      <c r="T952" t="s">
        <v>2102</v>
      </c>
      <c r="U952">
        <v>3</v>
      </c>
      <c r="V952">
        <v>347</v>
      </c>
      <c r="W952" t="s">
        <v>25</v>
      </c>
      <c r="X952" t="s">
        <v>26</v>
      </c>
      <c r="Y952" t="s">
        <v>27</v>
      </c>
      <c r="Z952">
        <v>40000000</v>
      </c>
      <c r="AA952">
        <v>2013</v>
      </c>
      <c r="AB952">
        <v>5.9</v>
      </c>
      <c r="AC952">
        <v>2.35</v>
      </c>
    </row>
    <row r="953" spans="1:29" x14ac:dyDescent="0.35">
      <c r="A953" t="s">
        <v>19</v>
      </c>
      <c r="B953" t="s">
        <v>615</v>
      </c>
      <c r="C953">
        <v>131</v>
      </c>
      <c r="D953">
        <v>98</v>
      </c>
      <c r="E953">
        <v>26536120</v>
      </c>
      <c r="F953" t="s">
        <v>622</v>
      </c>
      <c r="G953" t="s">
        <v>5990</v>
      </c>
      <c r="H953" t="s">
        <v>1432</v>
      </c>
      <c r="I953" t="s">
        <v>5988</v>
      </c>
      <c r="J953" t="s">
        <v>3483</v>
      </c>
      <c r="P953" t="s">
        <v>542</v>
      </c>
      <c r="Q953" t="s">
        <v>770</v>
      </c>
      <c r="R953" t="s">
        <v>6951</v>
      </c>
      <c r="S953">
        <v>49926</v>
      </c>
      <c r="T953" t="s">
        <v>2104</v>
      </c>
      <c r="U953">
        <v>0</v>
      </c>
      <c r="V953">
        <v>286</v>
      </c>
      <c r="W953" t="s">
        <v>25</v>
      </c>
      <c r="X953" t="s">
        <v>389</v>
      </c>
      <c r="Y953" t="s">
        <v>302</v>
      </c>
      <c r="Z953">
        <v>50000000</v>
      </c>
      <c r="AA953">
        <v>2003</v>
      </c>
      <c r="AB953">
        <v>6.5</v>
      </c>
      <c r="AC953">
        <v>2.35</v>
      </c>
    </row>
    <row r="954" spans="1:29" x14ac:dyDescent="0.35">
      <c r="A954" t="s">
        <v>19</v>
      </c>
      <c r="B954" t="s">
        <v>1535</v>
      </c>
      <c r="C954">
        <v>146</v>
      </c>
      <c r="D954">
        <v>110</v>
      </c>
      <c r="E954">
        <v>26199517</v>
      </c>
      <c r="F954" t="s">
        <v>622</v>
      </c>
      <c r="G954" t="s">
        <v>5990</v>
      </c>
      <c r="H954" t="s">
        <v>1432</v>
      </c>
      <c r="I954" t="s">
        <v>5988</v>
      </c>
      <c r="J954" t="s">
        <v>3483</v>
      </c>
      <c r="P954" t="s">
        <v>542</v>
      </c>
      <c r="Q954" t="s">
        <v>1535</v>
      </c>
      <c r="R954" t="s">
        <v>6952</v>
      </c>
      <c r="S954">
        <v>34356</v>
      </c>
      <c r="T954" t="s">
        <v>2105</v>
      </c>
      <c r="U954">
        <v>1</v>
      </c>
      <c r="V954">
        <v>260</v>
      </c>
      <c r="W954" t="s">
        <v>25</v>
      </c>
      <c r="X954" t="s">
        <v>26</v>
      </c>
      <c r="Y954" t="s">
        <v>302</v>
      </c>
      <c r="Z954">
        <v>50000000</v>
      </c>
      <c r="AA954">
        <v>2002</v>
      </c>
      <c r="AB954">
        <v>6.4</v>
      </c>
      <c r="AC954">
        <v>2.35</v>
      </c>
    </row>
    <row r="955" spans="1:29" x14ac:dyDescent="0.35">
      <c r="A955" t="s">
        <v>19</v>
      </c>
      <c r="B955" t="s">
        <v>838</v>
      </c>
      <c r="C955">
        <v>245</v>
      </c>
      <c r="D955">
        <v>118</v>
      </c>
      <c r="E955">
        <v>25450527</v>
      </c>
      <c r="F955" t="s">
        <v>622</v>
      </c>
      <c r="G955" t="s">
        <v>5990</v>
      </c>
      <c r="H955" t="s">
        <v>1432</v>
      </c>
      <c r="I955" t="s">
        <v>5988</v>
      </c>
      <c r="J955" t="s">
        <v>3483</v>
      </c>
      <c r="P955" t="s">
        <v>542</v>
      </c>
      <c r="Q955" t="s">
        <v>118</v>
      </c>
      <c r="R955" t="s">
        <v>6953</v>
      </c>
      <c r="S955">
        <v>80196</v>
      </c>
      <c r="T955" t="s">
        <v>428</v>
      </c>
      <c r="U955">
        <v>0</v>
      </c>
      <c r="V955">
        <v>190</v>
      </c>
      <c r="W955" t="s">
        <v>25</v>
      </c>
      <c r="X955" t="s">
        <v>26</v>
      </c>
      <c r="Y955" t="s">
        <v>302</v>
      </c>
      <c r="Z955">
        <v>50000000</v>
      </c>
      <c r="AA955">
        <v>2009</v>
      </c>
      <c r="AB955">
        <v>6.5</v>
      </c>
      <c r="AC955">
        <v>2.35</v>
      </c>
    </row>
    <row r="956" spans="1:29" x14ac:dyDescent="0.35">
      <c r="A956" t="s">
        <v>19</v>
      </c>
      <c r="B956" t="s">
        <v>2106</v>
      </c>
      <c r="C956">
        <v>104</v>
      </c>
      <c r="D956">
        <v>101</v>
      </c>
      <c r="E956">
        <v>25407250</v>
      </c>
      <c r="F956" t="s">
        <v>622</v>
      </c>
      <c r="G956" t="s">
        <v>472</v>
      </c>
      <c r="H956" t="s">
        <v>3950</v>
      </c>
      <c r="I956" t="s">
        <v>3483</v>
      </c>
      <c r="P956" t="s">
        <v>128</v>
      </c>
      <c r="Q956" t="s">
        <v>152</v>
      </c>
      <c r="R956" t="s">
        <v>6954</v>
      </c>
      <c r="S956">
        <v>54021</v>
      </c>
      <c r="T956" t="s">
        <v>2108</v>
      </c>
      <c r="U956">
        <v>0</v>
      </c>
      <c r="V956">
        <v>227</v>
      </c>
      <c r="W956" t="s">
        <v>25</v>
      </c>
      <c r="X956" t="s">
        <v>26</v>
      </c>
      <c r="Y956" t="s">
        <v>302</v>
      </c>
      <c r="Z956">
        <v>50000000</v>
      </c>
      <c r="AA956">
        <v>1996</v>
      </c>
      <c r="AB956">
        <v>5.7</v>
      </c>
      <c r="AC956">
        <v>2.35</v>
      </c>
    </row>
    <row r="957" spans="1:29" x14ac:dyDescent="0.35">
      <c r="A957" t="s">
        <v>19</v>
      </c>
      <c r="B957" t="s">
        <v>311</v>
      </c>
      <c r="C957">
        <v>162</v>
      </c>
      <c r="D957">
        <v>90</v>
      </c>
      <c r="E957">
        <v>23159305</v>
      </c>
      <c r="F957" t="s">
        <v>622</v>
      </c>
      <c r="G957" t="s">
        <v>472</v>
      </c>
      <c r="H957" t="s">
        <v>3767</v>
      </c>
      <c r="I957" t="s">
        <v>761</v>
      </c>
      <c r="J957" t="s">
        <v>1432</v>
      </c>
      <c r="K957" t="s">
        <v>5097</v>
      </c>
      <c r="L957" t="s">
        <v>3950</v>
      </c>
      <c r="P957" t="s">
        <v>316</v>
      </c>
      <c r="Q957" t="s">
        <v>185</v>
      </c>
      <c r="R957" t="s">
        <v>6955</v>
      </c>
      <c r="S957">
        <v>128455</v>
      </c>
      <c r="T957" t="s">
        <v>2109</v>
      </c>
      <c r="U957">
        <v>1</v>
      </c>
      <c r="V957">
        <v>514</v>
      </c>
      <c r="W957" t="s">
        <v>25</v>
      </c>
      <c r="X957" t="s">
        <v>26</v>
      </c>
      <c r="Y957" t="s">
        <v>59</v>
      </c>
      <c r="Z957">
        <v>70000000</v>
      </c>
      <c r="AA957">
        <v>1999</v>
      </c>
      <c r="AB957">
        <v>8</v>
      </c>
      <c r="AC957">
        <v>2.35</v>
      </c>
    </row>
    <row r="958" spans="1:29" x14ac:dyDescent="0.35">
      <c r="A958" t="s">
        <v>19</v>
      </c>
      <c r="B958" t="s">
        <v>2110</v>
      </c>
      <c r="C958">
        <v>259</v>
      </c>
      <c r="D958">
        <v>119</v>
      </c>
      <c r="E958">
        <v>24006726</v>
      </c>
      <c r="F958" t="s">
        <v>472</v>
      </c>
      <c r="G958" t="s">
        <v>761</v>
      </c>
      <c r="H958" t="s">
        <v>1432</v>
      </c>
      <c r="P958" t="s">
        <v>2111</v>
      </c>
      <c r="Q958" t="s">
        <v>285</v>
      </c>
      <c r="R958" t="s">
        <v>6956</v>
      </c>
      <c r="S958">
        <v>139535</v>
      </c>
      <c r="T958" t="s">
        <v>1850</v>
      </c>
      <c r="U958">
        <v>8</v>
      </c>
      <c r="V958">
        <v>632</v>
      </c>
      <c r="W958" t="s">
        <v>25</v>
      </c>
      <c r="X958" t="s">
        <v>26</v>
      </c>
      <c r="Y958" t="s">
        <v>302</v>
      </c>
      <c r="Z958">
        <v>50000000</v>
      </c>
      <c r="AA958">
        <v>2004</v>
      </c>
      <c r="AB958">
        <v>7.3</v>
      </c>
      <c r="AC958">
        <v>2.35</v>
      </c>
    </row>
    <row r="959" spans="1:29" x14ac:dyDescent="0.35">
      <c r="A959" t="s">
        <v>19</v>
      </c>
      <c r="B959" t="s">
        <v>1031</v>
      </c>
      <c r="C959">
        <v>79</v>
      </c>
      <c r="D959">
        <v>139</v>
      </c>
      <c r="E959">
        <v>20389967</v>
      </c>
      <c r="F959" t="s">
        <v>622</v>
      </c>
      <c r="G959" t="s">
        <v>4178</v>
      </c>
      <c r="H959" t="s">
        <v>1432</v>
      </c>
      <c r="I959" t="s">
        <v>5809</v>
      </c>
      <c r="J959" t="s">
        <v>5991</v>
      </c>
      <c r="P959" t="s">
        <v>2112</v>
      </c>
      <c r="Q959" t="s">
        <v>342</v>
      </c>
      <c r="R959" t="s">
        <v>6957</v>
      </c>
      <c r="S959">
        <v>3077</v>
      </c>
      <c r="T959" t="s">
        <v>2113</v>
      </c>
      <c r="U959">
        <v>1</v>
      </c>
      <c r="V959">
        <v>47</v>
      </c>
      <c r="W959" t="s">
        <v>25</v>
      </c>
      <c r="X959" t="s">
        <v>26</v>
      </c>
      <c r="Y959" t="s">
        <v>302</v>
      </c>
      <c r="Z959">
        <v>50000000</v>
      </c>
      <c r="AA959">
        <v>2016</v>
      </c>
      <c r="AB959">
        <v>6.7</v>
      </c>
      <c r="AC959">
        <v>1.85</v>
      </c>
    </row>
    <row r="960" spans="1:29" x14ac:dyDescent="0.35">
      <c r="A960" t="s">
        <v>19</v>
      </c>
      <c r="B960" t="s">
        <v>1888</v>
      </c>
      <c r="C960">
        <v>141</v>
      </c>
      <c r="D960">
        <v>130</v>
      </c>
      <c r="E960">
        <v>19593740</v>
      </c>
      <c r="F960" t="s">
        <v>5990</v>
      </c>
      <c r="G960" t="s">
        <v>1432</v>
      </c>
      <c r="H960" t="s">
        <v>3483</v>
      </c>
      <c r="P960" t="s">
        <v>955</v>
      </c>
      <c r="Q960" t="s">
        <v>75</v>
      </c>
      <c r="R960" t="s">
        <v>6958</v>
      </c>
      <c r="S960">
        <v>88270</v>
      </c>
      <c r="T960" t="s">
        <v>460</v>
      </c>
      <c r="U960">
        <v>0</v>
      </c>
      <c r="V960">
        <v>420</v>
      </c>
      <c r="W960" t="s">
        <v>25</v>
      </c>
      <c r="X960" t="s">
        <v>26</v>
      </c>
      <c r="Y960" t="s">
        <v>302</v>
      </c>
      <c r="Z960">
        <v>50000000</v>
      </c>
      <c r="AA960">
        <v>2003</v>
      </c>
      <c r="AB960">
        <v>7.5</v>
      </c>
      <c r="AC960">
        <v>2.35</v>
      </c>
    </row>
    <row r="961" spans="1:29" x14ac:dyDescent="0.35">
      <c r="A961" t="s">
        <v>19</v>
      </c>
      <c r="B961" t="s">
        <v>1803</v>
      </c>
      <c r="C961">
        <v>59</v>
      </c>
      <c r="D961">
        <v>100</v>
      </c>
      <c r="E961">
        <v>19118247</v>
      </c>
      <c r="F961" t="s">
        <v>622</v>
      </c>
      <c r="G961" t="s">
        <v>761</v>
      </c>
      <c r="P961" t="s">
        <v>960</v>
      </c>
      <c r="Q961" t="s">
        <v>1315</v>
      </c>
      <c r="R961" t="s">
        <v>6959</v>
      </c>
      <c r="S961">
        <v>19829</v>
      </c>
      <c r="T961" t="s">
        <v>436</v>
      </c>
      <c r="U961">
        <v>5</v>
      </c>
      <c r="V961">
        <v>94</v>
      </c>
      <c r="W961" t="s">
        <v>25</v>
      </c>
      <c r="X961" t="s">
        <v>26</v>
      </c>
      <c r="Y961" t="s">
        <v>27</v>
      </c>
      <c r="Z961">
        <v>40000000</v>
      </c>
      <c r="AA961">
        <v>2005</v>
      </c>
      <c r="AB961">
        <v>5.4</v>
      </c>
      <c r="AC961">
        <v>2.35</v>
      </c>
    </row>
    <row r="962" spans="1:29" x14ac:dyDescent="0.35">
      <c r="A962" t="s">
        <v>19</v>
      </c>
      <c r="B962" t="s">
        <v>2024</v>
      </c>
      <c r="C962">
        <v>236</v>
      </c>
      <c r="D962">
        <v>114</v>
      </c>
      <c r="E962">
        <v>26442251</v>
      </c>
      <c r="F962" t="s">
        <v>622</v>
      </c>
      <c r="G962" t="s">
        <v>5990</v>
      </c>
      <c r="H962" t="s">
        <v>1432</v>
      </c>
      <c r="I962" t="s">
        <v>3483</v>
      </c>
      <c r="P962" t="s">
        <v>243</v>
      </c>
      <c r="Q962" t="s">
        <v>129</v>
      </c>
      <c r="R962" t="s">
        <v>6960</v>
      </c>
      <c r="S962">
        <v>76010</v>
      </c>
      <c r="T962" t="s">
        <v>1024</v>
      </c>
      <c r="U962">
        <v>2</v>
      </c>
      <c r="V962">
        <v>205</v>
      </c>
      <c r="W962" t="s">
        <v>25</v>
      </c>
      <c r="X962" t="s">
        <v>26</v>
      </c>
      <c r="Y962" t="s">
        <v>302</v>
      </c>
      <c r="Z962">
        <v>50000000</v>
      </c>
      <c r="AA962">
        <v>2015</v>
      </c>
      <c r="AB962">
        <v>6.6</v>
      </c>
      <c r="AC962">
        <v>2.35</v>
      </c>
    </row>
    <row r="963" spans="1:29" x14ac:dyDescent="0.35">
      <c r="A963" t="s">
        <v>19</v>
      </c>
      <c r="B963" t="s">
        <v>2115</v>
      </c>
      <c r="C963">
        <v>356</v>
      </c>
      <c r="D963">
        <v>96</v>
      </c>
      <c r="E963">
        <v>17114882</v>
      </c>
      <c r="F963" t="s">
        <v>5990</v>
      </c>
      <c r="G963" t="s">
        <v>5988</v>
      </c>
      <c r="H963" t="s">
        <v>3483</v>
      </c>
      <c r="P963" t="s">
        <v>997</v>
      </c>
      <c r="Q963" t="s">
        <v>1222</v>
      </c>
      <c r="R963" t="s">
        <v>6961</v>
      </c>
      <c r="S963">
        <v>189249</v>
      </c>
      <c r="T963" t="s">
        <v>2116</v>
      </c>
      <c r="U963">
        <v>1</v>
      </c>
      <c r="V963">
        <v>398</v>
      </c>
      <c r="W963" t="s">
        <v>25</v>
      </c>
      <c r="X963" t="s">
        <v>26</v>
      </c>
      <c r="Y963" t="s">
        <v>302</v>
      </c>
      <c r="Z963">
        <v>25000000</v>
      </c>
      <c r="AA963">
        <v>2007</v>
      </c>
      <c r="AB963">
        <v>7.7</v>
      </c>
      <c r="AC963">
        <v>1.85</v>
      </c>
    </row>
    <row r="964" spans="1:29" x14ac:dyDescent="0.35">
      <c r="A964" t="s">
        <v>19</v>
      </c>
      <c r="B964" t="s">
        <v>2117</v>
      </c>
      <c r="C964">
        <v>120</v>
      </c>
      <c r="D964">
        <v>110</v>
      </c>
      <c r="E964">
        <v>18472363</v>
      </c>
      <c r="F964" t="s">
        <v>622</v>
      </c>
      <c r="G964" t="s">
        <v>472</v>
      </c>
      <c r="H964" t="s">
        <v>5990</v>
      </c>
      <c r="I964" t="s">
        <v>3483</v>
      </c>
      <c r="P964" t="s">
        <v>1409</v>
      </c>
      <c r="Q964" t="s">
        <v>182</v>
      </c>
      <c r="R964" t="s">
        <v>6962</v>
      </c>
      <c r="S964">
        <v>63599</v>
      </c>
      <c r="T964" t="s">
        <v>1845</v>
      </c>
      <c r="U964">
        <v>3</v>
      </c>
      <c r="V964">
        <v>208</v>
      </c>
      <c r="W964" t="s">
        <v>25</v>
      </c>
      <c r="X964" t="s">
        <v>26</v>
      </c>
      <c r="Y964" t="s">
        <v>27</v>
      </c>
      <c r="Z964">
        <v>50000000</v>
      </c>
      <c r="AA964">
        <v>2005</v>
      </c>
      <c r="AB964">
        <v>5.8</v>
      </c>
      <c r="AC964">
        <v>2.35</v>
      </c>
    </row>
    <row r="965" spans="1:29" x14ac:dyDescent="0.35">
      <c r="A965" t="s">
        <v>19</v>
      </c>
      <c r="B965" t="s">
        <v>893</v>
      </c>
      <c r="C965">
        <v>111</v>
      </c>
      <c r="D965">
        <v>158</v>
      </c>
      <c r="E965">
        <v>14131298</v>
      </c>
      <c r="F965" t="s">
        <v>472</v>
      </c>
      <c r="G965" t="s">
        <v>4178</v>
      </c>
      <c r="H965" t="s">
        <v>1432</v>
      </c>
      <c r="I965" t="s">
        <v>5809</v>
      </c>
      <c r="J965" t="s">
        <v>5991</v>
      </c>
      <c r="P965" t="s">
        <v>1441</v>
      </c>
      <c r="Q965" t="s">
        <v>2118</v>
      </c>
      <c r="R965" t="s">
        <v>6963</v>
      </c>
      <c r="S965">
        <v>55889</v>
      </c>
      <c r="T965" t="s">
        <v>2119</v>
      </c>
      <c r="U965">
        <v>0</v>
      </c>
      <c r="V965">
        <v>390</v>
      </c>
      <c r="W965" t="s">
        <v>25</v>
      </c>
      <c r="X965" t="s">
        <v>675</v>
      </c>
      <c r="Y965" t="s">
        <v>302</v>
      </c>
      <c r="Z965">
        <v>390000000</v>
      </c>
      <c r="AA965">
        <v>1999</v>
      </c>
      <c r="AB965">
        <v>6.4</v>
      </c>
      <c r="AC965">
        <v>2.35</v>
      </c>
    </row>
    <row r="966" spans="1:29" x14ac:dyDescent="0.35">
      <c r="A966" t="s">
        <v>19</v>
      </c>
      <c r="B966" t="s">
        <v>2120</v>
      </c>
      <c r="C966">
        <v>208</v>
      </c>
      <c r="D966">
        <v>102</v>
      </c>
      <c r="E966">
        <v>21557240</v>
      </c>
      <c r="F966" t="s">
        <v>472</v>
      </c>
      <c r="G966" t="s">
        <v>761</v>
      </c>
      <c r="H966" t="s">
        <v>600</v>
      </c>
      <c r="P966" t="s">
        <v>2121</v>
      </c>
      <c r="Q966" t="s">
        <v>422</v>
      </c>
      <c r="R966" t="s">
        <v>6964</v>
      </c>
      <c r="S966">
        <v>85237</v>
      </c>
      <c r="T966" t="s">
        <v>51</v>
      </c>
      <c r="U966">
        <v>3</v>
      </c>
      <c r="V966">
        <v>274</v>
      </c>
      <c r="W966" t="s">
        <v>25</v>
      </c>
      <c r="X966" t="s">
        <v>26</v>
      </c>
      <c r="Y966" t="s">
        <v>302</v>
      </c>
      <c r="Z966">
        <v>49900000</v>
      </c>
      <c r="AA966">
        <v>2011</v>
      </c>
      <c r="AB966">
        <v>5.6</v>
      </c>
      <c r="AC966">
        <v>2.35</v>
      </c>
    </row>
    <row r="967" spans="1:29" x14ac:dyDescent="0.35">
      <c r="A967" t="s">
        <v>19</v>
      </c>
      <c r="B967" t="s">
        <v>2122</v>
      </c>
      <c r="C967">
        <v>174</v>
      </c>
      <c r="D967">
        <v>84</v>
      </c>
      <c r="E967">
        <v>21283440</v>
      </c>
      <c r="F967" t="s">
        <v>1432</v>
      </c>
      <c r="G967" t="s">
        <v>5988</v>
      </c>
      <c r="H967" t="s">
        <v>3483</v>
      </c>
      <c r="P967" t="s">
        <v>872</v>
      </c>
      <c r="Q967" t="s">
        <v>118</v>
      </c>
      <c r="R967" t="s">
        <v>6965</v>
      </c>
      <c r="S967">
        <v>46239</v>
      </c>
      <c r="T967" t="s">
        <v>1435</v>
      </c>
      <c r="U967">
        <v>0</v>
      </c>
      <c r="V967">
        <v>137</v>
      </c>
      <c r="W967" t="s">
        <v>25</v>
      </c>
      <c r="X967" t="s">
        <v>26</v>
      </c>
      <c r="Y967" t="s">
        <v>27</v>
      </c>
      <c r="Z967">
        <v>55000000</v>
      </c>
      <c r="AA967">
        <v>2011</v>
      </c>
      <c r="AB967">
        <v>6</v>
      </c>
      <c r="AC967">
        <v>2.35</v>
      </c>
    </row>
    <row r="968" spans="1:29" x14ac:dyDescent="0.35">
      <c r="A968" t="s">
        <v>19</v>
      </c>
      <c r="B968" t="s">
        <v>2124</v>
      </c>
      <c r="C968">
        <v>59</v>
      </c>
      <c r="D968">
        <v>115</v>
      </c>
      <c r="E968">
        <v>10556196</v>
      </c>
      <c r="F968" t="s">
        <v>5990</v>
      </c>
      <c r="G968" t="s">
        <v>1432</v>
      </c>
      <c r="H968" t="s">
        <v>3483</v>
      </c>
      <c r="P968" t="s">
        <v>955</v>
      </c>
      <c r="Q968" t="s">
        <v>1765</v>
      </c>
      <c r="R968" t="s">
        <v>6966</v>
      </c>
      <c r="S968">
        <v>16562</v>
      </c>
      <c r="T968" t="s">
        <v>2125</v>
      </c>
      <c r="U968">
        <v>2</v>
      </c>
      <c r="V968">
        <v>73</v>
      </c>
      <c r="W968" t="s">
        <v>25</v>
      </c>
      <c r="X968" t="s">
        <v>26</v>
      </c>
      <c r="Y968" t="s">
        <v>27</v>
      </c>
      <c r="Z968">
        <v>50000000</v>
      </c>
      <c r="AA968">
        <v>1997</v>
      </c>
      <c r="AB968">
        <v>6.2</v>
      </c>
      <c r="AC968">
        <v>2.35</v>
      </c>
    </row>
    <row r="969" spans="1:29" x14ac:dyDescent="0.35">
      <c r="A969" t="s">
        <v>19</v>
      </c>
      <c r="B969" t="s">
        <v>2126</v>
      </c>
      <c r="C969">
        <v>22</v>
      </c>
      <c r="D969">
        <v>99</v>
      </c>
      <c r="E969">
        <v>16671505</v>
      </c>
      <c r="F969" t="s">
        <v>472</v>
      </c>
      <c r="G969" t="s">
        <v>761</v>
      </c>
      <c r="H969" t="s">
        <v>5990</v>
      </c>
      <c r="I969" t="s">
        <v>1432</v>
      </c>
      <c r="J969" t="s">
        <v>5097</v>
      </c>
      <c r="P969" t="s">
        <v>2127</v>
      </c>
      <c r="Q969" t="s">
        <v>170</v>
      </c>
      <c r="R969" t="s">
        <v>6967</v>
      </c>
      <c r="S969">
        <v>33186</v>
      </c>
      <c r="T969" t="s">
        <v>1830</v>
      </c>
      <c r="U969">
        <v>1</v>
      </c>
      <c r="V969">
        <v>78</v>
      </c>
      <c r="W969" t="s">
        <v>25</v>
      </c>
      <c r="X969" t="s">
        <v>26</v>
      </c>
      <c r="Y969" t="s">
        <v>59</v>
      </c>
      <c r="Z969">
        <v>50000000</v>
      </c>
      <c r="AA969">
        <v>1994</v>
      </c>
      <c r="AB969">
        <v>5.9</v>
      </c>
      <c r="AC969">
        <v>1.85</v>
      </c>
    </row>
    <row r="970" spans="1:29" x14ac:dyDescent="0.35">
      <c r="A970" t="s">
        <v>19</v>
      </c>
      <c r="B970" t="s">
        <v>299</v>
      </c>
      <c r="C970">
        <v>34</v>
      </c>
      <c r="D970">
        <v>135</v>
      </c>
      <c r="E970">
        <v>10400000</v>
      </c>
      <c r="F970" t="s">
        <v>1432</v>
      </c>
      <c r="G970" t="s">
        <v>5343</v>
      </c>
      <c r="P970" t="s">
        <v>121</v>
      </c>
      <c r="Q970" t="s">
        <v>234</v>
      </c>
      <c r="R970" t="s">
        <v>6968</v>
      </c>
      <c r="S970">
        <v>12037</v>
      </c>
      <c r="T970" t="s">
        <v>643</v>
      </c>
      <c r="U970">
        <v>1</v>
      </c>
      <c r="V970">
        <v>90</v>
      </c>
      <c r="W970" t="s">
        <v>25</v>
      </c>
      <c r="X970" t="s">
        <v>26</v>
      </c>
      <c r="Y970" t="s">
        <v>302</v>
      </c>
      <c r="Z970">
        <v>50000000</v>
      </c>
      <c r="AA970">
        <v>1995</v>
      </c>
      <c r="AB970">
        <v>5.0999999999999996</v>
      </c>
      <c r="AC970">
        <v>2.35</v>
      </c>
    </row>
    <row r="971" spans="1:29" x14ac:dyDescent="0.35">
      <c r="A971" t="s">
        <v>19</v>
      </c>
      <c r="B971" t="s">
        <v>273</v>
      </c>
      <c r="C971">
        <v>214</v>
      </c>
      <c r="D971">
        <v>108</v>
      </c>
      <c r="E971">
        <v>9528092</v>
      </c>
      <c r="F971" t="s">
        <v>4178</v>
      </c>
      <c r="G971" t="s">
        <v>1432</v>
      </c>
      <c r="H971" t="s">
        <v>3483</v>
      </c>
      <c r="P971" t="s">
        <v>1500</v>
      </c>
      <c r="Q971" t="s">
        <v>118</v>
      </c>
      <c r="R971" t="s">
        <v>6969</v>
      </c>
      <c r="S971">
        <v>38513</v>
      </c>
      <c r="T971" t="s">
        <v>1444</v>
      </c>
      <c r="U971">
        <v>2</v>
      </c>
      <c r="V971">
        <v>127</v>
      </c>
      <c r="W971" t="s">
        <v>25</v>
      </c>
      <c r="X971" t="s">
        <v>26</v>
      </c>
      <c r="Y971" t="s">
        <v>27</v>
      </c>
      <c r="Z971">
        <v>22000000</v>
      </c>
      <c r="AA971">
        <v>2010</v>
      </c>
      <c r="AB971">
        <v>6.8</v>
      </c>
      <c r="AC971">
        <v>2.35</v>
      </c>
    </row>
    <row r="972" spans="1:29" x14ac:dyDescent="0.35">
      <c r="A972" t="s">
        <v>19</v>
      </c>
      <c r="B972" t="s">
        <v>789</v>
      </c>
      <c r="C972">
        <v>186</v>
      </c>
      <c r="D972">
        <v>127</v>
      </c>
      <c r="E972">
        <v>10137232</v>
      </c>
      <c r="F972" t="s">
        <v>622</v>
      </c>
      <c r="G972" t="s">
        <v>4178</v>
      </c>
      <c r="H972" t="s">
        <v>5990</v>
      </c>
      <c r="I972" t="s">
        <v>1432</v>
      </c>
      <c r="J972" t="s">
        <v>3483</v>
      </c>
      <c r="P972" t="s">
        <v>2130</v>
      </c>
      <c r="Q972" t="s">
        <v>2131</v>
      </c>
      <c r="R972" t="s">
        <v>6970</v>
      </c>
      <c r="S972">
        <v>58015</v>
      </c>
      <c r="T972" t="s">
        <v>439</v>
      </c>
      <c r="U972">
        <v>0</v>
      </c>
      <c r="V972">
        <v>374</v>
      </c>
      <c r="W972" t="s">
        <v>25</v>
      </c>
      <c r="X972" t="s">
        <v>675</v>
      </c>
      <c r="Y972" t="s">
        <v>302</v>
      </c>
      <c r="Z972">
        <v>50000000</v>
      </c>
      <c r="AA972">
        <v>2005</v>
      </c>
      <c r="AB972">
        <v>6</v>
      </c>
      <c r="AC972">
        <v>2.35</v>
      </c>
    </row>
    <row r="973" spans="1:29" x14ac:dyDescent="0.35">
      <c r="A973" t="s">
        <v>19</v>
      </c>
      <c r="B973" t="s">
        <v>1901</v>
      </c>
      <c r="C973">
        <v>50</v>
      </c>
      <c r="D973">
        <v>107</v>
      </c>
      <c r="E973">
        <v>9795017</v>
      </c>
      <c r="F973" t="s">
        <v>5990</v>
      </c>
      <c r="G973" t="s">
        <v>1432</v>
      </c>
      <c r="H973" t="s">
        <v>3483</v>
      </c>
      <c r="P973" t="s">
        <v>955</v>
      </c>
      <c r="Q973" t="s">
        <v>1287</v>
      </c>
      <c r="R973" t="s">
        <v>6971</v>
      </c>
      <c r="S973">
        <v>9227</v>
      </c>
      <c r="T973" t="s">
        <v>935</v>
      </c>
      <c r="U973">
        <v>0</v>
      </c>
      <c r="V973">
        <v>70</v>
      </c>
      <c r="W973" t="s">
        <v>25</v>
      </c>
      <c r="X973" t="s">
        <v>26</v>
      </c>
      <c r="Y973" t="s">
        <v>302</v>
      </c>
      <c r="Z973">
        <v>50000000</v>
      </c>
      <c r="AA973">
        <v>1995</v>
      </c>
      <c r="AB973">
        <v>5.0999999999999996</v>
      </c>
      <c r="AC973">
        <v>1.85</v>
      </c>
    </row>
    <row r="974" spans="1:29" x14ac:dyDescent="0.35">
      <c r="A974" t="s">
        <v>19</v>
      </c>
      <c r="B974" t="s">
        <v>1837</v>
      </c>
      <c r="C974">
        <v>180</v>
      </c>
      <c r="D974">
        <v>95</v>
      </c>
      <c r="E974">
        <v>20488579</v>
      </c>
      <c r="F974" t="s">
        <v>622</v>
      </c>
      <c r="G974" t="s">
        <v>3950</v>
      </c>
      <c r="H974" t="s">
        <v>3483</v>
      </c>
      <c r="P974" t="s">
        <v>1218</v>
      </c>
      <c r="Q974" t="s">
        <v>332</v>
      </c>
      <c r="R974" t="s">
        <v>6972</v>
      </c>
      <c r="S974">
        <v>113483</v>
      </c>
      <c r="T974" t="s">
        <v>1423</v>
      </c>
      <c r="U974">
        <v>1</v>
      </c>
      <c r="V974">
        <v>245</v>
      </c>
      <c r="W974" t="s">
        <v>25</v>
      </c>
      <c r="X974" t="s">
        <v>26</v>
      </c>
      <c r="Y974" t="s">
        <v>302</v>
      </c>
      <c r="Z974">
        <v>50000000</v>
      </c>
      <c r="AA974">
        <v>2009</v>
      </c>
      <c r="AB974">
        <v>5.8</v>
      </c>
      <c r="AC974">
        <v>1.85</v>
      </c>
    </row>
    <row r="975" spans="1:29" x14ac:dyDescent="0.35">
      <c r="A975" t="s">
        <v>19</v>
      </c>
      <c r="B975" t="s">
        <v>2132</v>
      </c>
      <c r="C975">
        <v>231</v>
      </c>
      <c r="D975">
        <v>124</v>
      </c>
      <c r="E975">
        <v>19445217</v>
      </c>
      <c r="F975" t="s">
        <v>1432</v>
      </c>
      <c r="G975" t="s">
        <v>600</v>
      </c>
      <c r="H975" t="s">
        <v>5343</v>
      </c>
      <c r="P975" t="s">
        <v>349</v>
      </c>
      <c r="Q975" t="s">
        <v>2133</v>
      </c>
      <c r="R975" t="s">
        <v>6973</v>
      </c>
      <c r="S975">
        <v>67796</v>
      </c>
      <c r="T975" t="s">
        <v>2134</v>
      </c>
      <c r="U975">
        <v>7</v>
      </c>
      <c r="V975">
        <v>258</v>
      </c>
      <c r="W975" t="s">
        <v>25</v>
      </c>
      <c r="X975" t="s">
        <v>26</v>
      </c>
      <c r="Y975" t="s">
        <v>27</v>
      </c>
      <c r="Z975">
        <v>60000000</v>
      </c>
      <c r="AA975">
        <v>2013</v>
      </c>
      <c r="AB975">
        <v>6.2</v>
      </c>
      <c r="AC975">
        <v>2.35</v>
      </c>
    </row>
    <row r="976" spans="1:29" x14ac:dyDescent="0.35">
      <c r="A976" t="s">
        <v>19</v>
      </c>
      <c r="B976" t="s">
        <v>2135</v>
      </c>
      <c r="C976">
        <v>105</v>
      </c>
      <c r="D976">
        <v>109</v>
      </c>
      <c r="E976">
        <v>8355815</v>
      </c>
      <c r="F976" t="s">
        <v>761</v>
      </c>
      <c r="G976" t="s">
        <v>5990</v>
      </c>
      <c r="H976" t="s">
        <v>1432</v>
      </c>
      <c r="I976" t="s">
        <v>3483</v>
      </c>
      <c r="P976" t="s">
        <v>2089</v>
      </c>
      <c r="Q976" t="s">
        <v>409</v>
      </c>
      <c r="R976" t="s">
        <v>6974</v>
      </c>
      <c r="S976">
        <v>34730</v>
      </c>
      <c r="T976" t="s">
        <v>680</v>
      </c>
      <c r="U976">
        <v>2</v>
      </c>
      <c r="V976">
        <v>341</v>
      </c>
      <c r="W976" t="s">
        <v>25</v>
      </c>
      <c r="X976" t="s">
        <v>38</v>
      </c>
      <c r="Y976" t="s">
        <v>302</v>
      </c>
      <c r="Z976">
        <v>55000000</v>
      </c>
      <c r="AA976">
        <v>2002</v>
      </c>
      <c r="AB976">
        <v>6.4</v>
      </c>
      <c r="AC976">
        <v>1.85</v>
      </c>
    </row>
    <row r="977" spans="1:29" x14ac:dyDescent="0.35">
      <c r="A977" t="s">
        <v>19</v>
      </c>
      <c r="B977" t="s">
        <v>948</v>
      </c>
      <c r="C977">
        <v>226</v>
      </c>
      <c r="D977">
        <v>102</v>
      </c>
      <c r="E977">
        <v>28837115</v>
      </c>
      <c r="F977" t="s">
        <v>761</v>
      </c>
      <c r="P977" t="s">
        <v>761</v>
      </c>
      <c r="Q977" t="s">
        <v>894</v>
      </c>
      <c r="R977" t="s">
        <v>6975</v>
      </c>
      <c r="S977">
        <v>34964</v>
      </c>
      <c r="T977" t="s">
        <v>644</v>
      </c>
      <c r="U977">
        <v>4</v>
      </c>
      <c r="V977">
        <v>150</v>
      </c>
      <c r="W977" t="s">
        <v>25</v>
      </c>
      <c r="X977" t="s">
        <v>26</v>
      </c>
      <c r="Y977" t="s">
        <v>27</v>
      </c>
      <c r="Z977">
        <v>50000000</v>
      </c>
      <c r="AA977">
        <v>2016</v>
      </c>
      <c r="AB977">
        <v>4.8</v>
      </c>
      <c r="AC977">
        <v>2.35</v>
      </c>
    </row>
    <row r="978" spans="1:29" x14ac:dyDescent="0.35">
      <c r="A978" t="s">
        <v>19</v>
      </c>
      <c r="B978" t="s">
        <v>2136</v>
      </c>
      <c r="C978">
        <v>75</v>
      </c>
      <c r="D978">
        <v>88</v>
      </c>
      <c r="E978">
        <v>6471394</v>
      </c>
      <c r="F978" t="s">
        <v>761</v>
      </c>
      <c r="G978" t="s">
        <v>5990</v>
      </c>
      <c r="P978" t="s">
        <v>496</v>
      </c>
      <c r="Q978" t="s">
        <v>244</v>
      </c>
      <c r="R978" t="s">
        <v>6976</v>
      </c>
      <c r="S978">
        <v>15880</v>
      </c>
      <c r="T978" t="s">
        <v>2138</v>
      </c>
      <c r="U978">
        <v>5</v>
      </c>
      <c r="V978">
        <v>93</v>
      </c>
      <c r="W978" t="s">
        <v>25</v>
      </c>
      <c r="X978" t="s">
        <v>26</v>
      </c>
      <c r="Y978" t="s">
        <v>27</v>
      </c>
      <c r="Z978">
        <v>50000000</v>
      </c>
      <c r="AA978">
        <v>2004</v>
      </c>
      <c r="AB978">
        <v>4.9000000000000004</v>
      </c>
      <c r="AC978">
        <v>2.35</v>
      </c>
    </row>
    <row r="979" spans="1:29" x14ac:dyDescent="0.35">
      <c r="A979" t="s">
        <v>19</v>
      </c>
      <c r="B979" t="s">
        <v>1306</v>
      </c>
      <c r="C979">
        <v>82</v>
      </c>
      <c r="D979">
        <v>87</v>
      </c>
      <c r="E979">
        <v>6291602</v>
      </c>
      <c r="F979" t="s">
        <v>761</v>
      </c>
      <c r="G979" t="s">
        <v>3950</v>
      </c>
      <c r="P979" t="s">
        <v>2139</v>
      </c>
      <c r="Q979" t="s">
        <v>132</v>
      </c>
      <c r="R979" t="s">
        <v>6977</v>
      </c>
      <c r="S979">
        <v>8070</v>
      </c>
      <c r="T979" t="s">
        <v>287</v>
      </c>
      <c r="U979">
        <v>0</v>
      </c>
      <c r="V979">
        <v>91</v>
      </c>
      <c r="W979" t="s">
        <v>25</v>
      </c>
      <c r="X979" t="s">
        <v>26</v>
      </c>
      <c r="Y979" t="s">
        <v>302</v>
      </c>
      <c r="Z979">
        <v>50000000</v>
      </c>
      <c r="AA979">
        <v>2000</v>
      </c>
      <c r="AB979">
        <v>5.6</v>
      </c>
      <c r="AC979">
        <v>1.85</v>
      </c>
    </row>
    <row r="980" spans="1:29" x14ac:dyDescent="0.35">
      <c r="A980" t="s">
        <v>19</v>
      </c>
      <c r="B980" t="s">
        <v>2140</v>
      </c>
      <c r="C980">
        <v>296</v>
      </c>
      <c r="D980">
        <v>104</v>
      </c>
      <c r="E980">
        <v>10706786</v>
      </c>
      <c r="F980" t="s">
        <v>622</v>
      </c>
      <c r="G980" t="s">
        <v>600</v>
      </c>
      <c r="H980" t="s">
        <v>3483</v>
      </c>
      <c r="P980" t="s">
        <v>639</v>
      </c>
      <c r="Q980" t="s">
        <v>358</v>
      </c>
      <c r="R980" t="s">
        <v>6978</v>
      </c>
      <c r="S980">
        <v>81800</v>
      </c>
      <c r="T980" t="s">
        <v>1142</v>
      </c>
      <c r="U980">
        <v>1</v>
      </c>
      <c r="V980">
        <v>211</v>
      </c>
      <c r="W980" t="s">
        <v>25</v>
      </c>
      <c r="X980" t="s">
        <v>26</v>
      </c>
      <c r="Y980" t="s">
        <v>302</v>
      </c>
      <c r="Z980">
        <v>50000000</v>
      </c>
      <c r="AA980">
        <v>2011</v>
      </c>
      <c r="AB980">
        <v>5.5</v>
      </c>
      <c r="AC980">
        <v>1.85</v>
      </c>
    </row>
    <row r="981" spans="1:29" x14ac:dyDescent="0.35">
      <c r="A981" t="s">
        <v>19</v>
      </c>
      <c r="B981" t="s">
        <v>1446</v>
      </c>
      <c r="C981">
        <v>103</v>
      </c>
      <c r="D981">
        <v>96</v>
      </c>
      <c r="E981">
        <v>8742261</v>
      </c>
      <c r="F981" t="s">
        <v>622</v>
      </c>
      <c r="G981" t="s">
        <v>5990</v>
      </c>
      <c r="H981" t="s">
        <v>1432</v>
      </c>
      <c r="I981" t="s">
        <v>5988</v>
      </c>
      <c r="J981" t="s">
        <v>3483</v>
      </c>
      <c r="P981" t="s">
        <v>542</v>
      </c>
      <c r="Q981" t="s">
        <v>1418</v>
      </c>
      <c r="R981" t="s">
        <v>6979</v>
      </c>
      <c r="S981">
        <v>19824</v>
      </c>
      <c r="T981" t="s">
        <v>2142</v>
      </c>
      <c r="U981">
        <v>2</v>
      </c>
      <c r="V981">
        <v>179</v>
      </c>
      <c r="W981" t="s">
        <v>25</v>
      </c>
      <c r="X981" t="s">
        <v>148</v>
      </c>
      <c r="Y981" t="s">
        <v>27</v>
      </c>
      <c r="Z981">
        <v>18000000</v>
      </c>
      <c r="AA981">
        <v>2009</v>
      </c>
      <c r="AB981">
        <v>3.7</v>
      </c>
      <c r="AC981">
        <v>2.35</v>
      </c>
    </row>
    <row r="982" spans="1:29" x14ac:dyDescent="0.35">
      <c r="A982" t="s">
        <v>19</v>
      </c>
      <c r="B982" t="s">
        <v>2143</v>
      </c>
      <c r="C982">
        <v>98</v>
      </c>
      <c r="D982">
        <v>85</v>
      </c>
      <c r="E982">
        <v>43905746</v>
      </c>
      <c r="F982" t="s">
        <v>622</v>
      </c>
      <c r="G982" t="s">
        <v>3950</v>
      </c>
      <c r="H982" t="s">
        <v>3483</v>
      </c>
      <c r="P982" t="s">
        <v>1218</v>
      </c>
      <c r="Q982" t="s">
        <v>184</v>
      </c>
      <c r="R982" t="s">
        <v>6980</v>
      </c>
      <c r="S982">
        <v>77684</v>
      </c>
      <c r="T982" t="s">
        <v>246</v>
      </c>
      <c r="U982">
        <v>1</v>
      </c>
      <c r="V982">
        <v>294</v>
      </c>
      <c r="W982" t="s">
        <v>25</v>
      </c>
      <c r="X982" t="s">
        <v>26</v>
      </c>
      <c r="Y982" t="s">
        <v>27</v>
      </c>
      <c r="Z982">
        <v>49000000</v>
      </c>
      <c r="AA982">
        <v>2001</v>
      </c>
      <c r="AB982">
        <v>5.9</v>
      </c>
      <c r="AC982">
        <v>2.35</v>
      </c>
    </row>
    <row r="983" spans="1:29" x14ac:dyDescent="0.35">
      <c r="A983" t="s">
        <v>19</v>
      </c>
      <c r="B983" t="s">
        <v>931</v>
      </c>
      <c r="C983">
        <v>48</v>
      </c>
      <c r="D983">
        <v>104</v>
      </c>
      <c r="E983">
        <v>21413502</v>
      </c>
      <c r="F983" t="s">
        <v>622</v>
      </c>
      <c r="G983" t="s">
        <v>472</v>
      </c>
      <c r="H983" t="s">
        <v>761</v>
      </c>
      <c r="I983" t="s">
        <v>5990</v>
      </c>
      <c r="J983" t="s">
        <v>3884</v>
      </c>
      <c r="K983" t="s">
        <v>5988</v>
      </c>
      <c r="P983" t="s">
        <v>2145</v>
      </c>
      <c r="Q983" t="s">
        <v>1918</v>
      </c>
      <c r="R983" t="s">
        <v>6981</v>
      </c>
      <c r="S983">
        <v>14429</v>
      </c>
      <c r="T983" t="s">
        <v>2146</v>
      </c>
      <c r="U983">
        <v>5</v>
      </c>
      <c r="V983">
        <v>113</v>
      </c>
      <c r="W983" t="s">
        <v>25</v>
      </c>
      <c r="X983" t="s">
        <v>26</v>
      </c>
      <c r="Y983" t="s">
        <v>302</v>
      </c>
      <c r="Z983">
        <v>40000000</v>
      </c>
      <c r="AA983">
        <v>1990</v>
      </c>
      <c r="AB983">
        <v>6.3</v>
      </c>
      <c r="AC983">
        <v>2.35</v>
      </c>
    </row>
    <row r="984" spans="1:29" x14ac:dyDescent="0.35">
      <c r="A984" t="s">
        <v>19</v>
      </c>
      <c r="B984" t="s">
        <v>701</v>
      </c>
      <c r="C984">
        <v>223</v>
      </c>
      <c r="D984">
        <v>190</v>
      </c>
      <c r="E984">
        <v>124107476</v>
      </c>
      <c r="F984" t="s">
        <v>5990</v>
      </c>
      <c r="G984" t="s">
        <v>1432</v>
      </c>
      <c r="H984" t="s">
        <v>3483</v>
      </c>
      <c r="P984" t="s">
        <v>955</v>
      </c>
      <c r="Q984" t="s">
        <v>383</v>
      </c>
      <c r="R984" t="s">
        <v>6982</v>
      </c>
      <c r="S984">
        <v>170684</v>
      </c>
      <c r="T984" t="s">
        <v>2150</v>
      </c>
      <c r="U984">
        <v>0</v>
      </c>
      <c r="V984">
        <v>867</v>
      </c>
      <c r="W984" t="s">
        <v>25</v>
      </c>
      <c r="X984" t="s">
        <v>26</v>
      </c>
      <c r="Y984" t="s">
        <v>302</v>
      </c>
      <c r="Z984">
        <v>48000000</v>
      </c>
      <c r="AA984">
        <v>2000</v>
      </c>
      <c r="AB984">
        <v>7.6</v>
      </c>
      <c r="AC984">
        <v>1.85</v>
      </c>
    </row>
    <row r="985" spans="1:29" x14ac:dyDescent="0.35">
      <c r="A985" t="s">
        <v>19</v>
      </c>
      <c r="B985" t="s">
        <v>209</v>
      </c>
      <c r="C985">
        <v>149</v>
      </c>
      <c r="D985">
        <v>127</v>
      </c>
      <c r="E985">
        <v>197171806</v>
      </c>
      <c r="F985" t="s">
        <v>622</v>
      </c>
      <c r="G985" t="s">
        <v>472</v>
      </c>
      <c r="H985" t="s">
        <v>600</v>
      </c>
      <c r="P985" t="s">
        <v>30</v>
      </c>
      <c r="Q985" t="s">
        <v>211</v>
      </c>
      <c r="R985" t="s">
        <v>6983</v>
      </c>
      <c r="S985">
        <v>515306</v>
      </c>
      <c r="T985" t="s">
        <v>2151</v>
      </c>
      <c r="U985">
        <v>5</v>
      </c>
      <c r="V985">
        <v>477</v>
      </c>
      <c r="W985" t="s">
        <v>25</v>
      </c>
      <c r="X985" t="s">
        <v>26</v>
      </c>
      <c r="Y985" t="s">
        <v>27</v>
      </c>
      <c r="Z985">
        <v>48000000</v>
      </c>
      <c r="AA985">
        <v>1989</v>
      </c>
      <c r="AB985">
        <v>8.3000000000000007</v>
      </c>
      <c r="AC985">
        <v>2.35</v>
      </c>
    </row>
    <row r="986" spans="1:29" x14ac:dyDescent="0.35">
      <c r="A986" t="s">
        <v>19</v>
      </c>
      <c r="B986" t="s">
        <v>648</v>
      </c>
      <c r="C986">
        <v>371</v>
      </c>
      <c r="D986">
        <v>120</v>
      </c>
      <c r="E986">
        <v>31569268</v>
      </c>
      <c r="F986" t="s">
        <v>622</v>
      </c>
      <c r="G986" t="s">
        <v>5990</v>
      </c>
      <c r="H986" t="s">
        <v>1432</v>
      </c>
      <c r="I986" t="s">
        <v>3950</v>
      </c>
      <c r="J986" t="s">
        <v>3483</v>
      </c>
      <c r="P986" t="s">
        <v>2152</v>
      </c>
      <c r="Q986" t="s">
        <v>146</v>
      </c>
      <c r="R986" t="s">
        <v>6984</v>
      </c>
      <c r="S986">
        <v>172965</v>
      </c>
      <c r="T986" t="s">
        <v>1195</v>
      </c>
      <c r="U986">
        <v>0</v>
      </c>
      <c r="V986">
        <v>627</v>
      </c>
      <c r="W986" t="s">
        <v>25</v>
      </c>
      <c r="X986" t="s">
        <v>26</v>
      </c>
      <c r="Y986" t="s">
        <v>302</v>
      </c>
      <c r="Z986">
        <v>49000000</v>
      </c>
      <c r="AA986">
        <v>2015</v>
      </c>
      <c r="AB986">
        <v>6.9</v>
      </c>
      <c r="AC986">
        <v>2.35</v>
      </c>
    </row>
    <row r="987" spans="1:29" x14ac:dyDescent="0.35">
      <c r="A987" t="s">
        <v>19</v>
      </c>
      <c r="B987" t="s">
        <v>572</v>
      </c>
      <c r="C987">
        <v>75</v>
      </c>
      <c r="D987">
        <v>118</v>
      </c>
      <c r="E987">
        <v>66488090</v>
      </c>
      <c r="F987" t="s">
        <v>5990</v>
      </c>
      <c r="G987" t="s">
        <v>1432</v>
      </c>
      <c r="H987" t="s">
        <v>5988</v>
      </c>
      <c r="I987" t="s">
        <v>3483</v>
      </c>
      <c r="P987" t="s">
        <v>963</v>
      </c>
      <c r="Q987" t="s">
        <v>783</v>
      </c>
      <c r="R987" t="s">
        <v>6985</v>
      </c>
      <c r="S987">
        <v>120202</v>
      </c>
      <c r="T987" t="s">
        <v>2153</v>
      </c>
      <c r="U987">
        <v>2</v>
      </c>
      <c r="V987">
        <v>397</v>
      </c>
      <c r="W987" t="s">
        <v>25</v>
      </c>
      <c r="X987" t="s">
        <v>26</v>
      </c>
      <c r="Y987" t="s">
        <v>302</v>
      </c>
      <c r="Z987">
        <v>48000000</v>
      </c>
      <c r="AA987">
        <v>1999</v>
      </c>
      <c r="AB987">
        <v>6.7</v>
      </c>
      <c r="AC987">
        <v>2.35</v>
      </c>
    </row>
    <row r="988" spans="1:29" x14ac:dyDescent="0.35">
      <c r="A988" t="s">
        <v>19</v>
      </c>
      <c r="B988" t="s">
        <v>347</v>
      </c>
      <c r="C988">
        <v>233</v>
      </c>
      <c r="D988">
        <v>112</v>
      </c>
      <c r="E988">
        <v>95308367</v>
      </c>
      <c r="F988" t="s">
        <v>5990</v>
      </c>
      <c r="G988" t="s">
        <v>1432</v>
      </c>
      <c r="H988" t="s">
        <v>3483</v>
      </c>
      <c r="P988" t="s">
        <v>955</v>
      </c>
      <c r="Q988" t="s">
        <v>289</v>
      </c>
      <c r="R988" t="s">
        <v>6986</v>
      </c>
      <c r="S988">
        <v>206104</v>
      </c>
      <c r="T988" t="s">
        <v>2155</v>
      </c>
      <c r="U988">
        <v>0</v>
      </c>
      <c r="V988">
        <v>850</v>
      </c>
      <c r="W988" t="s">
        <v>25</v>
      </c>
      <c r="X988" t="s">
        <v>26</v>
      </c>
      <c r="Y988" t="s">
        <v>302</v>
      </c>
      <c r="Z988">
        <v>48000000</v>
      </c>
      <c r="AA988">
        <v>2002</v>
      </c>
      <c r="AB988">
        <v>6.8</v>
      </c>
      <c r="AC988">
        <v>2.35</v>
      </c>
    </row>
    <row r="989" spans="1:29" x14ac:dyDescent="0.35">
      <c r="A989" t="s">
        <v>19</v>
      </c>
      <c r="B989" t="s">
        <v>1698</v>
      </c>
      <c r="C989">
        <v>150</v>
      </c>
      <c r="D989">
        <v>114</v>
      </c>
      <c r="E989">
        <v>60652036</v>
      </c>
      <c r="F989" t="s">
        <v>622</v>
      </c>
      <c r="G989" t="s">
        <v>472</v>
      </c>
      <c r="H989" t="s">
        <v>761</v>
      </c>
      <c r="I989" t="s">
        <v>1432</v>
      </c>
      <c r="J989" t="s">
        <v>5991</v>
      </c>
      <c r="P989" t="s">
        <v>2159</v>
      </c>
      <c r="Q989" t="s">
        <v>132</v>
      </c>
      <c r="R989" t="s">
        <v>6987</v>
      </c>
      <c r="S989">
        <v>137854</v>
      </c>
      <c r="T989" t="s">
        <v>2160</v>
      </c>
      <c r="U989">
        <v>1</v>
      </c>
      <c r="V989">
        <v>560</v>
      </c>
      <c r="W989" t="s">
        <v>25</v>
      </c>
      <c r="X989" t="s">
        <v>26</v>
      </c>
      <c r="Y989" t="s">
        <v>302</v>
      </c>
      <c r="Z989">
        <v>48000000</v>
      </c>
      <c r="AA989">
        <v>1999</v>
      </c>
      <c r="AB989">
        <v>7.1</v>
      </c>
      <c r="AC989">
        <v>2.35</v>
      </c>
    </row>
    <row r="990" spans="1:29" x14ac:dyDescent="0.35">
      <c r="A990" t="s">
        <v>19</v>
      </c>
      <c r="B990" t="s">
        <v>1053</v>
      </c>
      <c r="C990">
        <v>172</v>
      </c>
      <c r="D990">
        <v>137</v>
      </c>
      <c r="E990">
        <v>1206135</v>
      </c>
      <c r="F990" t="s">
        <v>5990</v>
      </c>
      <c r="G990" t="s">
        <v>1432</v>
      </c>
      <c r="H990" t="s">
        <v>3483</v>
      </c>
      <c r="P990" t="s">
        <v>955</v>
      </c>
      <c r="Q990" t="s">
        <v>42</v>
      </c>
      <c r="R990" t="s">
        <v>6988</v>
      </c>
      <c r="S990">
        <v>40568</v>
      </c>
      <c r="T990" t="s">
        <v>2161</v>
      </c>
      <c r="U990">
        <v>3</v>
      </c>
      <c r="V990">
        <v>185</v>
      </c>
      <c r="W990" t="s">
        <v>25</v>
      </c>
      <c r="X990" t="s">
        <v>2162</v>
      </c>
      <c r="Y990" t="s">
        <v>302</v>
      </c>
      <c r="Z990">
        <v>50000000</v>
      </c>
      <c r="AA990">
        <v>2015</v>
      </c>
      <c r="AB990">
        <v>6.4</v>
      </c>
      <c r="AC990">
        <v>2.35</v>
      </c>
    </row>
    <row r="991" spans="1:29" x14ac:dyDescent="0.35">
      <c r="A991" t="s">
        <v>19</v>
      </c>
      <c r="B991" t="s">
        <v>1329</v>
      </c>
      <c r="C991">
        <v>103</v>
      </c>
      <c r="D991">
        <v>112</v>
      </c>
      <c r="E991">
        <v>56607223</v>
      </c>
      <c r="F991" t="s">
        <v>472</v>
      </c>
      <c r="G991" t="s">
        <v>761</v>
      </c>
      <c r="P991" t="s">
        <v>1721</v>
      </c>
      <c r="Q991" t="s">
        <v>2163</v>
      </c>
      <c r="R991" t="s">
        <v>6989</v>
      </c>
      <c r="S991">
        <v>93367</v>
      </c>
      <c r="T991" t="s">
        <v>2164</v>
      </c>
      <c r="U991">
        <v>8</v>
      </c>
      <c r="V991">
        <v>497</v>
      </c>
      <c r="W991" t="s">
        <v>25</v>
      </c>
      <c r="X991" t="s">
        <v>148</v>
      </c>
      <c r="Y991" t="s">
        <v>27</v>
      </c>
      <c r="Z991">
        <v>48000000</v>
      </c>
      <c r="AA991">
        <v>2001</v>
      </c>
      <c r="AB991">
        <v>6.4</v>
      </c>
      <c r="AC991">
        <v>2.35</v>
      </c>
    </row>
    <row r="992" spans="1:29" x14ac:dyDescent="0.35">
      <c r="A992" t="s">
        <v>19</v>
      </c>
      <c r="B992" t="s">
        <v>1786</v>
      </c>
      <c r="C992">
        <v>140</v>
      </c>
      <c r="D992">
        <v>120</v>
      </c>
      <c r="E992">
        <v>50173190</v>
      </c>
      <c r="F992" t="s">
        <v>1432</v>
      </c>
      <c r="G992" t="s">
        <v>5988</v>
      </c>
      <c r="H992" t="s">
        <v>3950</v>
      </c>
      <c r="P992" t="s">
        <v>2165</v>
      </c>
      <c r="Q992" t="s">
        <v>75</v>
      </c>
      <c r="R992" t="s">
        <v>6990</v>
      </c>
      <c r="S992">
        <v>148490</v>
      </c>
      <c r="T992" t="s">
        <v>588</v>
      </c>
      <c r="U992">
        <v>1</v>
      </c>
      <c r="V992">
        <v>537</v>
      </c>
      <c r="W992" t="s">
        <v>25</v>
      </c>
      <c r="X992" t="s">
        <v>26</v>
      </c>
      <c r="Y992" t="s">
        <v>27</v>
      </c>
      <c r="Z992">
        <v>48000000</v>
      </c>
      <c r="AA992">
        <v>2001</v>
      </c>
      <c r="AB992">
        <v>7.4</v>
      </c>
      <c r="AC992">
        <v>2.35</v>
      </c>
    </row>
    <row r="993" spans="1:29" x14ac:dyDescent="0.35">
      <c r="A993" t="s">
        <v>19</v>
      </c>
      <c r="B993" t="s">
        <v>663</v>
      </c>
      <c r="C993">
        <v>125</v>
      </c>
      <c r="D993">
        <v>123</v>
      </c>
      <c r="E993">
        <v>47095453</v>
      </c>
      <c r="F993" t="s">
        <v>761</v>
      </c>
      <c r="G993" t="s">
        <v>600</v>
      </c>
      <c r="H993" t="s">
        <v>5343</v>
      </c>
      <c r="P993" t="s">
        <v>1515</v>
      </c>
      <c r="Q993" t="s">
        <v>146</v>
      </c>
      <c r="R993" t="s">
        <v>6991</v>
      </c>
      <c r="S993">
        <v>64595</v>
      </c>
      <c r="T993" t="s">
        <v>2166</v>
      </c>
      <c r="U993">
        <v>1</v>
      </c>
      <c r="V993">
        <v>316</v>
      </c>
      <c r="W993" t="s">
        <v>25</v>
      </c>
      <c r="X993" t="s">
        <v>26</v>
      </c>
      <c r="Y993" t="s">
        <v>27</v>
      </c>
      <c r="Z993">
        <v>48000000</v>
      </c>
      <c r="AA993">
        <v>2001</v>
      </c>
      <c r="AB993">
        <v>6.4</v>
      </c>
      <c r="AC993">
        <v>1.85</v>
      </c>
    </row>
    <row r="994" spans="1:29" x14ac:dyDescent="0.35">
      <c r="A994" t="s">
        <v>19</v>
      </c>
      <c r="B994" t="s">
        <v>1720</v>
      </c>
      <c r="C994">
        <v>125</v>
      </c>
      <c r="D994">
        <v>93</v>
      </c>
      <c r="E994">
        <v>37879996</v>
      </c>
      <c r="F994" t="s">
        <v>761</v>
      </c>
      <c r="G994" t="s">
        <v>600</v>
      </c>
      <c r="H994" t="s">
        <v>5343</v>
      </c>
      <c r="P994" t="s">
        <v>1515</v>
      </c>
      <c r="Q994" t="s">
        <v>261</v>
      </c>
      <c r="R994" t="s">
        <v>6992</v>
      </c>
      <c r="S994">
        <v>81888</v>
      </c>
      <c r="T994" t="s">
        <v>2167</v>
      </c>
      <c r="U994">
        <v>2</v>
      </c>
      <c r="V994">
        <v>254</v>
      </c>
      <c r="W994" t="s">
        <v>25</v>
      </c>
      <c r="X994" t="s">
        <v>26</v>
      </c>
      <c r="Y994" t="s">
        <v>27</v>
      </c>
      <c r="Z994">
        <v>48000000</v>
      </c>
      <c r="AA994">
        <v>2000</v>
      </c>
      <c r="AB994">
        <v>6</v>
      </c>
      <c r="AC994">
        <v>2.35</v>
      </c>
    </row>
    <row r="995" spans="1:29" x14ac:dyDescent="0.35">
      <c r="A995" t="s">
        <v>19</v>
      </c>
      <c r="B995" t="s">
        <v>1942</v>
      </c>
      <c r="C995">
        <v>36</v>
      </c>
      <c r="D995">
        <v>123</v>
      </c>
      <c r="E995">
        <v>25900000</v>
      </c>
      <c r="F995" t="s">
        <v>5990</v>
      </c>
      <c r="G995" t="s">
        <v>1432</v>
      </c>
      <c r="H995" t="s">
        <v>3884</v>
      </c>
      <c r="P995" t="s">
        <v>2168</v>
      </c>
      <c r="Q995" t="s">
        <v>358</v>
      </c>
      <c r="R995" t="s">
        <v>6993</v>
      </c>
      <c r="S995">
        <v>12771</v>
      </c>
      <c r="T995" t="s">
        <v>2169</v>
      </c>
      <c r="U995">
        <v>1</v>
      </c>
      <c r="V995">
        <v>84</v>
      </c>
      <c r="W995" t="s">
        <v>25</v>
      </c>
      <c r="X995" t="s">
        <v>26</v>
      </c>
      <c r="Y995" t="s">
        <v>302</v>
      </c>
      <c r="Z995">
        <v>58000000</v>
      </c>
      <c r="AA995">
        <v>1984</v>
      </c>
      <c r="AB995">
        <v>6.5</v>
      </c>
      <c r="AC995">
        <v>1.85</v>
      </c>
    </row>
    <row r="996" spans="1:29" x14ac:dyDescent="0.35">
      <c r="A996" t="s">
        <v>19</v>
      </c>
      <c r="B996" t="s">
        <v>663</v>
      </c>
      <c r="C996">
        <v>295</v>
      </c>
      <c r="D996">
        <v>122</v>
      </c>
      <c r="E996">
        <v>53574088</v>
      </c>
      <c r="F996" t="s">
        <v>472</v>
      </c>
      <c r="G996" t="s">
        <v>5990</v>
      </c>
      <c r="H996" t="s">
        <v>1432</v>
      </c>
      <c r="I996" t="s">
        <v>4547</v>
      </c>
      <c r="P996" t="s">
        <v>2170</v>
      </c>
      <c r="Q996" t="s">
        <v>40</v>
      </c>
      <c r="R996" t="s">
        <v>6994</v>
      </c>
      <c r="S996">
        <v>237872</v>
      </c>
      <c r="T996" t="s">
        <v>2171</v>
      </c>
      <c r="U996">
        <v>1</v>
      </c>
      <c r="V996">
        <v>560</v>
      </c>
      <c r="W996" t="s">
        <v>25</v>
      </c>
      <c r="X996" t="s">
        <v>26</v>
      </c>
      <c r="Y996" t="s">
        <v>302</v>
      </c>
      <c r="Z996">
        <v>55000000</v>
      </c>
      <c r="AA996">
        <v>2007</v>
      </c>
      <c r="AB996">
        <v>7.8</v>
      </c>
      <c r="AC996">
        <v>2.35</v>
      </c>
    </row>
    <row r="997" spans="1:29" x14ac:dyDescent="0.35">
      <c r="A997" t="s">
        <v>19</v>
      </c>
      <c r="B997" t="s">
        <v>2172</v>
      </c>
      <c r="C997">
        <v>222</v>
      </c>
      <c r="D997">
        <v>115</v>
      </c>
      <c r="E997">
        <v>89253340</v>
      </c>
      <c r="F997" t="s">
        <v>622</v>
      </c>
      <c r="G997" t="s">
        <v>3483</v>
      </c>
      <c r="P997" t="s">
        <v>41</v>
      </c>
      <c r="Q997" t="s">
        <v>129</v>
      </c>
      <c r="R997" t="s">
        <v>6995</v>
      </c>
      <c r="S997">
        <v>133436</v>
      </c>
      <c r="T997" t="s">
        <v>2173</v>
      </c>
      <c r="U997">
        <v>0</v>
      </c>
      <c r="V997">
        <v>323</v>
      </c>
      <c r="W997" t="s">
        <v>25</v>
      </c>
      <c r="X997" t="s">
        <v>675</v>
      </c>
      <c r="Y997" t="s">
        <v>27</v>
      </c>
      <c r="Z997">
        <v>48000000</v>
      </c>
      <c r="AA997">
        <v>2014</v>
      </c>
      <c r="AB997">
        <v>6</v>
      </c>
      <c r="AC997">
        <v>2.35</v>
      </c>
    </row>
    <row r="998" spans="1:29" x14ac:dyDescent="0.35">
      <c r="A998" t="s">
        <v>19</v>
      </c>
      <c r="B998" t="s">
        <v>701</v>
      </c>
      <c r="C998">
        <v>158</v>
      </c>
      <c r="D998">
        <v>123</v>
      </c>
      <c r="E998">
        <v>37339525</v>
      </c>
      <c r="F998" t="s">
        <v>5990</v>
      </c>
      <c r="G998" t="s">
        <v>1432</v>
      </c>
      <c r="H998" t="s">
        <v>5343</v>
      </c>
      <c r="I998" t="s">
        <v>3483</v>
      </c>
      <c r="P998" t="s">
        <v>2075</v>
      </c>
      <c r="Q998" t="s">
        <v>140</v>
      </c>
      <c r="R998" t="s">
        <v>6996</v>
      </c>
      <c r="S998">
        <v>71708</v>
      </c>
      <c r="T998" t="s">
        <v>2174</v>
      </c>
      <c r="U998">
        <v>1</v>
      </c>
      <c r="V998">
        <v>307</v>
      </c>
      <c r="W998" t="s">
        <v>25</v>
      </c>
      <c r="X998" t="s">
        <v>26</v>
      </c>
      <c r="Y998" t="s">
        <v>302</v>
      </c>
      <c r="Z998">
        <v>48000000</v>
      </c>
      <c r="AA998">
        <v>1998</v>
      </c>
      <c r="AB998">
        <v>7</v>
      </c>
      <c r="AC998">
        <v>1.85</v>
      </c>
    </row>
    <row r="999" spans="1:29" x14ac:dyDescent="0.35">
      <c r="A999" t="s">
        <v>19</v>
      </c>
      <c r="B999" t="s">
        <v>948</v>
      </c>
      <c r="C999">
        <v>72</v>
      </c>
      <c r="D999">
        <v>96</v>
      </c>
      <c r="E999">
        <v>60154431</v>
      </c>
      <c r="F999" t="s">
        <v>761</v>
      </c>
      <c r="G999" t="s">
        <v>1432</v>
      </c>
      <c r="H999" t="s">
        <v>3483</v>
      </c>
      <c r="P999" t="s">
        <v>2175</v>
      </c>
      <c r="Q999" t="s">
        <v>451</v>
      </c>
      <c r="R999" t="s">
        <v>6997</v>
      </c>
      <c r="S999">
        <v>122347</v>
      </c>
      <c r="T999" t="s">
        <v>2176</v>
      </c>
      <c r="U999">
        <v>1</v>
      </c>
      <c r="V999">
        <v>345</v>
      </c>
      <c r="W999" t="s">
        <v>25</v>
      </c>
      <c r="X999" t="s">
        <v>26</v>
      </c>
      <c r="Y999" t="s">
        <v>27</v>
      </c>
      <c r="Z999">
        <v>47000000</v>
      </c>
      <c r="AA999">
        <v>1996</v>
      </c>
      <c r="AB999">
        <v>6</v>
      </c>
      <c r="AC999">
        <v>2.35</v>
      </c>
    </row>
    <row r="1000" spans="1:29" x14ac:dyDescent="0.35">
      <c r="A1000" t="s">
        <v>19</v>
      </c>
      <c r="B1000" t="s">
        <v>764</v>
      </c>
      <c r="C1000">
        <v>72</v>
      </c>
      <c r="D1000">
        <v>105</v>
      </c>
      <c r="E1000">
        <v>103738726</v>
      </c>
      <c r="F1000" t="s">
        <v>622</v>
      </c>
      <c r="G1000" t="s">
        <v>761</v>
      </c>
      <c r="H1000" t="s">
        <v>5990</v>
      </c>
      <c r="I1000" t="s">
        <v>3884</v>
      </c>
      <c r="J1000" t="s">
        <v>5343</v>
      </c>
      <c r="K1000" t="s">
        <v>3483</v>
      </c>
      <c r="P1000" t="s">
        <v>2181</v>
      </c>
      <c r="Q1000" t="s">
        <v>2182</v>
      </c>
      <c r="R1000" t="s">
        <v>6998</v>
      </c>
      <c r="S1000">
        <v>47819</v>
      </c>
      <c r="T1000" t="s">
        <v>1904</v>
      </c>
      <c r="U1000">
        <v>1</v>
      </c>
      <c r="V1000">
        <v>164</v>
      </c>
      <c r="W1000" t="s">
        <v>25</v>
      </c>
      <c r="X1000" t="s">
        <v>26</v>
      </c>
      <c r="Y1000" t="s">
        <v>59</v>
      </c>
      <c r="Z1000">
        <v>100000000</v>
      </c>
      <c r="AA1000">
        <v>1990</v>
      </c>
      <c r="AB1000">
        <v>6.1</v>
      </c>
      <c r="AC1000">
        <v>1.85</v>
      </c>
    </row>
    <row r="1001" spans="1:29" x14ac:dyDescent="0.35">
      <c r="A1001" t="s">
        <v>19</v>
      </c>
      <c r="B1001" t="s">
        <v>615</v>
      </c>
      <c r="C1001">
        <v>152</v>
      </c>
      <c r="D1001">
        <v>113</v>
      </c>
      <c r="E1001">
        <v>69304264</v>
      </c>
      <c r="F1001" t="s">
        <v>5990</v>
      </c>
      <c r="G1001" t="s">
        <v>5343</v>
      </c>
      <c r="H1001" t="s">
        <v>3483</v>
      </c>
      <c r="P1001" t="s">
        <v>2184</v>
      </c>
      <c r="Q1001" t="s">
        <v>828</v>
      </c>
      <c r="R1001" t="s">
        <v>6999</v>
      </c>
      <c r="S1001">
        <v>73068</v>
      </c>
      <c r="T1001" t="s">
        <v>946</v>
      </c>
      <c r="U1001">
        <v>0</v>
      </c>
      <c r="V1001">
        <v>419</v>
      </c>
      <c r="W1001" t="s">
        <v>25</v>
      </c>
      <c r="X1001" t="s">
        <v>26</v>
      </c>
      <c r="Y1001" t="s">
        <v>302</v>
      </c>
      <c r="Z1001">
        <v>48000000</v>
      </c>
      <c r="AA1001">
        <v>1999</v>
      </c>
      <c r="AB1001">
        <v>6.8</v>
      </c>
      <c r="AC1001">
        <v>2.35</v>
      </c>
    </row>
    <row r="1002" spans="1:29" x14ac:dyDescent="0.35">
      <c r="A1002" t="s">
        <v>19</v>
      </c>
      <c r="B1002" t="s">
        <v>2185</v>
      </c>
      <c r="C1002">
        <v>89</v>
      </c>
      <c r="D1002">
        <v>132</v>
      </c>
      <c r="E1002">
        <v>29781453</v>
      </c>
      <c r="F1002" t="s">
        <v>4178</v>
      </c>
      <c r="G1002" t="s">
        <v>761</v>
      </c>
      <c r="H1002" t="s">
        <v>1432</v>
      </c>
      <c r="P1002" t="s">
        <v>1699</v>
      </c>
      <c r="Q1002" t="s">
        <v>899</v>
      </c>
      <c r="R1002" t="s">
        <v>7000</v>
      </c>
      <c r="S1002">
        <v>22447</v>
      </c>
      <c r="T1002" t="s">
        <v>2187</v>
      </c>
      <c r="U1002">
        <v>1</v>
      </c>
      <c r="V1002">
        <v>210</v>
      </c>
      <c r="W1002" t="s">
        <v>25</v>
      </c>
      <c r="X1002" t="s">
        <v>26</v>
      </c>
      <c r="Y1002" t="s">
        <v>27</v>
      </c>
      <c r="Z1002">
        <v>48000000</v>
      </c>
      <c r="AA1002">
        <v>2001</v>
      </c>
      <c r="AB1002">
        <v>6.4</v>
      </c>
      <c r="AC1002">
        <v>1.85</v>
      </c>
    </row>
    <row r="1003" spans="1:29" x14ac:dyDescent="0.35">
      <c r="A1003" t="s">
        <v>19</v>
      </c>
      <c r="B1003" t="s">
        <v>2189</v>
      </c>
      <c r="C1003">
        <v>93</v>
      </c>
      <c r="D1003">
        <v>75</v>
      </c>
      <c r="E1003">
        <v>15519841</v>
      </c>
      <c r="F1003" t="s">
        <v>472</v>
      </c>
      <c r="G1003" t="s">
        <v>3767</v>
      </c>
      <c r="H1003" t="s">
        <v>761</v>
      </c>
      <c r="I1003" t="s">
        <v>5097</v>
      </c>
      <c r="J1003" t="s">
        <v>600</v>
      </c>
      <c r="P1003" t="s">
        <v>151</v>
      </c>
      <c r="Q1003" t="s">
        <v>1102</v>
      </c>
      <c r="R1003" t="s">
        <v>7001</v>
      </c>
      <c r="S1003">
        <v>8693</v>
      </c>
      <c r="T1003" t="s">
        <v>1984</v>
      </c>
      <c r="U1003">
        <v>3</v>
      </c>
      <c r="V1003">
        <v>71</v>
      </c>
      <c r="W1003" t="s">
        <v>25</v>
      </c>
      <c r="X1003" t="s">
        <v>26</v>
      </c>
      <c r="Y1003" t="s">
        <v>59</v>
      </c>
      <c r="Z1003">
        <v>47000000</v>
      </c>
      <c r="AA1003">
        <v>2006</v>
      </c>
      <c r="AB1003">
        <v>4.5</v>
      </c>
      <c r="AC1003">
        <v>1.85</v>
      </c>
    </row>
    <row r="1004" spans="1:29" x14ac:dyDescent="0.35">
      <c r="A1004" t="s">
        <v>19</v>
      </c>
      <c r="B1004" t="s">
        <v>2190</v>
      </c>
      <c r="C1004">
        <v>46</v>
      </c>
      <c r="D1004">
        <v>108</v>
      </c>
      <c r="E1004">
        <v>5600000</v>
      </c>
      <c r="F1004" t="s">
        <v>1432</v>
      </c>
      <c r="G1004" t="s">
        <v>2429</v>
      </c>
      <c r="H1004" t="s">
        <v>5343</v>
      </c>
      <c r="I1004" t="s">
        <v>3483</v>
      </c>
      <c r="P1004" t="s">
        <v>1425</v>
      </c>
      <c r="Q1004" t="s">
        <v>702</v>
      </c>
      <c r="R1004" t="s">
        <v>7002</v>
      </c>
      <c r="S1004">
        <v>11913</v>
      </c>
      <c r="T1004" t="s">
        <v>2191</v>
      </c>
      <c r="U1004">
        <v>1</v>
      </c>
      <c r="V1004">
        <v>97</v>
      </c>
      <c r="W1004" t="s">
        <v>25</v>
      </c>
      <c r="X1004" t="s">
        <v>26</v>
      </c>
      <c r="Y1004" t="s">
        <v>302</v>
      </c>
      <c r="Z1004">
        <v>47000000</v>
      </c>
      <c r="AA1004">
        <v>1996</v>
      </c>
      <c r="AB1004">
        <v>5.8</v>
      </c>
      <c r="AC1004">
        <v>1.85</v>
      </c>
    </row>
    <row r="1005" spans="1:29" x14ac:dyDescent="0.35">
      <c r="A1005" t="s">
        <v>19</v>
      </c>
      <c r="B1005" t="s">
        <v>2192</v>
      </c>
      <c r="C1005">
        <v>84</v>
      </c>
      <c r="D1005">
        <v>105</v>
      </c>
      <c r="E1005">
        <v>126805112</v>
      </c>
      <c r="F1005" t="s">
        <v>761</v>
      </c>
      <c r="G1005" t="s">
        <v>5343</v>
      </c>
      <c r="P1005" t="s">
        <v>765</v>
      </c>
      <c r="Q1005" t="s">
        <v>702</v>
      </c>
      <c r="R1005" t="s">
        <v>7003</v>
      </c>
      <c r="S1005">
        <v>98199</v>
      </c>
      <c r="T1005" t="s">
        <v>368</v>
      </c>
      <c r="U1005">
        <v>1</v>
      </c>
      <c r="V1005">
        <v>169</v>
      </c>
      <c r="W1005" t="s">
        <v>25</v>
      </c>
      <c r="X1005" t="s">
        <v>26</v>
      </c>
      <c r="Y1005" t="s">
        <v>27</v>
      </c>
      <c r="Z1005">
        <v>46000000</v>
      </c>
      <c r="AA1005">
        <v>1997</v>
      </c>
      <c r="AB1005">
        <v>6.3</v>
      </c>
      <c r="AC1005">
        <v>2.35</v>
      </c>
    </row>
    <row r="1006" spans="1:29" x14ac:dyDescent="0.35">
      <c r="A1006" t="s">
        <v>19</v>
      </c>
      <c r="B1006" t="s">
        <v>2022</v>
      </c>
      <c r="C1006">
        <v>142</v>
      </c>
      <c r="D1006">
        <v>102</v>
      </c>
      <c r="E1006">
        <v>93607673</v>
      </c>
      <c r="F1006" t="s">
        <v>761</v>
      </c>
      <c r="G1006" t="s">
        <v>5343</v>
      </c>
      <c r="P1006" t="s">
        <v>765</v>
      </c>
      <c r="Q1006" t="s">
        <v>702</v>
      </c>
      <c r="R1006" t="s">
        <v>7004</v>
      </c>
      <c r="S1006">
        <v>47573</v>
      </c>
      <c r="T1006" t="s">
        <v>991</v>
      </c>
      <c r="U1006">
        <v>4</v>
      </c>
      <c r="V1006">
        <v>343</v>
      </c>
      <c r="W1006" t="s">
        <v>25</v>
      </c>
      <c r="X1006" t="s">
        <v>26</v>
      </c>
      <c r="Y1006" t="s">
        <v>27</v>
      </c>
      <c r="Z1006">
        <v>48000000</v>
      </c>
      <c r="AA1006">
        <v>2001</v>
      </c>
      <c r="AB1006">
        <v>5.7</v>
      </c>
      <c r="AC1006">
        <v>2.35</v>
      </c>
    </row>
    <row r="1007" spans="1:29" x14ac:dyDescent="0.35">
      <c r="A1007" t="s">
        <v>19</v>
      </c>
      <c r="B1007" t="s">
        <v>39</v>
      </c>
      <c r="C1007">
        <v>185</v>
      </c>
      <c r="D1007">
        <v>118</v>
      </c>
      <c r="E1007">
        <v>67263182</v>
      </c>
      <c r="F1007" t="s">
        <v>1432</v>
      </c>
      <c r="G1007" t="s">
        <v>5988</v>
      </c>
      <c r="H1007" t="s">
        <v>3483</v>
      </c>
      <c r="P1007" t="s">
        <v>872</v>
      </c>
      <c r="Q1007" t="s">
        <v>1062</v>
      </c>
      <c r="R1007" t="s">
        <v>7005</v>
      </c>
      <c r="S1007">
        <v>218771</v>
      </c>
      <c r="T1007" t="s">
        <v>2193</v>
      </c>
      <c r="U1007">
        <v>0</v>
      </c>
      <c r="V1007">
        <v>651</v>
      </c>
      <c r="W1007" t="s">
        <v>25</v>
      </c>
      <c r="X1007" t="s">
        <v>26</v>
      </c>
      <c r="Y1007" t="s">
        <v>302</v>
      </c>
      <c r="Z1007">
        <v>46000000</v>
      </c>
      <c r="AA1007">
        <v>2002</v>
      </c>
      <c r="AB1007">
        <v>7.2</v>
      </c>
      <c r="AC1007">
        <v>2.35</v>
      </c>
    </row>
    <row r="1008" spans="1:29" x14ac:dyDescent="0.35">
      <c r="A1008" t="s">
        <v>19</v>
      </c>
      <c r="B1008" t="s">
        <v>1420</v>
      </c>
      <c r="C1008">
        <v>143</v>
      </c>
      <c r="D1008">
        <v>111</v>
      </c>
      <c r="E1008">
        <v>92001027</v>
      </c>
      <c r="F1008" t="s">
        <v>622</v>
      </c>
      <c r="G1008" t="s">
        <v>472</v>
      </c>
      <c r="H1008" t="s">
        <v>1432</v>
      </c>
      <c r="I1008" t="s">
        <v>3950</v>
      </c>
      <c r="J1008" t="s">
        <v>3483</v>
      </c>
      <c r="P1008" t="s">
        <v>2194</v>
      </c>
      <c r="Q1008" t="s">
        <v>1421</v>
      </c>
      <c r="R1008" t="s">
        <v>7006</v>
      </c>
      <c r="S1008">
        <v>97838</v>
      </c>
      <c r="T1008" t="s">
        <v>1420</v>
      </c>
      <c r="U1008">
        <v>2</v>
      </c>
      <c r="V1008">
        <v>286</v>
      </c>
      <c r="W1008" t="s">
        <v>25</v>
      </c>
      <c r="X1008" t="s">
        <v>26</v>
      </c>
      <c r="Y1008" t="s">
        <v>27</v>
      </c>
      <c r="Z1008">
        <v>45000000</v>
      </c>
      <c r="AA1008">
        <v>1996</v>
      </c>
      <c r="AB1008">
        <v>7.6</v>
      </c>
      <c r="AC1008">
        <v>2.35</v>
      </c>
    </row>
    <row r="1009" spans="1:29" x14ac:dyDescent="0.35">
      <c r="A1009" t="s">
        <v>19</v>
      </c>
      <c r="B1009" t="s">
        <v>1884</v>
      </c>
      <c r="C1009">
        <v>178</v>
      </c>
      <c r="D1009">
        <v>81</v>
      </c>
      <c r="E1009">
        <v>10539414</v>
      </c>
      <c r="F1009" t="s">
        <v>622</v>
      </c>
      <c r="G1009" t="s">
        <v>1432</v>
      </c>
      <c r="H1009" t="s">
        <v>600</v>
      </c>
      <c r="I1009" t="s">
        <v>3483</v>
      </c>
      <c r="J1009" t="s">
        <v>4547</v>
      </c>
      <c r="P1009" t="s">
        <v>2195</v>
      </c>
      <c r="Q1009" t="s">
        <v>240</v>
      </c>
      <c r="R1009" t="s">
        <v>7007</v>
      </c>
      <c r="S1009">
        <v>45729</v>
      </c>
      <c r="T1009" t="s">
        <v>2196</v>
      </c>
      <c r="U1009">
        <v>1</v>
      </c>
      <c r="V1009">
        <v>176</v>
      </c>
      <c r="W1009" t="s">
        <v>25</v>
      </c>
      <c r="X1009" t="s">
        <v>26</v>
      </c>
      <c r="Y1009" t="s">
        <v>27</v>
      </c>
      <c r="Z1009">
        <v>47000000</v>
      </c>
      <c r="AA1009">
        <v>2010</v>
      </c>
      <c r="AB1009">
        <v>4.7</v>
      </c>
      <c r="AC1009">
        <v>2.35</v>
      </c>
    </row>
    <row r="1010" spans="1:29" x14ac:dyDescent="0.35">
      <c r="A1010" t="s">
        <v>19</v>
      </c>
      <c r="B1010" t="s">
        <v>499</v>
      </c>
      <c r="C1010">
        <v>65</v>
      </c>
      <c r="D1010">
        <v>116</v>
      </c>
      <c r="E1010">
        <v>58918501</v>
      </c>
      <c r="F1010" t="s">
        <v>622</v>
      </c>
      <c r="G1010" t="s">
        <v>1432</v>
      </c>
      <c r="H1010" t="s">
        <v>5988</v>
      </c>
      <c r="I1010" t="s">
        <v>3483</v>
      </c>
      <c r="J1010" t="s">
        <v>5991</v>
      </c>
      <c r="P1010" t="s">
        <v>2197</v>
      </c>
      <c r="Q1010" t="s">
        <v>783</v>
      </c>
      <c r="R1010" t="s">
        <v>7008</v>
      </c>
      <c r="S1010">
        <v>40126</v>
      </c>
      <c r="T1010" t="s">
        <v>619</v>
      </c>
      <c r="U1010">
        <v>1</v>
      </c>
      <c r="V1010">
        <v>107</v>
      </c>
      <c r="W1010" t="s">
        <v>25</v>
      </c>
      <c r="X1010" t="s">
        <v>26</v>
      </c>
      <c r="Y1010" t="s">
        <v>302</v>
      </c>
      <c r="Z1010">
        <v>46000000</v>
      </c>
      <c r="AA1010">
        <v>1996</v>
      </c>
      <c r="AB1010">
        <v>6.6</v>
      </c>
      <c r="AC1010">
        <v>1.85</v>
      </c>
    </row>
    <row r="1011" spans="1:29" x14ac:dyDescent="0.35">
      <c r="A1011" t="s">
        <v>19</v>
      </c>
      <c r="B1011" t="s">
        <v>269</v>
      </c>
      <c r="C1011">
        <v>73</v>
      </c>
      <c r="D1011">
        <v>86</v>
      </c>
      <c r="E1011">
        <v>181395380</v>
      </c>
      <c r="F1011" t="s">
        <v>761</v>
      </c>
      <c r="G1011" t="s">
        <v>600</v>
      </c>
      <c r="H1011" t="s">
        <v>5343</v>
      </c>
      <c r="P1011" t="s">
        <v>1515</v>
      </c>
      <c r="Q1011" t="s">
        <v>1560</v>
      </c>
      <c r="R1011" t="s">
        <v>7009</v>
      </c>
      <c r="S1011">
        <v>220392</v>
      </c>
      <c r="T1011" t="s">
        <v>2199</v>
      </c>
      <c r="U1011">
        <v>1</v>
      </c>
      <c r="V1011">
        <v>243</v>
      </c>
      <c r="W1011" t="s">
        <v>25</v>
      </c>
      <c r="X1011" t="s">
        <v>26</v>
      </c>
      <c r="Y1011" t="s">
        <v>27</v>
      </c>
      <c r="Z1011">
        <v>45000000</v>
      </c>
      <c r="AA1011">
        <v>1997</v>
      </c>
      <c r="AB1011">
        <v>6.8</v>
      </c>
      <c r="AC1011">
        <v>1.85</v>
      </c>
    </row>
    <row r="1012" spans="1:29" x14ac:dyDescent="0.35">
      <c r="A1012" t="s">
        <v>19</v>
      </c>
      <c r="B1012" t="s">
        <v>2200</v>
      </c>
      <c r="C1012">
        <v>72</v>
      </c>
      <c r="D1012">
        <v>127</v>
      </c>
      <c r="E1012">
        <v>14946229</v>
      </c>
      <c r="F1012" t="s">
        <v>4178</v>
      </c>
      <c r="G1012" t="s">
        <v>5990</v>
      </c>
      <c r="H1012" t="s">
        <v>1432</v>
      </c>
      <c r="I1012" t="s">
        <v>3483</v>
      </c>
      <c r="P1012" t="s">
        <v>2202</v>
      </c>
      <c r="Q1012" t="s">
        <v>1240</v>
      </c>
      <c r="R1012" t="s">
        <v>7010</v>
      </c>
      <c r="S1012">
        <v>2581</v>
      </c>
      <c r="T1012" t="s">
        <v>2203</v>
      </c>
      <c r="U1012">
        <v>1</v>
      </c>
      <c r="V1012">
        <v>29</v>
      </c>
      <c r="W1012" t="s">
        <v>25</v>
      </c>
      <c r="X1012" t="s">
        <v>38</v>
      </c>
      <c r="Y1012" t="s">
        <v>302</v>
      </c>
      <c r="Z1012">
        <v>25000000</v>
      </c>
      <c r="AA1012">
        <v>2016</v>
      </c>
      <c r="AB1012">
        <v>7.3</v>
      </c>
      <c r="AC1012">
        <v>2.35</v>
      </c>
    </row>
    <row r="1013" spans="1:29" x14ac:dyDescent="0.35">
      <c r="A1013" t="s">
        <v>19</v>
      </c>
      <c r="B1013" t="s">
        <v>1677</v>
      </c>
      <c r="C1013">
        <v>35</v>
      </c>
      <c r="D1013">
        <v>91</v>
      </c>
      <c r="E1013">
        <v>130512915</v>
      </c>
      <c r="F1013" t="s">
        <v>761</v>
      </c>
      <c r="G1013" t="s">
        <v>5097</v>
      </c>
      <c r="H1013" t="s">
        <v>600</v>
      </c>
      <c r="P1013" t="s">
        <v>270</v>
      </c>
      <c r="Q1013" t="s">
        <v>1272</v>
      </c>
      <c r="R1013" t="s">
        <v>7011</v>
      </c>
      <c r="S1013">
        <v>60884</v>
      </c>
      <c r="T1013" t="s">
        <v>1678</v>
      </c>
      <c r="U1013">
        <v>2</v>
      </c>
      <c r="V1013">
        <v>85</v>
      </c>
      <c r="W1013" t="s">
        <v>25</v>
      </c>
      <c r="X1013" t="s">
        <v>26</v>
      </c>
      <c r="Y1013" t="s">
        <v>59</v>
      </c>
      <c r="Z1013">
        <v>45000000</v>
      </c>
      <c r="AA1013">
        <v>1994</v>
      </c>
      <c r="AB1013">
        <v>4.8</v>
      </c>
      <c r="AC1013">
        <v>1.33</v>
      </c>
    </row>
    <row r="1014" spans="1:29" x14ac:dyDescent="0.35">
      <c r="A1014" t="s">
        <v>19</v>
      </c>
      <c r="B1014" t="s">
        <v>2172</v>
      </c>
      <c r="C1014">
        <v>358</v>
      </c>
      <c r="D1014">
        <v>98</v>
      </c>
      <c r="E1014">
        <v>139852971</v>
      </c>
      <c r="F1014" t="s">
        <v>622</v>
      </c>
      <c r="G1014" t="s">
        <v>5990</v>
      </c>
      <c r="H1014" t="s">
        <v>3483</v>
      </c>
      <c r="P1014" t="s">
        <v>183</v>
      </c>
      <c r="Q1014" t="s">
        <v>129</v>
      </c>
      <c r="R1014" t="s">
        <v>7012</v>
      </c>
      <c r="S1014">
        <v>238671</v>
      </c>
      <c r="T1014" t="s">
        <v>586</v>
      </c>
      <c r="U1014">
        <v>0</v>
      </c>
      <c r="V1014">
        <v>461</v>
      </c>
      <c r="W1014" t="s">
        <v>25</v>
      </c>
      <c r="X1014" t="s">
        <v>675</v>
      </c>
      <c r="Y1014" t="s">
        <v>27</v>
      </c>
      <c r="Z1014">
        <v>45000000</v>
      </c>
      <c r="AA1014">
        <v>2012</v>
      </c>
      <c r="AB1014">
        <v>6.3</v>
      </c>
      <c r="AC1014">
        <v>2.35</v>
      </c>
    </row>
    <row r="1015" spans="1:29" x14ac:dyDescent="0.35">
      <c r="A1015" t="s">
        <v>19</v>
      </c>
      <c r="B1015" t="s">
        <v>2208</v>
      </c>
      <c r="C1015">
        <v>151</v>
      </c>
      <c r="D1015">
        <v>84</v>
      </c>
      <c r="E1015">
        <v>110000082</v>
      </c>
      <c r="F1015" t="s">
        <v>761</v>
      </c>
      <c r="P1015" t="s">
        <v>761</v>
      </c>
      <c r="Q1015" t="s">
        <v>2209</v>
      </c>
      <c r="R1015" t="s">
        <v>7013</v>
      </c>
      <c r="S1015">
        <v>111526</v>
      </c>
      <c r="T1015" t="s">
        <v>2210</v>
      </c>
      <c r="U1015">
        <v>7</v>
      </c>
      <c r="V1015">
        <v>347</v>
      </c>
      <c r="W1015" t="s">
        <v>25</v>
      </c>
      <c r="X1015" t="s">
        <v>26</v>
      </c>
      <c r="Y1015" t="s">
        <v>27</v>
      </c>
      <c r="Z1015">
        <v>48000000</v>
      </c>
      <c r="AA1015">
        <v>2003</v>
      </c>
      <c r="AB1015">
        <v>5.5</v>
      </c>
      <c r="AC1015">
        <v>1.85</v>
      </c>
    </row>
    <row r="1016" spans="1:29" x14ac:dyDescent="0.35">
      <c r="A1016" t="s">
        <v>19</v>
      </c>
      <c r="B1016" t="s">
        <v>1729</v>
      </c>
      <c r="C1016">
        <v>140</v>
      </c>
      <c r="D1016">
        <v>109</v>
      </c>
      <c r="E1016">
        <v>106807667</v>
      </c>
      <c r="F1016" t="s">
        <v>622</v>
      </c>
      <c r="G1016" t="s">
        <v>761</v>
      </c>
      <c r="H1016" t="s">
        <v>5990</v>
      </c>
      <c r="I1016" t="s">
        <v>5343</v>
      </c>
      <c r="P1016" t="s">
        <v>2211</v>
      </c>
      <c r="Q1016" t="s">
        <v>2212</v>
      </c>
      <c r="R1016" t="s">
        <v>7014</v>
      </c>
      <c r="S1016">
        <v>137377</v>
      </c>
      <c r="T1016" t="s">
        <v>2213</v>
      </c>
      <c r="U1016">
        <v>1</v>
      </c>
      <c r="V1016">
        <v>370</v>
      </c>
      <c r="W1016" t="s">
        <v>25</v>
      </c>
      <c r="X1016" t="s">
        <v>26</v>
      </c>
      <c r="Y1016" t="s">
        <v>27</v>
      </c>
      <c r="Z1016">
        <v>45000000</v>
      </c>
      <c r="AA1016">
        <v>2000</v>
      </c>
      <c r="AB1016">
        <v>6.2</v>
      </c>
      <c r="AC1016">
        <v>1.85</v>
      </c>
    </row>
    <row r="1017" spans="1:29" x14ac:dyDescent="0.35">
      <c r="A1017" t="s">
        <v>19</v>
      </c>
      <c r="B1017" t="s">
        <v>1181</v>
      </c>
      <c r="C1017">
        <v>201</v>
      </c>
      <c r="D1017">
        <v>93</v>
      </c>
      <c r="E1017">
        <v>101702060</v>
      </c>
      <c r="F1017" t="s">
        <v>622</v>
      </c>
      <c r="G1017" t="s">
        <v>472</v>
      </c>
      <c r="H1017" t="s">
        <v>5097</v>
      </c>
      <c r="I1017" t="s">
        <v>600</v>
      </c>
      <c r="J1017" t="s">
        <v>3950</v>
      </c>
      <c r="P1017" t="s">
        <v>2214</v>
      </c>
      <c r="Q1017" t="s">
        <v>355</v>
      </c>
      <c r="R1017" t="s">
        <v>7015</v>
      </c>
      <c r="S1017">
        <v>85323</v>
      </c>
      <c r="T1017" t="s">
        <v>2215</v>
      </c>
      <c r="U1017">
        <v>0</v>
      </c>
      <c r="V1017">
        <v>212</v>
      </c>
      <c r="W1017" t="s">
        <v>25</v>
      </c>
      <c r="X1017" t="s">
        <v>26</v>
      </c>
      <c r="Y1017" t="s">
        <v>59</v>
      </c>
      <c r="Z1017">
        <v>45000000</v>
      </c>
      <c r="AA1017">
        <v>2008</v>
      </c>
      <c r="AB1017">
        <v>5.8</v>
      </c>
      <c r="AC1017">
        <v>1.85</v>
      </c>
    </row>
    <row r="1018" spans="1:29" x14ac:dyDescent="0.35">
      <c r="A1018" t="s">
        <v>19</v>
      </c>
      <c r="B1018" t="s">
        <v>1399</v>
      </c>
      <c r="C1018">
        <v>77</v>
      </c>
      <c r="D1018">
        <v>113</v>
      </c>
      <c r="E1018">
        <v>95149435</v>
      </c>
      <c r="F1018" t="s">
        <v>761</v>
      </c>
      <c r="G1018" t="s">
        <v>5097</v>
      </c>
      <c r="H1018" t="s">
        <v>5343</v>
      </c>
      <c r="P1018" t="s">
        <v>1188</v>
      </c>
      <c r="Q1018" t="s">
        <v>142</v>
      </c>
      <c r="R1018" t="s">
        <v>7016</v>
      </c>
      <c r="S1018">
        <v>53687</v>
      </c>
      <c r="T1018" t="s">
        <v>1400</v>
      </c>
      <c r="U1018">
        <v>2</v>
      </c>
      <c r="V1018">
        <v>152</v>
      </c>
      <c r="W1018" t="s">
        <v>25</v>
      </c>
      <c r="X1018" t="s">
        <v>26</v>
      </c>
      <c r="Y1018" t="s">
        <v>154</v>
      </c>
      <c r="Z1018">
        <v>40000000</v>
      </c>
      <c r="AA1018">
        <v>2004</v>
      </c>
      <c r="AB1018">
        <v>5.7</v>
      </c>
      <c r="AC1018">
        <v>1.85</v>
      </c>
    </row>
    <row r="1019" spans="1:29" x14ac:dyDescent="0.35">
      <c r="A1019" t="s">
        <v>19</v>
      </c>
      <c r="B1019" t="s">
        <v>1017</v>
      </c>
      <c r="C1019">
        <v>43</v>
      </c>
      <c r="D1019">
        <v>141</v>
      </c>
      <c r="E1019">
        <v>100768056</v>
      </c>
      <c r="F1019" t="s">
        <v>5990</v>
      </c>
      <c r="G1019" t="s">
        <v>1432</v>
      </c>
      <c r="H1019" t="s">
        <v>5988</v>
      </c>
      <c r="I1019" t="s">
        <v>3483</v>
      </c>
      <c r="P1019" t="s">
        <v>963</v>
      </c>
      <c r="Q1019" t="s">
        <v>783</v>
      </c>
      <c r="R1019" t="s">
        <v>7017</v>
      </c>
      <c r="S1019">
        <v>59569</v>
      </c>
      <c r="T1019" t="s">
        <v>500</v>
      </c>
      <c r="U1019">
        <v>0</v>
      </c>
      <c r="V1019">
        <v>89</v>
      </c>
      <c r="W1019" t="s">
        <v>25</v>
      </c>
      <c r="X1019" t="s">
        <v>26</v>
      </c>
      <c r="Y1019" t="s">
        <v>27</v>
      </c>
      <c r="Z1019">
        <v>45000000</v>
      </c>
      <c r="AA1019">
        <v>1993</v>
      </c>
      <c r="AB1019">
        <v>6.5</v>
      </c>
      <c r="AC1019">
        <v>2.35</v>
      </c>
    </row>
    <row r="1020" spans="1:29" x14ac:dyDescent="0.35">
      <c r="A1020" t="s">
        <v>19</v>
      </c>
      <c r="B1020" t="s">
        <v>621</v>
      </c>
      <c r="C1020">
        <v>39</v>
      </c>
      <c r="D1020">
        <v>119</v>
      </c>
      <c r="E1020">
        <v>92115211</v>
      </c>
      <c r="F1020" t="s">
        <v>5990</v>
      </c>
      <c r="G1020" t="s">
        <v>1432</v>
      </c>
      <c r="H1020" t="s">
        <v>5988</v>
      </c>
      <c r="I1020" t="s">
        <v>3483</v>
      </c>
      <c r="P1020" t="s">
        <v>963</v>
      </c>
      <c r="Q1020" t="s">
        <v>2166</v>
      </c>
      <c r="R1020" t="s">
        <v>7018</v>
      </c>
      <c r="S1020">
        <v>45798</v>
      </c>
      <c r="T1020" t="s">
        <v>2216</v>
      </c>
      <c r="U1020">
        <v>3</v>
      </c>
      <c r="V1020">
        <v>94</v>
      </c>
      <c r="W1020" t="s">
        <v>25</v>
      </c>
      <c r="X1020" t="s">
        <v>26</v>
      </c>
      <c r="Y1020" t="s">
        <v>27</v>
      </c>
      <c r="Z1020">
        <v>45000000</v>
      </c>
      <c r="AA1020">
        <v>1994</v>
      </c>
      <c r="AB1020">
        <v>6.7</v>
      </c>
      <c r="AC1020">
        <v>2.35</v>
      </c>
    </row>
    <row r="1021" spans="1:29" x14ac:dyDescent="0.35">
      <c r="A1021" t="s">
        <v>19</v>
      </c>
      <c r="B1021" t="s">
        <v>1605</v>
      </c>
      <c r="C1021">
        <v>207</v>
      </c>
      <c r="D1021">
        <v>97</v>
      </c>
      <c r="E1021">
        <v>93452056</v>
      </c>
      <c r="F1021" t="s">
        <v>472</v>
      </c>
      <c r="G1021" t="s">
        <v>761</v>
      </c>
      <c r="H1021" t="s">
        <v>1432</v>
      </c>
      <c r="P1021" t="s">
        <v>2111</v>
      </c>
      <c r="Q1021" t="s">
        <v>244</v>
      </c>
      <c r="R1021" t="s">
        <v>7019</v>
      </c>
      <c r="S1021">
        <v>184795</v>
      </c>
      <c r="T1021" t="s">
        <v>153</v>
      </c>
      <c r="U1021">
        <v>1</v>
      </c>
      <c r="V1021">
        <v>310</v>
      </c>
      <c r="W1021" t="s">
        <v>25</v>
      </c>
      <c r="X1021" t="s">
        <v>26</v>
      </c>
      <c r="Y1021" t="s">
        <v>27</v>
      </c>
      <c r="Z1021">
        <v>45000000</v>
      </c>
      <c r="AA1021">
        <v>2007</v>
      </c>
      <c r="AB1021">
        <v>7.4</v>
      </c>
      <c r="AC1021">
        <v>1.85</v>
      </c>
    </row>
    <row r="1022" spans="1:29" x14ac:dyDescent="0.35">
      <c r="A1022" t="s">
        <v>19</v>
      </c>
      <c r="B1022" t="s">
        <v>572</v>
      </c>
      <c r="C1022">
        <v>47</v>
      </c>
      <c r="D1022">
        <v>117</v>
      </c>
      <c r="E1022">
        <v>83287363</v>
      </c>
      <c r="F1022" t="s">
        <v>622</v>
      </c>
      <c r="G1022" t="s">
        <v>3483</v>
      </c>
      <c r="P1022" t="s">
        <v>41</v>
      </c>
      <c r="Q1022" t="s">
        <v>211</v>
      </c>
      <c r="R1022" t="s">
        <v>7020</v>
      </c>
      <c r="S1022">
        <v>81442</v>
      </c>
      <c r="T1022" t="s">
        <v>2218</v>
      </c>
      <c r="U1022">
        <v>1</v>
      </c>
      <c r="V1022">
        <v>137</v>
      </c>
      <c r="W1022" t="s">
        <v>25</v>
      </c>
      <c r="X1022" t="s">
        <v>26</v>
      </c>
      <c r="Y1022" t="s">
        <v>302</v>
      </c>
      <c r="Z1022">
        <v>45000000</v>
      </c>
      <c r="AA1022">
        <v>1992</v>
      </c>
      <c r="AB1022">
        <v>6.9</v>
      </c>
      <c r="AC1022">
        <v>2.35</v>
      </c>
    </row>
    <row r="1023" spans="1:29" x14ac:dyDescent="0.35">
      <c r="A1023" t="s">
        <v>19</v>
      </c>
      <c r="B1023" t="s">
        <v>1319</v>
      </c>
      <c r="C1023">
        <v>132</v>
      </c>
      <c r="D1023">
        <v>101</v>
      </c>
      <c r="E1023">
        <v>82931301</v>
      </c>
      <c r="F1023" t="s">
        <v>761</v>
      </c>
      <c r="G1023" t="s">
        <v>5343</v>
      </c>
      <c r="P1023" t="s">
        <v>765</v>
      </c>
      <c r="Q1023" t="s">
        <v>709</v>
      </c>
      <c r="R1023" t="s">
        <v>7021</v>
      </c>
      <c r="S1023">
        <v>43358</v>
      </c>
      <c r="T1023" t="s">
        <v>1684</v>
      </c>
      <c r="U1023">
        <v>0</v>
      </c>
      <c r="V1023">
        <v>228</v>
      </c>
      <c r="W1023" t="s">
        <v>25</v>
      </c>
      <c r="X1023" t="s">
        <v>389</v>
      </c>
      <c r="Y1023" t="s">
        <v>27</v>
      </c>
      <c r="Z1023">
        <v>60000000</v>
      </c>
      <c r="AA1023">
        <v>2005</v>
      </c>
      <c r="AB1023">
        <v>5.5</v>
      </c>
      <c r="AC1023">
        <v>2.35</v>
      </c>
    </row>
    <row r="1024" spans="1:29" x14ac:dyDescent="0.35">
      <c r="A1024" t="s">
        <v>19</v>
      </c>
      <c r="B1024" t="s">
        <v>2220</v>
      </c>
      <c r="C1024">
        <v>454</v>
      </c>
      <c r="D1024">
        <v>153</v>
      </c>
      <c r="E1024">
        <v>60962878</v>
      </c>
      <c r="F1024" t="s">
        <v>5990</v>
      </c>
      <c r="G1024" t="s">
        <v>1432</v>
      </c>
      <c r="H1024" t="s">
        <v>5988</v>
      </c>
      <c r="I1024" t="s">
        <v>3483</v>
      </c>
      <c r="P1024" t="s">
        <v>963</v>
      </c>
      <c r="Q1024" t="s">
        <v>146</v>
      </c>
      <c r="R1024" t="s">
        <v>7022</v>
      </c>
      <c r="S1024">
        <v>383591</v>
      </c>
      <c r="T1024" t="s">
        <v>1808</v>
      </c>
      <c r="U1024">
        <v>2</v>
      </c>
      <c r="V1024">
        <v>620</v>
      </c>
      <c r="W1024" t="s">
        <v>25</v>
      </c>
      <c r="X1024" t="s">
        <v>26</v>
      </c>
      <c r="Y1024" t="s">
        <v>302</v>
      </c>
      <c r="Z1024">
        <v>46000000</v>
      </c>
      <c r="AA1024">
        <v>2013</v>
      </c>
      <c r="AB1024">
        <v>8.1</v>
      </c>
      <c r="AC1024">
        <v>1.85</v>
      </c>
    </row>
    <row r="1025" spans="1:29" x14ac:dyDescent="0.35">
      <c r="A1025" t="s">
        <v>19</v>
      </c>
      <c r="B1025" t="s">
        <v>1318</v>
      </c>
      <c r="C1025">
        <v>109</v>
      </c>
      <c r="D1025">
        <v>122</v>
      </c>
      <c r="E1025">
        <v>76261036</v>
      </c>
      <c r="F1025" t="s">
        <v>5990</v>
      </c>
      <c r="G1025" t="s">
        <v>1432</v>
      </c>
      <c r="H1025" t="s">
        <v>3483</v>
      </c>
      <c r="P1025" t="s">
        <v>955</v>
      </c>
      <c r="Q1025" t="s">
        <v>783</v>
      </c>
      <c r="R1025" t="s">
        <v>7023</v>
      </c>
      <c r="S1025">
        <v>305929</v>
      </c>
      <c r="T1025" t="s">
        <v>1937</v>
      </c>
      <c r="U1025">
        <v>2</v>
      </c>
      <c r="V1025">
        <v>633</v>
      </c>
      <c r="W1025" t="s">
        <v>25</v>
      </c>
      <c r="X1025" t="s">
        <v>26</v>
      </c>
      <c r="Y1025" t="s">
        <v>302</v>
      </c>
      <c r="Z1025">
        <v>45000000</v>
      </c>
      <c r="AA1025">
        <v>2001</v>
      </c>
      <c r="AB1025">
        <v>7.7</v>
      </c>
      <c r="AC1025">
        <v>2.35</v>
      </c>
    </row>
    <row r="1026" spans="1:29" x14ac:dyDescent="0.35">
      <c r="A1026" t="s">
        <v>19</v>
      </c>
      <c r="B1026" t="s">
        <v>494</v>
      </c>
      <c r="C1026">
        <v>213</v>
      </c>
      <c r="D1026">
        <v>102</v>
      </c>
      <c r="E1026">
        <v>71423726</v>
      </c>
      <c r="F1026" t="s">
        <v>472</v>
      </c>
      <c r="G1026" t="s">
        <v>761</v>
      </c>
      <c r="H1026" t="s">
        <v>3950</v>
      </c>
      <c r="P1026" t="s">
        <v>850</v>
      </c>
      <c r="Q1026" t="s">
        <v>67</v>
      </c>
      <c r="R1026" t="s">
        <v>7024</v>
      </c>
      <c r="S1026">
        <v>123558</v>
      </c>
      <c r="T1026" t="s">
        <v>2221</v>
      </c>
      <c r="U1026">
        <v>3</v>
      </c>
      <c r="V1026">
        <v>609</v>
      </c>
      <c r="W1026" t="s">
        <v>25</v>
      </c>
      <c r="X1026" t="s">
        <v>26</v>
      </c>
      <c r="Y1026" t="s">
        <v>59</v>
      </c>
      <c r="Z1026">
        <v>45000000</v>
      </c>
      <c r="AA1026">
        <v>1999</v>
      </c>
      <c r="AB1026">
        <v>7.3</v>
      </c>
      <c r="AC1026">
        <v>2.35</v>
      </c>
    </row>
    <row r="1027" spans="1:29" x14ac:dyDescent="0.35">
      <c r="A1027" t="s">
        <v>19</v>
      </c>
      <c r="B1027" t="s">
        <v>1600</v>
      </c>
      <c r="C1027">
        <v>127</v>
      </c>
      <c r="D1027">
        <v>83</v>
      </c>
      <c r="E1027">
        <v>71277420</v>
      </c>
      <c r="F1027" t="s">
        <v>761</v>
      </c>
      <c r="P1027" t="s">
        <v>761</v>
      </c>
      <c r="Q1027" t="s">
        <v>1557</v>
      </c>
      <c r="R1027" t="s">
        <v>7025</v>
      </c>
      <c r="S1027">
        <v>119590</v>
      </c>
      <c r="T1027" t="s">
        <v>555</v>
      </c>
      <c r="U1027">
        <v>7</v>
      </c>
      <c r="V1027">
        <v>548</v>
      </c>
      <c r="W1027" t="s">
        <v>25</v>
      </c>
      <c r="X1027" t="s">
        <v>26</v>
      </c>
      <c r="Y1027" t="s">
        <v>302</v>
      </c>
      <c r="Z1027">
        <v>45000000</v>
      </c>
      <c r="AA1027">
        <v>2001</v>
      </c>
      <c r="AB1027">
        <v>5.2</v>
      </c>
      <c r="AC1027">
        <v>1.85</v>
      </c>
    </row>
    <row r="1028" spans="1:29" x14ac:dyDescent="0.35">
      <c r="A1028" t="s">
        <v>19</v>
      </c>
      <c r="B1028" t="s">
        <v>364</v>
      </c>
      <c r="C1028">
        <v>398</v>
      </c>
      <c r="D1028">
        <v>103</v>
      </c>
      <c r="E1028">
        <v>88625922</v>
      </c>
      <c r="F1028" t="s">
        <v>472</v>
      </c>
      <c r="G1028" t="s">
        <v>761</v>
      </c>
      <c r="H1028" t="s">
        <v>5097</v>
      </c>
      <c r="I1028" t="s">
        <v>4966</v>
      </c>
      <c r="P1028" t="s">
        <v>2222</v>
      </c>
      <c r="Q1028" t="s">
        <v>1583</v>
      </c>
      <c r="R1028" t="s">
        <v>7026</v>
      </c>
      <c r="S1028">
        <v>75176</v>
      </c>
      <c r="T1028" t="s">
        <v>2223</v>
      </c>
      <c r="U1028">
        <v>3</v>
      </c>
      <c r="V1028">
        <v>252</v>
      </c>
      <c r="W1028" t="s">
        <v>25</v>
      </c>
      <c r="X1028" t="s">
        <v>26</v>
      </c>
      <c r="Y1028" t="s">
        <v>59</v>
      </c>
      <c r="Z1028">
        <v>45000000</v>
      </c>
      <c r="AA1028">
        <v>2011</v>
      </c>
      <c r="AB1028">
        <v>7.1</v>
      </c>
      <c r="AC1028">
        <v>1.85</v>
      </c>
    </row>
    <row r="1029" spans="1:29" x14ac:dyDescent="0.35">
      <c r="A1029" t="s">
        <v>19</v>
      </c>
      <c r="B1029" t="s">
        <v>1276</v>
      </c>
      <c r="C1029">
        <v>184</v>
      </c>
      <c r="D1029">
        <v>110</v>
      </c>
      <c r="E1029">
        <v>70001065</v>
      </c>
      <c r="F1029" t="s">
        <v>622</v>
      </c>
      <c r="G1029" t="s">
        <v>2429</v>
      </c>
      <c r="P1029" t="s">
        <v>2225</v>
      </c>
      <c r="Q1029" t="s">
        <v>1004</v>
      </c>
      <c r="R1029" t="s">
        <v>7027</v>
      </c>
      <c r="S1029">
        <v>191437</v>
      </c>
      <c r="T1029" t="s">
        <v>830</v>
      </c>
      <c r="U1029">
        <v>1</v>
      </c>
      <c r="V1029">
        <v>582</v>
      </c>
      <c r="W1029" t="s">
        <v>25</v>
      </c>
      <c r="X1029" t="s">
        <v>26</v>
      </c>
      <c r="Y1029" t="s">
        <v>302</v>
      </c>
      <c r="Z1029">
        <v>45000000</v>
      </c>
      <c r="AA1029">
        <v>1998</v>
      </c>
      <c r="AB1029">
        <v>7.1</v>
      </c>
      <c r="AC1029">
        <v>2.35</v>
      </c>
    </row>
    <row r="1030" spans="1:29" x14ac:dyDescent="0.35">
      <c r="A1030" t="s">
        <v>19</v>
      </c>
      <c r="B1030" t="s">
        <v>2226</v>
      </c>
      <c r="C1030">
        <v>127</v>
      </c>
      <c r="D1030">
        <v>136</v>
      </c>
      <c r="E1030">
        <v>67253092</v>
      </c>
      <c r="F1030" t="s">
        <v>1432</v>
      </c>
      <c r="G1030" t="s">
        <v>5989</v>
      </c>
      <c r="P1030" t="s">
        <v>1571</v>
      </c>
      <c r="Q1030" t="s">
        <v>236</v>
      </c>
      <c r="R1030" t="s">
        <v>7028</v>
      </c>
      <c r="S1030">
        <v>92702</v>
      </c>
      <c r="T1030" t="s">
        <v>2227</v>
      </c>
      <c r="U1030">
        <v>0</v>
      </c>
      <c r="V1030">
        <v>209</v>
      </c>
      <c r="W1030" t="s">
        <v>25</v>
      </c>
      <c r="X1030" t="s">
        <v>26</v>
      </c>
      <c r="Y1030" t="s">
        <v>27</v>
      </c>
      <c r="Z1030">
        <v>30000000</v>
      </c>
      <c r="AA1030">
        <v>2005</v>
      </c>
      <c r="AB1030">
        <v>7.2</v>
      </c>
      <c r="AC1030">
        <v>2.35</v>
      </c>
    </row>
    <row r="1031" spans="1:29" x14ac:dyDescent="0.35">
      <c r="A1031" t="s">
        <v>19</v>
      </c>
      <c r="B1031" t="s">
        <v>2228</v>
      </c>
      <c r="C1031">
        <v>167</v>
      </c>
      <c r="D1031">
        <v>91</v>
      </c>
      <c r="E1031">
        <v>66790248</v>
      </c>
      <c r="F1031" t="s">
        <v>1432</v>
      </c>
      <c r="G1031" t="s">
        <v>3483</v>
      </c>
      <c r="P1031" t="s">
        <v>1667</v>
      </c>
      <c r="Q1031" t="s">
        <v>995</v>
      </c>
      <c r="R1031" t="s">
        <v>7029</v>
      </c>
      <c r="S1031">
        <v>57281</v>
      </c>
      <c r="T1031" t="s">
        <v>2229</v>
      </c>
      <c r="U1031">
        <v>0</v>
      </c>
      <c r="V1031">
        <v>350</v>
      </c>
      <c r="W1031" t="s">
        <v>25</v>
      </c>
      <c r="X1031" t="s">
        <v>26</v>
      </c>
      <c r="Y1031" t="s">
        <v>302</v>
      </c>
      <c r="Z1031">
        <v>45000000</v>
      </c>
      <c r="AA1031">
        <v>2002</v>
      </c>
      <c r="AB1031">
        <v>6.5</v>
      </c>
      <c r="AC1031">
        <v>2.35</v>
      </c>
    </row>
    <row r="1032" spans="1:29" x14ac:dyDescent="0.35">
      <c r="A1032" t="s">
        <v>19</v>
      </c>
      <c r="B1032" t="s">
        <v>2230</v>
      </c>
      <c r="C1032">
        <v>119</v>
      </c>
      <c r="D1032">
        <v>89</v>
      </c>
      <c r="E1032">
        <v>65557989</v>
      </c>
      <c r="F1032" t="s">
        <v>622</v>
      </c>
      <c r="G1032" t="s">
        <v>472</v>
      </c>
      <c r="H1032" t="s">
        <v>2429</v>
      </c>
      <c r="I1032" t="s">
        <v>3483</v>
      </c>
      <c r="P1032" t="s">
        <v>2232</v>
      </c>
      <c r="Q1032" t="s">
        <v>901</v>
      </c>
      <c r="R1032" t="s">
        <v>7030</v>
      </c>
      <c r="S1032">
        <v>73539</v>
      </c>
      <c r="T1032" t="s">
        <v>2233</v>
      </c>
      <c r="U1032">
        <v>0</v>
      </c>
      <c r="V1032">
        <v>271</v>
      </c>
      <c r="W1032" t="s">
        <v>25</v>
      </c>
      <c r="X1032" t="s">
        <v>26</v>
      </c>
      <c r="Y1032" t="s">
        <v>27</v>
      </c>
      <c r="Z1032">
        <v>45000000</v>
      </c>
      <c r="AA1032">
        <v>1997</v>
      </c>
      <c r="AB1032">
        <v>4.5999999999999996</v>
      </c>
      <c r="AC1032">
        <v>2.35</v>
      </c>
    </row>
    <row r="1033" spans="1:29" x14ac:dyDescent="0.35">
      <c r="A1033" t="s">
        <v>19</v>
      </c>
      <c r="B1033" t="s">
        <v>1669</v>
      </c>
      <c r="C1033">
        <v>155</v>
      </c>
      <c r="D1033">
        <v>107</v>
      </c>
      <c r="E1033">
        <v>60786269</v>
      </c>
      <c r="F1033" t="s">
        <v>761</v>
      </c>
      <c r="G1033" t="s">
        <v>1432</v>
      </c>
      <c r="H1033" t="s">
        <v>3884</v>
      </c>
      <c r="I1033" t="s">
        <v>5343</v>
      </c>
      <c r="P1033" t="s">
        <v>2234</v>
      </c>
      <c r="Q1033" t="s">
        <v>2186</v>
      </c>
      <c r="R1033" t="s">
        <v>7031</v>
      </c>
      <c r="S1033">
        <v>90539</v>
      </c>
      <c r="T1033" t="s">
        <v>2235</v>
      </c>
      <c r="U1033">
        <v>5</v>
      </c>
      <c r="V1033">
        <v>379</v>
      </c>
      <c r="W1033" t="s">
        <v>25</v>
      </c>
      <c r="X1033" t="s">
        <v>26</v>
      </c>
      <c r="Y1033" t="s">
        <v>27</v>
      </c>
      <c r="Z1033">
        <v>45000000</v>
      </c>
      <c r="AA1033">
        <v>2000</v>
      </c>
      <c r="AB1033">
        <v>5.6</v>
      </c>
      <c r="AC1033">
        <v>2.35</v>
      </c>
    </row>
    <row r="1034" spans="1:29" x14ac:dyDescent="0.35">
      <c r="A1034" t="s">
        <v>19</v>
      </c>
      <c r="B1034" t="s">
        <v>2147</v>
      </c>
      <c r="C1034">
        <v>218</v>
      </c>
      <c r="D1034">
        <v>129</v>
      </c>
      <c r="E1034">
        <v>59365105</v>
      </c>
      <c r="F1034" t="s">
        <v>761</v>
      </c>
      <c r="G1034" t="s">
        <v>1432</v>
      </c>
      <c r="H1034" t="s">
        <v>5343</v>
      </c>
      <c r="P1034" t="s">
        <v>660</v>
      </c>
      <c r="Q1034" t="s">
        <v>231</v>
      </c>
      <c r="R1034" t="s">
        <v>7032</v>
      </c>
      <c r="S1034">
        <v>318634</v>
      </c>
      <c r="T1034" t="s">
        <v>2236</v>
      </c>
      <c r="U1034">
        <v>9</v>
      </c>
      <c r="V1034">
        <v>1004</v>
      </c>
      <c r="W1034" t="s">
        <v>25</v>
      </c>
      <c r="X1034" t="s">
        <v>38</v>
      </c>
      <c r="Y1034" t="s">
        <v>302</v>
      </c>
      <c r="Z1034">
        <v>45000000</v>
      </c>
      <c r="AA1034">
        <v>2003</v>
      </c>
      <c r="AB1034">
        <v>7.7</v>
      </c>
      <c r="AC1034">
        <v>2.35</v>
      </c>
    </row>
    <row r="1035" spans="1:29" x14ac:dyDescent="0.35">
      <c r="A1035" t="s">
        <v>19</v>
      </c>
      <c r="B1035" t="s">
        <v>168</v>
      </c>
      <c r="C1035">
        <v>117</v>
      </c>
      <c r="D1035">
        <v>95</v>
      </c>
      <c r="E1035">
        <v>162792677</v>
      </c>
      <c r="F1035" t="s">
        <v>472</v>
      </c>
      <c r="G1035" t="s">
        <v>3767</v>
      </c>
      <c r="H1035" t="s">
        <v>761</v>
      </c>
      <c r="I1035" t="s">
        <v>5097</v>
      </c>
      <c r="J1035" t="s">
        <v>600</v>
      </c>
      <c r="P1035" t="s">
        <v>151</v>
      </c>
      <c r="Q1035" t="s">
        <v>75</v>
      </c>
      <c r="R1035" t="s">
        <v>7033</v>
      </c>
      <c r="S1035">
        <v>211226</v>
      </c>
      <c r="T1035" t="s">
        <v>176</v>
      </c>
      <c r="U1035">
        <v>0</v>
      </c>
      <c r="V1035">
        <v>317</v>
      </c>
      <c r="W1035" t="s">
        <v>25</v>
      </c>
      <c r="X1035" t="s">
        <v>26</v>
      </c>
      <c r="Y1035" t="s">
        <v>154</v>
      </c>
      <c r="Z1035">
        <v>120000000</v>
      </c>
      <c r="AA1035">
        <v>1998</v>
      </c>
      <c r="AB1035">
        <v>7.2</v>
      </c>
      <c r="AC1035">
        <v>2.35</v>
      </c>
    </row>
    <row r="1036" spans="1:29" x14ac:dyDescent="0.35">
      <c r="A1036" t="s">
        <v>19</v>
      </c>
      <c r="B1036" t="s">
        <v>1159</v>
      </c>
      <c r="C1036">
        <v>208</v>
      </c>
      <c r="D1036">
        <v>122</v>
      </c>
      <c r="E1036">
        <v>31598308</v>
      </c>
      <c r="F1036" t="s">
        <v>2429</v>
      </c>
      <c r="G1036" t="s">
        <v>5988</v>
      </c>
      <c r="H1036" t="s">
        <v>3483</v>
      </c>
      <c r="P1036" t="s">
        <v>1296</v>
      </c>
      <c r="Q1036" t="s">
        <v>31</v>
      </c>
      <c r="R1036" t="s">
        <v>7034</v>
      </c>
      <c r="S1036">
        <v>124765</v>
      </c>
      <c r="T1036" t="s">
        <v>2238</v>
      </c>
      <c r="U1036">
        <v>1</v>
      </c>
      <c r="V1036">
        <v>541</v>
      </c>
      <c r="W1036" t="s">
        <v>25</v>
      </c>
      <c r="X1036" t="s">
        <v>26</v>
      </c>
      <c r="Y1036" t="s">
        <v>302</v>
      </c>
      <c r="Z1036">
        <v>35000000</v>
      </c>
      <c r="AA1036">
        <v>2001</v>
      </c>
      <c r="AB1036">
        <v>6.8</v>
      </c>
      <c r="AC1036">
        <v>2.35</v>
      </c>
    </row>
    <row r="1037" spans="1:29" x14ac:dyDescent="0.35">
      <c r="A1037" t="s">
        <v>19</v>
      </c>
      <c r="B1037" t="s">
        <v>2230</v>
      </c>
      <c r="C1037">
        <v>38</v>
      </c>
      <c r="D1037">
        <v>110</v>
      </c>
      <c r="E1037">
        <v>57362581</v>
      </c>
      <c r="F1037" t="s">
        <v>622</v>
      </c>
      <c r="G1037" t="s">
        <v>5990</v>
      </c>
      <c r="H1037" t="s">
        <v>1432</v>
      </c>
      <c r="I1037" t="s">
        <v>5343</v>
      </c>
      <c r="J1037" t="s">
        <v>3483</v>
      </c>
      <c r="P1037" t="s">
        <v>2240</v>
      </c>
      <c r="Q1037" t="s">
        <v>813</v>
      </c>
      <c r="R1037" t="s">
        <v>7035</v>
      </c>
      <c r="S1037">
        <v>50148</v>
      </c>
      <c r="T1037" t="s">
        <v>2241</v>
      </c>
      <c r="U1037">
        <v>2</v>
      </c>
      <c r="V1037">
        <v>116</v>
      </c>
      <c r="W1037" t="s">
        <v>25</v>
      </c>
      <c r="X1037" t="s">
        <v>2242</v>
      </c>
      <c r="Y1037" t="s">
        <v>302</v>
      </c>
      <c r="Z1037">
        <v>45000000</v>
      </c>
      <c r="AA1037">
        <v>1994</v>
      </c>
      <c r="AB1037">
        <v>5.4</v>
      </c>
      <c r="AC1037">
        <v>1.85</v>
      </c>
    </row>
    <row r="1038" spans="1:29" x14ac:dyDescent="0.35">
      <c r="A1038" t="s">
        <v>19</v>
      </c>
      <c r="B1038" t="s">
        <v>1342</v>
      </c>
      <c r="C1038">
        <v>48</v>
      </c>
      <c r="D1038">
        <v>135</v>
      </c>
      <c r="E1038">
        <v>53854588</v>
      </c>
      <c r="F1038" t="s">
        <v>761</v>
      </c>
      <c r="G1038" t="s">
        <v>1432</v>
      </c>
      <c r="H1038" t="s">
        <v>5343</v>
      </c>
      <c r="I1038" t="s">
        <v>5989</v>
      </c>
      <c r="P1038" t="s">
        <v>1819</v>
      </c>
      <c r="Q1038" t="s">
        <v>543</v>
      </c>
      <c r="R1038" t="s">
        <v>7036</v>
      </c>
      <c r="S1038">
        <v>37911</v>
      </c>
      <c r="T1038" t="s">
        <v>518</v>
      </c>
      <c r="U1038">
        <v>0</v>
      </c>
      <c r="V1038">
        <v>73</v>
      </c>
      <c r="W1038" t="s">
        <v>25</v>
      </c>
      <c r="X1038" t="s">
        <v>26</v>
      </c>
      <c r="Y1038" t="s">
        <v>302</v>
      </c>
      <c r="Z1038">
        <v>45000000</v>
      </c>
      <c r="AA1038">
        <v>1996</v>
      </c>
      <c r="AB1038">
        <v>6.3</v>
      </c>
      <c r="AC1038">
        <v>2.35</v>
      </c>
    </row>
    <row r="1039" spans="1:29" x14ac:dyDescent="0.35">
      <c r="A1039" t="s">
        <v>19</v>
      </c>
      <c r="B1039" t="s">
        <v>1859</v>
      </c>
      <c r="C1039">
        <v>94</v>
      </c>
      <c r="D1039">
        <v>95</v>
      </c>
      <c r="E1039">
        <v>52580895</v>
      </c>
      <c r="F1039" t="s">
        <v>761</v>
      </c>
      <c r="G1039" t="s">
        <v>5097</v>
      </c>
      <c r="H1039" t="s">
        <v>5343</v>
      </c>
      <c r="I1039" t="s">
        <v>5989</v>
      </c>
      <c r="P1039" t="s">
        <v>2244</v>
      </c>
      <c r="Q1039" t="s">
        <v>355</v>
      </c>
      <c r="R1039" t="s">
        <v>7037</v>
      </c>
      <c r="S1039">
        <v>30255</v>
      </c>
      <c r="T1039" t="s">
        <v>769</v>
      </c>
      <c r="U1039">
        <v>1</v>
      </c>
      <c r="V1039">
        <v>118</v>
      </c>
      <c r="W1039" t="s">
        <v>25</v>
      </c>
      <c r="X1039" t="s">
        <v>26</v>
      </c>
      <c r="Y1039" t="s">
        <v>59</v>
      </c>
      <c r="Z1039">
        <v>45000000</v>
      </c>
      <c r="AA1039">
        <v>2005</v>
      </c>
      <c r="AB1039">
        <v>5.6</v>
      </c>
      <c r="AC1039">
        <v>2.35</v>
      </c>
    </row>
    <row r="1040" spans="1:29" x14ac:dyDescent="0.35">
      <c r="A1040" t="s">
        <v>19</v>
      </c>
      <c r="B1040" t="s">
        <v>2245</v>
      </c>
      <c r="C1040">
        <v>276</v>
      </c>
      <c r="D1040">
        <v>109</v>
      </c>
      <c r="E1040">
        <v>51019112</v>
      </c>
      <c r="F1040" t="s">
        <v>472</v>
      </c>
      <c r="G1040" t="s">
        <v>761</v>
      </c>
      <c r="H1040" t="s">
        <v>3950</v>
      </c>
      <c r="P1040" t="s">
        <v>850</v>
      </c>
      <c r="Q1040" t="s">
        <v>883</v>
      </c>
      <c r="R1040" t="s">
        <v>7038</v>
      </c>
      <c r="S1040">
        <v>155745</v>
      </c>
      <c r="T1040" t="s">
        <v>2000</v>
      </c>
      <c r="U1040">
        <v>0</v>
      </c>
      <c r="V1040">
        <v>1053</v>
      </c>
      <c r="W1040" t="s">
        <v>25</v>
      </c>
      <c r="X1040" t="s">
        <v>26</v>
      </c>
      <c r="Y1040" t="s">
        <v>59</v>
      </c>
      <c r="Z1040">
        <v>50000000</v>
      </c>
      <c r="AA1040">
        <v>2005</v>
      </c>
      <c r="AB1040">
        <v>6.8</v>
      </c>
      <c r="AC1040">
        <v>2.35</v>
      </c>
    </row>
    <row r="1041" spans="1:29" x14ac:dyDescent="0.35">
      <c r="A1041" t="s">
        <v>19</v>
      </c>
      <c r="B1041" t="s">
        <v>2246</v>
      </c>
      <c r="C1041">
        <v>59</v>
      </c>
      <c r="D1041">
        <v>93</v>
      </c>
      <c r="E1041">
        <v>48114556</v>
      </c>
      <c r="F1041" t="s">
        <v>761</v>
      </c>
      <c r="G1041" t="s">
        <v>5097</v>
      </c>
      <c r="H1041" t="s">
        <v>600</v>
      </c>
      <c r="I1041" t="s">
        <v>5343</v>
      </c>
      <c r="P1041" t="s">
        <v>1146</v>
      </c>
      <c r="Q1041" t="s">
        <v>2062</v>
      </c>
      <c r="R1041" t="s">
        <v>7039</v>
      </c>
      <c r="S1041">
        <v>9380</v>
      </c>
      <c r="T1041" t="s">
        <v>1968</v>
      </c>
      <c r="U1041">
        <v>1</v>
      </c>
      <c r="V1041">
        <v>91</v>
      </c>
      <c r="W1041" t="s">
        <v>25</v>
      </c>
      <c r="X1041" t="s">
        <v>26</v>
      </c>
      <c r="Y1041" t="s">
        <v>59</v>
      </c>
      <c r="Z1041">
        <v>26000000</v>
      </c>
      <c r="AA1041">
        <v>2004</v>
      </c>
      <c r="AB1041">
        <v>4.3</v>
      </c>
      <c r="AC1041">
        <v>2.35</v>
      </c>
    </row>
    <row r="1042" spans="1:29" x14ac:dyDescent="0.35">
      <c r="A1042" t="s">
        <v>19</v>
      </c>
      <c r="B1042" t="s">
        <v>2247</v>
      </c>
      <c r="C1042">
        <v>216</v>
      </c>
      <c r="D1042">
        <v>94</v>
      </c>
      <c r="E1042">
        <v>50648679</v>
      </c>
      <c r="F1042" t="s">
        <v>622</v>
      </c>
      <c r="G1042" t="s">
        <v>2429</v>
      </c>
      <c r="H1042" t="s">
        <v>3950</v>
      </c>
      <c r="I1042" t="s">
        <v>3483</v>
      </c>
      <c r="P1042" t="s">
        <v>993</v>
      </c>
      <c r="Q1042" t="s">
        <v>894</v>
      </c>
      <c r="R1042" t="s">
        <v>7040</v>
      </c>
      <c r="S1042">
        <v>149549</v>
      </c>
      <c r="T1042" t="s">
        <v>2248</v>
      </c>
      <c r="U1042">
        <v>1</v>
      </c>
      <c r="V1042">
        <v>348</v>
      </c>
      <c r="W1042" t="s">
        <v>25</v>
      </c>
      <c r="X1042" t="s">
        <v>675</v>
      </c>
      <c r="Y1042" t="s">
        <v>302</v>
      </c>
      <c r="Z1042">
        <v>45000000</v>
      </c>
      <c r="AA1042">
        <v>2007</v>
      </c>
      <c r="AB1042">
        <v>6.3</v>
      </c>
      <c r="AC1042">
        <v>2.35</v>
      </c>
    </row>
    <row r="1043" spans="1:29" x14ac:dyDescent="0.35">
      <c r="A1043" t="s">
        <v>19</v>
      </c>
      <c r="B1043" t="s">
        <v>742</v>
      </c>
      <c r="C1043">
        <v>173</v>
      </c>
      <c r="D1043">
        <v>117</v>
      </c>
      <c r="E1043">
        <v>46280507</v>
      </c>
      <c r="F1043" t="s">
        <v>761</v>
      </c>
      <c r="G1043" t="s">
        <v>5343</v>
      </c>
      <c r="P1043" t="s">
        <v>765</v>
      </c>
      <c r="Q1043" t="s">
        <v>975</v>
      </c>
      <c r="R1043" t="s">
        <v>7041</v>
      </c>
      <c r="S1043">
        <v>87165</v>
      </c>
      <c r="T1043" t="s">
        <v>2249</v>
      </c>
      <c r="U1043">
        <v>0</v>
      </c>
      <c r="V1043">
        <v>184</v>
      </c>
      <c r="W1043" t="s">
        <v>25</v>
      </c>
      <c r="X1043" t="s">
        <v>26</v>
      </c>
      <c r="Y1043" t="s">
        <v>27</v>
      </c>
      <c r="Z1043">
        <v>40000000</v>
      </c>
      <c r="AA1043">
        <v>2014</v>
      </c>
      <c r="AB1043">
        <v>6.5</v>
      </c>
      <c r="AC1043">
        <v>1.85</v>
      </c>
    </row>
    <row r="1044" spans="1:29" x14ac:dyDescent="0.35">
      <c r="A1044" t="s">
        <v>19</v>
      </c>
      <c r="B1044" t="s">
        <v>1864</v>
      </c>
      <c r="C1044">
        <v>99</v>
      </c>
      <c r="D1044">
        <v>112</v>
      </c>
      <c r="E1044">
        <v>38360195</v>
      </c>
      <c r="F1044" t="s">
        <v>472</v>
      </c>
      <c r="G1044" t="s">
        <v>761</v>
      </c>
      <c r="H1044" t="s">
        <v>1432</v>
      </c>
      <c r="P1044" t="s">
        <v>2111</v>
      </c>
      <c r="Q1044" t="s">
        <v>952</v>
      </c>
      <c r="R1044" t="s">
        <v>7042</v>
      </c>
      <c r="S1044">
        <v>21215</v>
      </c>
      <c r="T1044" t="s">
        <v>1630</v>
      </c>
      <c r="U1044">
        <v>1</v>
      </c>
      <c r="V1044">
        <v>116</v>
      </c>
      <c r="W1044" t="s">
        <v>25</v>
      </c>
      <c r="X1044" t="s">
        <v>26</v>
      </c>
      <c r="Y1044" t="s">
        <v>27</v>
      </c>
      <c r="Z1044">
        <v>45000000</v>
      </c>
      <c r="AA1044">
        <v>2006</v>
      </c>
      <c r="AB1044">
        <v>6.4</v>
      </c>
      <c r="AC1044">
        <v>2.35</v>
      </c>
    </row>
    <row r="1045" spans="1:29" x14ac:dyDescent="0.35">
      <c r="A1045" t="s">
        <v>19</v>
      </c>
      <c r="B1045" t="s">
        <v>1959</v>
      </c>
      <c r="C1045">
        <v>42</v>
      </c>
      <c r="D1045">
        <v>111</v>
      </c>
      <c r="E1045">
        <v>46815748</v>
      </c>
      <c r="F1045" t="s">
        <v>622</v>
      </c>
      <c r="G1045" t="s">
        <v>472</v>
      </c>
      <c r="H1045" t="s">
        <v>5990</v>
      </c>
      <c r="I1045" t="s">
        <v>3483</v>
      </c>
      <c r="P1045" t="s">
        <v>1409</v>
      </c>
      <c r="Q1045" t="s">
        <v>1060</v>
      </c>
      <c r="R1045" t="s">
        <v>7043</v>
      </c>
      <c r="S1045">
        <v>32544</v>
      </c>
      <c r="T1045" t="s">
        <v>2250</v>
      </c>
      <c r="U1045">
        <v>1</v>
      </c>
      <c r="V1045">
        <v>69</v>
      </c>
      <c r="W1045" t="s">
        <v>25</v>
      </c>
      <c r="X1045" t="s">
        <v>26</v>
      </c>
      <c r="Y1045" t="s">
        <v>27</v>
      </c>
      <c r="Z1045">
        <v>45000000</v>
      </c>
      <c r="AA1045">
        <v>1994</v>
      </c>
      <c r="AB1045">
        <v>6.3</v>
      </c>
      <c r="AC1045">
        <v>2.35</v>
      </c>
    </row>
    <row r="1046" spans="1:29" x14ac:dyDescent="0.35">
      <c r="A1046" t="s">
        <v>19</v>
      </c>
      <c r="B1046" t="s">
        <v>886</v>
      </c>
      <c r="C1046">
        <v>25</v>
      </c>
      <c r="D1046">
        <v>96</v>
      </c>
      <c r="E1046">
        <v>35617599</v>
      </c>
      <c r="F1046" t="s">
        <v>1432</v>
      </c>
      <c r="G1046" t="s">
        <v>5097</v>
      </c>
      <c r="H1046" t="s">
        <v>600</v>
      </c>
      <c r="P1046" t="s">
        <v>2251</v>
      </c>
      <c r="Q1046" t="s">
        <v>410</v>
      </c>
      <c r="R1046" t="s">
        <v>7044</v>
      </c>
      <c r="S1046">
        <v>20688</v>
      </c>
      <c r="T1046" t="s">
        <v>1604</v>
      </c>
      <c r="U1046">
        <v>1</v>
      </c>
      <c r="V1046">
        <v>47</v>
      </c>
      <c r="W1046" t="s">
        <v>25</v>
      </c>
      <c r="X1046" t="s">
        <v>26</v>
      </c>
      <c r="Y1046" t="s">
        <v>59</v>
      </c>
      <c r="Z1046">
        <v>45000000</v>
      </c>
      <c r="AA1046">
        <v>1995</v>
      </c>
      <c r="AB1046">
        <v>5.9</v>
      </c>
      <c r="AC1046">
        <v>1.85</v>
      </c>
    </row>
    <row r="1047" spans="1:29" x14ac:dyDescent="0.35">
      <c r="A1047" t="s">
        <v>378</v>
      </c>
      <c r="B1047" t="s">
        <v>385</v>
      </c>
      <c r="C1047">
        <v>339</v>
      </c>
      <c r="D1047">
        <v>141</v>
      </c>
      <c r="E1047">
        <v>47307550</v>
      </c>
      <c r="F1047" t="s">
        <v>5990</v>
      </c>
      <c r="G1047" t="s">
        <v>1432</v>
      </c>
      <c r="H1047" t="s">
        <v>3483</v>
      </c>
      <c r="P1047" t="s">
        <v>955</v>
      </c>
      <c r="Q1047" t="s">
        <v>2253</v>
      </c>
      <c r="R1047" t="s">
        <v>7045</v>
      </c>
      <c r="S1047">
        <v>104301</v>
      </c>
      <c r="T1047" t="s">
        <v>2254</v>
      </c>
      <c r="U1047">
        <v>4</v>
      </c>
      <c r="V1047">
        <v>269</v>
      </c>
      <c r="W1047" t="s">
        <v>25</v>
      </c>
      <c r="X1047" t="s">
        <v>26</v>
      </c>
      <c r="Y1047" t="s">
        <v>302</v>
      </c>
      <c r="Z1047">
        <v>45000000</v>
      </c>
      <c r="AA1047">
        <v>2012</v>
      </c>
      <c r="AB1047">
        <v>6.5</v>
      </c>
      <c r="AC1047">
        <v>2.35</v>
      </c>
    </row>
    <row r="1048" spans="1:29" x14ac:dyDescent="0.35">
      <c r="A1048" t="s">
        <v>19</v>
      </c>
      <c r="B1048" t="s">
        <v>2255</v>
      </c>
      <c r="C1048">
        <v>127</v>
      </c>
      <c r="D1048">
        <v>94</v>
      </c>
      <c r="E1048">
        <v>32003620</v>
      </c>
      <c r="F1048" t="s">
        <v>622</v>
      </c>
      <c r="G1048" t="s">
        <v>5990</v>
      </c>
      <c r="H1048" t="s">
        <v>3483</v>
      </c>
      <c r="P1048" t="s">
        <v>183</v>
      </c>
      <c r="Q1048" t="s">
        <v>495</v>
      </c>
      <c r="R1048" t="s">
        <v>7046</v>
      </c>
      <c r="S1048">
        <v>79141</v>
      </c>
      <c r="T1048" t="s">
        <v>2256</v>
      </c>
      <c r="U1048">
        <v>1</v>
      </c>
      <c r="V1048">
        <v>355</v>
      </c>
      <c r="W1048" t="s">
        <v>25</v>
      </c>
      <c r="X1048" t="s">
        <v>26</v>
      </c>
      <c r="Y1048" t="s">
        <v>27</v>
      </c>
      <c r="Z1048">
        <v>25000000</v>
      </c>
      <c r="AA1048">
        <v>2004</v>
      </c>
      <c r="AB1048">
        <v>6.5</v>
      </c>
      <c r="AC1048">
        <v>2.35</v>
      </c>
    </row>
    <row r="1049" spans="1:29" x14ac:dyDescent="0.35">
      <c r="A1049" t="s">
        <v>19</v>
      </c>
      <c r="B1049" t="s">
        <v>2257</v>
      </c>
      <c r="C1049">
        <v>122</v>
      </c>
      <c r="D1049">
        <v>87</v>
      </c>
      <c r="E1049">
        <v>27972410</v>
      </c>
      <c r="F1049" t="s">
        <v>622</v>
      </c>
      <c r="G1049" t="s">
        <v>472</v>
      </c>
      <c r="H1049" t="s">
        <v>761</v>
      </c>
      <c r="P1049" t="s">
        <v>743</v>
      </c>
      <c r="Q1049" t="s">
        <v>1505</v>
      </c>
      <c r="R1049" t="s">
        <v>7047</v>
      </c>
      <c r="S1049">
        <v>114692</v>
      </c>
      <c r="T1049" t="s">
        <v>2258</v>
      </c>
      <c r="U1049">
        <v>1</v>
      </c>
      <c r="V1049">
        <v>285</v>
      </c>
      <c r="W1049" t="s">
        <v>25</v>
      </c>
      <c r="X1049" t="s">
        <v>38</v>
      </c>
      <c r="Y1049" t="s">
        <v>59</v>
      </c>
      <c r="Z1049">
        <v>35000000</v>
      </c>
      <c r="AA1049">
        <v>2003</v>
      </c>
      <c r="AB1049">
        <v>6.1</v>
      </c>
      <c r="AC1049">
        <v>1.85</v>
      </c>
    </row>
    <row r="1050" spans="1:29" x14ac:dyDescent="0.35">
      <c r="A1050" t="s">
        <v>19</v>
      </c>
      <c r="B1050" t="s">
        <v>2259</v>
      </c>
      <c r="C1050">
        <v>105</v>
      </c>
      <c r="D1050">
        <v>88</v>
      </c>
      <c r="E1050">
        <v>28133159</v>
      </c>
      <c r="F1050" t="s">
        <v>472</v>
      </c>
      <c r="G1050" t="s">
        <v>3767</v>
      </c>
      <c r="H1050" t="s">
        <v>761</v>
      </c>
      <c r="I1050" t="s">
        <v>5097</v>
      </c>
      <c r="J1050" t="s">
        <v>600</v>
      </c>
      <c r="P1050" t="s">
        <v>151</v>
      </c>
      <c r="Q1050" t="s">
        <v>358</v>
      </c>
      <c r="R1050" t="s">
        <v>7048</v>
      </c>
      <c r="S1050">
        <v>30055</v>
      </c>
      <c r="T1050" t="s">
        <v>702</v>
      </c>
      <c r="U1050">
        <v>1</v>
      </c>
      <c r="V1050">
        <v>70</v>
      </c>
      <c r="W1050" t="s">
        <v>25</v>
      </c>
      <c r="X1050" t="s">
        <v>26</v>
      </c>
      <c r="Y1050" t="s">
        <v>59</v>
      </c>
      <c r="Z1050">
        <v>50000000</v>
      </c>
      <c r="AA1050">
        <v>2006</v>
      </c>
      <c r="AB1050">
        <v>5.9</v>
      </c>
      <c r="AC1050">
        <v>1.85</v>
      </c>
    </row>
    <row r="1051" spans="1:29" x14ac:dyDescent="0.35">
      <c r="A1051" t="s">
        <v>19</v>
      </c>
      <c r="B1051" t="s">
        <v>2260</v>
      </c>
      <c r="C1051">
        <v>144</v>
      </c>
      <c r="D1051">
        <v>177</v>
      </c>
      <c r="E1051">
        <v>27400000</v>
      </c>
      <c r="F1051" t="s">
        <v>622</v>
      </c>
      <c r="G1051" t="s">
        <v>472</v>
      </c>
      <c r="H1051" t="s">
        <v>3950</v>
      </c>
      <c r="P1051" t="s">
        <v>47</v>
      </c>
      <c r="Q1051" t="s">
        <v>1165</v>
      </c>
      <c r="R1051" t="s">
        <v>7049</v>
      </c>
      <c r="S1051">
        <v>97087</v>
      </c>
      <c r="T1051" t="s">
        <v>2261</v>
      </c>
      <c r="U1051">
        <v>3</v>
      </c>
      <c r="V1051">
        <v>569</v>
      </c>
      <c r="W1051" t="s">
        <v>25</v>
      </c>
      <c r="X1051" t="s">
        <v>26</v>
      </c>
      <c r="Y1051" t="s">
        <v>27</v>
      </c>
      <c r="Z1051">
        <v>40000000</v>
      </c>
      <c r="AA1051">
        <v>1984</v>
      </c>
      <c r="AB1051">
        <v>6.6</v>
      </c>
      <c r="AC1051">
        <v>2.35</v>
      </c>
    </row>
    <row r="1052" spans="1:29" x14ac:dyDescent="0.35">
      <c r="A1052" t="s">
        <v>19</v>
      </c>
      <c r="B1052" t="s">
        <v>2262</v>
      </c>
      <c r="C1052">
        <v>156</v>
      </c>
      <c r="D1052">
        <v>133</v>
      </c>
      <c r="E1052">
        <v>24343673</v>
      </c>
      <c r="F1052" t="s">
        <v>1432</v>
      </c>
      <c r="G1052" t="s">
        <v>600</v>
      </c>
      <c r="H1052" t="s">
        <v>4966</v>
      </c>
      <c r="I1052" t="s">
        <v>5343</v>
      </c>
      <c r="P1052" t="s">
        <v>2263</v>
      </c>
      <c r="Q1052" t="s">
        <v>839</v>
      </c>
      <c r="R1052" t="s">
        <v>7050</v>
      </c>
      <c r="S1052">
        <v>91860</v>
      </c>
      <c r="T1052" t="s">
        <v>2264</v>
      </c>
      <c r="U1052">
        <v>0</v>
      </c>
      <c r="V1052">
        <v>524</v>
      </c>
      <c r="W1052" t="s">
        <v>25</v>
      </c>
      <c r="X1052" t="s">
        <v>26</v>
      </c>
      <c r="Y1052" t="s">
        <v>27</v>
      </c>
      <c r="Z1052">
        <v>45000000</v>
      </c>
      <c r="AA1052">
        <v>2007</v>
      </c>
      <c r="AB1052">
        <v>7.4</v>
      </c>
      <c r="AC1052">
        <v>2.35</v>
      </c>
    </row>
    <row r="1053" spans="1:29" x14ac:dyDescent="0.35">
      <c r="A1053" t="s">
        <v>19</v>
      </c>
      <c r="B1053" t="s">
        <v>33</v>
      </c>
      <c r="C1053">
        <v>323</v>
      </c>
      <c r="D1053">
        <v>119</v>
      </c>
      <c r="E1053">
        <v>22877808</v>
      </c>
      <c r="F1053" t="s">
        <v>1432</v>
      </c>
      <c r="G1053" t="s">
        <v>5343</v>
      </c>
      <c r="P1053" t="s">
        <v>121</v>
      </c>
      <c r="Q1053" t="s">
        <v>122</v>
      </c>
      <c r="R1053" t="s">
        <v>7051</v>
      </c>
      <c r="S1053">
        <v>152591</v>
      </c>
      <c r="T1053" t="s">
        <v>2265</v>
      </c>
      <c r="U1053">
        <v>0</v>
      </c>
      <c r="V1053">
        <v>414</v>
      </c>
      <c r="W1053" t="s">
        <v>25</v>
      </c>
      <c r="X1053" t="s">
        <v>26</v>
      </c>
      <c r="Y1053" t="s">
        <v>302</v>
      </c>
      <c r="Z1053">
        <v>35000000</v>
      </c>
      <c r="AA1053">
        <v>2008</v>
      </c>
      <c r="AB1053">
        <v>7.3</v>
      </c>
      <c r="AC1053">
        <v>2.35</v>
      </c>
    </row>
    <row r="1054" spans="1:29" x14ac:dyDescent="0.35">
      <c r="A1054" t="s">
        <v>19</v>
      </c>
      <c r="B1054" t="s">
        <v>517</v>
      </c>
      <c r="C1054">
        <v>199</v>
      </c>
      <c r="D1054">
        <v>102</v>
      </c>
      <c r="E1054">
        <v>36883539</v>
      </c>
      <c r="F1054" t="s">
        <v>622</v>
      </c>
      <c r="G1054" t="s">
        <v>5990</v>
      </c>
      <c r="H1054" t="s">
        <v>1432</v>
      </c>
      <c r="I1054" t="s">
        <v>3483</v>
      </c>
      <c r="P1054" t="s">
        <v>243</v>
      </c>
      <c r="Q1054" t="s">
        <v>483</v>
      </c>
      <c r="R1054" t="s">
        <v>7052</v>
      </c>
      <c r="S1054">
        <v>112769</v>
      </c>
      <c r="T1054" t="s">
        <v>1254</v>
      </c>
      <c r="U1054">
        <v>2</v>
      </c>
      <c r="V1054">
        <v>305</v>
      </c>
      <c r="W1054" t="s">
        <v>25</v>
      </c>
      <c r="X1054" t="s">
        <v>389</v>
      </c>
      <c r="Y1054" t="s">
        <v>27</v>
      </c>
      <c r="Z1054">
        <v>52000000</v>
      </c>
      <c r="AA1054">
        <v>2006</v>
      </c>
      <c r="AB1054">
        <v>6.6</v>
      </c>
      <c r="AC1054">
        <v>2.35</v>
      </c>
    </row>
    <row r="1055" spans="1:29" x14ac:dyDescent="0.35">
      <c r="A1055" t="s">
        <v>19</v>
      </c>
      <c r="B1055" t="s">
        <v>2266</v>
      </c>
      <c r="C1055">
        <v>164</v>
      </c>
      <c r="D1055">
        <v>101</v>
      </c>
      <c r="E1055">
        <v>22531698</v>
      </c>
      <c r="F1055" t="s">
        <v>622</v>
      </c>
      <c r="G1055" t="s">
        <v>472</v>
      </c>
      <c r="H1055" t="s">
        <v>3950</v>
      </c>
      <c r="I1055" t="s">
        <v>3483</v>
      </c>
      <c r="P1055" t="s">
        <v>128</v>
      </c>
      <c r="Q1055" t="s">
        <v>185</v>
      </c>
      <c r="R1055" t="s">
        <v>7053</v>
      </c>
      <c r="S1055">
        <v>81523</v>
      </c>
      <c r="T1055" t="s">
        <v>2267</v>
      </c>
      <c r="U1055">
        <v>0</v>
      </c>
      <c r="V1055">
        <v>214</v>
      </c>
      <c r="W1055" t="s">
        <v>25</v>
      </c>
      <c r="X1055" t="s">
        <v>675</v>
      </c>
      <c r="Y1055" t="s">
        <v>27</v>
      </c>
      <c r="Z1055">
        <v>70000000</v>
      </c>
      <c r="AA1055">
        <v>2008</v>
      </c>
      <c r="AB1055">
        <v>5.6</v>
      </c>
      <c r="AC1055">
        <v>2.35</v>
      </c>
    </row>
    <row r="1056" spans="1:29" x14ac:dyDescent="0.35">
      <c r="A1056" t="s">
        <v>19</v>
      </c>
      <c r="B1056" t="s">
        <v>2268</v>
      </c>
      <c r="C1056">
        <v>39</v>
      </c>
      <c r="D1056">
        <v>91</v>
      </c>
      <c r="E1056">
        <v>20400913</v>
      </c>
      <c r="F1056" t="s">
        <v>622</v>
      </c>
      <c r="G1056" t="s">
        <v>761</v>
      </c>
      <c r="H1056" t="s">
        <v>5990</v>
      </c>
      <c r="I1056" t="s">
        <v>1432</v>
      </c>
      <c r="J1056" t="s">
        <v>3483</v>
      </c>
      <c r="P1056" t="s">
        <v>1489</v>
      </c>
      <c r="Q1056" t="s">
        <v>2269</v>
      </c>
      <c r="R1056" t="s">
        <v>7054</v>
      </c>
      <c r="S1056">
        <v>15455</v>
      </c>
      <c r="T1056" t="s">
        <v>1600</v>
      </c>
      <c r="U1056">
        <v>1</v>
      </c>
      <c r="V1056">
        <v>80</v>
      </c>
      <c r="W1056" t="s">
        <v>25</v>
      </c>
      <c r="X1056" t="s">
        <v>26</v>
      </c>
      <c r="Y1056" t="s">
        <v>302</v>
      </c>
      <c r="Z1056">
        <v>45000000</v>
      </c>
      <c r="AA1056">
        <v>1996</v>
      </c>
      <c r="AB1056">
        <v>5.3</v>
      </c>
      <c r="AC1056">
        <v>1.85</v>
      </c>
    </row>
    <row r="1057" spans="1:29" x14ac:dyDescent="0.35">
      <c r="A1057" t="s">
        <v>19</v>
      </c>
      <c r="B1057" t="s">
        <v>1720</v>
      </c>
      <c r="C1057">
        <v>43</v>
      </c>
      <c r="D1057">
        <v>117</v>
      </c>
      <c r="E1057">
        <v>20101861</v>
      </c>
      <c r="F1057" t="s">
        <v>761</v>
      </c>
      <c r="G1057" t="s">
        <v>5343</v>
      </c>
      <c r="H1057" t="s">
        <v>3950</v>
      </c>
      <c r="P1057" t="s">
        <v>1097</v>
      </c>
      <c r="Q1057" t="s">
        <v>2270</v>
      </c>
      <c r="R1057" t="s">
        <v>7055</v>
      </c>
      <c r="S1057">
        <v>24757</v>
      </c>
      <c r="T1057" t="s">
        <v>2271</v>
      </c>
      <c r="U1057">
        <v>0</v>
      </c>
      <c r="V1057">
        <v>81</v>
      </c>
      <c r="W1057" t="s">
        <v>25</v>
      </c>
      <c r="X1057" t="s">
        <v>26</v>
      </c>
      <c r="Y1057" t="s">
        <v>27</v>
      </c>
      <c r="Z1057">
        <v>45000000</v>
      </c>
      <c r="AA1057">
        <v>1996</v>
      </c>
      <c r="AB1057">
        <v>6</v>
      </c>
      <c r="AC1057">
        <v>2.35</v>
      </c>
    </row>
    <row r="1058" spans="1:29" x14ac:dyDescent="0.35">
      <c r="A1058" t="s">
        <v>19</v>
      </c>
      <c r="B1058" t="s">
        <v>2272</v>
      </c>
      <c r="C1058">
        <v>82</v>
      </c>
      <c r="D1058">
        <v>86</v>
      </c>
      <c r="E1058">
        <v>25200412</v>
      </c>
      <c r="F1058" t="s">
        <v>472</v>
      </c>
      <c r="G1058" t="s">
        <v>761</v>
      </c>
      <c r="H1058" t="s">
        <v>5097</v>
      </c>
      <c r="I1058" t="s">
        <v>600</v>
      </c>
      <c r="J1058" t="s">
        <v>3950</v>
      </c>
      <c r="P1058" t="s">
        <v>2273</v>
      </c>
      <c r="Q1058" t="s">
        <v>2274</v>
      </c>
      <c r="R1058" t="s">
        <v>7056</v>
      </c>
      <c r="S1058">
        <v>16580</v>
      </c>
      <c r="T1058" t="s">
        <v>1264</v>
      </c>
      <c r="U1058">
        <v>3</v>
      </c>
      <c r="V1058">
        <v>55</v>
      </c>
      <c r="W1058" t="s">
        <v>25</v>
      </c>
      <c r="X1058" t="s">
        <v>26</v>
      </c>
      <c r="Y1058" t="s">
        <v>59</v>
      </c>
      <c r="Z1058">
        <v>45000000</v>
      </c>
      <c r="AA1058">
        <v>2009</v>
      </c>
      <c r="AB1058">
        <v>5.4</v>
      </c>
      <c r="AC1058">
        <v>1.85</v>
      </c>
    </row>
    <row r="1059" spans="1:29" x14ac:dyDescent="0.35">
      <c r="A1059" t="s">
        <v>19</v>
      </c>
      <c r="B1059" t="s">
        <v>2275</v>
      </c>
      <c r="C1059">
        <v>150</v>
      </c>
      <c r="D1059">
        <v>124</v>
      </c>
      <c r="E1059">
        <v>19719930</v>
      </c>
      <c r="F1059" t="s">
        <v>5990</v>
      </c>
      <c r="G1059" t="s">
        <v>1432</v>
      </c>
      <c r="H1059" t="s">
        <v>5988</v>
      </c>
      <c r="I1059" t="s">
        <v>3483</v>
      </c>
      <c r="P1059" t="s">
        <v>963</v>
      </c>
      <c r="Q1059" t="s">
        <v>2276</v>
      </c>
      <c r="R1059" t="s">
        <v>7057</v>
      </c>
      <c r="S1059">
        <v>42621</v>
      </c>
      <c r="T1059" t="s">
        <v>2277</v>
      </c>
      <c r="U1059">
        <v>0</v>
      </c>
      <c r="V1059">
        <v>531</v>
      </c>
      <c r="W1059" t="s">
        <v>25</v>
      </c>
      <c r="X1059" t="s">
        <v>26</v>
      </c>
      <c r="Y1059" t="s">
        <v>302</v>
      </c>
      <c r="Z1059">
        <v>45000000</v>
      </c>
      <c r="AA1059">
        <v>2001</v>
      </c>
      <c r="AB1059">
        <v>6.8</v>
      </c>
      <c r="AC1059">
        <v>2.35</v>
      </c>
    </row>
    <row r="1060" spans="1:29" x14ac:dyDescent="0.35">
      <c r="A1060" t="s">
        <v>19</v>
      </c>
      <c r="B1060" t="s">
        <v>2278</v>
      </c>
      <c r="C1060">
        <v>168</v>
      </c>
      <c r="D1060">
        <v>134</v>
      </c>
      <c r="E1060">
        <v>19377727</v>
      </c>
      <c r="F1060" t="s">
        <v>761</v>
      </c>
      <c r="G1060" t="s">
        <v>4966</v>
      </c>
      <c r="P1060" t="s">
        <v>2279</v>
      </c>
      <c r="Q1060" t="s">
        <v>888</v>
      </c>
      <c r="R1060" t="s">
        <v>7058</v>
      </c>
      <c r="S1060">
        <v>35140</v>
      </c>
      <c r="T1060" t="s">
        <v>451</v>
      </c>
      <c r="U1060">
        <v>3</v>
      </c>
      <c r="V1060">
        <v>409</v>
      </c>
      <c r="W1060" t="s">
        <v>25</v>
      </c>
      <c r="X1060" t="s">
        <v>26</v>
      </c>
      <c r="Y1060" t="s">
        <v>27</v>
      </c>
      <c r="Z1060">
        <v>45000000</v>
      </c>
      <c r="AA1060">
        <v>2005</v>
      </c>
      <c r="AB1060">
        <v>6.4</v>
      </c>
      <c r="AC1060">
        <v>2.35</v>
      </c>
    </row>
    <row r="1061" spans="1:29" x14ac:dyDescent="0.35">
      <c r="A1061" t="s">
        <v>19</v>
      </c>
      <c r="B1061" t="s">
        <v>1104</v>
      </c>
      <c r="C1061">
        <v>432</v>
      </c>
      <c r="D1061">
        <v>95</v>
      </c>
      <c r="E1061">
        <v>13401683</v>
      </c>
      <c r="F1061" t="s">
        <v>622</v>
      </c>
      <c r="G1061" t="s">
        <v>3950</v>
      </c>
      <c r="P1061" t="s">
        <v>335</v>
      </c>
      <c r="Q1061" t="s">
        <v>1106</v>
      </c>
      <c r="R1061" t="s">
        <v>6416</v>
      </c>
      <c r="S1061">
        <v>203461</v>
      </c>
      <c r="T1061" t="s">
        <v>1107</v>
      </c>
      <c r="U1061">
        <v>0</v>
      </c>
      <c r="V1061">
        <v>588</v>
      </c>
      <c r="W1061" t="s">
        <v>25</v>
      </c>
      <c r="X1061" t="s">
        <v>38</v>
      </c>
      <c r="Y1061" t="s">
        <v>302</v>
      </c>
      <c r="Z1061">
        <v>35000000</v>
      </c>
      <c r="AA1061">
        <v>2012</v>
      </c>
      <c r="AB1061">
        <v>7.1</v>
      </c>
      <c r="AC1061">
        <v>2.35</v>
      </c>
    </row>
    <row r="1062" spans="1:29" x14ac:dyDescent="0.35">
      <c r="A1062" t="s">
        <v>19</v>
      </c>
      <c r="B1062" t="s">
        <v>2280</v>
      </c>
      <c r="C1062">
        <v>60</v>
      </c>
      <c r="D1062">
        <v>100</v>
      </c>
      <c r="E1062">
        <v>17300889</v>
      </c>
      <c r="F1062" t="s">
        <v>622</v>
      </c>
      <c r="G1062" t="s">
        <v>472</v>
      </c>
      <c r="H1062" t="s">
        <v>761</v>
      </c>
      <c r="I1062" t="s">
        <v>600</v>
      </c>
      <c r="P1062" t="s">
        <v>1070</v>
      </c>
      <c r="Q1062" t="s">
        <v>304</v>
      </c>
      <c r="R1062" t="s">
        <v>7059</v>
      </c>
      <c r="S1062">
        <v>27648</v>
      </c>
      <c r="T1062" t="s">
        <v>2281</v>
      </c>
      <c r="U1062">
        <v>0</v>
      </c>
      <c r="V1062">
        <v>148</v>
      </c>
      <c r="W1062" t="s">
        <v>25</v>
      </c>
      <c r="X1062" t="s">
        <v>200</v>
      </c>
      <c r="Y1062" t="s">
        <v>59</v>
      </c>
      <c r="Z1062">
        <v>45000000</v>
      </c>
      <c r="AA1062">
        <v>1996</v>
      </c>
      <c r="AB1062">
        <v>4.9000000000000004</v>
      </c>
      <c r="AC1062">
        <v>2.35</v>
      </c>
    </row>
    <row r="1063" spans="1:29" x14ac:dyDescent="0.35">
      <c r="A1063" t="s">
        <v>19</v>
      </c>
      <c r="B1063" t="s">
        <v>2282</v>
      </c>
      <c r="C1063">
        <v>85</v>
      </c>
      <c r="D1063">
        <v>220</v>
      </c>
      <c r="E1063">
        <v>15527125</v>
      </c>
      <c r="F1063" t="s">
        <v>1432</v>
      </c>
      <c r="G1063" t="s">
        <v>5343</v>
      </c>
      <c r="H1063" t="s">
        <v>4547</v>
      </c>
      <c r="P1063" t="s">
        <v>1656</v>
      </c>
      <c r="Q1063" t="s">
        <v>558</v>
      </c>
      <c r="R1063" t="s">
        <v>7060</v>
      </c>
      <c r="S1063">
        <v>11388</v>
      </c>
      <c r="T1063" t="s">
        <v>511</v>
      </c>
      <c r="U1063">
        <v>2</v>
      </c>
      <c r="V1063">
        <v>183</v>
      </c>
      <c r="W1063" t="s">
        <v>25</v>
      </c>
      <c r="X1063" t="s">
        <v>26</v>
      </c>
      <c r="Y1063" t="s">
        <v>27</v>
      </c>
      <c r="Z1063">
        <v>57000000</v>
      </c>
      <c r="AA1063">
        <v>2000</v>
      </c>
      <c r="AB1063">
        <v>5.8</v>
      </c>
      <c r="AC1063">
        <v>2.35</v>
      </c>
    </row>
    <row r="1064" spans="1:29" x14ac:dyDescent="0.35">
      <c r="A1064" t="s">
        <v>378</v>
      </c>
      <c r="B1064" t="s">
        <v>385</v>
      </c>
      <c r="C1064">
        <v>83</v>
      </c>
      <c r="D1064">
        <v>212</v>
      </c>
      <c r="E1064">
        <v>13560960</v>
      </c>
      <c r="F1064" t="s">
        <v>4178</v>
      </c>
      <c r="G1064" t="s">
        <v>1432</v>
      </c>
      <c r="H1064" t="s">
        <v>5809</v>
      </c>
      <c r="P1064" t="s">
        <v>2284</v>
      </c>
      <c r="Q1064" t="s">
        <v>387</v>
      </c>
      <c r="R1064" t="s">
        <v>7061</v>
      </c>
      <c r="S1064">
        <v>23996</v>
      </c>
      <c r="T1064" t="s">
        <v>1041</v>
      </c>
      <c r="U1064">
        <v>0</v>
      </c>
      <c r="V1064">
        <v>161</v>
      </c>
      <c r="W1064" t="s">
        <v>25</v>
      </c>
      <c r="X1064" t="s">
        <v>26</v>
      </c>
      <c r="Y1064" t="s">
        <v>302</v>
      </c>
      <c r="Z1064">
        <v>50000000</v>
      </c>
      <c r="AA1064">
        <v>1995</v>
      </c>
      <c r="AB1064">
        <v>7.1</v>
      </c>
      <c r="AC1064">
        <v>2.35</v>
      </c>
    </row>
    <row r="1065" spans="1:29" x14ac:dyDescent="0.35">
      <c r="A1065" t="s">
        <v>19</v>
      </c>
      <c r="B1065" t="s">
        <v>1578</v>
      </c>
      <c r="C1065">
        <v>343</v>
      </c>
      <c r="D1065">
        <v>128</v>
      </c>
      <c r="E1065">
        <v>15523168</v>
      </c>
      <c r="F1065" t="s">
        <v>5988</v>
      </c>
      <c r="G1065" t="s">
        <v>3483</v>
      </c>
      <c r="P1065" t="s">
        <v>427</v>
      </c>
      <c r="Q1065" t="s">
        <v>1469</v>
      </c>
      <c r="R1065" t="s">
        <v>7062</v>
      </c>
      <c r="S1065">
        <v>132423</v>
      </c>
      <c r="T1065" t="s">
        <v>1630</v>
      </c>
      <c r="U1065">
        <v>2</v>
      </c>
      <c r="V1065">
        <v>349</v>
      </c>
      <c r="W1065" t="s">
        <v>25</v>
      </c>
      <c r="X1065" t="s">
        <v>675</v>
      </c>
      <c r="Y1065" t="s">
        <v>27</v>
      </c>
      <c r="Z1065">
        <v>45000000</v>
      </c>
      <c r="AA1065">
        <v>2010</v>
      </c>
      <c r="AB1065">
        <v>7.2</v>
      </c>
      <c r="AC1065">
        <v>2.35</v>
      </c>
    </row>
    <row r="1066" spans="1:29" x14ac:dyDescent="0.35">
      <c r="A1066" t="s">
        <v>19</v>
      </c>
      <c r="B1066" t="s">
        <v>279</v>
      </c>
      <c r="C1066">
        <v>106</v>
      </c>
      <c r="D1066">
        <v>106</v>
      </c>
      <c r="E1066">
        <v>11146409</v>
      </c>
      <c r="F1066" t="s">
        <v>622</v>
      </c>
      <c r="G1066" t="s">
        <v>472</v>
      </c>
      <c r="H1066" t="s">
        <v>2429</v>
      </c>
      <c r="I1066" t="s">
        <v>3950</v>
      </c>
      <c r="P1066" t="s">
        <v>1447</v>
      </c>
      <c r="Q1066" t="s">
        <v>340</v>
      </c>
      <c r="R1066" t="s">
        <v>7063</v>
      </c>
      <c r="S1066">
        <v>26551</v>
      </c>
      <c r="T1066" t="s">
        <v>24</v>
      </c>
      <c r="U1066">
        <v>0</v>
      </c>
      <c r="V1066">
        <v>273</v>
      </c>
      <c r="W1066" t="s">
        <v>25</v>
      </c>
      <c r="X1066" t="s">
        <v>26</v>
      </c>
      <c r="Y1066" t="s">
        <v>302</v>
      </c>
      <c r="Z1066">
        <v>45000000</v>
      </c>
      <c r="AA1066">
        <v>1998</v>
      </c>
      <c r="AB1066">
        <v>6</v>
      </c>
      <c r="AC1066">
        <v>2.35</v>
      </c>
    </row>
    <row r="1067" spans="1:29" x14ac:dyDescent="0.35">
      <c r="A1067" t="s">
        <v>19</v>
      </c>
      <c r="B1067" t="s">
        <v>2010</v>
      </c>
      <c r="C1067">
        <v>158</v>
      </c>
      <c r="D1067">
        <v>160</v>
      </c>
      <c r="E1067">
        <v>7916887</v>
      </c>
      <c r="F1067" t="s">
        <v>622</v>
      </c>
      <c r="G1067" t="s">
        <v>5990</v>
      </c>
      <c r="H1067" t="s">
        <v>1432</v>
      </c>
      <c r="I1067" t="s">
        <v>3483</v>
      </c>
      <c r="J1067" t="s">
        <v>5991</v>
      </c>
      <c r="P1067" t="s">
        <v>2286</v>
      </c>
      <c r="Q1067" t="s">
        <v>43</v>
      </c>
      <c r="R1067" t="s">
        <v>7064</v>
      </c>
      <c r="S1067">
        <v>15697</v>
      </c>
      <c r="T1067" t="s">
        <v>2287</v>
      </c>
      <c r="U1067">
        <v>0</v>
      </c>
      <c r="V1067">
        <v>182</v>
      </c>
      <c r="W1067" t="s">
        <v>25</v>
      </c>
      <c r="X1067" t="s">
        <v>26</v>
      </c>
      <c r="Y1067" t="s">
        <v>302</v>
      </c>
      <c r="Z1067">
        <v>45000000</v>
      </c>
      <c r="AA1067">
        <v>2008</v>
      </c>
      <c r="AB1067">
        <v>6</v>
      </c>
      <c r="AC1067">
        <v>2.35</v>
      </c>
    </row>
    <row r="1068" spans="1:29" x14ac:dyDescent="0.35">
      <c r="A1068" t="s">
        <v>19</v>
      </c>
      <c r="B1068" t="s">
        <v>878</v>
      </c>
      <c r="C1068">
        <v>189</v>
      </c>
      <c r="D1068">
        <v>114</v>
      </c>
      <c r="E1068">
        <v>6565495</v>
      </c>
      <c r="F1068" t="s">
        <v>1432</v>
      </c>
      <c r="G1068" t="s">
        <v>5343</v>
      </c>
      <c r="P1068" t="s">
        <v>121</v>
      </c>
      <c r="Q1068" t="s">
        <v>1072</v>
      </c>
      <c r="R1068" t="s">
        <v>7065</v>
      </c>
      <c r="S1068">
        <v>36455</v>
      </c>
      <c r="T1068" t="s">
        <v>2289</v>
      </c>
      <c r="U1068">
        <v>2</v>
      </c>
      <c r="V1068">
        <v>229</v>
      </c>
      <c r="W1068" t="s">
        <v>881</v>
      </c>
      <c r="X1068" t="s">
        <v>445</v>
      </c>
      <c r="Y1068" t="s">
        <v>302</v>
      </c>
      <c r="Z1068">
        <v>45000000</v>
      </c>
      <c r="AA1068">
        <v>2006</v>
      </c>
      <c r="AB1068">
        <v>7</v>
      </c>
      <c r="AC1068">
        <v>2.35</v>
      </c>
    </row>
    <row r="1069" spans="1:29" x14ac:dyDescent="0.35">
      <c r="A1069" t="s">
        <v>19</v>
      </c>
      <c r="B1069" t="s">
        <v>2290</v>
      </c>
      <c r="C1069">
        <v>125</v>
      </c>
      <c r="D1069">
        <v>99</v>
      </c>
      <c r="E1069">
        <v>15279680</v>
      </c>
      <c r="F1069" t="s">
        <v>622</v>
      </c>
      <c r="G1069" t="s">
        <v>5990</v>
      </c>
      <c r="H1069" t="s">
        <v>3483</v>
      </c>
      <c r="P1069" t="s">
        <v>183</v>
      </c>
      <c r="Q1069" t="s">
        <v>358</v>
      </c>
      <c r="R1069" t="s">
        <v>7066</v>
      </c>
      <c r="S1069">
        <v>48245</v>
      </c>
      <c r="T1069" t="s">
        <v>2291</v>
      </c>
      <c r="U1069">
        <v>1</v>
      </c>
      <c r="V1069">
        <v>154</v>
      </c>
      <c r="W1069" t="s">
        <v>25</v>
      </c>
      <c r="X1069" t="s">
        <v>26</v>
      </c>
      <c r="Y1069" t="s">
        <v>302</v>
      </c>
      <c r="Z1069">
        <v>40000000</v>
      </c>
      <c r="AA1069">
        <v>2008</v>
      </c>
      <c r="AB1069">
        <v>5.4</v>
      </c>
      <c r="AC1069">
        <v>1.85</v>
      </c>
    </row>
    <row r="1070" spans="1:29" x14ac:dyDescent="0.35">
      <c r="A1070" t="s">
        <v>19</v>
      </c>
      <c r="B1070" t="s">
        <v>92</v>
      </c>
      <c r="C1070">
        <v>87</v>
      </c>
      <c r="D1070">
        <v>74</v>
      </c>
      <c r="E1070">
        <v>7262288</v>
      </c>
      <c r="F1070" t="s">
        <v>761</v>
      </c>
      <c r="G1070" t="s">
        <v>5990</v>
      </c>
      <c r="H1070" t="s">
        <v>3483</v>
      </c>
      <c r="P1070" t="s">
        <v>2292</v>
      </c>
      <c r="Q1070" t="s">
        <v>883</v>
      </c>
      <c r="R1070" t="s">
        <v>7067</v>
      </c>
      <c r="S1070">
        <v>17307</v>
      </c>
      <c r="T1070" t="s">
        <v>2293</v>
      </c>
      <c r="U1070">
        <v>2</v>
      </c>
      <c r="V1070">
        <v>186</v>
      </c>
      <c r="W1070" t="s">
        <v>25</v>
      </c>
      <c r="X1070" t="s">
        <v>26</v>
      </c>
      <c r="Y1070" t="s">
        <v>27</v>
      </c>
      <c r="Z1070">
        <v>40000000</v>
      </c>
      <c r="AA1070">
        <v>2002</v>
      </c>
      <c r="AB1070">
        <v>6.5</v>
      </c>
      <c r="AC1070">
        <v>1.85</v>
      </c>
    </row>
    <row r="1071" spans="1:29" x14ac:dyDescent="0.35">
      <c r="A1071" t="s">
        <v>19</v>
      </c>
      <c r="B1071" t="s">
        <v>201</v>
      </c>
      <c r="C1071">
        <v>115</v>
      </c>
      <c r="D1071">
        <v>139</v>
      </c>
      <c r="E1071">
        <v>4584886</v>
      </c>
      <c r="F1071" t="s">
        <v>1432</v>
      </c>
      <c r="G1071" t="s">
        <v>5343</v>
      </c>
      <c r="P1071" t="s">
        <v>121</v>
      </c>
      <c r="Q1071" t="s">
        <v>2294</v>
      </c>
      <c r="R1071" t="s">
        <v>7068</v>
      </c>
      <c r="S1071">
        <v>19114</v>
      </c>
      <c r="T1071" t="s">
        <v>2295</v>
      </c>
      <c r="U1071">
        <v>0</v>
      </c>
      <c r="V1071">
        <v>115</v>
      </c>
      <c r="W1071" t="s">
        <v>25</v>
      </c>
      <c r="X1071" t="s">
        <v>26</v>
      </c>
      <c r="Y1071" t="s">
        <v>302</v>
      </c>
      <c r="Z1071">
        <v>45000000</v>
      </c>
      <c r="AA1071">
        <v>2007</v>
      </c>
      <c r="AB1071">
        <v>6.4</v>
      </c>
      <c r="AC1071">
        <v>2.35</v>
      </c>
    </row>
    <row r="1072" spans="1:29" x14ac:dyDescent="0.35">
      <c r="A1072" t="s">
        <v>19</v>
      </c>
      <c r="B1072" t="s">
        <v>2298</v>
      </c>
      <c r="C1072">
        <v>24</v>
      </c>
      <c r="D1072">
        <v>103</v>
      </c>
      <c r="E1072">
        <v>2154540</v>
      </c>
      <c r="F1072" t="s">
        <v>622</v>
      </c>
      <c r="G1072" t="s">
        <v>3483</v>
      </c>
      <c r="P1072" t="s">
        <v>41</v>
      </c>
      <c r="Q1072" t="s">
        <v>2299</v>
      </c>
      <c r="R1072" t="s">
        <v>7069</v>
      </c>
      <c r="S1072">
        <v>3803</v>
      </c>
      <c r="T1072" t="s">
        <v>1189</v>
      </c>
      <c r="U1072">
        <v>2</v>
      </c>
      <c r="V1072">
        <v>41</v>
      </c>
      <c r="W1072" t="s">
        <v>25</v>
      </c>
      <c r="X1072" t="s">
        <v>26</v>
      </c>
      <c r="Y1072" t="s">
        <v>302</v>
      </c>
      <c r="Z1072">
        <v>45000000</v>
      </c>
      <c r="AA1072">
        <v>1997</v>
      </c>
      <c r="AB1072">
        <v>4.9000000000000004</v>
      </c>
      <c r="AC1072">
        <v>2.35</v>
      </c>
    </row>
    <row r="1073" spans="1:29" x14ac:dyDescent="0.35">
      <c r="A1073" t="s">
        <v>19</v>
      </c>
      <c r="B1073" t="s">
        <v>2300</v>
      </c>
      <c r="C1073">
        <v>152</v>
      </c>
      <c r="D1073">
        <v>101</v>
      </c>
      <c r="E1073">
        <v>8129455</v>
      </c>
      <c r="F1073" t="s">
        <v>622</v>
      </c>
      <c r="G1073" t="s">
        <v>472</v>
      </c>
      <c r="H1073" t="s">
        <v>761</v>
      </c>
      <c r="I1073" t="s">
        <v>5990</v>
      </c>
      <c r="P1073" t="s">
        <v>642</v>
      </c>
      <c r="Q1073" t="s">
        <v>2302</v>
      </c>
      <c r="R1073" t="s">
        <v>7070</v>
      </c>
      <c r="S1073">
        <v>89568</v>
      </c>
      <c r="T1073" t="s">
        <v>2303</v>
      </c>
      <c r="U1073">
        <v>1</v>
      </c>
      <c r="V1073">
        <v>142</v>
      </c>
      <c r="W1073" t="s">
        <v>25</v>
      </c>
      <c r="X1073" t="s">
        <v>26</v>
      </c>
      <c r="Y1073" t="s">
        <v>59</v>
      </c>
      <c r="Z1073">
        <v>45000000</v>
      </c>
      <c r="AA1073">
        <v>2011</v>
      </c>
      <c r="AB1073">
        <v>6.3</v>
      </c>
      <c r="AC1073">
        <v>2.35</v>
      </c>
    </row>
    <row r="1074" spans="1:29" x14ac:dyDescent="0.35">
      <c r="A1074" t="s">
        <v>19</v>
      </c>
      <c r="B1074" t="s">
        <v>2304</v>
      </c>
      <c r="C1074">
        <v>656</v>
      </c>
      <c r="D1074">
        <v>130</v>
      </c>
      <c r="E1074">
        <v>136019448</v>
      </c>
      <c r="F1074" t="s">
        <v>4178</v>
      </c>
      <c r="G1074" t="s">
        <v>1432</v>
      </c>
      <c r="H1074" t="s">
        <v>5809</v>
      </c>
      <c r="I1074" t="s">
        <v>3483</v>
      </c>
      <c r="P1074" t="s">
        <v>2305</v>
      </c>
      <c r="Q1074" t="s">
        <v>2306</v>
      </c>
      <c r="R1074" t="s">
        <v>7071</v>
      </c>
      <c r="S1074">
        <v>452465</v>
      </c>
      <c r="T1074" t="s">
        <v>1706</v>
      </c>
      <c r="U1074">
        <v>1</v>
      </c>
      <c r="V1074">
        <v>695</v>
      </c>
      <c r="W1074" t="s">
        <v>25</v>
      </c>
      <c r="X1074" t="s">
        <v>26</v>
      </c>
      <c r="Y1074" t="s">
        <v>302</v>
      </c>
      <c r="Z1074">
        <v>44500000</v>
      </c>
      <c r="AA1074">
        <v>2012</v>
      </c>
      <c r="AB1074">
        <v>7.7</v>
      </c>
      <c r="AC1074">
        <v>2.35</v>
      </c>
    </row>
    <row r="1075" spans="1:29" x14ac:dyDescent="0.35">
      <c r="A1075" t="s">
        <v>19</v>
      </c>
      <c r="B1075" t="s">
        <v>1080</v>
      </c>
      <c r="C1075">
        <v>119</v>
      </c>
      <c r="D1075">
        <v>130</v>
      </c>
      <c r="E1075">
        <v>183875760</v>
      </c>
      <c r="F1075" t="s">
        <v>622</v>
      </c>
      <c r="G1075" t="s">
        <v>472</v>
      </c>
      <c r="H1075" t="s">
        <v>5990</v>
      </c>
      <c r="I1075" t="s">
        <v>1432</v>
      </c>
      <c r="J1075" t="s">
        <v>5988</v>
      </c>
      <c r="K1075" t="s">
        <v>3483</v>
      </c>
      <c r="P1075" t="s">
        <v>2308</v>
      </c>
      <c r="Q1075" t="s">
        <v>211</v>
      </c>
      <c r="R1075" t="s">
        <v>7072</v>
      </c>
      <c r="S1075">
        <v>213668</v>
      </c>
      <c r="T1075" t="s">
        <v>327</v>
      </c>
      <c r="U1075">
        <v>1</v>
      </c>
      <c r="V1075">
        <v>270</v>
      </c>
      <c r="W1075" t="s">
        <v>25</v>
      </c>
      <c r="X1075" t="s">
        <v>26</v>
      </c>
      <c r="Y1075" t="s">
        <v>27</v>
      </c>
      <c r="Z1075">
        <v>44000000</v>
      </c>
      <c r="AA1075">
        <v>1993</v>
      </c>
      <c r="AB1075">
        <v>7.8</v>
      </c>
      <c r="AC1075">
        <v>1.85</v>
      </c>
    </row>
    <row r="1076" spans="1:29" x14ac:dyDescent="0.35">
      <c r="A1076" t="s">
        <v>19</v>
      </c>
      <c r="B1076" t="s">
        <v>1332</v>
      </c>
      <c r="C1076">
        <v>161</v>
      </c>
      <c r="D1076">
        <v>110</v>
      </c>
      <c r="E1076">
        <v>67061228</v>
      </c>
      <c r="F1076" t="s">
        <v>622</v>
      </c>
      <c r="G1076" t="s">
        <v>761</v>
      </c>
      <c r="H1076" t="s">
        <v>5343</v>
      </c>
      <c r="P1076" t="s">
        <v>665</v>
      </c>
      <c r="Q1076" t="s">
        <v>332</v>
      </c>
      <c r="R1076" t="s">
        <v>7073</v>
      </c>
      <c r="S1076">
        <v>96565</v>
      </c>
      <c r="T1076" t="s">
        <v>1694</v>
      </c>
      <c r="U1076">
        <v>1</v>
      </c>
      <c r="V1076">
        <v>135</v>
      </c>
      <c r="W1076" t="s">
        <v>25</v>
      </c>
      <c r="X1076" t="s">
        <v>26</v>
      </c>
      <c r="Y1076" t="s">
        <v>27</v>
      </c>
      <c r="Z1076">
        <v>40000000</v>
      </c>
      <c r="AA1076">
        <v>2010</v>
      </c>
      <c r="AB1076">
        <v>5.5</v>
      </c>
      <c r="AC1076">
        <v>2.35</v>
      </c>
    </row>
    <row r="1077" spans="1:29" x14ac:dyDescent="0.35">
      <c r="A1077" t="s">
        <v>378</v>
      </c>
      <c r="B1077" t="s">
        <v>1326</v>
      </c>
      <c r="C1077">
        <v>73</v>
      </c>
      <c r="D1077">
        <v>147</v>
      </c>
      <c r="E1077">
        <v>53300852</v>
      </c>
      <c r="F1077" t="s">
        <v>5990</v>
      </c>
      <c r="G1077" t="s">
        <v>1432</v>
      </c>
      <c r="H1077" t="s">
        <v>3483</v>
      </c>
      <c r="P1077" t="s">
        <v>955</v>
      </c>
      <c r="Q1077" t="s">
        <v>793</v>
      </c>
      <c r="R1077" t="s">
        <v>7074</v>
      </c>
      <c r="S1077">
        <v>154487</v>
      </c>
      <c r="T1077" t="s">
        <v>1465</v>
      </c>
      <c r="U1077">
        <v>3</v>
      </c>
      <c r="V1077">
        <v>259</v>
      </c>
      <c r="W1077" t="s">
        <v>25</v>
      </c>
      <c r="X1077" t="s">
        <v>26</v>
      </c>
      <c r="Y1077" t="s">
        <v>302</v>
      </c>
      <c r="Z1077">
        <v>44000000</v>
      </c>
      <c r="AA1077">
        <v>1996</v>
      </c>
      <c r="AB1077">
        <v>7.5</v>
      </c>
      <c r="AC1077">
        <v>2.35</v>
      </c>
    </row>
    <row r="1078" spans="1:29" x14ac:dyDescent="0.35">
      <c r="A1078" t="s">
        <v>19</v>
      </c>
      <c r="B1078" t="s">
        <v>2298</v>
      </c>
      <c r="C1078">
        <v>96</v>
      </c>
      <c r="D1078">
        <v>96</v>
      </c>
      <c r="E1078">
        <v>150415432</v>
      </c>
      <c r="F1078" t="s">
        <v>622</v>
      </c>
      <c r="G1078" t="s">
        <v>472</v>
      </c>
      <c r="H1078" t="s">
        <v>3483</v>
      </c>
      <c r="I1078" t="s">
        <v>5991</v>
      </c>
      <c r="P1078" t="s">
        <v>1817</v>
      </c>
      <c r="Q1078" t="s">
        <v>813</v>
      </c>
      <c r="R1078" t="s">
        <v>7075</v>
      </c>
      <c r="S1078">
        <v>117606</v>
      </c>
      <c r="T1078" t="s">
        <v>2309</v>
      </c>
      <c r="U1078">
        <v>0</v>
      </c>
      <c r="V1078">
        <v>217</v>
      </c>
      <c r="W1078" t="s">
        <v>25</v>
      </c>
      <c r="X1078" t="s">
        <v>26</v>
      </c>
      <c r="Y1078" t="s">
        <v>302</v>
      </c>
      <c r="Z1078">
        <v>44000000</v>
      </c>
      <c r="AA1078">
        <v>1985</v>
      </c>
      <c r="AB1078">
        <v>6.4</v>
      </c>
      <c r="AC1078">
        <v>2.35</v>
      </c>
    </row>
    <row r="1079" spans="1:29" x14ac:dyDescent="0.35">
      <c r="A1079" t="s">
        <v>19</v>
      </c>
      <c r="B1079" t="s">
        <v>2310</v>
      </c>
      <c r="C1079">
        <v>28</v>
      </c>
      <c r="D1079">
        <v>118</v>
      </c>
      <c r="E1079">
        <v>44834712</v>
      </c>
      <c r="F1079" t="s">
        <v>1432</v>
      </c>
      <c r="G1079" t="s">
        <v>3483</v>
      </c>
      <c r="P1079" t="s">
        <v>1667</v>
      </c>
      <c r="Q1079" t="s">
        <v>43</v>
      </c>
      <c r="R1079" t="s">
        <v>7076</v>
      </c>
      <c r="S1079">
        <v>13995</v>
      </c>
      <c r="T1079" t="s">
        <v>1015</v>
      </c>
      <c r="U1079">
        <v>1</v>
      </c>
      <c r="V1079">
        <v>62</v>
      </c>
      <c r="W1079" t="s">
        <v>25</v>
      </c>
      <c r="X1079" t="s">
        <v>26</v>
      </c>
      <c r="Y1079" t="s">
        <v>302</v>
      </c>
      <c r="Z1079">
        <v>44000000</v>
      </c>
      <c r="AA1079">
        <v>1996</v>
      </c>
      <c r="AB1079">
        <v>5.6</v>
      </c>
      <c r="AC1079">
        <v>2.35</v>
      </c>
    </row>
    <row r="1080" spans="1:29" x14ac:dyDescent="0.35">
      <c r="A1080" t="s">
        <v>19</v>
      </c>
      <c r="B1080" t="s">
        <v>2311</v>
      </c>
      <c r="C1080">
        <v>105</v>
      </c>
      <c r="D1080">
        <v>88</v>
      </c>
      <c r="E1080">
        <v>84300000</v>
      </c>
      <c r="F1080" t="s">
        <v>3767</v>
      </c>
      <c r="G1080" t="s">
        <v>5097</v>
      </c>
      <c r="H1080" t="s">
        <v>600</v>
      </c>
      <c r="I1080" t="s">
        <v>4966</v>
      </c>
      <c r="P1080" t="s">
        <v>2312</v>
      </c>
      <c r="Q1080" t="s">
        <v>2313</v>
      </c>
      <c r="R1080" t="s">
        <v>7077</v>
      </c>
      <c r="S1080">
        <v>90360</v>
      </c>
      <c r="T1080" t="s">
        <v>2314</v>
      </c>
      <c r="U1080">
        <v>0</v>
      </c>
      <c r="V1080">
        <v>147</v>
      </c>
      <c r="W1080" t="s">
        <v>25</v>
      </c>
      <c r="X1080" t="s">
        <v>26</v>
      </c>
      <c r="Y1080" t="s">
        <v>2315</v>
      </c>
      <c r="Z1080">
        <v>2600000</v>
      </c>
      <c r="AA1080">
        <v>1940</v>
      </c>
      <c r="AB1080">
        <v>7.5</v>
      </c>
      <c r="AC1080">
        <v>1.37</v>
      </c>
    </row>
    <row r="1081" spans="1:29" x14ac:dyDescent="0.35">
      <c r="A1081" t="s">
        <v>19</v>
      </c>
      <c r="B1081" t="s">
        <v>2316</v>
      </c>
      <c r="C1081">
        <v>102</v>
      </c>
      <c r="D1081">
        <v>325</v>
      </c>
      <c r="E1081">
        <v>1500000</v>
      </c>
      <c r="F1081" t="s">
        <v>472</v>
      </c>
      <c r="G1081" t="s">
        <v>1432</v>
      </c>
      <c r="H1081" t="s">
        <v>4547</v>
      </c>
      <c r="P1081" t="s">
        <v>2317</v>
      </c>
      <c r="Q1081" t="s">
        <v>166</v>
      </c>
      <c r="R1081" t="s">
        <v>7078</v>
      </c>
      <c r="S1081">
        <v>9830</v>
      </c>
      <c r="T1081" t="s">
        <v>2318</v>
      </c>
      <c r="U1081">
        <v>0</v>
      </c>
      <c r="V1081">
        <v>189</v>
      </c>
      <c r="W1081" t="s">
        <v>25</v>
      </c>
      <c r="X1081" t="s">
        <v>26</v>
      </c>
      <c r="Y1081" t="s">
        <v>302</v>
      </c>
      <c r="Z1081">
        <v>44000000</v>
      </c>
      <c r="AA1081">
        <v>1980</v>
      </c>
      <c r="AB1081">
        <v>6.8</v>
      </c>
      <c r="AC1081">
        <v>2.35</v>
      </c>
    </row>
    <row r="1082" spans="1:29" x14ac:dyDescent="0.35">
      <c r="A1082" t="s">
        <v>19</v>
      </c>
      <c r="B1082" t="s">
        <v>738</v>
      </c>
      <c r="C1082">
        <v>206</v>
      </c>
      <c r="D1082">
        <v>102</v>
      </c>
      <c r="E1082">
        <v>62318875</v>
      </c>
      <c r="F1082" t="s">
        <v>622</v>
      </c>
      <c r="G1082" t="s">
        <v>472</v>
      </c>
      <c r="H1082" t="s">
        <v>600</v>
      </c>
      <c r="I1082" t="s">
        <v>3950</v>
      </c>
      <c r="J1082" t="s">
        <v>3483</v>
      </c>
      <c r="P1082" t="s">
        <v>145</v>
      </c>
      <c r="Q1082" t="s">
        <v>159</v>
      </c>
      <c r="R1082" t="s">
        <v>7079</v>
      </c>
      <c r="S1082">
        <v>156225</v>
      </c>
      <c r="T1082" t="s">
        <v>904</v>
      </c>
      <c r="U1082">
        <v>1</v>
      </c>
      <c r="V1082">
        <v>502</v>
      </c>
      <c r="W1082" t="s">
        <v>25</v>
      </c>
      <c r="X1082" t="s">
        <v>26</v>
      </c>
      <c r="Y1082" t="s">
        <v>302</v>
      </c>
      <c r="Z1082">
        <v>50000000</v>
      </c>
      <c r="AA1082">
        <v>2006</v>
      </c>
      <c r="AB1082">
        <v>6.8</v>
      </c>
      <c r="AC1082">
        <v>2.35</v>
      </c>
    </row>
    <row r="1083" spans="1:29" x14ac:dyDescent="0.35">
      <c r="A1083" t="s">
        <v>19</v>
      </c>
      <c r="B1083" t="s">
        <v>2319</v>
      </c>
      <c r="C1083">
        <v>159</v>
      </c>
      <c r="D1083">
        <v>110</v>
      </c>
      <c r="E1083">
        <v>5773519</v>
      </c>
      <c r="F1083" t="s">
        <v>1432</v>
      </c>
      <c r="G1083" t="s">
        <v>2429</v>
      </c>
      <c r="H1083" t="s">
        <v>3950</v>
      </c>
      <c r="I1083" t="s">
        <v>3483</v>
      </c>
      <c r="P1083" t="s">
        <v>1346</v>
      </c>
      <c r="Q1083" t="s">
        <v>65</v>
      </c>
      <c r="R1083" t="s">
        <v>7080</v>
      </c>
      <c r="S1083">
        <v>28618</v>
      </c>
      <c r="T1083" t="s">
        <v>2320</v>
      </c>
      <c r="U1083">
        <v>2</v>
      </c>
      <c r="V1083">
        <v>91</v>
      </c>
      <c r="W1083" t="s">
        <v>25</v>
      </c>
      <c r="X1083" t="s">
        <v>26</v>
      </c>
      <c r="Y1083" t="s">
        <v>27</v>
      </c>
      <c r="Z1083">
        <v>40000000</v>
      </c>
      <c r="AA1083">
        <v>2015</v>
      </c>
      <c r="AB1083">
        <v>6</v>
      </c>
      <c r="AC1083">
        <v>2.35</v>
      </c>
    </row>
    <row r="1084" spans="1:29" x14ac:dyDescent="0.35">
      <c r="A1084" t="s">
        <v>19</v>
      </c>
      <c r="B1084" t="s">
        <v>2321</v>
      </c>
      <c r="C1084">
        <v>137</v>
      </c>
      <c r="D1084">
        <v>136</v>
      </c>
      <c r="E1084">
        <v>51768623</v>
      </c>
      <c r="F1084" t="s">
        <v>1432</v>
      </c>
      <c r="P1084" t="s">
        <v>1432</v>
      </c>
      <c r="Q1084" t="s">
        <v>1071</v>
      </c>
      <c r="R1084" t="s">
        <v>7081</v>
      </c>
      <c r="S1084">
        <v>73006</v>
      </c>
      <c r="T1084" t="s">
        <v>2322</v>
      </c>
      <c r="U1084">
        <v>1</v>
      </c>
      <c r="V1084">
        <v>297</v>
      </c>
      <c r="W1084" t="s">
        <v>25</v>
      </c>
      <c r="X1084" t="s">
        <v>26</v>
      </c>
      <c r="Y1084" t="s">
        <v>27</v>
      </c>
      <c r="Z1084">
        <v>43000000</v>
      </c>
      <c r="AA1084">
        <v>2000</v>
      </c>
      <c r="AB1084">
        <v>7.3</v>
      </c>
      <c r="AC1084">
        <v>2.35</v>
      </c>
    </row>
    <row r="1085" spans="1:29" x14ac:dyDescent="0.35">
      <c r="A1085" t="s">
        <v>19</v>
      </c>
      <c r="B1085" t="s">
        <v>1389</v>
      </c>
      <c r="C1085">
        <v>116</v>
      </c>
      <c r="D1085">
        <v>103</v>
      </c>
      <c r="E1085">
        <v>37035515</v>
      </c>
      <c r="F1085" t="s">
        <v>761</v>
      </c>
      <c r="G1085" t="s">
        <v>1432</v>
      </c>
      <c r="P1085" t="s">
        <v>1123</v>
      </c>
      <c r="Q1085" t="s">
        <v>152</v>
      </c>
      <c r="R1085" t="s">
        <v>7082</v>
      </c>
      <c r="S1085">
        <v>34597</v>
      </c>
      <c r="T1085" t="s">
        <v>1617</v>
      </c>
      <c r="U1085">
        <v>1</v>
      </c>
      <c r="V1085">
        <v>194</v>
      </c>
      <c r="W1085" t="s">
        <v>25</v>
      </c>
      <c r="X1085" t="s">
        <v>26</v>
      </c>
      <c r="Y1085" t="s">
        <v>27</v>
      </c>
      <c r="Z1085">
        <v>43000000</v>
      </c>
      <c r="AA1085">
        <v>2000</v>
      </c>
      <c r="AB1085">
        <v>6</v>
      </c>
      <c r="AC1085">
        <v>1.37</v>
      </c>
    </row>
    <row r="1086" spans="1:29" x14ac:dyDescent="0.35">
      <c r="A1086" t="s">
        <v>19</v>
      </c>
      <c r="B1086" t="s">
        <v>540</v>
      </c>
      <c r="C1086">
        <v>177</v>
      </c>
      <c r="D1086">
        <v>103</v>
      </c>
      <c r="E1086">
        <v>24520892</v>
      </c>
      <c r="F1086" t="s">
        <v>622</v>
      </c>
      <c r="G1086" t="s">
        <v>5990</v>
      </c>
      <c r="H1086" t="s">
        <v>1432</v>
      </c>
      <c r="I1086" t="s">
        <v>3483</v>
      </c>
      <c r="P1086" t="s">
        <v>243</v>
      </c>
      <c r="Q1086" t="s">
        <v>244</v>
      </c>
      <c r="R1086" t="s">
        <v>7083</v>
      </c>
      <c r="S1086">
        <v>85198</v>
      </c>
      <c r="T1086" t="s">
        <v>1068</v>
      </c>
      <c r="U1086">
        <v>1</v>
      </c>
      <c r="V1086">
        <v>303</v>
      </c>
      <c r="W1086" t="s">
        <v>25</v>
      </c>
      <c r="X1086" t="s">
        <v>675</v>
      </c>
      <c r="Y1086" t="s">
        <v>302</v>
      </c>
      <c r="Z1086">
        <v>45000000</v>
      </c>
      <c r="AA1086">
        <v>2005</v>
      </c>
      <c r="AB1086">
        <v>7</v>
      </c>
      <c r="AC1086">
        <v>2.35</v>
      </c>
    </row>
    <row r="1087" spans="1:29" x14ac:dyDescent="0.35">
      <c r="A1087" t="s">
        <v>19</v>
      </c>
      <c r="B1087" t="s">
        <v>2323</v>
      </c>
      <c r="C1087">
        <v>99</v>
      </c>
      <c r="D1087">
        <v>90</v>
      </c>
      <c r="E1087">
        <v>24430272</v>
      </c>
      <c r="F1087" t="s">
        <v>761</v>
      </c>
      <c r="G1087" t="s">
        <v>5343</v>
      </c>
      <c r="P1087" t="s">
        <v>765</v>
      </c>
      <c r="Q1087" t="s">
        <v>2324</v>
      </c>
      <c r="R1087" t="s">
        <v>7084</v>
      </c>
      <c r="S1087">
        <v>46158</v>
      </c>
      <c r="T1087" t="s">
        <v>2325</v>
      </c>
      <c r="U1087">
        <v>3</v>
      </c>
      <c r="V1087">
        <v>403</v>
      </c>
      <c r="W1087" t="s">
        <v>25</v>
      </c>
      <c r="X1087" t="s">
        <v>26</v>
      </c>
      <c r="Y1087" t="s">
        <v>302</v>
      </c>
      <c r="Z1087">
        <v>43000000</v>
      </c>
      <c r="AA1087">
        <v>2002</v>
      </c>
      <c r="AB1087">
        <v>5.0999999999999996</v>
      </c>
      <c r="AC1087">
        <v>1.85</v>
      </c>
    </row>
    <row r="1088" spans="1:29" x14ac:dyDescent="0.35">
      <c r="A1088" t="s">
        <v>19</v>
      </c>
      <c r="B1088" t="s">
        <v>995</v>
      </c>
      <c r="C1088">
        <v>56</v>
      </c>
      <c r="D1088">
        <v>154</v>
      </c>
      <c r="E1088">
        <v>158348400</v>
      </c>
      <c r="F1088" t="s">
        <v>1432</v>
      </c>
      <c r="G1088" t="s">
        <v>5988</v>
      </c>
      <c r="H1088" t="s">
        <v>3483</v>
      </c>
      <c r="P1088" t="s">
        <v>872</v>
      </c>
      <c r="Q1088" t="s">
        <v>274</v>
      </c>
      <c r="R1088" t="s">
        <v>7085</v>
      </c>
      <c r="S1088">
        <v>88844</v>
      </c>
      <c r="T1088" t="s">
        <v>2326</v>
      </c>
      <c r="U1088">
        <v>0</v>
      </c>
      <c r="V1088">
        <v>142</v>
      </c>
      <c r="W1088" t="s">
        <v>25</v>
      </c>
      <c r="X1088" t="s">
        <v>26</v>
      </c>
      <c r="Y1088" t="s">
        <v>302</v>
      </c>
      <c r="Z1088">
        <v>42000000</v>
      </c>
      <c r="AA1088">
        <v>1993</v>
      </c>
      <c r="AB1088">
        <v>6.8</v>
      </c>
      <c r="AC1088">
        <v>1.85</v>
      </c>
    </row>
    <row r="1089" spans="1:29" x14ac:dyDescent="0.35">
      <c r="A1089" t="s">
        <v>19</v>
      </c>
      <c r="B1089" t="s">
        <v>2327</v>
      </c>
      <c r="C1089">
        <v>117</v>
      </c>
      <c r="D1089">
        <v>99</v>
      </c>
      <c r="E1089">
        <v>31136950</v>
      </c>
      <c r="F1089" t="s">
        <v>1432</v>
      </c>
      <c r="G1089" t="s">
        <v>600</v>
      </c>
      <c r="H1089" t="s">
        <v>5343</v>
      </c>
      <c r="P1089" t="s">
        <v>349</v>
      </c>
      <c r="Q1089" t="s">
        <v>2328</v>
      </c>
      <c r="R1089" t="s">
        <v>7086</v>
      </c>
      <c r="S1089">
        <v>47364</v>
      </c>
      <c r="T1089" t="s">
        <v>2329</v>
      </c>
      <c r="U1089">
        <v>1</v>
      </c>
      <c r="V1089">
        <v>75</v>
      </c>
      <c r="W1089" t="s">
        <v>25</v>
      </c>
      <c r="X1089" t="s">
        <v>26</v>
      </c>
      <c r="Y1089" t="s">
        <v>27</v>
      </c>
      <c r="Z1089">
        <v>44000000</v>
      </c>
      <c r="AA1089">
        <v>2010</v>
      </c>
      <c r="AB1089">
        <v>6.5</v>
      </c>
      <c r="AC1089">
        <v>2.35</v>
      </c>
    </row>
    <row r="1090" spans="1:29" x14ac:dyDescent="0.35">
      <c r="A1090" t="s">
        <v>19</v>
      </c>
      <c r="B1090" t="s">
        <v>812</v>
      </c>
      <c r="C1090">
        <v>252</v>
      </c>
      <c r="D1090">
        <v>93</v>
      </c>
      <c r="E1090">
        <v>29113588</v>
      </c>
      <c r="F1090" t="s">
        <v>622</v>
      </c>
      <c r="G1090" t="s">
        <v>5990</v>
      </c>
      <c r="H1090" t="s">
        <v>3483</v>
      </c>
      <c r="P1090" t="s">
        <v>183</v>
      </c>
      <c r="Q1090" t="s">
        <v>184</v>
      </c>
      <c r="R1090" t="s">
        <v>7087</v>
      </c>
      <c r="S1090">
        <v>117999</v>
      </c>
      <c r="T1090" t="s">
        <v>704</v>
      </c>
      <c r="U1090">
        <v>0</v>
      </c>
      <c r="V1090">
        <v>181</v>
      </c>
      <c r="W1090" t="s">
        <v>25</v>
      </c>
      <c r="X1090" t="s">
        <v>26</v>
      </c>
      <c r="Y1090" t="s">
        <v>302</v>
      </c>
      <c r="Z1090">
        <v>40000000</v>
      </c>
      <c r="AA1090">
        <v>2011</v>
      </c>
      <c r="AB1090">
        <v>6.6</v>
      </c>
      <c r="AC1090">
        <v>2.35</v>
      </c>
    </row>
    <row r="1091" spans="1:29" x14ac:dyDescent="0.35">
      <c r="A1091" t="s">
        <v>19</v>
      </c>
      <c r="B1091" t="s">
        <v>942</v>
      </c>
      <c r="C1091">
        <v>375</v>
      </c>
      <c r="D1091">
        <v>109</v>
      </c>
      <c r="E1091">
        <v>138447667</v>
      </c>
      <c r="F1091" t="s">
        <v>622</v>
      </c>
      <c r="G1091" t="s">
        <v>761</v>
      </c>
      <c r="H1091" t="s">
        <v>5990</v>
      </c>
      <c r="P1091" t="s">
        <v>796</v>
      </c>
      <c r="Q1091" t="s">
        <v>236</v>
      </c>
      <c r="R1091" t="s">
        <v>7088</v>
      </c>
      <c r="S1091">
        <v>408302</v>
      </c>
      <c r="T1091" t="s">
        <v>1825</v>
      </c>
      <c r="U1091">
        <v>2</v>
      </c>
      <c r="V1091">
        <v>345</v>
      </c>
      <c r="W1091" t="s">
        <v>25</v>
      </c>
      <c r="X1091" t="s">
        <v>26</v>
      </c>
      <c r="Y1091" t="s">
        <v>302</v>
      </c>
      <c r="Z1091">
        <v>42000000</v>
      </c>
      <c r="AA1091">
        <v>2012</v>
      </c>
      <c r="AB1091">
        <v>7.2</v>
      </c>
      <c r="AC1091">
        <v>2.35</v>
      </c>
    </row>
    <row r="1092" spans="1:29" x14ac:dyDescent="0.35">
      <c r="A1092" t="s">
        <v>19</v>
      </c>
      <c r="B1092" t="s">
        <v>2228</v>
      </c>
      <c r="C1092">
        <v>150</v>
      </c>
      <c r="D1092">
        <v>124</v>
      </c>
      <c r="E1092">
        <v>116006080</v>
      </c>
      <c r="F1092" t="s">
        <v>761</v>
      </c>
      <c r="G1092" t="s">
        <v>1432</v>
      </c>
      <c r="H1092" t="s">
        <v>5343</v>
      </c>
      <c r="P1092" t="s">
        <v>660</v>
      </c>
      <c r="Q1092" t="s">
        <v>702</v>
      </c>
      <c r="R1092" t="s">
        <v>7089</v>
      </c>
      <c r="S1092">
        <v>203269</v>
      </c>
      <c r="T1092" t="s">
        <v>2332</v>
      </c>
      <c r="U1092">
        <v>1</v>
      </c>
      <c r="V1092">
        <v>602</v>
      </c>
      <c r="W1092" t="s">
        <v>25</v>
      </c>
      <c r="X1092" t="s">
        <v>38</v>
      </c>
      <c r="Y1092" t="s">
        <v>27</v>
      </c>
      <c r="Z1092">
        <v>42000000</v>
      </c>
      <c r="AA1092">
        <v>1999</v>
      </c>
      <c r="AB1092">
        <v>7</v>
      </c>
      <c r="AC1092">
        <v>2.35</v>
      </c>
    </row>
    <row r="1093" spans="1:29" x14ac:dyDescent="0.35">
      <c r="A1093" t="s">
        <v>19</v>
      </c>
      <c r="B1093" t="s">
        <v>1906</v>
      </c>
      <c r="C1093">
        <v>187</v>
      </c>
      <c r="D1093">
        <v>84</v>
      </c>
      <c r="E1093">
        <v>106793915</v>
      </c>
      <c r="F1093" t="s">
        <v>472</v>
      </c>
      <c r="G1093" t="s">
        <v>3767</v>
      </c>
      <c r="H1093" t="s">
        <v>761</v>
      </c>
      <c r="I1093" t="s">
        <v>1432</v>
      </c>
      <c r="J1093" t="s">
        <v>5097</v>
      </c>
      <c r="P1093" t="s">
        <v>432</v>
      </c>
      <c r="Q1093" t="s">
        <v>1077</v>
      </c>
      <c r="R1093" t="s">
        <v>7090</v>
      </c>
      <c r="S1093">
        <v>140499</v>
      </c>
      <c r="T1093" t="s">
        <v>2333</v>
      </c>
      <c r="U1093">
        <v>0</v>
      </c>
      <c r="V1093">
        <v>358</v>
      </c>
      <c r="W1093" t="s">
        <v>25</v>
      </c>
      <c r="X1093" t="s">
        <v>38</v>
      </c>
      <c r="Y1093" t="s">
        <v>154</v>
      </c>
      <c r="Z1093">
        <v>45000000</v>
      </c>
      <c r="AA1093">
        <v>2000</v>
      </c>
      <c r="AB1093">
        <v>7</v>
      </c>
      <c r="AC1093">
        <v>1.85</v>
      </c>
    </row>
    <row r="1094" spans="1:29" x14ac:dyDescent="0.35">
      <c r="A1094" t="s">
        <v>19</v>
      </c>
      <c r="B1094" t="s">
        <v>2334</v>
      </c>
      <c r="C1094">
        <v>108</v>
      </c>
      <c r="D1094">
        <v>90</v>
      </c>
      <c r="E1094">
        <v>87856565</v>
      </c>
      <c r="F1094" t="s">
        <v>761</v>
      </c>
      <c r="G1094" t="s">
        <v>5343</v>
      </c>
      <c r="P1094" t="s">
        <v>765</v>
      </c>
      <c r="Q1094" t="s">
        <v>353</v>
      </c>
      <c r="R1094" t="s">
        <v>7091</v>
      </c>
      <c r="S1094">
        <v>106909</v>
      </c>
      <c r="T1094" t="s">
        <v>1064</v>
      </c>
      <c r="U1094">
        <v>1</v>
      </c>
      <c r="V1094">
        <v>268</v>
      </c>
      <c r="W1094" t="s">
        <v>25</v>
      </c>
      <c r="X1094" t="s">
        <v>26</v>
      </c>
      <c r="Y1094" t="s">
        <v>27</v>
      </c>
      <c r="Z1094">
        <v>42000000</v>
      </c>
      <c r="AA1094">
        <v>2004</v>
      </c>
      <c r="AB1094">
        <v>5.9</v>
      </c>
      <c r="AC1094">
        <v>1.85</v>
      </c>
    </row>
    <row r="1095" spans="1:29" x14ac:dyDescent="0.35">
      <c r="A1095" t="s">
        <v>19</v>
      </c>
      <c r="B1095" t="s">
        <v>2336</v>
      </c>
      <c r="C1095">
        <v>21</v>
      </c>
      <c r="D1095">
        <v>117</v>
      </c>
      <c r="E1095">
        <v>70100000</v>
      </c>
      <c r="F1095" t="s">
        <v>761</v>
      </c>
      <c r="G1095" t="s">
        <v>1432</v>
      </c>
      <c r="H1095" t="s">
        <v>5343</v>
      </c>
      <c r="P1095" t="s">
        <v>660</v>
      </c>
      <c r="Q1095" t="s">
        <v>1602</v>
      </c>
      <c r="R1095" t="s">
        <v>7092</v>
      </c>
      <c r="S1095">
        <v>20183</v>
      </c>
      <c r="T1095" t="s">
        <v>2337</v>
      </c>
      <c r="U1095">
        <v>1</v>
      </c>
      <c r="V1095">
        <v>41</v>
      </c>
      <c r="W1095" t="s">
        <v>25</v>
      </c>
      <c r="X1095" t="s">
        <v>26</v>
      </c>
      <c r="Y1095" t="s">
        <v>302</v>
      </c>
      <c r="Z1095">
        <v>40000000</v>
      </c>
      <c r="AA1095">
        <v>1992</v>
      </c>
      <c r="AB1095">
        <v>5.4</v>
      </c>
      <c r="AC1095">
        <v>1.85</v>
      </c>
    </row>
    <row r="1096" spans="1:29" x14ac:dyDescent="0.35">
      <c r="A1096" t="s">
        <v>19</v>
      </c>
      <c r="B1096" t="s">
        <v>479</v>
      </c>
      <c r="C1096">
        <v>270</v>
      </c>
      <c r="D1096">
        <v>123</v>
      </c>
      <c r="E1096">
        <v>159578352</v>
      </c>
      <c r="F1096" t="s">
        <v>622</v>
      </c>
      <c r="G1096" t="s">
        <v>761</v>
      </c>
      <c r="H1096" t="s">
        <v>5990</v>
      </c>
      <c r="P1096" t="s">
        <v>796</v>
      </c>
      <c r="Q1096" t="s">
        <v>1122</v>
      </c>
      <c r="R1096" t="s">
        <v>7093</v>
      </c>
      <c r="S1096">
        <v>133177</v>
      </c>
      <c r="T1096" t="s">
        <v>2253</v>
      </c>
      <c r="U1096">
        <v>7</v>
      </c>
      <c r="V1096">
        <v>380</v>
      </c>
      <c r="W1096" t="s">
        <v>25</v>
      </c>
      <c r="X1096" t="s">
        <v>26</v>
      </c>
      <c r="Y1096" t="s">
        <v>302</v>
      </c>
      <c r="Z1096">
        <v>43000000</v>
      </c>
      <c r="AA1096">
        <v>2013</v>
      </c>
      <c r="AB1096">
        <v>6.6</v>
      </c>
      <c r="AC1096">
        <v>2.35</v>
      </c>
    </row>
    <row r="1097" spans="1:29" x14ac:dyDescent="0.35">
      <c r="A1097" t="s">
        <v>19</v>
      </c>
      <c r="B1097" t="s">
        <v>2338</v>
      </c>
      <c r="C1097">
        <v>72</v>
      </c>
      <c r="D1097">
        <v>251</v>
      </c>
      <c r="E1097">
        <v>57750000</v>
      </c>
      <c r="F1097" t="s">
        <v>4178</v>
      </c>
      <c r="G1097" t="s">
        <v>1432</v>
      </c>
      <c r="H1097" t="s">
        <v>5809</v>
      </c>
      <c r="I1097" t="s">
        <v>5343</v>
      </c>
      <c r="P1097" t="s">
        <v>2340</v>
      </c>
      <c r="Q1097" t="s">
        <v>1381</v>
      </c>
      <c r="R1097" t="s">
        <v>7094</v>
      </c>
      <c r="S1097">
        <v>21554</v>
      </c>
      <c r="T1097" t="s">
        <v>2341</v>
      </c>
      <c r="U1097">
        <v>2</v>
      </c>
      <c r="V1097">
        <v>192</v>
      </c>
      <c r="W1097" t="s">
        <v>25</v>
      </c>
      <c r="X1097" t="s">
        <v>38</v>
      </c>
      <c r="Y1097" t="s">
        <v>2315</v>
      </c>
      <c r="Z1097">
        <v>31115000</v>
      </c>
      <c r="AA1097">
        <v>1963</v>
      </c>
      <c r="AB1097">
        <v>7</v>
      </c>
      <c r="AC1097">
        <v>2.2000000000000002</v>
      </c>
    </row>
    <row r="1098" spans="1:29" x14ac:dyDescent="0.35">
      <c r="A1098" t="s">
        <v>19</v>
      </c>
      <c r="B1098" t="s">
        <v>742</v>
      </c>
      <c r="C1098">
        <v>154</v>
      </c>
      <c r="D1098">
        <v>105</v>
      </c>
      <c r="E1098">
        <v>45290318</v>
      </c>
      <c r="F1098" t="s">
        <v>622</v>
      </c>
      <c r="G1098" t="s">
        <v>761</v>
      </c>
      <c r="H1098" t="s">
        <v>5989</v>
      </c>
      <c r="P1098" t="s">
        <v>1366</v>
      </c>
      <c r="Q1098" t="s">
        <v>257</v>
      </c>
      <c r="R1098" t="s">
        <v>7095</v>
      </c>
      <c r="S1098">
        <v>74169</v>
      </c>
      <c r="T1098" t="s">
        <v>2343</v>
      </c>
      <c r="U1098">
        <v>2</v>
      </c>
      <c r="V1098">
        <v>112</v>
      </c>
      <c r="W1098" t="s">
        <v>25</v>
      </c>
      <c r="X1098" t="s">
        <v>26</v>
      </c>
      <c r="Y1098" t="s">
        <v>59</v>
      </c>
      <c r="Z1098">
        <v>42000000</v>
      </c>
      <c r="AA1098">
        <v>2012</v>
      </c>
      <c r="AB1098">
        <v>6.5</v>
      </c>
      <c r="AC1098">
        <v>1.85</v>
      </c>
    </row>
    <row r="1099" spans="1:29" x14ac:dyDescent="0.35">
      <c r="A1099" t="s">
        <v>19</v>
      </c>
      <c r="B1099" t="s">
        <v>2074</v>
      </c>
      <c r="C1099">
        <v>114</v>
      </c>
      <c r="D1099">
        <v>115</v>
      </c>
      <c r="E1099">
        <v>41543207</v>
      </c>
      <c r="F1099" t="s">
        <v>5990</v>
      </c>
      <c r="G1099" t="s">
        <v>1432</v>
      </c>
      <c r="H1099" t="s">
        <v>5988</v>
      </c>
      <c r="I1099" t="s">
        <v>3483</v>
      </c>
      <c r="P1099" t="s">
        <v>963</v>
      </c>
      <c r="Q1099" t="s">
        <v>244</v>
      </c>
      <c r="R1099" t="s">
        <v>7096</v>
      </c>
      <c r="S1099">
        <v>30077</v>
      </c>
      <c r="T1099" t="s">
        <v>606</v>
      </c>
      <c r="U1099">
        <v>1</v>
      </c>
      <c r="V1099">
        <v>175</v>
      </c>
      <c r="W1099" t="s">
        <v>25</v>
      </c>
      <c r="X1099" t="s">
        <v>26</v>
      </c>
      <c r="Y1099" t="s">
        <v>27</v>
      </c>
      <c r="Z1099">
        <v>42000000</v>
      </c>
      <c r="AA1099">
        <v>2002</v>
      </c>
      <c r="AB1099">
        <v>6.3</v>
      </c>
      <c r="AC1099">
        <v>2.35</v>
      </c>
    </row>
    <row r="1100" spans="1:29" x14ac:dyDescent="0.35">
      <c r="A1100" t="s">
        <v>19</v>
      </c>
      <c r="B1100" t="s">
        <v>2344</v>
      </c>
      <c r="C1100">
        <v>27</v>
      </c>
      <c r="D1100">
        <v>122</v>
      </c>
      <c r="E1100">
        <v>41252428</v>
      </c>
      <c r="F1100" t="s">
        <v>761</v>
      </c>
      <c r="G1100" t="s">
        <v>1432</v>
      </c>
      <c r="H1100" t="s">
        <v>5343</v>
      </c>
      <c r="P1100" t="s">
        <v>660</v>
      </c>
      <c r="Q1100" t="s">
        <v>166</v>
      </c>
      <c r="R1100" t="s">
        <v>7097</v>
      </c>
      <c r="S1100">
        <v>11453</v>
      </c>
      <c r="T1100" t="s">
        <v>2345</v>
      </c>
      <c r="U1100">
        <v>0</v>
      </c>
      <c r="V1100">
        <v>71</v>
      </c>
      <c r="W1100" t="s">
        <v>25</v>
      </c>
      <c r="X1100" t="s">
        <v>26</v>
      </c>
      <c r="Y1100" t="s">
        <v>27</v>
      </c>
      <c r="Z1100">
        <v>42000000</v>
      </c>
      <c r="AA1100">
        <v>1996</v>
      </c>
      <c r="AB1100">
        <v>6.5</v>
      </c>
      <c r="AC1100">
        <v>1.85</v>
      </c>
    </row>
    <row r="1101" spans="1:29" x14ac:dyDescent="0.35">
      <c r="A1101" t="s">
        <v>19</v>
      </c>
      <c r="B1101" t="s">
        <v>2346</v>
      </c>
      <c r="C1101">
        <v>166</v>
      </c>
      <c r="D1101">
        <v>119</v>
      </c>
      <c r="E1101">
        <v>35228696</v>
      </c>
      <c r="F1101" t="s">
        <v>1432</v>
      </c>
      <c r="G1101" t="s">
        <v>2429</v>
      </c>
      <c r="H1101" t="s">
        <v>5988</v>
      </c>
      <c r="I1101" t="s">
        <v>3483</v>
      </c>
      <c r="P1101" t="s">
        <v>2347</v>
      </c>
      <c r="Q1101" t="s">
        <v>1064</v>
      </c>
      <c r="R1101" t="s">
        <v>7098</v>
      </c>
      <c r="S1101">
        <v>63677</v>
      </c>
      <c r="T1101" t="s">
        <v>2348</v>
      </c>
      <c r="U1101">
        <v>0</v>
      </c>
      <c r="V1101">
        <v>460</v>
      </c>
      <c r="W1101" t="s">
        <v>25</v>
      </c>
      <c r="X1101" t="s">
        <v>26</v>
      </c>
      <c r="Y1101" t="s">
        <v>27</v>
      </c>
      <c r="Z1101">
        <v>32000000</v>
      </c>
      <c r="AA1101">
        <v>2002</v>
      </c>
      <c r="AB1101">
        <v>6.5</v>
      </c>
      <c r="AC1101">
        <v>2.35</v>
      </c>
    </row>
    <row r="1102" spans="1:29" x14ac:dyDescent="0.35">
      <c r="A1102" t="s">
        <v>19</v>
      </c>
      <c r="B1102" t="s">
        <v>1545</v>
      </c>
      <c r="C1102">
        <v>288</v>
      </c>
      <c r="D1102">
        <v>81</v>
      </c>
      <c r="E1102">
        <v>59992760</v>
      </c>
      <c r="F1102" t="s">
        <v>761</v>
      </c>
      <c r="P1102" t="s">
        <v>761</v>
      </c>
      <c r="Q1102" t="s">
        <v>2349</v>
      </c>
      <c r="R1102" t="s">
        <v>7099</v>
      </c>
      <c r="S1102">
        <v>119622</v>
      </c>
      <c r="T1102" t="s">
        <v>2350</v>
      </c>
      <c r="U1102">
        <v>1</v>
      </c>
      <c r="V1102">
        <v>396</v>
      </c>
      <c r="W1102" t="s">
        <v>25</v>
      </c>
      <c r="X1102" t="s">
        <v>26</v>
      </c>
      <c r="Y1102" t="s">
        <v>302</v>
      </c>
      <c r="Z1102">
        <v>42000000</v>
      </c>
      <c r="AA1102">
        <v>2009</v>
      </c>
      <c r="AB1102">
        <v>5.8</v>
      </c>
      <c r="AC1102">
        <v>1.85</v>
      </c>
    </row>
    <row r="1103" spans="1:29" x14ac:dyDescent="0.35">
      <c r="A1103" t="s">
        <v>19</v>
      </c>
      <c r="B1103" t="s">
        <v>2351</v>
      </c>
      <c r="C1103">
        <v>117</v>
      </c>
      <c r="D1103">
        <v>133</v>
      </c>
      <c r="E1103">
        <v>34667015</v>
      </c>
      <c r="F1103" t="s">
        <v>622</v>
      </c>
      <c r="G1103" t="s">
        <v>472</v>
      </c>
      <c r="H1103" t="s">
        <v>3483</v>
      </c>
      <c r="P1103" t="s">
        <v>35</v>
      </c>
      <c r="Q1103" t="s">
        <v>2352</v>
      </c>
      <c r="R1103" t="s">
        <v>7100</v>
      </c>
      <c r="S1103">
        <v>74009</v>
      </c>
      <c r="T1103" t="s">
        <v>2353</v>
      </c>
      <c r="U1103">
        <v>0</v>
      </c>
      <c r="V1103">
        <v>317</v>
      </c>
      <c r="W1103" t="s">
        <v>25</v>
      </c>
      <c r="X1103" t="s">
        <v>38</v>
      </c>
      <c r="Y1103" t="s">
        <v>27</v>
      </c>
      <c r="Z1103">
        <v>32000000</v>
      </c>
      <c r="AA1103">
        <v>1989</v>
      </c>
      <c r="AB1103">
        <v>6.6</v>
      </c>
      <c r="AC1103">
        <v>2.35</v>
      </c>
    </row>
    <row r="1104" spans="1:29" x14ac:dyDescent="0.35">
      <c r="A1104" t="s">
        <v>19</v>
      </c>
      <c r="B1104" t="s">
        <v>2354</v>
      </c>
      <c r="C1104">
        <v>291</v>
      </c>
      <c r="D1104">
        <v>100</v>
      </c>
      <c r="E1104">
        <v>37652565</v>
      </c>
      <c r="F1104" t="s">
        <v>600</v>
      </c>
      <c r="G1104" t="s">
        <v>2429</v>
      </c>
      <c r="H1104" t="s">
        <v>5988</v>
      </c>
      <c r="I1104" t="s">
        <v>3483</v>
      </c>
      <c r="P1104" t="s">
        <v>1164</v>
      </c>
      <c r="Q1104" t="s">
        <v>234</v>
      </c>
      <c r="R1104" t="s">
        <v>7101</v>
      </c>
      <c r="S1104">
        <v>91151</v>
      </c>
      <c r="T1104" t="s">
        <v>1165</v>
      </c>
      <c r="U1104">
        <v>2</v>
      </c>
      <c r="V1104">
        <v>283</v>
      </c>
      <c r="W1104" t="s">
        <v>25</v>
      </c>
      <c r="X1104" t="s">
        <v>26</v>
      </c>
      <c r="Y1104" t="s">
        <v>27</v>
      </c>
      <c r="Z1104">
        <v>42000000</v>
      </c>
      <c r="AA1104">
        <v>2011</v>
      </c>
      <c r="AB1104">
        <v>5.4</v>
      </c>
      <c r="AC1104">
        <v>2.35</v>
      </c>
    </row>
    <row r="1105" spans="1:29" x14ac:dyDescent="0.35">
      <c r="A1105" t="s">
        <v>19</v>
      </c>
      <c r="B1105" t="s">
        <v>2355</v>
      </c>
      <c r="C1105">
        <v>151</v>
      </c>
      <c r="D1105">
        <v>120</v>
      </c>
      <c r="E1105">
        <v>24375436</v>
      </c>
      <c r="F1105" t="s">
        <v>622</v>
      </c>
      <c r="G1105" t="s">
        <v>5990</v>
      </c>
      <c r="H1105" t="s">
        <v>1432</v>
      </c>
      <c r="I1105" t="s">
        <v>3483</v>
      </c>
      <c r="P1105" t="s">
        <v>243</v>
      </c>
      <c r="Q1105" t="s">
        <v>793</v>
      </c>
      <c r="R1105" t="s">
        <v>7102</v>
      </c>
      <c r="S1105">
        <v>42547</v>
      </c>
      <c r="T1105" t="s">
        <v>144</v>
      </c>
      <c r="U1105">
        <v>1</v>
      </c>
      <c r="V1105">
        <v>265</v>
      </c>
      <c r="W1105" t="s">
        <v>25</v>
      </c>
      <c r="X1105" t="s">
        <v>26</v>
      </c>
      <c r="Y1105" t="s">
        <v>302</v>
      </c>
      <c r="Z1105">
        <v>42000000</v>
      </c>
      <c r="AA1105">
        <v>2001</v>
      </c>
      <c r="AB1105">
        <v>6.1</v>
      </c>
      <c r="AC1105">
        <v>2.35</v>
      </c>
    </row>
    <row r="1106" spans="1:29" x14ac:dyDescent="0.35">
      <c r="A1106" t="s">
        <v>19</v>
      </c>
      <c r="B1106" t="s">
        <v>2356</v>
      </c>
      <c r="C1106">
        <v>36</v>
      </c>
      <c r="D1106">
        <v>104</v>
      </c>
      <c r="E1106">
        <v>20915465</v>
      </c>
      <c r="F1106" t="s">
        <v>472</v>
      </c>
      <c r="G1106" t="s">
        <v>761</v>
      </c>
      <c r="H1106" t="s">
        <v>5097</v>
      </c>
      <c r="I1106" t="s">
        <v>600</v>
      </c>
      <c r="J1106" t="s">
        <v>3950</v>
      </c>
      <c r="P1106" t="s">
        <v>2273</v>
      </c>
      <c r="Q1106" t="s">
        <v>1068</v>
      </c>
      <c r="R1106" t="s">
        <v>7103</v>
      </c>
      <c r="S1106">
        <v>38203</v>
      </c>
      <c r="T1106" t="s">
        <v>391</v>
      </c>
      <c r="U1106">
        <v>0</v>
      </c>
      <c r="V1106">
        <v>290</v>
      </c>
      <c r="W1106" t="s">
        <v>25</v>
      </c>
      <c r="X1106" t="s">
        <v>38</v>
      </c>
      <c r="Y1106" t="s">
        <v>59</v>
      </c>
      <c r="Z1106">
        <v>42000000</v>
      </c>
      <c r="AA1106">
        <v>1993</v>
      </c>
      <c r="AB1106">
        <v>4</v>
      </c>
      <c r="AC1106">
        <v>1.85</v>
      </c>
    </row>
    <row r="1107" spans="1:29" x14ac:dyDescent="0.35">
      <c r="A1107" t="s">
        <v>19</v>
      </c>
      <c r="B1107" t="s">
        <v>2100</v>
      </c>
      <c r="C1107">
        <v>168</v>
      </c>
      <c r="D1107">
        <v>122</v>
      </c>
      <c r="E1107">
        <v>24127895</v>
      </c>
      <c r="F1107" t="s">
        <v>5990</v>
      </c>
      <c r="G1107" t="s">
        <v>1432</v>
      </c>
      <c r="H1107" t="s">
        <v>3483</v>
      </c>
      <c r="P1107" t="s">
        <v>955</v>
      </c>
      <c r="Q1107" t="s">
        <v>358</v>
      </c>
      <c r="R1107" t="s">
        <v>7104</v>
      </c>
      <c r="S1107">
        <v>248123</v>
      </c>
      <c r="T1107" t="s">
        <v>2359</v>
      </c>
      <c r="U1107">
        <v>2</v>
      </c>
      <c r="V1107">
        <v>437</v>
      </c>
      <c r="W1107" t="s">
        <v>25</v>
      </c>
      <c r="X1107" t="s">
        <v>26</v>
      </c>
      <c r="Y1107" t="s">
        <v>302</v>
      </c>
      <c r="Z1107">
        <v>50000000</v>
      </c>
      <c r="AA1107">
        <v>2005</v>
      </c>
      <c r="AB1107">
        <v>7.6</v>
      </c>
      <c r="AC1107">
        <v>2.35</v>
      </c>
    </row>
    <row r="1108" spans="1:29" x14ac:dyDescent="0.35">
      <c r="A1108" t="s">
        <v>378</v>
      </c>
      <c r="B1108" t="s">
        <v>878</v>
      </c>
      <c r="C1108">
        <v>283</v>
      </c>
      <c r="D1108">
        <v>80</v>
      </c>
      <c r="E1108">
        <v>84961</v>
      </c>
      <c r="F1108" t="s">
        <v>622</v>
      </c>
      <c r="G1108" t="s">
        <v>472</v>
      </c>
      <c r="H1108" t="s">
        <v>5809</v>
      </c>
      <c r="P1108" t="s">
        <v>616</v>
      </c>
      <c r="Q1108" t="s">
        <v>263</v>
      </c>
      <c r="R1108" t="s">
        <v>7105</v>
      </c>
      <c r="S1108">
        <v>149414</v>
      </c>
      <c r="T1108" t="s">
        <v>2361</v>
      </c>
      <c r="U1108">
        <v>4</v>
      </c>
      <c r="V1108">
        <v>841</v>
      </c>
      <c r="W1108" t="s">
        <v>881</v>
      </c>
      <c r="X1108" t="s">
        <v>445</v>
      </c>
      <c r="Y1108" t="s">
        <v>27</v>
      </c>
      <c r="Z1108">
        <v>31000000</v>
      </c>
      <c r="AA1108">
        <v>2002</v>
      </c>
      <c r="AB1108">
        <v>7.9</v>
      </c>
      <c r="AC1108">
        <v>2.35</v>
      </c>
    </row>
    <row r="1109" spans="1:29" x14ac:dyDescent="0.35">
      <c r="A1109" t="s">
        <v>19</v>
      </c>
      <c r="B1109" t="s">
        <v>2362</v>
      </c>
      <c r="C1109">
        <v>127</v>
      </c>
      <c r="D1109">
        <v>91</v>
      </c>
      <c r="E1109">
        <v>26404753</v>
      </c>
      <c r="F1109" t="s">
        <v>622</v>
      </c>
      <c r="G1109" t="s">
        <v>761</v>
      </c>
      <c r="H1109" t="s">
        <v>5990</v>
      </c>
      <c r="I1109" t="s">
        <v>5343</v>
      </c>
      <c r="J1109" t="s">
        <v>3483</v>
      </c>
      <c r="P1109" t="s">
        <v>705</v>
      </c>
      <c r="Q1109" t="s">
        <v>2357</v>
      </c>
      <c r="R1109" t="s">
        <v>7106</v>
      </c>
      <c r="S1109">
        <v>34203</v>
      </c>
      <c r="T1109" t="s">
        <v>1637</v>
      </c>
      <c r="U1109">
        <v>1</v>
      </c>
      <c r="V1109">
        <v>169</v>
      </c>
      <c r="W1109" t="s">
        <v>25</v>
      </c>
      <c r="X1109" t="s">
        <v>26</v>
      </c>
      <c r="Y1109" t="s">
        <v>27</v>
      </c>
      <c r="Z1109">
        <v>40000000</v>
      </c>
      <c r="AA1109">
        <v>2012</v>
      </c>
      <c r="AB1109">
        <v>5.3</v>
      </c>
      <c r="AC1109">
        <v>2.35</v>
      </c>
    </row>
    <row r="1110" spans="1:29" x14ac:dyDescent="0.35">
      <c r="A1110" t="s">
        <v>19</v>
      </c>
      <c r="B1110" t="s">
        <v>2364</v>
      </c>
      <c r="C1110">
        <v>293</v>
      </c>
      <c r="D1110">
        <v>112</v>
      </c>
      <c r="E1110">
        <v>6105175</v>
      </c>
      <c r="F1110" t="s">
        <v>761</v>
      </c>
      <c r="P1110" t="s">
        <v>761</v>
      </c>
      <c r="Q1110" t="s">
        <v>51</v>
      </c>
      <c r="R1110" t="s">
        <v>7107</v>
      </c>
      <c r="S1110">
        <v>247020</v>
      </c>
      <c r="T1110" t="s">
        <v>2366</v>
      </c>
      <c r="U1110">
        <v>4</v>
      </c>
      <c r="V1110">
        <v>835</v>
      </c>
      <c r="W1110" t="s">
        <v>25</v>
      </c>
      <c r="X1110" t="s">
        <v>26</v>
      </c>
      <c r="Y1110" t="s">
        <v>302</v>
      </c>
      <c r="Z1110">
        <v>44000000</v>
      </c>
      <c r="AA1110">
        <v>2014</v>
      </c>
      <c r="AB1110">
        <v>6.6</v>
      </c>
      <c r="AC1110">
        <v>2.35</v>
      </c>
    </row>
    <row r="1111" spans="1:29" x14ac:dyDescent="0.35">
      <c r="A1111" t="s">
        <v>19</v>
      </c>
      <c r="B1111" t="s">
        <v>2367</v>
      </c>
      <c r="C1111">
        <v>95</v>
      </c>
      <c r="D1111">
        <v>100</v>
      </c>
      <c r="E1111">
        <v>5664251</v>
      </c>
      <c r="F1111" t="s">
        <v>622</v>
      </c>
      <c r="G1111" t="s">
        <v>600</v>
      </c>
      <c r="H1111" t="s">
        <v>4547</v>
      </c>
      <c r="P1111" t="s">
        <v>2369</v>
      </c>
      <c r="Q1111" t="s">
        <v>1981</v>
      </c>
      <c r="R1111" t="s">
        <v>7108</v>
      </c>
      <c r="S1111">
        <v>22309</v>
      </c>
      <c r="T1111" t="s">
        <v>2370</v>
      </c>
      <c r="U1111">
        <v>1</v>
      </c>
      <c r="V1111">
        <v>102</v>
      </c>
      <c r="W1111" t="s">
        <v>25</v>
      </c>
      <c r="X1111" t="s">
        <v>101</v>
      </c>
      <c r="Y1111" t="s">
        <v>302</v>
      </c>
      <c r="Z1111">
        <v>45000000</v>
      </c>
      <c r="AA1111">
        <v>2010</v>
      </c>
      <c r="AB1111">
        <v>6.3</v>
      </c>
      <c r="AC1111">
        <v>2.35</v>
      </c>
    </row>
    <row r="1112" spans="1:29" x14ac:dyDescent="0.35">
      <c r="A1112" t="s">
        <v>19</v>
      </c>
      <c r="B1112" t="s">
        <v>1702</v>
      </c>
      <c r="C1112">
        <v>213</v>
      </c>
      <c r="D1112">
        <v>105</v>
      </c>
      <c r="E1112">
        <v>1260917</v>
      </c>
      <c r="F1112" t="s">
        <v>622</v>
      </c>
      <c r="G1112" t="s">
        <v>761</v>
      </c>
      <c r="H1112" t="s">
        <v>5990</v>
      </c>
      <c r="P1112" t="s">
        <v>796</v>
      </c>
      <c r="Q1112" t="s">
        <v>134</v>
      </c>
      <c r="R1112" t="s">
        <v>7109</v>
      </c>
      <c r="S1112">
        <v>24657</v>
      </c>
      <c r="T1112" t="s">
        <v>1929</v>
      </c>
      <c r="U1112">
        <v>4</v>
      </c>
      <c r="V1112">
        <v>71</v>
      </c>
      <c r="W1112" t="s">
        <v>674</v>
      </c>
      <c r="X1112" t="s">
        <v>675</v>
      </c>
      <c r="Y1112" t="s">
        <v>302</v>
      </c>
      <c r="Z1112">
        <v>27000000</v>
      </c>
      <c r="AA1112">
        <v>2009</v>
      </c>
      <c r="AB1112">
        <v>7.2</v>
      </c>
      <c r="AC1112">
        <v>2.35</v>
      </c>
    </row>
    <row r="1113" spans="1:29" x14ac:dyDescent="0.35">
      <c r="A1113" t="s">
        <v>19</v>
      </c>
      <c r="B1113" t="s">
        <v>1959</v>
      </c>
      <c r="C1113">
        <v>119</v>
      </c>
      <c r="D1113">
        <v>110</v>
      </c>
      <c r="E1113">
        <v>116724075</v>
      </c>
      <c r="F1113" t="s">
        <v>1432</v>
      </c>
      <c r="G1113" t="s">
        <v>3884</v>
      </c>
      <c r="P1113" t="s">
        <v>2373</v>
      </c>
      <c r="Q1113" t="s">
        <v>708</v>
      </c>
      <c r="R1113" t="s">
        <v>7110</v>
      </c>
      <c r="S1113">
        <v>187181</v>
      </c>
      <c r="T1113" t="s">
        <v>2374</v>
      </c>
      <c r="U1113">
        <v>0</v>
      </c>
      <c r="V1113">
        <v>564</v>
      </c>
      <c r="W1113" t="s">
        <v>25</v>
      </c>
      <c r="X1113" t="s">
        <v>26</v>
      </c>
      <c r="Y1113" t="s">
        <v>302</v>
      </c>
      <c r="Z1113">
        <v>41000000</v>
      </c>
      <c r="AA1113">
        <v>2002</v>
      </c>
      <c r="AB1113">
        <v>7</v>
      </c>
      <c r="AC1113">
        <v>2.35</v>
      </c>
    </row>
    <row r="1114" spans="1:29" x14ac:dyDescent="0.35">
      <c r="A1114" t="s">
        <v>19</v>
      </c>
      <c r="B1114" t="s">
        <v>2012</v>
      </c>
      <c r="C1114">
        <v>167</v>
      </c>
      <c r="D1114">
        <v>144</v>
      </c>
      <c r="E1114">
        <v>56083966</v>
      </c>
      <c r="F1114" t="s">
        <v>622</v>
      </c>
      <c r="G1114" t="s">
        <v>472</v>
      </c>
      <c r="H1114" t="s">
        <v>5343</v>
      </c>
      <c r="P1114" t="s">
        <v>52</v>
      </c>
      <c r="Q1114" t="s">
        <v>242</v>
      </c>
      <c r="R1114" t="s">
        <v>7111</v>
      </c>
      <c r="S1114">
        <v>137003</v>
      </c>
      <c r="T1114" t="s">
        <v>2375</v>
      </c>
      <c r="U1114">
        <v>1</v>
      </c>
      <c r="V1114">
        <v>658</v>
      </c>
      <c r="W1114" t="s">
        <v>25</v>
      </c>
      <c r="X1114" t="s">
        <v>26</v>
      </c>
      <c r="Y1114" t="s">
        <v>27</v>
      </c>
      <c r="Z1114">
        <v>65000000</v>
      </c>
      <c r="AA1114">
        <v>2001</v>
      </c>
      <c r="AB1114">
        <v>6.9</v>
      </c>
      <c r="AC1114">
        <v>2.35</v>
      </c>
    </row>
    <row r="1115" spans="1:29" x14ac:dyDescent="0.35">
      <c r="A1115" t="s">
        <v>19</v>
      </c>
      <c r="B1115" t="s">
        <v>2376</v>
      </c>
      <c r="C1115">
        <v>98</v>
      </c>
      <c r="D1115">
        <v>108</v>
      </c>
      <c r="E1115">
        <v>22108977</v>
      </c>
      <c r="F1115" t="s">
        <v>622</v>
      </c>
      <c r="G1115" t="s">
        <v>761</v>
      </c>
      <c r="H1115" t="s">
        <v>600</v>
      </c>
      <c r="P1115" t="s">
        <v>598</v>
      </c>
      <c r="Q1115" t="s">
        <v>2377</v>
      </c>
      <c r="R1115" t="s">
        <v>7112</v>
      </c>
      <c r="S1115">
        <v>29861</v>
      </c>
      <c r="T1115" t="s">
        <v>2378</v>
      </c>
      <c r="U1115">
        <v>1</v>
      </c>
      <c r="V1115">
        <v>132</v>
      </c>
      <c r="W1115" t="s">
        <v>25</v>
      </c>
      <c r="X1115" t="s">
        <v>1593</v>
      </c>
      <c r="Y1115" t="s">
        <v>27</v>
      </c>
      <c r="Z1115">
        <v>41000000</v>
      </c>
      <c r="AA1115">
        <v>2003</v>
      </c>
      <c r="AB1115">
        <v>5.2</v>
      </c>
      <c r="AC1115">
        <v>2.35</v>
      </c>
    </row>
    <row r="1116" spans="1:29" x14ac:dyDescent="0.35">
      <c r="A1116" t="s">
        <v>19</v>
      </c>
      <c r="B1116" t="s">
        <v>455</v>
      </c>
      <c r="C1116">
        <v>234</v>
      </c>
      <c r="D1116">
        <v>107</v>
      </c>
      <c r="E1116">
        <v>293501675</v>
      </c>
      <c r="F1116" t="s">
        <v>1432</v>
      </c>
      <c r="G1116" t="s">
        <v>5988</v>
      </c>
      <c r="H1116" t="s">
        <v>3483</v>
      </c>
      <c r="P1116" t="s">
        <v>872</v>
      </c>
      <c r="Q1116" t="s">
        <v>483</v>
      </c>
      <c r="R1116" t="s">
        <v>7113</v>
      </c>
      <c r="S1116">
        <v>704766</v>
      </c>
      <c r="T1116" t="s">
        <v>911</v>
      </c>
      <c r="U1116">
        <v>0</v>
      </c>
      <c r="V1116">
        <v>2073</v>
      </c>
      <c r="W1116" t="s">
        <v>25</v>
      </c>
      <c r="X1116" t="s">
        <v>26</v>
      </c>
      <c r="Y1116" t="s">
        <v>27</v>
      </c>
      <c r="Z1116">
        <v>40000000</v>
      </c>
      <c r="AA1116">
        <v>1999</v>
      </c>
      <c r="AB1116">
        <v>8.1</v>
      </c>
      <c r="AC1116">
        <v>1.85</v>
      </c>
    </row>
    <row r="1117" spans="1:29" x14ac:dyDescent="0.35">
      <c r="A1117" t="s">
        <v>19</v>
      </c>
      <c r="B1117" t="s">
        <v>2379</v>
      </c>
      <c r="C1117">
        <v>258</v>
      </c>
      <c r="D1117">
        <v>102</v>
      </c>
      <c r="E1117">
        <v>18600911</v>
      </c>
      <c r="F1117" t="s">
        <v>622</v>
      </c>
      <c r="G1117" t="s">
        <v>5990</v>
      </c>
      <c r="H1117" t="s">
        <v>3483</v>
      </c>
      <c r="P1117" t="s">
        <v>183</v>
      </c>
      <c r="Q1117" t="s">
        <v>2264</v>
      </c>
      <c r="R1117" t="s">
        <v>7114</v>
      </c>
      <c r="S1117">
        <v>125198</v>
      </c>
      <c r="T1117" t="s">
        <v>2380</v>
      </c>
      <c r="U1117">
        <v>6</v>
      </c>
      <c r="V1117">
        <v>153</v>
      </c>
      <c r="W1117" t="s">
        <v>25</v>
      </c>
      <c r="X1117" t="s">
        <v>26</v>
      </c>
      <c r="Y1117" t="s">
        <v>27</v>
      </c>
      <c r="Z1117">
        <v>42000000</v>
      </c>
      <c r="AA1117">
        <v>2012</v>
      </c>
      <c r="AB1117">
        <v>6.6</v>
      </c>
      <c r="AC1117">
        <v>2.35</v>
      </c>
    </row>
    <row r="1118" spans="1:29" x14ac:dyDescent="0.35">
      <c r="A1118" t="s">
        <v>19</v>
      </c>
      <c r="B1118" t="s">
        <v>1620</v>
      </c>
      <c r="C1118">
        <v>108</v>
      </c>
      <c r="D1118">
        <v>100</v>
      </c>
      <c r="E1118">
        <v>7204138</v>
      </c>
      <c r="F1118" t="s">
        <v>761</v>
      </c>
      <c r="P1118" t="s">
        <v>761</v>
      </c>
      <c r="Q1118" t="s">
        <v>2249</v>
      </c>
      <c r="R1118" t="s">
        <v>7115</v>
      </c>
      <c r="S1118">
        <v>34809</v>
      </c>
      <c r="T1118" t="s">
        <v>2381</v>
      </c>
      <c r="U1118">
        <v>0</v>
      </c>
      <c r="V1118">
        <v>125</v>
      </c>
      <c r="W1118" t="s">
        <v>25</v>
      </c>
      <c r="X1118" t="s">
        <v>26</v>
      </c>
      <c r="Y1118" t="s">
        <v>59</v>
      </c>
      <c r="Z1118">
        <v>41000000</v>
      </c>
      <c r="AA1118">
        <v>2011</v>
      </c>
      <c r="AB1118">
        <v>6.2</v>
      </c>
      <c r="AC1118">
        <v>2.35</v>
      </c>
    </row>
    <row r="1119" spans="1:29" x14ac:dyDescent="0.35">
      <c r="A1119" t="s">
        <v>19</v>
      </c>
      <c r="B1119" t="s">
        <v>2382</v>
      </c>
      <c r="C1119">
        <v>81</v>
      </c>
      <c r="D1119">
        <v>126</v>
      </c>
      <c r="E1119">
        <v>90800000</v>
      </c>
      <c r="F1119" t="s">
        <v>622</v>
      </c>
      <c r="G1119" t="s">
        <v>1432</v>
      </c>
      <c r="H1119" t="s">
        <v>5097</v>
      </c>
      <c r="I1119" t="s">
        <v>5989</v>
      </c>
      <c r="P1119" t="s">
        <v>2383</v>
      </c>
      <c r="Q1119" t="s">
        <v>2309</v>
      </c>
      <c r="R1119" t="s">
        <v>7116</v>
      </c>
      <c r="S1119">
        <v>126907</v>
      </c>
      <c r="T1119" t="s">
        <v>2384</v>
      </c>
      <c r="U1119">
        <v>0</v>
      </c>
      <c r="V1119">
        <v>235</v>
      </c>
      <c r="W1119" t="s">
        <v>25</v>
      </c>
      <c r="X1119" t="s">
        <v>26</v>
      </c>
      <c r="Y1119" t="s">
        <v>59</v>
      </c>
      <c r="Z1119">
        <v>8000000</v>
      </c>
      <c r="AA1119">
        <v>1984</v>
      </c>
      <c r="AB1119">
        <v>7.2</v>
      </c>
      <c r="AC1119">
        <v>1.85</v>
      </c>
    </row>
    <row r="1120" spans="1:29" x14ac:dyDescent="0.35">
      <c r="A1120" t="s">
        <v>19</v>
      </c>
      <c r="B1120" t="s">
        <v>1698</v>
      </c>
      <c r="C1120">
        <v>538</v>
      </c>
      <c r="D1120">
        <v>138</v>
      </c>
      <c r="E1120">
        <v>150117807</v>
      </c>
      <c r="F1120" t="s">
        <v>5990</v>
      </c>
      <c r="G1120" t="s">
        <v>1432</v>
      </c>
      <c r="P1120" t="s">
        <v>877</v>
      </c>
      <c r="Q1120" t="s">
        <v>190</v>
      </c>
      <c r="R1120" t="s">
        <v>7117</v>
      </c>
      <c r="S1120">
        <v>358416</v>
      </c>
      <c r="T1120" t="s">
        <v>339</v>
      </c>
      <c r="U1120">
        <v>5</v>
      </c>
      <c r="V1120">
        <v>751</v>
      </c>
      <c r="W1120" t="s">
        <v>25</v>
      </c>
      <c r="X1120" t="s">
        <v>26</v>
      </c>
      <c r="Y1120" t="s">
        <v>302</v>
      </c>
      <c r="Z1120">
        <v>40000000</v>
      </c>
      <c r="AA1120">
        <v>2013</v>
      </c>
      <c r="AB1120">
        <v>7.3</v>
      </c>
      <c r="AC1120">
        <v>2.35</v>
      </c>
    </row>
    <row r="1121" spans="1:29" x14ac:dyDescent="0.35">
      <c r="A1121" t="s">
        <v>19</v>
      </c>
      <c r="B1121" t="s">
        <v>2385</v>
      </c>
      <c r="C1121">
        <v>224</v>
      </c>
      <c r="D1121">
        <v>108</v>
      </c>
      <c r="E1121">
        <v>163947053</v>
      </c>
      <c r="F1121" t="s">
        <v>761</v>
      </c>
      <c r="G1121" t="s">
        <v>1432</v>
      </c>
      <c r="H1121" t="s">
        <v>5343</v>
      </c>
      <c r="P1121" t="s">
        <v>660</v>
      </c>
      <c r="Q1121" t="s">
        <v>173</v>
      </c>
      <c r="R1121" t="s">
        <v>7118</v>
      </c>
      <c r="S1121">
        <v>227824</v>
      </c>
      <c r="T1121" t="s">
        <v>927</v>
      </c>
      <c r="U1121">
        <v>1</v>
      </c>
      <c r="V1121">
        <v>273</v>
      </c>
      <c r="W1121" t="s">
        <v>25</v>
      </c>
      <c r="X1121" t="s">
        <v>26</v>
      </c>
      <c r="Y1121" t="s">
        <v>27</v>
      </c>
      <c r="Z1121">
        <v>40000000</v>
      </c>
      <c r="AA1121">
        <v>2009</v>
      </c>
      <c r="AB1121">
        <v>6.7</v>
      </c>
      <c r="AC1121">
        <v>2.35</v>
      </c>
    </row>
    <row r="1122" spans="1:29" x14ac:dyDescent="0.35">
      <c r="A1122" t="s">
        <v>19</v>
      </c>
      <c r="B1122" t="s">
        <v>2386</v>
      </c>
      <c r="C1122">
        <v>129</v>
      </c>
      <c r="D1122">
        <v>105</v>
      </c>
      <c r="E1122">
        <v>116735231</v>
      </c>
      <c r="F1122" t="s">
        <v>5990</v>
      </c>
      <c r="G1122" t="s">
        <v>5988</v>
      </c>
      <c r="H1122" t="s">
        <v>3483</v>
      </c>
      <c r="P1122" t="s">
        <v>997</v>
      </c>
      <c r="Q1122" t="s">
        <v>192</v>
      </c>
      <c r="R1122" t="s">
        <v>7119</v>
      </c>
      <c r="S1122">
        <v>56646</v>
      </c>
      <c r="T1122" t="s">
        <v>2387</v>
      </c>
      <c r="U1122">
        <v>0</v>
      </c>
      <c r="V1122">
        <v>336</v>
      </c>
      <c r="W1122" t="s">
        <v>25</v>
      </c>
      <c r="X1122" t="s">
        <v>26</v>
      </c>
      <c r="Y1122" t="s">
        <v>302</v>
      </c>
      <c r="Z1122">
        <v>70000000</v>
      </c>
      <c r="AA1122">
        <v>1999</v>
      </c>
      <c r="AB1122">
        <v>6.4</v>
      </c>
      <c r="AC1122">
        <v>2.35</v>
      </c>
    </row>
    <row r="1123" spans="1:29" x14ac:dyDescent="0.35">
      <c r="A1123" t="s">
        <v>19</v>
      </c>
      <c r="B1123" t="s">
        <v>230</v>
      </c>
      <c r="C1123">
        <v>125</v>
      </c>
      <c r="D1123">
        <v>108</v>
      </c>
      <c r="E1123">
        <v>118500000</v>
      </c>
      <c r="F1123" t="s">
        <v>472</v>
      </c>
      <c r="G1123" t="s">
        <v>761</v>
      </c>
      <c r="H1123" t="s">
        <v>3950</v>
      </c>
      <c r="P1123" t="s">
        <v>850</v>
      </c>
      <c r="Q1123" t="s">
        <v>1559</v>
      </c>
      <c r="R1123" t="s">
        <v>7120</v>
      </c>
      <c r="S1123">
        <v>340085</v>
      </c>
      <c r="T1123" t="s">
        <v>2388</v>
      </c>
      <c r="U1123">
        <v>0</v>
      </c>
      <c r="V1123">
        <v>327</v>
      </c>
      <c r="W1123" t="s">
        <v>25</v>
      </c>
      <c r="X1123" t="s">
        <v>26</v>
      </c>
      <c r="Y1123" t="s">
        <v>59</v>
      </c>
      <c r="Z1123">
        <v>40000000</v>
      </c>
      <c r="AA1123">
        <v>1989</v>
      </c>
      <c r="AB1123">
        <v>7.8</v>
      </c>
      <c r="AC1123">
        <v>1.85</v>
      </c>
    </row>
    <row r="1124" spans="1:29" x14ac:dyDescent="0.35">
      <c r="A1124" t="s">
        <v>19</v>
      </c>
      <c r="B1124" t="s">
        <v>893</v>
      </c>
      <c r="C1124">
        <v>433</v>
      </c>
      <c r="D1124">
        <v>89</v>
      </c>
      <c r="E1124">
        <v>126546825</v>
      </c>
      <c r="F1124" t="s">
        <v>622</v>
      </c>
      <c r="G1124" t="s">
        <v>3950</v>
      </c>
      <c r="H1124" t="s">
        <v>3483</v>
      </c>
      <c r="P1124" t="s">
        <v>1218</v>
      </c>
      <c r="Q1124" t="s">
        <v>63</v>
      </c>
      <c r="R1124" t="s">
        <v>7121</v>
      </c>
      <c r="S1124">
        <v>327367</v>
      </c>
      <c r="T1124" t="s">
        <v>2047</v>
      </c>
      <c r="U1124">
        <v>0</v>
      </c>
      <c r="V1124">
        <v>918</v>
      </c>
      <c r="W1124" t="s">
        <v>25</v>
      </c>
      <c r="X1124" t="s">
        <v>675</v>
      </c>
      <c r="Y1124" t="s">
        <v>302</v>
      </c>
      <c r="Z1124">
        <v>40000000</v>
      </c>
      <c r="AA1124">
        <v>2014</v>
      </c>
      <c r="AB1124">
        <v>6.4</v>
      </c>
      <c r="AC1124">
        <v>2.35</v>
      </c>
    </row>
    <row r="1125" spans="1:29" x14ac:dyDescent="0.35">
      <c r="A1125" t="s">
        <v>19</v>
      </c>
      <c r="B1125" t="s">
        <v>2389</v>
      </c>
      <c r="C1125">
        <v>362</v>
      </c>
      <c r="D1125">
        <v>129</v>
      </c>
      <c r="E1125">
        <v>166147885</v>
      </c>
      <c r="F1125" t="s">
        <v>1432</v>
      </c>
      <c r="G1125" t="s">
        <v>5343</v>
      </c>
      <c r="P1125" t="s">
        <v>121</v>
      </c>
      <c r="Q1125" t="s">
        <v>655</v>
      </c>
      <c r="R1125" t="s">
        <v>7122</v>
      </c>
      <c r="S1125">
        <v>220020</v>
      </c>
      <c r="T1125" t="s">
        <v>370</v>
      </c>
      <c r="U1125">
        <v>0</v>
      </c>
      <c r="V1125">
        <v>1360</v>
      </c>
      <c r="W1125" t="s">
        <v>25</v>
      </c>
      <c r="X1125" t="s">
        <v>26</v>
      </c>
      <c r="Y1125" t="s">
        <v>302</v>
      </c>
      <c r="Z1125">
        <v>40000000</v>
      </c>
      <c r="AA1125">
        <v>2015</v>
      </c>
      <c r="AB1125">
        <v>4.0999999999999996</v>
      </c>
      <c r="AC1125">
        <v>2.35</v>
      </c>
    </row>
    <row r="1126" spans="1:29" x14ac:dyDescent="0.35">
      <c r="A1126" t="s">
        <v>19</v>
      </c>
      <c r="B1126" t="s">
        <v>1954</v>
      </c>
      <c r="C1126">
        <v>93</v>
      </c>
      <c r="D1126">
        <v>84</v>
      </c>
      <c r="E1126">
        <v>111760631</v>
      </c>
      <c r="F1126" t="s">
        <v>622</v>
      </c>
      <c r="G1126" t="s">
        <v>472</v>
      </c>
      <c r="H1126" t="s">
        <v>761</v>
      </c>
      <c r="I1126" t="s">
        <v>5097</v>
      </c>
      <c r="J1126" t="s">
        <v>3950</v>
      </c>
      <c r="P1126" t="s">
        <v>1299</v>
      </c>
      <c r="Q1126" t="s">
        <v>813</v>
      </c>
      <c r="R1126" t="s">
        <v>7123</v>
      </c>
      <c r="S1126">
        <v>40227</v>
      </c>
      <c r="T1126" t="s">
        <v>2269</v>
      </c>
      <c r="U1126">
        <v>3</v>
      </c>
      <c r="V1126">
        <v>188</v>
      </c>
      <c r="W1126" t="s">
        <v>25</v>
      </c>
      <c r="X1126" t="s">
        <v>26</v>
      </c>
      <c r="Y1126" t="s">
        <v>59</v>
      </c>
      <c r="Z1126">
        <v>38000000</v>
      </c>
      <c r="AA1126">
        <v>2003</v>
      </c>
      <c r="AB1126">
        <v>4.0999999999999996</v>
      </c>
      <c r="AC1126">
        <v>1.85</v>
      </c>
    </row>
    <row r="1127" spans="1:29" x14ac:dyDescent="0.35">
      <c r="A1127" t="s">
        <v>19</v>
      </c>
      <c r="B1127" t="s">
        <v>621</v>
      </c>
      <c r="C1127">
        <v>71</v>
      </c>
      <c r="D1127">
        <v>149</v>
      </c>
      <c r="E1127">
        <v>108706165</v>
      </c>
      <c r="F1127" t="s">
        <v>5990</v>
      </c>
      <c r="G1127" t="s">
        <v>1432</v>
      </c>
      <c r="H1127" t="s">
        <v>3483</v>
      </c>
      <c r="P1127" t="s">
        <v>955</v>
      </c>
      <c r="Q1127" t="s">
        <v>75</v>
      </c>
      <c r="R1127" t="s">
        <v>7124</v>
      </c>
      <c r="S1127">
        <v>99558</v>
      </c>
      <c r="T1127" t="s">
        <v>228</v>
      </c>
      <c r="U1127">
        <v>3</v>
      </c>
      <c r="V1127">
        <v>236</v>
      </c>
      <c r="W1127" t="s">
        <v>25</v>
      </c>
      <c r="X1127" t="s">
        <v>26</v>
      </c>
      <c r="Y1127" t="s">
        <v>302</v>
      </c>
      <c r="Z1127">
        <v>40000000</v>
      </c>
      <c r="AA1127">
        <v>1996</v>
      </c>
      <c r="AB1127">
        <v>7.4</v>
      </c>
      <c r="AC1127">
        <v>2.35</v>
      </c>
    </row>
    <row r="1128" spans="1:29" x14ac:dyDescent="0.35">
      <c r="A1128" t="s">
        <v>19</v>
      </c>
      <c r="B1128" t="s">
        <v>407</v>
      </c>
      <c r="C1128">
        <v>104</v>
      </c>
      <c r="D1128">
        <v>94</v>
      </c>
      <c r="E1128">
        <v>138614544</v>
      </c>
      <c r="F1128" t="s">
        <v>761</v>
      </c>
      <c r="G1128" t="s">
        <v>5097</v>
      </c>
      <c r="P1128" t="s">
        <v>1303</v>
      </c>
      <c r="Q1128" t="s">
        <v>1648</v>
      </c>
      <c r="R1128" t="s">
        <v>7125</v>
      </c>
      <c r="S1128">
        <v>75152</v>
      </c>
      <c r="T1128" t="s">
        <v>1992</v>
      </c>
      <c r="U1128">
        <v>15</v>
      </c>
      <c r="V1128">
        <v>288</v>
      </c>
      <c r="W1128" t="s">
        <v>25</v>
      </c>
      <c r="X1128" t="s">
        <v>26</v>
      </c>
      <c r="Y1128" t="s">
        <v>59</v>
      </c>
      <c r="Z1128">
        <v>40000000</v>
      </c>
      <c r="AA1128">
        <v>2003</v>
      </c>
      <c r="AB1128">
        <v>5.8</v>
      </c>
      <c r="AC1128">
        <v>1.85</v>
      </c>
    </row>
    <row r="1129" spans="1:29" x14ac:dyDescent="0.35">
      <c r="A1129" t="s">
        <v>19</v>
      </c>
      <c r="B1129" t="s">
        <v>126</v>
      </c>
      <c r="C1129">
        <v>319</v>
      </c>
      <c r="D1129">
        <v>121</v>
      </c>
      <c r="E1129">
        <v>125069696</v>
      </c>
      <c r="F1129" t="s">
        <v>622</v>
      </c>
      <c r="G1129" t="s">
        <v>4178</v>
      </c>
      <c r="H1129" t="s">
        <v>1432</v>
      </c>
      <c r="I1129" t="s">
        <v>3483</v>
      </c>
      <c r="J1129" t="s">
        <v>5991</v>
      </c>
      <c r="P1129" t="s">
        <v>2391</v>
      </c>
      <c r="Q1129" t="s">
        <v>2392</v>
      </c>
      <c r="R1129" t="s">
        <v>7126</v>
      </c>
      <c r="S1129">
        <v>203963</v>
      </c>
      <c r="T1129" t="s">
        <v>2393</v>
      </c>
      <c r="U1129">
        <v>0</v>
      </c>
      <c r="V1129">
        <v>420</v>
      </c>
      <c r="W1129" t="s">
        <v>25</v>
      </c>
      <c r="X1129" t="s">
        <v>26</v>
      </c>
      <c r="Y1129" t="s">
        <v>302</v>
      </c>
      <c r="Z1129">
        <v>40000000</v>
      </c>
      <c r="AA1129">
        <v>2013</v>
      </c>
      <c r="AB1129">
        <v>7.6</v>
      </c>
      <c r="AC1129">
        <v>2.35</v>
      </c>
    </row>
    <row r="1130" spans="1:29" x14ac:dyDescent="0.35">
      <c r="A1130" t="s">
        <v>378</v>
      </c>
      <c r="B1130" t="s">
        <v>2185</v>
      </c>
      <c r="C1130">
        <v>41</v>
      </c>
      <c r="D1130">
        <v>128</v>
      </c>
      <c r="E1130">
        <v>107458785</v>
      </c>
      <c r="F1130" t="s">
        <v>761</v>
      </c>
      <c r="G1130" t="s">
        <v>1432</v>
      </c>
      <c r="H1130" t="s">
        <v>5989</v>
      </c>
      <c r="P1130" t="s">
        <v>2394</v>
      </c>
      <c r="Q1130" t="s">
        <v>177</v>
      </c>
      <c r="R1130" t="s">
        <v>7127</v>
      </c>
      <c r="S1130">
        <v>71754</v>
      </c>
      <c r="T1130" t="s">
        <v>2395</v>
      </c>
      <c r="U1130">
        <v>3</v>
      </c>
      <c r="V1130">
        <v>166</v>
      </c>
      <c r="W1130" t="s">
        <v>25</v>
      </c>
      <c r="X1130" t="s">
        <v>26</v>
      </c>
      <c r="Y1130" t="s">
        <v>59</v>
      </c>
      <c r="Z1130">
        <v>40000000</v>
      </c>
      <c r="AA1130">
        <v>1992</v>
      </c>
      <c r="AB1130">
        <v>7.2</v>
      </c>
      <c r="AC1130">
        <v>2.35</v>
      </c>
    </row>
    <row r="1131" spans="1:29" x14ac:dyDescent="0.35">
      <c r="A1131" t="s">
        <v>19</v>
      </c>
      <c r="B1131" t="s">
        <v>181</v>
      </c>
      <c r="C1131">
        <v>300</v>
      </c>
      <c r="D1131">
        <v>134</v>
      </c>
      <c r="E1131">
        <v>102310175</v>
      </c>
      <c r="F1131" t="s">
        <v>2429</v>
      </c>
      <c r="G1131" t="s">
        <v>5988</v>
      </c>
      <c r="H1131" t="s">
        <v>3483</v>
      </c>
      <c r="P1131" t="s">
        <v>1296</v>
      </c>
      <c r="Q1131" t="s">
        <v>2396</v>
      </c>
      <c r="R1131" t="s">
        <v>7128</v>
      </c>
      <c r="S1131">
        <v>64989</v>
      </c>
      <c r="T1131" t="s">
        <v>266</v>
      </c>
      <c r="U1131">
        <v>0</v>
      </c>
      <c r="V1131">
        <v>279</v>
      </c>
      <c r="W1131" t="s">
        <v>25</v>
      </c>
      <c r="X1131" t="s">
        <v>26</v>
      </c>
      <c r="Y1131" t="s">
        <v>302</v>
      </c>
      <c r="Z1131">
        <v>40000000</v>
      </c>
      <c r="AA1131">
        <v>2016</v>
      </c>
      <c r="AB1131">
        <v>7.8</v>
      </c>
      <c r="AC1131">
        <v>2.35</v>
      </c>
    </row>
    <row r="1132" spans="1:29" x14ac:dyDescent="0.35">
      <c r="A1132" t="s">
        <v>19</v>
      </c>
      <c r="B1132" t="s">
        <v>347</v>
      </c>
      <c r="C1132">
        <v>556</v>
      </c>
      <c r="D1132">
        <v>120</v>
      </c>
      <c r="E1132">
        <v>96917897</v>
      </c>
      <c r="F1132" t="s">
        <v>4178</v>
      </c>
      <c r="G1132" t="s">
        <v>1432</v>
      </c>
      <c r="P1132" t="s">
        <v>710</v>
      </c>
      <c r="Q1132" t="s">
        <v>103</v>
      </c>
      <c r="R1132" t="s">
        <v>7129</v>
      </c>
      <c r="S1132">
        <v>479453</v>
      </c>
      <c r="T1132" t="s">
        <v>2397</v>
      </c>
      <c r="U1132">
        <v>0</v>
      </c>
      <c r="V1132">
        <v>696</v>
      </c>
      <c r="W1132" t="s">
        <v>25</v>
      </c>
      <c r="X1132" t="s">
        <v>26</v>
      </c>
      <c r="Y1132" t="s">
        <v>27</v>
      </c>
      <c r="Z1132">
        <v>40000000</v>
      </c>
      <c r="AA1132">
        <v>2010</v>
      </c>
      <c r="AB1132">
        <v>7.7</v>
      </c>
      <c r="AC1132">
        <v>2.35</v>
      </c>
    </row>
    <row r="1133" spans="1:29" x14ac:dyDescent="0.35">
      <c r="A1133" t="s">
        <v>19</v>
      </c>
      <c r="B1133" t="s">
        <v>2398</v>
      </c>
      <c r="C1133">
        <v>161</v>
      </c>
      <c r="D1133">
        <v>129</v>
      </c>
      <c r="E1133">
        <v>93952276</v>
      </c>
      <c r="F1133" t="s">
        <v>761</v>
      </c>
      <c r="G1133" t="s">
        <v>1432</v>
      </c>
      <c r="H1133" t="s">
        <v>5343</v>
      </c>
      <c r="P1133" t="s">
        <v>660</v>
      </c>
      <c r="Q1133" t="s">
        <v>2399</v>
      </c>
      <c r="R1133" t="s">
        <v>7130</v>
      </c>
      <c r="S1133">
        <v>132048</v>
      </c>
      <c r="T1133" t="s">
        <v>2400</v>
      </c>
      <c r="U1133">
        <v>7</v>
      </c>
      <c r="V1133">
        <v>203</v>
      </c>
      <c r="W1133" t="s">
        <v>25</v>
      </c>
      <c r="X1133" t="s">
        <v>26</v>
      </c>
      <c r="Y1133" t="s">
        <v>27</v>
      </c>
      <c r="Z1133">
        <v>40000000</v>
      </c>
      <c r="AA1133">
        <v>2009</v>
      </c>
      <c r="AB1133">
        <v>6.4</v>
      </c>
      <c r="AC1133">
        <v>2.35</v>
      </c>
    </row>
    <row r="1134" spans="1:29" x14ac:dyDescent="0.35">
      <c r="A1134" t="s">
        <v>19</v>
      </c>
      <c r="B1134" t="s">
        <v>2208</v>
      </c>
      <c r="C1134">
        <v>151</v>
      </c>
      <c r="D1134">
        <v>89</v>
      </c>
      <c r="E1134">
        <v>90703745</v>
      </c>
      <c r="F1134" t="s">
        <v>761</v>
      </c>
      <c r="P1134" t="s">
        <v>761</v>
      </c>
      <c r="Q1134" t="s">
        <v>2401</v>
      </c>
      <c r="R1134" t="s">
        <v>7131</v>
      </c>
      <c r="S1134">
        <v>93748</v>
      </c>
      <c r="T1134" t="s">
        <v>2209</v>
      </c>
      <c r="U1134">
        <v>8</v>
      </c>
      <c r="V1134">
        <v>410</v>
      </c>
      <c r="W1134" t="s">
        <v>25</v>
      </c>
      <c r="X1134" t="s">
        <v>26</v>
      </c>
      <c r="Y1134" t="s">
        <v>27</v>
      </c>
      <c r="Z1134">
        <v>45000000</v>
      </c>
      <c r="AA1134">
        <v>2006</v>
      </c>
      <c r="AB1134">
        <v>5.0999999999999996</v>
      </c>
      <c r="AC1134">
        <v>1.85</v>
      </c>
    </row>
    <row r="1135" spans="1:29" x14ac:dyDescent="0.35">
      <c r="A1135" t="s">
        <v>19</v>
      </c>
      <c r="B1135" t="s">
        <v>2402</v>
      </c>
      <c r="C1135">
        <v>212</v>
      </c>
      <c r="D1135">
        <v>116</v>
      </c>
      <c r="E1135">
        <v>89138076</v>
      </c>
      <c r="F1135" t="s">
        <v>2429</v>
      </c>
      <c r="G1135" t="s">
        <v>5988</v>
      </c>
      <c r="P1135" t="s">
        <v>2018</v>
      </c>
      <c r="Q1135" t="s">
        <v>2404</v>
      </c>
      <c r="R1135" t="s">
        <v>7132</v>
      </c>
      <c r="S1135">
        <v>98535</v>
      </c>
      <c r="T1135" t="s">
        <v>729</v>
      </c>
      <c r="U1135">
        <v>4</v>
      </c>
      <c r="V1135">
        <v>734</v>
      </c>
      <c r="W1135" t="s">
        <v>25</v>
      </c>
      <c r="X1135" t="s">
        <v>26</v>
      </c>
      <c r="Y1135" t="s">
        <v>302</v>
      </c>
      <c r="Z1135">
        <v>40000000</v>
      </c>
      <c r="AA1135">
        <v>2000</v>
      </c>
      <c r="AB1135">
        <v>5.5</v>
      </c>
      <c r="AC1135">
        <v>2.35</v>
      </c>
    </row>
    <row r="1136" spans="1:29" x14ac:dyDescent="0.35">
      <c r="A1136" t="s">
        <v>19</v>
      </c>
      <c r="B1136" t="s">
        <v>230</v>
      </c>
      <c r="C1136">
        <v>111</v>
      </c>
      <c r="D1136">
        <v>118</v>
      </c>
      <c r="E1136">
        <v>87666629</v>
      </c>
      <c r="F1136" t="s">
        <v>472</v>
      </c>
      <c r="G1136" t="s">
        <v>761</v>
      </c>
      <c r="H1136" t="s">
        <v>3950</v>
      </c>
      <c r="I1136" t="s">
        <v>4547</v>
      </c>
      <c r="P1136" t="s">
        <v>2405</v>
      </c>
      <c r="Q1136" t="s">
        <v>1559</v>
      </c>
      <c r="R1136" t="s">
        <v>7133</v>
      </c>
      <c r="S1136">
        <v>283480</v>
      </c>
      <c r="T1136" t="s">
        <v>2388</v>
      </c>
      <c r="U1136">
        <v>0</v>
      </c>
      <c r="V1136">
        <v>263</v>
      </c>
      <c r="W1136" t="s">
        <v>25</v>
      </c>
      <c r="X1136" t="s">
        <v>26</v>
      </c>
      <c r="Y1136" t="s">
        <v>59</v>
      </c>
      <c r="Z1136">
        <v>40000000</v>
      </c>
      <c r="AA1136">
        <v>1990</v>
      </c>
      <c r="AB1136">
        <v>7.4</v>
      </c>
      <c r="AC1136">
        <v>1.37</v>
      </c>
    </row>
    <row r="1137" spans="1:29" x14ac:dyDescent="0.35">
      <c r="A1137" t="s">
        <v>19</v>
      </c>
      <c r="B1137" t="s">
        <v>2406</v>
      </c>
      <c r="C1137">
        <v>173</v>
      </c>
      <c r="D1137">
        <v>107</v>
      </c>
      <c r="E1137">
        <v>90353764</v>
      </c>
      <c r="F1137" t="s">
        <v>761</v>
      </c>
      <c r="G1137" t="s">
        <v>5990</v>
      </c>
      <c r="P1137" t="s">
        <v>496</v>
      </c>
      <c r="Q1137" t="s">
        <v>594</v>
      </c>
      <c r="R1137" t="s">
        <v>7134</v>
      </c>
      <c r="S1137">
        <v>85629</v>
      </c>
      <c r="T1137" t="s">
        <v>927</v>
      </c>
      <c r="U1137">
        <v>2</v>
      </c>
      <c r="V1137">
        <v>144</v>
      </c>
      <c r="W1137" t="s">
        <v>25</v>
      </c>
      <c r="X1137" t="s">
        <v>26</v>
      </c>
      <c r="Y1137" t="s">
        <v>302</v>
      </c>
      <c r="Z1137">
        <v>40000000</v>
      </c>
      <c r="AA1137">
        <v>2015</v>
      </c>
      <c r="AB1137">
        <v>6</v>
      </c>
      <c r="AC1137">
        <v>1.85</v>
      </c>
    </row>
    <row r="1138" spans="1:29" x14ac:dyDescent="0.35">
      <c r="A1138" t="s">
        <v>19</v>
      </c>
      <c r="B1138" t="s">
        <v>1942</v>
      </c>
      <c r="C1138">
        <v>181</v>
      </c>
      <c r="D1138">
        <v>155</v>
      </c>
      <c r="E1138">
        <v>82522790</v>
      </c>
      <c r="F1138" t="s">
        <v>600</v>
      </c>
      <c r="G1138" t="s">
        <v>2429</v>
      </c>
      <c r="H1138" t="s">
        <v>5343</v>
      </c>
      <c r="P1138" t="s">
        <v>2407</v>
      </c>
      <c r="Q1138" t="s">
        <v>305</v>
      </c>
      <c r="R1138" t="s">
        <v>7135</v>
      </c>
      <c r="S1138">
        <v>143835</v>
      </c>
      <c r="T1138" t="s">
        <v>234</v>
      </c>
      <c r="U1138">
        <v>0</v>
      </c>
      <c r="V1138">
        <v>654</v>
      </c>
      <c r="W1138" t="s">
        <v>25</v>
      </c>
      <c r="X1138" t="s">
        <v>26</v>
      </c>
      <c r="Y1138" t="s">
        <v>302</v>
      </c>
      <c r="Z1138">
        <v>40000000</v>
      </c>
      <c r="AA1138">
        <v>1992</v>
      </c>
      <c r="AB1138">
        <v>7.5</v>
      </c>
      <c r="AC1138">
        <v>1.85</v>
      </c>
    </row>
    <row r="1139" spans="1:29" x14ac:dyDescent="0.35">
      <c r="A1139" t="s">
        <v>19</v>
      </c>
      <c r="B1139" t="s">
        <v>1526</v>
      </c>
      <c r="C1139">
        <v>252</v>
      </c>
      <c r="D1139">
        <v>123</v>
      </c>
      <c r="E1139">
        <v>94125426</v>
      </c>
      <c r="F1139" t="s">
        <v>4178</v>
      </c>
      <c r="G1139" t="s">
        <v>1432</v>
      </c>
      <c r="H1139" t="s">
        <v>5343</v>
      </c>
      <c r="P1139" t="s">
        <v>2408</v>
      </c>
      <c r="Q1139" t="s">
        <v>1060</v>
      </c>
      <c r="R1139" t="s">
        <v>7136</v>
      </c>
      <c r="S1139">
        <v>79264</v>
      </c>
      <c r="T1139" t="s">
        <v>2114</v>
      </c>
      <c r="U1139">
        <v>2</v>
      </c>
      <c r="V1139">
        <v>277</v>
      </c>
      <c r="W1139" t="s">
        <v>25</v>
      </c>
      <c r="X1139" t="s">
        <v>26</v>
      </c>
      <c r="Y1139" t="s">
        <v>27</v>
      </c>
      <c r="Z1139">
        <v>40000000</v>
      </c>
      <c r="AA1139">
        <v>2009</v>
      </c>
      <c r="AB1139">
        <v>7</v>
      </c>
      <c r="AC1139">
        <v>1.85</v>
      </c>
    </row>
    <row r="1140" spans="1:29" x14ac:dyDescent="0.35">
      <c r="A1140" t="s">
        <v>19</v>
      </c>
      <c r="B1140" t="s">
        <v>2012</v>
      </c>
      <c r="C1140">
        <v>216</v>
      </c>
      <c r="D1140">
        <v>128</v>
      </c>
      <c r="E1140">
        <v>95001343</v>
      </c>
      <c r="F1140" t="s">
        <v>4178</v>
      </c>
      <c r="G1140" t="s">
        <v>1432</v>
      </c>
      <c r="H1140" t="s">
        <v>5989</v>
      </c>
      <c r="P1140" t="s">
        <v>746</v>
      </c>
      <c r="Q1140" t="s">
        <v>211</v>
      </c>
      <c r="R1140">
        <v>42</v>
      </c>
      <c r="S1140">
        <v>66511</v>
      </c>
      <c r="T1140" t="s">
        <v>1410</v>
      </c>
      <c r="U1140">
        <v>0</v>
      </c>
      <c r="V1140">
        <v>200</v>
      </c>
      <c r="W1140" t="s">
        <v>25</v>
      </c>
      <c r="X1140" t="s">
        <v>26</v>
      </c>
      <c r="Y1140" t="s">
        <v>27</v>
      </c>
      <c r="Z1140">
        <v>40000000</v>
      </c>
      <c r="AA1140">
        <v>2013</v>
      </c>
      <c r="AB1140">
        <v>7.5</v>
      </c>
      <c r="AC1140">
        <v>2.35</v>
      </c>
    </row>
    <row r="1141" spans="1:29" x14ac:dyDescent="0.35">
      <c r="A1141" t="s">
        <v>19</v>
      </c>
      <c r="B1141" t="s">
        <v>1157</v>
      </c>
      <c r="C1141">
        <v>203</v>
      </c>
      <c r="D1141">
        <v>139</v>
      </c>
      <c r="E1141">
        <v>81292135</v>
      </c>
      <c r="F1141" t="s">
        <v>5990</v>
      </c>
      <c r="G1141" t="s">
        <v>1432</v>
      </c>
      <c r="H1141" t="s">
        <v>3483</v>
      </c>
      <c r="P1141" t="s">
        <v>955</v>
      </c>
      <c r="Q1141" t="s">
        <v>353</v>
      </c>
      <c r="R1141" t="s">
        <v>7137</v>
      </c>
      <c r="S1141">
        <v>137891</v>
      </c>
      <c r="T1141" t="s">
        <v>32</v>
      </c>
      <c r="U1141">
        <v>1</v>
      </c>
      <c r="V1141">
        <v>696</v>
      </c>
      <c r="W1141" t="s">
        <v>25</v>
      </c>
      <c r="X1141" t="s">
        <v>26</v>
      </c>
      <c r="Y1141" t="s">
        <v>302</v>
      </c>
      <c r="Z1141">
        <v>40000000</v>
      </c>
      <c r="AA1141">
        <v>1999</v>
      </c>
      <c r="AB1141">
        <v>7.3</v>
      </c>
      <c r="AC1141">
        <v>1.85</v>
      </c>
    </row>
    <row r="1142" spans="1:29" x14ac:dyDescent="0.35">
      <c r="A1142" t="s">
        <v>19</v>
      </c>
      <c r="B1142" t="s">
        <v>1466</v>
      </c>
      <c r="C1142">
        <v>218</v>
      </c>
      <c r="D1142">
        <v>109</v>
      </c>
      <c r="E1142">
        <v>86208010</v>
      </c>
      <c r="F1142" t="s">
        <v>761</v>
      </c>
      <c r="P1142" t="s">
        <v>761</v>
      </c>
      <c r="Q1142" t="s">
        <v>285</v>
      </c>
      <c r="R1142" t="s">
        <v>7138</v>
      </c>
      <c r="S1142">
        <v>97045</v>
      </c>
      <c r="T1142" t="s">
        <v>1825</v>
      </c>
      <c r="U1142">
        <v>1</v>
      </c>
      <c r="V1142">
        <v>285</v>
      </c>
      <c r="W1142" t="s">
        <v>25</v>
      </c>
      <c r="X1142" t="s">
        <v>26</v>
      </c>
      <c r="Y1142" t="s">
        <v>27</v>
      </c>
      <c r="Z1142">
        <v>35000000</v>
      </c>
      <c r="AA1142">
        <v>2014</v>
      </c>
      <c r="AB1142">
        <v>5.7</v>
      </c>
      <c r="AC1142">
        <v>1.85</v>
      </c>
    </row>
    <row r="1143" spans="1:29" x14ac:dyDescent="0.35">
      <c r="A1143" t="s">
        <v>19</v>
      </c>
      <c r="B1143" t="s">
        <v>2015</v>
      </c>
      <c r="C1143">
        <v>118</v>
      </c>
      <c r="D1143">
        <v>120</v>
      </c>
      <c r="E1143">
        <v>81593527</v>
      </c>
      <c r="F1143" t="s">
        <v>472</v>
      </c>
      <c r="G1143" t="s">
        <v>1432</v>
      </c>
      <c r="H1143" t="s">
        <v>5097</v>
      </c>
      <c r="P1143" t="s">
        <v>1385</v>
      </c>
      <c r="Q1143" t="s">
        <v>182</v>
      </c>
      <c r="R1143" t="s">
        <v>7139</v>
      </c>
      <c r="S1143">
        <v>48806</v>
      </c>
      <c r="T1143" t="s">
        <v>2409</v>
      </c>
      <c r="U1143">
        <v>1</v>
      </c>
      <c r="V1143">
        <v>263</v>
      </c>
      <c r="W1143" t="s">
        <v>25</v>
      </c>
      <c r="X1143" t="s">
        <v>26</v>
      </c>
      <c r="Y1143" t="s">
        <v>59</v>
      </c>
      <c r="Z1143">
        <v>40000000</v>
      </c>
      <c r="AA1143">
        <v>2006</v>
      </c>
      <c r="AB1143">
        <v>7.3</v>
      </c>
      <c r="AC1143">
        <v>2.35</v>
      </c>
    </row>
    <row r="1144" spans="1:29" x14ac:dyDescent="0.35">
      <c r="A1144" t="s">
        <v>19</v>
      </c>
      <c r="B1144" t="s">
        <v>1056</v>
      </c>
      <c r="C1144">
        <v>241</v>
      </c>
      <c r="D1144">
        <v>121</v>
      </c>
      <c r="E1144">
        <v>75274748</v>
      </c>
      <c r="F1144" t="s">
        <v>761</v>
      </c>
      <c r="G1144" t="s">
        <v>1432</v>
      </c>
      <c r="P1144" t="s">
        <v>1123</v>
      </c>
      <c r="Q1144" t="s">
        <v>793</v>
      </c>
      <c r="R1144" t="s">
        <v>7140</v>
      </c>
      <c r="S1144">
        <v>130661</v>
      </c>
      <c r="T1144" t="s">
        <v>518</v>
      </c>
      <c r="U1144">
        <v>2</v>
      </c>
      <c r="V1144">
        <v>304</v>
      </c>
      <c r="W1144" t="s">
        <v>25</v>
      </c>
      <c r="X1144" t="s">
        <v>26</v>
      </c>
      <c r="Y1144" t="s">
        <v>27</v>
      </c>
      <c r="Z1144">
        <v>35000000</v>
      </c>
      <c r="AA1144">
        <v>2015</v>
      </c>
      <c r="AB1144">
        <v>7.2</v>
      </c>
      <c r="AC1144">
        <v>1.85</v>
      </c>
    </row>
    <row r="1145" spans="1:29" x14ac:dyDescent="0.35">
      <c r="A1145" t="s">
        <v>19</v>
      </c>
      <c r="B1145" t="s">
        <v>633</v>
      </c>
      <c r="C1145">
        <v>119</v>
      </c>
      <c r="D1145">
        <v>102</v>
      </c>
      <c r="E1145">
        <v>90835030</v>
      </c>
      <c r="F1145" t="s">
        <v>622</v>
      </c>
      <c r="G1145" t="s">
        <v>761</v>
      </c>
      <c r="P1145" t="s">
        <v>960</v>
      </c>
      <c r="Q1145" t="s">
        <v>1790</v>
      </c>
      <c r="R1145" t="s">
        <v>7141</v>
      </c>
      <c r="S1145">
        <v>28621</v>
      </c>
      <c r="T1145" t="s">
        <v>1024</v>
      </c>
      <c r="U1145">
        <v>0</v>
      </c>
      <c r="V1145">
        <v>58</v>
      </c>
      <c r="W1145" t="s">
        <v>25</v>
      </c>
      <c r="X1145" t="s">
        <v>26</v>
      </c>
      <c r="Y1145" t="s">
        <v>27</v>
      </c>
      <c r="Z1145">
        <v>40000000</v>
      </c>
      <c r="AA1145">
        <v>2016</v>
      </c>
      <c r="AB1145">
        <v>5.9</v>
      </c>
      <c r="AC1145">
        <v>2.35</v>
      </c>
    </row>
    <row r="1146" spans="1:29" x14ac:dyDescent="0.35">
      <c r="A1146" t="s">
        <v>19</v>
      </c>
      <c r="B1146" t="s">
        <v>745</v>
      </c>
      <c r="C1146">
        <v>89</v>
      </c>
      <c r="D1146">
        <v>117</v>
      </c>
      <c r="E1146">
        <v>72455275</v>
      </c>
      <c r="F1146" t="s">
        <v>622</v>
      </c>
      <c r="G1146" t="s">
        <v>472</v>
      </c>
      <c r="H1146" t="s">
        <v>1432</v>
      </c>
      <c r="I1146" t="s">
        <v>5343</v>
      </c>
      <c r="J1146" t="s">
        <v>5991</v>
      </c>
      <c r="P1146" t="s">
        <v>2412</v>
      </c>
      <c r="Q1146" t="s">
        <v>24</v>
      </c>
      <c r="R1146" t="s">
        <v>7142</v>
      </c>
      <c r="S1146">
        <v>113068</v>
      </c>
      <c r="T1146" t="s">
        <v>2413</v>
      </c>
      <c r="U1146">
        <v>1</v>
      </c>
      <c r="V1146">
        <v>382</v>
      </c>
      <c r="W1146" t="s">
        <v>25</v>
      </c>
      <c r="X1146" t="s">
        <v>26</v>
      </c>
      <c r="Y1146" t="s">
        <v>302</v>
      </c>
      <c r="Z1146">
        <v>40000000</v>
      </c>
      <c r="AA1146">
        <v>1992</v>
      </c>
      <c r="AB1146">
        <v>7.8</v>
      </c>
      <c r="AC1146">
        <v>2.35</v>
      </c>
    </row>
    <row r="1147" spans="1:29" x14ac:dyDescent="0.35">
      <c r="A1147" t="s">
        <v>19</v>
      </c>
      <c r="B1147" t="s">
        <v>1564</v>
      </c>
      <c r="C1147">
        <v>209</v>
      </c>
      <c r="D1147">
        <v>178</v>
      </c>
      <c r="E1147">
        <v>75305995</v>
      </c>
      <c r="F1147" t="s">
        <v>4178</v>
      </c>
      <c r="G1147" t="s">
        <v>1432</v>
      </c>
      <c r="H1147" t="s">
        <v>3884</v>
      </c>
      <c r="P1147" t="s">
        <v>1750</v>
      </c>
      <c r="Q1147" t="s">
        <v>1288</v>
      </c>
      <c r="R1147" t="s">
        <v>7143</v>
      </c>
      <c r="S1147">
        <v>110394</v>
      </c>
      <c r="T1147" t="s">
        <v>84</v>
      </c>
      <c r="U1147">
        <v>0</v>
      </c>
      <c r="V1147">
        <v>433</v>
      </c>
      <c r="W1147" t="s">
        <v>25</v>
      </c>
      <c r="X1147" t="s">
        <v>26</v>
      </c>
      <c r="Y1147" t="s">
        <v>27</v>
      </c>
      <c r="Z1147">
        <v>40000000</v>
      </c>
      <c r="AA1147">
        <v>2004</v>
      </c>
      <c r="AB1147">
        <v>7.7</v>
      </c>
      <c r="AC1147">
        <v>1.85</v>
      </c>
    </row>
    <row r="1148" spans="1:29" x14ac:dyDescent="0.35">
      <c r="A1148" t="s">
        <v>378</v>
      </c>
      <c r="B1148" t="s">
        <v>1581</v>
      </c>
      <c r="C1148">
        <v>374</v>
      </c>
      <c r="D1148">
        <v>147</v>
      </c>
      <c r="E1148">
        <v>74098862</v>
      </c>
      <c r="F1148" t="s">
        <v>5990</v>
      </c>
      <c r="G1148" t="s">
        <v>3483</v>
      </c>
      <c r="P1148" t="s">
        <v>703</v>
      </c>
      <c r="Q1148" t="s">
        <v>485</v>
      </c>
      <c r="R1148" t="s">
        <v>7144</v>
      </c>
      <c r="S1148">
        <v>656640</v>
      </c>
      <c r="T1148" t="s">
        <v>2416</v>
      </c>
      <c r="U1148">
        <v>1</v>
      </c>
      <c r="V1148">
        <v>1732</v>
      </c>
      <c r="W1148" t="s">
        <v>25</v>
      </c>
      <c r="X1148" t="s">
        <v>26</v>
      </c>
      <c r="Y1148" t="s">
        <v>302</v>
      </c>
      <c r="Z1148">
        <v>40000000</v>
      </c>
      <c r="AA1148">
        <v>2005</v>
      </c>
      <c r="AB1148">
        <v>8.1</v>
      </c>
      <c r="AC1148">
        <v>1.85</v>
      </c>
    </row>
    <row r="1149" spans="1:29" x14ac:dyDescent="0.35">
      <c r="A1149" t="s">
        <v>19</v>
      </c>
      <c r="B1149" t="s">
        <v>1104</v>
      </c>
      <c r="C1149">
        <v>235</v>
      </c>
      <c r="D1149">
        <v>90</v>
      </c>
      <c r="E1149">
        <v>72266306</v>
      </c>
      <c r="F1149" t="s">
        <v>5990</v>
      </c>
      <c r="G1149" t="s">
        <v>1432</v>
      </c>
      <c r="H1149" t="s">
        <v>5988</v>
      </c>
      <c r="I1149" t="s">
        <v>3483</v>
      </c>
      <c r="P1149" t="s">
        <v>963</v>
      </c>
      <c r="Q1149" t="s">
        <v>280</v>
      </c>
      <c r="R1149" t="s">
        <v>7145</v>
      </c>
      <c r="S1149">
        <v>127528</v>
      </c>
      <c r="T1149" t="s">
        <v>107</v>
      </c>
      <c r="U1149">
        <v>4</v>
      </c>
      <c r="V1149">
        <v>422</v>
      </c>
      <c r="W1149" t="s">
        <v>25</v>
      </c>
      <c r="X1149" t="s">
        <v>26</v>
      </c>
      <c r="Y1149" t="s">
        <v>27</v>
      </c>
      <c r="Z1149">
        <v>40000000</v>
      </c>
      <c r="AA1149">
        <v>2008</v>
      </c>
      <c r="AB1149">
        <v>6.6</v>
      </c>
      <c r="AC1149">
        <v>2.35</v>
      </c>
    </row>
    <row r="1150" spans="1:29" x14ac:dyDescent="0.35">
      <c r="A1150" t="s">
        <v>19</v>
      </c>
      <c r="B1150" t="s">
        <v>2334</v>
      </c>
      <c r="C1150">
        <v>215</v>
      </c>
      <c r="D1150">
        <v>105</v>
      </c>
      <c r="E1150">
        <v>71347010</v>
      </c>
      <c r="F1150" t="s">
        <v>761</v>
      </c>
      <c r="G1150" t="s">
        <v>5343</v>
      </c>
      <c r="P1150" t="s">
        <v>765</v>
      </c>
      <c r="Q1150" t="s">
        <v>53</v>
      </c>
      <c r="R1150" t="s">
        <v>7146</v>
      </c>
      <c r="S1150">
        <v>166194</v>
      </c>
      <c r="T1150" t="s">
        <v>2417</v>
      </c>
      <c r="U1150">
        <v>2</v>
      </c>
      <c r="V1150">
        <v>215</v>
      </c>
      <c r="W1150" t="s">
        <v>25</v>
      </c>
      <c r="X1150" t="s">
        <v>26</v>
      </c>
      <c r="Y1150" t="s">
        <v>302</v>
      </c>
      <c r="Z1150">
        <v>40000000</v>
      </c>
      <c r="AA1150">
        <v>2009</v>
      </c>
      <c r="AB1150">
        <v>7.1</v>
      </c>
      <c r="AC1150">
        <v>1.85</v>
      </c>
    </row>
    <row r="1151" spans="1:29" x14ac:dyDescent="0.35">
      <c r="A1151" t="s">
        <v>19</v>
      </c>
      <c r="B1151" t="s">
        <v>1466</v>
      </c>
      <c r="C1151">
        <v>109</v>
      </c>
      <c r="D1151">
        <v>114</v>
      </c>
      <c r="E1151">
        <v>70836296</v>
      </c>
      <c r="F1151" t="s">
        <v>761</v>
      </c>
      <c r="G1151" t="s">
        <v>1432</v>
      </c>
      <c r="H1151" t="s">
        <v>600</v>
      </c>
      <c r="I1151" t="s">
        <v>5343</v>
      </c>
      <c r="P1151" t="s">
        <v>1109</v>
      </c>
      <c r="Q1151" t="s">
        <v>805</v>
      </c>
      <c r="R1151" t="s">
        <v>7147</v>
      </c>
      <c r="S1151">
        <v>109445</v>
      </c>
      <c r="T1151" t="s">
        <v>2418</v>
      </c>
      <c r="U1151">
        <v>2</v>
      </c>
      <c r="V1151">
        <v>426</v>
      </c>
      <c r="W1151" t="s">
        <v>25</v>
      </c>
      <c r="X1151" t="s">
        <v>26</v>
      </c>
      <c r="Y1151" t="s">
        <v>27</v>
      </c>
      <c r="Z1151">
        <v>40000000</v>
      </c>
      <c r="AA1151">
        <v>2001</v>
      </c>
      <c r="AB1151">
        <v>5.9</v>
      </c>
      <c r="AC1151">
        <v>1.85</v>
      </c>
    </row>
    <row r="1152" spans="1:29" x14ac:dyDescent="0.35">
      <c r="A1152" t="s">
        <v>378</v>
      </c>
      <c r="B1152" t="s">
        <v>385</v>
      </c>
      <c r="C1152">
        <v>125</v>
      </c>
      <c r="D1152">
        <v>206</v>
      </c>
      <c r="E1152">
        <v>70405498</v>
      </c>
      <c r="F1152" t="s">
        <v>1432</v>
      </c>
      <c r="G1152" t="s">
        <v>5809</v>
      </c>
      <c r="H1152" t="s">
        <v>3483</v>
      </c>
      <c r="P1152" t="s">
        <v>1220</v>
      </c>
      <c r="Q1152" t="s">
        <v>2419</v>
      </c>
      <c r="R1152" t="s">
        <v>7148</v>
      </c>
      <c r="S1152">
        <v>113472</v>
      </c>
      <c r="T1152" t="s">
        <v>2420</v>
      </c>
      <c r="U1152">
        <v>1</v>
      </c>
      <c r="V1152">
        <v>442</v>
      </c>
      <c r="W1152" t="s">
        <v>25</v>
      </c>
      <c r="X1152" t="s">
        <v>675</v>
      </c>
      <c r="Y1152" t="s">
        <v>302</v>
      </c>
      <c r="Z1152">
        <v>40000000</v>
      </c>
      <c r="AA1152">
        <v>1991</v>
      </c>
      <c r="AB1152">
        <v>8</v>
      </c>
      <c r="AC1152">
        <v>2.35</v>
      </c>
    </row>
    <row r="1153" spans="1:29" x14ac:dyDescent="0.35">
      <c r="A1153" t="s">
        <v>19</v>
      </c>
      <c r="B1153" t="s">
        <v>1985</v>
      </c>
      <c r="C1153">
        <v>65</v>
      </c>
      <c r="D1153">
        <v>99</v>
      </c>
      <c r="E1153">
        <v>70163652</v>
      </c>
      <c r="F1153" t="s">
        <v>761</v>
      </c>
      <c r="G1153" t="s">
        <v>5990</v>
      </c>
      <c r="P1153" t="s">
        <v>496</v>
      </c>
      <c r="Q1153" t="s">
        <v>256</v>
      </c>
      <c r="R1153" t="s">
        <v>7149</v>
      </c>
      <c r="S1153">
        <v>31968</v>
      </c>
      <c r="T1153" t="s">
        <v>2422</v>
      </c>
      <c r="U1153">
        <v>0</v>
      </c>
      <c r="V1153">
        <v>82</v>
      </c>
      <c r="W1153" t="s">
        <v>25</v>
      </c>
      <c r="X1153" t="s">
        <v>26</v>
      </c>
      <c r="Y1153" t="s">
        <v>27</v>
      </c>
      <c r="Z1153">
        <v>40000000</v>
      </c>
      <c r="AA1153">
        <v>2006</v>
      </c>
      <c r="AB1153">
        <v>4.5999999999999996</v>
      </c>
      <c r="AC1153">
        <v>1.85</v>
      </c>
    </row>
    <row r="1154" spans="1:29" x14ac:dyDescent="0.35">
      <c r="A1154" t="s">
        <v>19</v>
      </c>
      <c r="B1154" t="s">
        <v>28</v>
      </c>
      <c r="C1154">
        <v>125</v>
      </c>
      <c r="D1154">
        <v>123</v>
      </c>
      <c r="E1154">
        <v>66808615</v>
      </c>
      <c r="F1154" t="s">
        <v>472</v>
      </c>
      <c r="G1154" t="s">
        <v>761</v>
      </c>
      <c r="H1154" t="s">
        <v>5990</v>
      </c>
      <c r="I1154" t="s">
        <v>5343</v>
      </c>
      <c r="P1154" t="s">
        <v>2423</v>
      </c>
      <c r="Q1154" t="s">
        <v>53</v>
      </c>
      <c r="R1154" t="s">
        <v>7150</v>
      </c>
      <c r="S1154">
        <v>87351</v>
      </c>
      <c r="T1154" t="s">
        <v>702</v>
      </c>
      <c r="U1154">
        <v>0</v>
      </c>
      <c r="V1154">
        <v>344</v>
      </c>
      <c r="W1154" t="s">
        <v>25</v>
      </c>
      <c r="X1154" t="s">
        <v>26</v>
      </c>
      <c r="Y1154" t="s">
        <v>302</v>
      </c>
      <c r="Z1154">
        <v>34000000</v>
      </c>
      <c r="AA1154">
        <v>2001</v>
      </c>
      <c r="AB1154">
        <v>6.1</v>
      </c>
      <c r="AC1154">
        <v>2.35</v>
      </c>
    </row>
    <row r="1155" spans="1:29" x14ac:dyDescent="0.35">
      <c r="A1155" t="s">
        <v>19</v>
      </c>
      <c r="B1155" t="s">
        <v>294</v>
      </c>
      <c r="C1155">
        <v>322</v>
      </c>
      <c r="D1155">
        <v>137</v>
      </c>
      <c r="E1155">
        <v>115603980</v>
      </c>
      <c r="F1155" t="s">
        <v>4178</v>
      </c>
      <c r="G1155" t="s">
        <v>1432</v>
      </c>
      <c r="H1155" t="s">
        <v>5989</v>
      </c>
      <c r="I1155" t="s">
        <v>5991</v>
      </c>
      <c r="P1155" t="s">
        <v>1532</v>
      </c>
      <c r="Q1155" t="s">
        <v>1533</v>
      </c>
      <c r="R1155" t="s">
        <v>6633</v>
      </c>
      <c r="S1155">
        <v>103589</v>
      </c>
      <c r="T1155" t="s">
        <v>1534</v>
      </c>
      <c r="U1155">
        <v>0</v>
      </c>
      <c r="V1155">
        <v>351</v>
      </c>
      <c r="W1155" t="s">
        <v>25</v>
      </c>
      <c r="X1155" t="s">
        <v>26</v>
      </c>
      <c r="Y1155" t="s">
        <v>27</v>
      </c>
      <c r="Z1155">
        <v>65000000</v>
      </c>
      <c r="AA1155">
        <v>2014</v>
      </c>
      <c r="AB1155">
        <v>7.2</v>
      </c>
      <c r="AC1155">
        <v>2.35</v>
      </c>
    </row>
    <row r="1156" spans="1:29" x14ac:dyDescent="0.35">
      <c r="A1156" t="s">
        <v>19</v>
      </c>
      <c r="B1156" t="s">
        <v>2327</v>
      </c>
      <c r="C1156">
        <v>191</v>
      </c>
      <c r="D1156">
        <v>102</v>
      </c>
      <c r="E1156">
        <v>64149837</v>
      </c>
      <c r="F1156" t="s">
        <v>761</v>
      </c>
      <c r="G1156" t="s">
        <v>1432</v>
      </c>
      <c r="H1156" t="s">
        <v>5097</v>
      </c>
      <c r="I1156" t="s">
        <v>600</v>
      </c>
      <c r="J1156" t="s">
        <v>5343</v>
      </c>
      <c r="P1156" t="s">
        <v>2424</v>
      </c>
      <c r="Q1156" t="s">
        <v>2425</v>
      </c>
      <c r="R1156" t="s">
        <v>7151</v>
      </c>
      <c r="S1156">
        <v>146899</v>
      </c>
      <c r="T1156" t="s">
        <v>2000</v>
      </c>
      <c r="U1156">
        <v>1</v>
      </c>
      <c r="V1156">
        <v>185</v>
      </c>
      <c r="W1156" t="s">
        <v>25</v>
      </c>
      <c r="X1156" t="s">
        <v>26</v>
      </c>
      <c r="Y1156" t="s">
        <v>27</v>
      </c>
      <c r="Z1156">
        <v>20000000</v>
      </c>
      <c r="AA1156">
        <v>2009</v>
      </c>
      <c r="AB1156">
        <v>6.4</v>
      </c>
      <c r="AC1156">
        <v>2.35</v>
      </c>
    </row>
    <row r="1157" spans="1:29" x14ac:dyDescent="0.35">
      <c r="A1157" t="s">
        <v>19</v>
      </c>
      <c r="B1157" t="s">
        <v>2426</v>
      </c>
      <c r="C1157">
        <v>191</v>
      </c>
      <c r="D1157">
        <v>109</v>
      </c>
      <c r="E1157">
        <v>83906114</v>
      </c>
      <c r="F1157" t="s">
        <v>761</v>
      </c>
      <c r="G1157" t="s">
        <v>5343</v>
      </c>
      <c r="P1157" t="s">
        <v>765</v>
      </c>
      <c r="Q1157" t="s">
        <v>543</v>
      </c>
      <c r="R1157" t="s">
        <v>7152</v>
      </c>
      <c r="S1157">
        <v>104481</v>
      </c>
      <c r="T1157" t="s">
        <v>2427</v>
      </c>
      <c r="U1157">
        <v>2</v>
      </c>
      <c r="V1157">
        <v>189</v>
      </c>
      <c r="W1157" t="s">
        <v>25</v>
      </c>
      <c r="X1157" t="s">
        <v>26</v>
      </c>
      <c r="Y1157" t="s">
        <v>27</v>
      </c>
      <c r="Z1157">
        <v>40000000</v>
      </c>
      <c r="AA1157">
        <v>2014</v>
      </c>
      <c r="AB1157">
        <v>6</v>
      </c>
      <c r="AC1157">
        <v>2.35</v>
      </c>
    </row>
    <row r="1158" spans="1:29" x14ac:dyDescent="0.35">
      <c r="A1158" t="s">
        <v>19</v>
      </c>
      <c r="B1158" t="s">
        <v>2255</v>
      </c>
      <c r="C1158">
        <v>221</v>
      </c>
      <c r="D1158">
        <v>82</v>
      </c>
      <c r="E1158">
        <v>66466372</v>
      </c>
      <c r="F1158" t="s">
        <v>2429</v>
      </c>
      <c r="P1158" t="s">
        <v>2429</v>
      </c>
      <c r="Q1158" t="s">
        <v>2430</v>
      </c>
      <c r="R1158" t="s">
        <v>7153</v>
      </c>
      <c r="S1158">
        <v>75345</v>
      </c>
      <c r="T1158" t="s">
        <v>2431</v>
      </c>
      <c r="U1158">
        <v>0</v>
      </c>
      <c r="V1158">
        <v>290</v>
      </c>
      <c r="W1158" t="s">
        <v>25</v>
      </c>
      <c r="X1158" t="s">
        <v>26</v>
      </c>
      <c r="Y1158" t="s">
        <v>302</v>
      </c>
      <c r="Z1158">
        <v>40000000</v>
      </c>
      <c r="AA1158">
        <v>2009</v>
      </c>
      <c r="AB1158">
        <v>5.2</v>
      </c>
      <c r="AC1158">
        <v>2.35</v>
      </c>
    </row>
    <row r="1159" spans="1:29" x14ac:dyDescent="0.35">
      <c r="A1159" t="s">
        <v>19</v>
      </c>
      <c r="B1159" t="s">
        <v>209</v>
      </c>
      <c r="C1159">
        <v>459</v>
      </c>
      <c r="D1159">
        <v>142</v>
      </c>
      <c r="E1159">
        <v>72306065</v>
      </c>
      <c r="F1159" t="s">
        <v>1432</v>
      </c>
      <c r="G1159" t="s">
        <v>5809</v>
      </c>
      <c r="H1159" t="s">
        <v>3483</v>
      </c>
      <c r="P1159" t="s">
        <v>1220</v>
      </c>
      <c r="Q1159" t="s">
        <v>177</v>
      </c>
      <c r="R1159" t="s">
        <v>7154</v>
      </c>
      <c r="S1159">
        <v>178118</v>
      </c>
      <c r="T1159" t="s">
        <v>2201</v>
      </c>
      <c r="U1159">
        <v>0</v>
      </c>
      <c r="V1159">
        <v>355</v>
      </c>
      <c r="W1159" t="s">
        <v>25</v>
      </c>
      <c r="X1159" t="s">
        <v>26</v>
      </c>
      <c r="Y1159" t="s">
        <v>27</v>
      </c>
      <c r="Z1159">
        <v>40000000</v>
      </c>
      <c r="AA1159">
        <v>2015</v>
      </c>
      <c r="AB1159">
        <v>7.6</v>
      </c>
      <c r="AC1159">
        <v>2.35</v>
      </c>
    </row>
    <row r="1160" spans="1:29" x14ac:dyDescent="0.35">
      <c r="A1160" t="s">
        <v>19</v>
      </c>
      <c r="B1160" t="s">
        <v>922</v>
      </c>
      <c r="C1160">
        <v>131</v>
      </c>
      <c r="D1160">
        <v>106</v>
      </c>
      <c r="E1160">
        <v>59068786</v>
      </c>
      <c r="F1160" t="s">
        <v>622</v>
      </c>
      <c r="G1160" t="s">
        <v>1432</v>
      </c>
      <c r="H1160" t="s">
        <v>3483</v>
      </c>
      <c r="I1160" t="s">
        <v>5991</v>
      </c>
      <c r="P1160" t="s">
        <v>866</v>
      </c>
      <c r="Q1160" t="s">
        <v>2432</v>
      </c>
      <c r="R1160" t="s">
        <v>7155</v>
      </c>
      <c r="S1160">
        <v>86902</v>
      </c>
      <c r="T1160" t="s">
        <v>2433</v>
      </c>
      <c r="U1160">
        <v>2</v>
      </c>
      <c r="V1160">
        <v>411</v>
      </c>
      <c r="W1160" t="s">
        <v>25</v>
      </c>
      <c r="X1160" t="s">
        <v>26</v>
      </c>
      <c r="Y1160" t="s">
        <v>27</v>
      </c>
      <c r="Z1160">
        <v>40000000</v>
      </c>
      <c r="AA1160">
        <v>2001</v>
      </c>
      <c r="AB1160">
        <v>6.4</v>
      </c>
      <c r="AC1160">
        <v>2.35</v>
      </c>
    </row>
    <row r="1161" spans="1:29" x14ac:dyDescent="0.35">
      <c r="A1161" t="s">
        <v>19</v>
      </c>
      <c r="B1161" t="s">
        <v>763</v>
      </c>
      <c r="C1161">
        <v>118</v>
      </c>
      <c r="D1161">
        <v>106</v>
      </c>
      <c r="E1161">
        <v>57887882</v>
      </c>
      <c r="F1161" t="s">
        <v>761</v>
      </c>
      <c r="G1161" t="s">
        <v>1432</v>
      </c>
      <c r="H1161" t="s">
        <v>5343</v>
      </c>
      <c r="P1161" t="s">
        <v>660</v>
      </c>
      <c r="Q1161" t="s">
        <v>568</v>
      </c>
      <c r="R1161" t="s">
        <v>7156</v>
      </c>
      <c r="S1161">
        <v>35508</v>
      </c>
      <c r="T1161" t="s">
        <v>357</v>
      </c>
      <c r="U1161">
        <v>2</v>
      </c>
      <c r="V1161">
        <v>211</v>
      </c>
      <c r="W1161" t="s">
        <v>25</v>
      </c>
      <c r="X1161" t="s">
        <v>26</v>
      </c>
      <c r="Y1161" t="s">
        <v>27</v>
      </c>
      <c r="Z1161">
        <v>50000000</v>
      </c>
      <c r="AA1161">
        <v>2004</v>
      </c>
      <c r="AB1161">
        <v>6.1</v>
      </c>
      <c r="AC1161">
        <v>1.85</v>
      </c>
    </row>
    <row r="1162" spans="1:29" x14ac:dyDescent="0.35">
      <c r="A1162" t="s">
        <v>19</v>
      </c>
      <c r="B1162" t="s">
        <v>1231</v>
      </c>
      <c r="C1162">
        <v>100</v>
      </c>
      <c r="D1162">
        <v>108</v>
      </c>
      <c r="E1162">
        <v>53955614</v>
      </c>
      <c r="F1162" t="s">
        <v>622</v>
      </c>
      <c r="G1162" t="s">
        <v>472</v>
      </c>
      <c r="H1162" t="s">
        <v>761</v>
      </c>
      <c r="I1162" t="s">
        <v>5097</v>
      </c>
      <c r="J1162" t="s">
        <v>3950</v>
      </c>
      <c r="P1162" t="s">
        <v>1299</v>
      </c>
      <c r="Q1162" t="s">
        <v>54</v>
      </c>
      <c r="R1162" t="s">
        <v>7157</v>
      </c>
      <c r="S1162">
        <v>77415</v>
      </c>
      <c r="T1162" t="s">
        <v>2067</v>
      </c>
      <c r="U1162">
        <v>0</v>
      </c>
      <c r="V1162">
        <v>139</v>
      </c>
      <c r="W1162" t="s">
        <v>25</v>
      </c>
      <c r="X1162" t="s">
        <v>26</v>
      </c>
      <c r="Y1162" t="s">
        <v>27</v>
      </c>
      <c r="Z1162">
        <v>40000000</v>
      </c>
      <c r="AA1162">
        <v>1998</v>
      </c>
      <c r="AB1162">
        <v>6.1</v>
      </c>
      <c r="AC1162">
        <v>2.35</v>
      </c>
    </row>
    <row r="1163" spans="1:29" x14ac:dyDescent="0.35">
      <c r="A1163" t="s">
        <v>19</v>
      </c>
      <c r="B1163" t="s">
        <v>2436</v>
      </c>
      <c r="C1163">
        <v>70</v>
      </c>
      <c r="D1163">
        <v>98</v>
      </c>
      <c r="E1163">
        <v>54967359</v>
      </c>
      <c r="F1163" t="s">
        <v>622</v>
      </c>
      <c r="G1163" t="s">
        <v>2429</v>
      </c>
      <c r="P1163" t="s">
        <v>2225</v>
      </c>
      <c r="Q1163" t="s">
        <v>2437</v>
      </c>
      <c r="R1163" t="s">
        <v>7158</v>
      </c>
      <c r="S1163">
        <v>52805</v>
      </c>
      <c r="T1163" t="s">
        <v>1519</v>
      </c>
      <c r="U1163">
        <v>0</v>
      </c>
      <c r="V1163">
        <v>209</v>
      </c>
      <c r="W1163" t="s">
        <v>25</v>
      </c>
      <c r="X1163" t="s">
        <v>26</v>
      </c>
      <c r="Y1163" t="s">
        <v>302</v>
      </c>
      <c r="Z1163">
        <v>40000000</v>
      </c>
      <c r="AA1163">
        <v>1997</v>
      </c>
      <c r="AB1163">
        <v>5.2</v>
      </c>
      <c r="AC1163">
        <v>1.85</v>
      </c>
    </row>
    <row r="1164" spans="1:29" x14ac:dyDescent="0.35">
      <c r="A1164" t="s">
        <v>19</v>
      </c>
      <c r="B1164" t="s">
        <v>276</v>
      </c>
      <c r="C1164">
        <v>138</v>
      </c>
      <c r="D1164">
        <v>131</v>
      </c>
      <c r="E1164">
        <v>54228104</v>
      </c>
      <c r="F1164" t="s">
        <v>622</v>
      </c>
      <c r="G1164" t="s">
        <v>472</v>
      </c>
      <c r="H1164" t="s">
        <v>1432</v>
      </c>
      <c r="I1164" t="s">
        <v>5343</v>
      </c>
      <c r="J1164" t="s">
        <v>3483</v>
      </c>
      <c r="P1164" t="s">
        <v>2438</v>
      </c>
      <c r="Q1164" t="s">
        <v>71</v>
      </c>
      <c r="R1164" t="s">
        <v>7159</v>
      </c>
      <c r="S1164">
        <v>104991</v>
      </c>
      <c r="T1164" t="s">
        <v>847</v>
      </c>
      <c r="U1164">
        <v>1</v>
      </c>
      <c r="V1164">
        <v>544</v>
      </c>
      <c r="W1164" t="s">
        <v>25</v>
      </c>
      <c r="X1164" t="s">
        <v>38</v>
      </c>
      <c r="Y1164" t="s">
        <v>27</v>
      </c>
      <c r="Z1164">
        <v>35000000</v>
      </c>
      <c r="AA1164">
        <v>2002</v>
      </c>
      <c r="AB1164">
        <v>7.7</v>
      </c>
      <c r="AC1164">
        <v>1.85</v>
      </c>
    </row>
    <row r="1165" spans="1:29" x14ac:dyDescent="0.35">
      <c r="A1165" t="s">
        <v>19</v>
      </c>
      <c r="B1165" t="s">
        <v>2200</v>
      </c>
      <c r="C1165">
        <v>274</v>
      </c>
      <c r="D1165">
        <v>118</v>
      </c>
      <c r="E1165">
        <v>57981889</v>
      </c>
      <c r="F1165" t="s">
        <v>5990</v>
      </c>
      <c r="G1165" t="s">
        <v>1432</v>
      </c>
      <c r="H1165" t="s">
        <v>3483</v>
      </c>
      <c r="P1165" t="s">
        <v>955</v>
      </c>
      <c r="Q1165" t="s">
        <v>342</v>
      </c>
      <c r="R1165" t="s">
        <v>7160</v>
      </c>
      <c r="S1165">
        <v>173848</v>
      </c>
      <c r="T1165" t="s">
        <v>1364</v>
      </c>
      <c r="U1165">
        <v>1</v>
      </c>
      <c r="V1165">
        <v>203</v>
      </c>
      <c r="W1165" t="s">
        <v>25</v>
      </c>
      <c r="X1165" t="s">
        <v>26</v>
      </c>
      <c r="Y1165" t="s">
        <v>302</v>
      </c>
      <c r="Z1165">
        <v>40000000</v>
      </c>
      <c r="AA1165">
        <v>2011</v>
      </c>
      <c r="AB1165">
        <v>7.3</v>
      </c>
      <c r="AC1165">
        <v>2.35</v>
      </c>
    </row>
    <row r="1166" spans="1:29" x14ac:dyDescent="0.35">
      <c r="A1166" t="s">
        <v>19</v>
      </c>
      <c r="B1166" t="s">
        <v>2024</v>
      </c>
      <c r="C1166">
        <v>349</v>
      </c>
      <c r="D1166">
        <v>113</v>
      </c>
      <c r="E1166">
        <v>61094903</v>
      </c>
      <c r="F1166" t="s">
        <v>622</v>
      </c>
      <c r="G1166" t="s">
        <v>5988</v>
      </c>
      <c r="H1166" t="s">
        <v>3483</v>
      </c>
      <c r="P1166" t="s">
        <v>557</v>
      </c>
      <c r="Q1166" t="s">
        <v>129</v>
      </c>
      <c r="R1166" t="s">
        <v>7161</v>
      </c>
      <c r="S1166">
        <v>210542</v>
      </c>
      <c r="T1166" t="s">
        <v>2439</v>
      </c>
      <c r="U1166">
        <v>3</v>
      </c>
      <c r="V1166">
        <v>332</v>
      </c>
      <c r="W1166" t="s">
        <v>25</v>
      </c>
      <c r="X1166" t="s">
        <v>38</v>
      </c>
      <c r="Y1166" t="s">
        <v>27</v>
      </c>
      <c r="Z1166">
        <v>30000000</v>
      </c>
      <c r="AA1166">
        <v>2011</v>
      </c>
      <c r="AB1166">
        <v>6.9</v>
      </c>
      <c r="AC1166">
        <v>2.35</v>
      </c>
    </row>
    <row r="1167" spans="1:29" x14ac:dyDescent="0.35">
      <c r="A1167" t="s">
        <v>19</v>
      </c>
      <c r="B1167" t="s">
        <v>39</v>
      </c>
      <c r="C1167">
        <v>341</v>
      </c>
      <c r="D1167">
        <v>130</v>
      </c>
      <c r="E1167">
        <v>53082743</v>
      </c>
      <c r="F1167" t="s">
        <v>1432</v>
      </c>
      <c r="G1167" t="s">
        <v>5988</v>
      </c>
      <c r="H1167" t="s">
        <v>3950</v>
      </c>
      <c r="I1167" t="s">
        <v>3483</v>
      </c>
      <c r="P1167" t="s">
        <v>990</v>
      </c>
      <c r="Q1167" t="s">
        <v>40</v>
      </c>
      <c r="R1167" t="s">
        <v>7162</v>
      </c>
      <c r="S1167">
        <v>844052</v>
      </c>
      <c r="T1167" t="s">
        <v>63</v>
      </c>
      <c r="U1167">
        <v>1</v>
      </c>
      <c r="V1167">
        <v>1100</v>
      </c>
      <c r="W1167" t="s">
        <v>25</v>
      </c>
      <c r="X1167" t="s">
        <v>26</v>
      </c>
      <c r="Y1167" t="s">
        <v>27</v>
      </c>
      <c r="Z1167">
        <v>40000000</v>
      </c>
      <c r="AA1167">
        <v>2006</v>
      </c>
      <c r="AB1167">
        <v>8.5</v>
      </c>
      <c r="AC1167">
        <v>2.35</v>
      </c>
    </row>
    <row r="1168" spans="1:29" x14ac:dyDescent="0.35">
      <c r="A1168" t="s">
        <v>19</v>
      </c>
      <c r="B1168" t="s">
        <v>1831</v>
      </c>
      <c r="C1168">
        <v>196</v>
      </c>
      <c r="D1168">
        <v>116</v>
      </c>
      <c r="E1168">
        <v>54414716</v>
      </c>
      <c r="F1168" t="s">
        <v>761</v>
      </c>
      <c r="G1168" t="s">
        <v>5990</v>
      </c>
      <c r="P1168" t="s">
        <v>496</v>
      </c>
      <c r="Q1168" t="s">
        <v>75</v>
      </c>
      <c r="R1168" t="s">
        <v>7163</v>
      </c>
      <c r="S1168">
        <v>114294</v>
      </c>
      <c r="T1168" t="s">
        <v>2440</v>
      </c>
      <c r="U1168">
        <v>7</v>
      </c>
      <c r="V1168">
        <v>187</v>
      </c>
      <c r="W1168" t="s">
        <v>25</v>
      </c>
      <c r="X1168" t="s">
        <v>26</v>
      </c>
      <c r="Y1168" t="s">
        <v>302</v>
      </c>
      <c r="Z1168">
        <v>42000000</v>
      </c>
      <c r="AA1168">
        <v>2014</v>
      </c>
      <c r="AB1168">
        <v>6.3</v>
      </c>
      <c r="AC1168">
        <v>2.35</v>
      </c>
    </row>
    <row r="1169" spans="1:29" x14ac:dyDescent="0.35">
      <c r="A1169" t="s">
        <v>19</v>
      </c>
      <c r="B1169" t="s">
        <v>2441</v>
      </c>
      <c r="C1169">
        <v>83</v>
      </c>
      <c r="D1169">
        <v>89</v>
      </c>
      <c r="E1169">
        <v>57011847</v>
      </c>
      <c r="F1169" t="s">
        <v>472</v>
      </c>
      <c r="G1169" t="s">
        <v>3767</v>
      </c>
      <c r="H1169" t="s">
        <v>761</v>
      </c>
      <c r="I1169" t="s">
        <v>5097</v>
      </c>
      <c r="J1169" t="s">
        <v>3950</v>
      </c>
      <c r="P1169" t="s">
        <v>321</v>
      </c>
      <c r="Q1169" t="s">
        <v>261</v>
      </c>
      <c r="R1169" t="s">
        <v>7164</v>
      </c>
      <c r="S1169">
        <v>20615</v>
      </c>
      <c r="T1169" t="s">
        <v>2442</v>
      </c>
      <c r="U1169">
        <v>2</v>
      </c>
      <c r="V1169">
        <v>44</v>
      </c>
      <c r="W1169" t="s">
        <v>25</v>
      </c>
      <c r="X1169" t="s">
        <v>26</v>
      </c>
      <c r="Y1169" t="s">
        <v>59</v>
      </c>
      <c r="Z1169">
        <v>40000000</v>
      </c>
      <c r="AA1169">
        <v>2013</v>
      </c>
      <c r="AB1169">
        <v>5.9</v>
      </c>
      <c r="AC1169">
        <v>2.35</v>
      </c>
    </row>
    <row r="1170" spans="1:29" x14ac:dyDescent="0.35">
      <c r="A1170" t="s">
        <v>19</v>
      </c>
      <c r="B1170" t="s">
        <v>1371</v>
      </c>
      <c r="C1170">
        <v>283</v>
      </c>
      <c r="D1170">
        <v>139</v>
      </c>
      <c r="E1170">
        <v>50859889</v>
      </c>
      <c r="F1170" t="s">
        <v>622</v>
      </c>
      <c r="G1170" t="s">
        <v>472</v>
      </c>
      <c r="H1170" t="s">
        <v>1432</v>
      </c>
      <c r="I1170" t="s">
        <v>3483</v>
      </c>
      <c r="P1170" t="s">
        <v>362</v>
      </c>
      <c r="Q1170" t="s">
        <v>2443</v>
      </c>
      <c r="R1170" t="s">
        <v>7165</v>
      </c>
      <c r="S1170">
        <v>236000</v>
      </c>
      <c r="T1170" t="s">
        <v>2444</v>
      </c>
      <c r="U1170">
        <v>0</v>
      </c>
      <c r="V1170">
        <v>1043</v>
      </c>
      <c r="W1170" t="s">
        <v>2445</v>
      </c>
      <c r="X1170" t="s">
        <v>26</v>
      </c>
      <c r="Y1170" t="s">
        <v>302</v>
      </c>
      <c r="Z1170">
        <v>40000000</v>
      </c>
      <c r="AA1170">
        <v>2006</v>
      </c>
      <c r="AB1170">
        <v>7.8</v>
      </c>
      <c r="AC1170">
        <v>1.85</v>
      </c>
    </row>
    <row r="1171" spans="1:29" x14ac:dyDescent="0.35">
      <c r="A1171" t="s">
        <v>19</v>
      </c>
      <c r="B1171" t="s">
        <v>2351</v>
      </c>
      <c r="C1171">
        <v>105</v>
      </c>
      <c r="D1171">
        <v>130</v>
      </c>
      <c r="E1171">
        <v>51185897</v>
      </c>
      <c r="F1171" t="s">
        <v>622</v>
      </c>
      <c r="G1171" t="s">
        <v>472</v>
      </c>
      <c r="H1171" t="s">
        <v>3483</v>
      </c>
      <c r="P1171" t="s">
        <v>35</v>
      </c>
      <c r="Q1171" t="s">
        <v>699</v>
      </c>
      <c r="R1171" t="s">
        <v>7166</v>
      </c>
      <c r="S1171">
        <v>69457</v>
      </c>
      <c r="T1171" t="s">
        <v>448</v>
      </c>
      <c r="U1171">
        <v>1</v>
      </c>
      <c r="V1171">
        <v>271</v>
      </c>
      <c r="W1171" t="s">
        <v>25</v>
      </c>
      <c r="X1171" t="s">
        <v>38</v>
      </c>
      <c r="Y1171" t="s">
        <v>59</v>
      </c>
      <c r="Z1171">
        <v>30000000</v>
      </c>
      <c r="AA1171">
        <v>1987</v>
      </c>
      <c r="AB1171">
        <v>6.7</v>
      </c>
      <c r="AC1171">
        <v>2.35</v>
      </c>
    </row>
    <row r="1172" spans="1:29" x14ac:dyDescent="0.35">
      <c r="A1172" t="s">
        <v>19</v>
      </c>
      <c r="B1172" t="s">
        <v>2446</v>
      </c>
      <c r="C1172">
        <v>351</v>
      </c>
      <c r="D1172">
        <v>107</v>
      </c>
      <c r="E1172">
        <v>52000688</v>
      </c>
      <c r="F1172" t="s">
        <v>622</v>
      </c>
      <c r="G1172" t="s">
        <v>472</v>
      </c>
      <c r="H1172" t="s">
        <v>3950</v>
      </c>
      <c r="I1172" t="s">
        <v>3483</v>
      </c>
      <c r="P1172" t="s">
        <v>128</v>
      </c>
      <c r="Q1172" t="s">
        <v>2447</v>
      </c>
      <c r="R1172" t="s">
        <v>7167</v>
      </c>
      <c r="S1172">
        <v>171418</v>
      </c>
      <c r="T1172" t="s">
        <v>2040</v>
      </c>
      <c r="U1172">
        <v>0</v>
      </c>
      <c r="V1172">
        <v>619</v>
      </c>
      <c r="W1172" t="s">
        <v>25</v>
      </c>
      <c r="X1172" t="s">
        <v>26</v>
      </c>
      <c r="Y1172" t="s">
        <v>302</v>
      </c>
      <c r="Z1172">
        <v>40000000</v>
      </c>
      <c r="AA1172">
        <v>2010</v>
      </c>
      <c r="AB1172">
        <v>6.4</v>
      </c>
      <c r="AC1172">
        <v>2.35</v>
      </c>
    </row>
    <row r="1173" spans="1:29" x14ac:dyDescent="0.35">
      <c r="A1173" t="s">
        <v>19</v>
      </c>
      <c r="B1173" t="s">
        <v>1179</v>
      </c>
      <c r="C1173">
        <v>16</v>
      </c>
      <c r="D1173">
        <v>116</v>
      </c>
      <c r="E1173">
        <v>49851591</v>
      </c>
      <c r="F1173" t="s">
        <v>761</v>
      </c>
      <c r="G1173" t="s">
        <v>5990</v>
      </c>
      <c r="H1173" t="s">
        <v>5343</v>
      </c>
      <c r="P1173" t="s">
        <v>1738</v>
      </c>
      <c r="Q1173" t="s">
        <v>401</v>
      </c>
      <c r="R1173" t="s">
        <v>7168</v>
      </c>
      <c r="S1173">
        <v>7900</v>
      </c>
      <c r="T1173" t="s">
        <v>2449</v>
      </c>
      <c r="U1173">
        <v>3</v>
      </c>
      <c r="V1173">
        <v>34</v>
      </c>
      <c r="W1173" t="s">
        <v>25</v>
      </c>
      <c r="X1173" t="s">
        <v>26</v>
      </c>
      <c r="Y1173" t="s">
        <v>59</v>
      </c>
      <c r="Z1173">
        <v>40000000</v>
      </c>
      <c r="AA1173">
        <v>1986</v>
      </c>
      <c r="AB1173">
        <v>5.9</v>
      </c>
      <c r="AC1173">
        <v>2.35</v>
      </c>
    </row>
    <row r="1174" spans="1:29" x14ac:dyDescent="0.35">
      <c r="A1174" t="s">
        <v>19</v>
      </c>
      <c r="B1174" t="s">
        <v>1789</v>
      </c>
      <c r="C1174">
        <v>195</v>
      </c>
      <c r="D1174">
        <v>96</v>
      </c>
      <c r="E1174">
        <v>47781388</v>
      </c>
      <c r="F1174" t="s">
        <v>5988</v>
      </c>
      <c r="G1174" t="s">
        <v>3483</v>
      </c>
      <c r="P1174" t="s">
        <v>427</v>
      </c>
      <c r="Q1174" t="s">
        <v>31</v>
      </c>
      <c r="R1174" t="s">
        <v>7169</v>
      </c>
      <c r="S1174">
        <v>147504</v>
      </c>
      <c r="T1174" t="s">
        <v>1630</v>
      </c>
      <c r="U1174">
        <v>1</v>
      </c>
      <c r="V1174">
        <v>531</v>
      </c>
      <c r="W1174" t="s">
        <v>25</v>
      </c>
      <c r="X1174" t="s">
        <v>26</v>
      </c>
      <c r="Y1174" t="s">
        <v>27</v>
      </c>
      <c r="Z1174">
        <v>40000000</v>
      </c>
      <c r="AA1174">
        <v>2004</v>
      </c>
      <c r="AB1174">
        <v>6.6</v>
      </c>
      <c r="AC1174">
        <v>2.35</v>
      </c>
    </row>
    <row r="1175" spans="1:29" x14ac:dyDescent="0.35">
      <c r="A1175" t="s">
        <v>19</v>
      </c>
      <c r="B1175" t="s">
        <v>2450</v>
      </c>
      <c r="C1175">
        <v>175</v>
      </c>
      <c r="D1175">
        <v>99</v>
      </c>
      <c r="E1175">
        <v>52320979</v>
      </c>
      <c r="F1175" t="s">
        <v>1432</v>
      </c>
      <c r="G1175" t="s">
        <v>600</v>
      </c>
      <c r="H1175" t="s">
        <v>5343</v>
      </c>
      <c r="P1175" t="s">
        <v>349</v>
      </c>
      <c r="Q1175" t="s">
        <v>305</v>
      </c>
      <c r="R1175" t="s">
        <v>7170</v>
      </c>
      <c r="S1175">
        <v>114321</v>
      </c>
      <c r="T1175" t="s">
        <v>2451</v>
      </c>
      <c r="U1175">
        <v>0</v>
      </c>
      <c r="V1175">
        <v>548</v>
      </c>
      <c r="W1175" t="s">
        <v>25</v>
      </c>
      <c r="X1175" t="s">
        <v>26</v>
      </c>
      <c r="Y1175" t="s">
        <v>59</v>
      </c>
      <c r="Z1175">
        <v>40000000</v>
      </c>
      <c r="AA1175">
        <v>2006</v>
      </c>
      <c r="AB1175">
        <v>6.8</v>
      </c>
      <c r="AC1175">
        <v>2.35</v>
      </c>
    </row>
    <row r="1176" spans="1:29" x14ac:dyDescent="0.35">
      <c r="A1176" t="s">
        <v>378</v>
      </c>
      <c r="B1176" t="s">
        <v>1786</v>
      </c>
      <c r="C1176">
        <v>193</v>
      </c>
      <c r="D1176">
        <v>104</v>
      </c>
      <c r="E1176">
        <v>47806295</v>
      </c>
      <c r="F1176" t="s">
        <v>2429</v>
      </c>
      <c r="G1176" t="s">
        <v>5988</v>
      </c>
      <c r="H1176" t="s">
        <v>3483</v>
      </c>
      <c r="P1176" t="s">
        <v>1296</v>
      </c>
      <c r="Q1176" t="s">
        <v>2452</v>
      </c>
      <c r="R1176" t="s">
        <v>7171</v>
      </c>
      <c r="S1176">
        <v>87447</v>
      </c>
      <c r="T1176" t="s">
        <v>2453</v>
      </c>
      <c r="U1176">
        <v>0</v>
      </c>
      <c r="V1176">
        <v>371</v>
      </c>
      <c r="W1176" t="s">
        <v>25</v>
      </c>
      <c r="X1176" t="s">
        <v>26</v>
      </c>
      <c r="Y1176" t="s">
        <v>27</v>
      </c>
      <c r="Z1176">
        <v>43000000</v>
      </c>
      <c r="AA1176">
        <v>2005</v>
      </c>
      <c r="AB1176">
        <v>6.5</v>
      </c>
      <c r="AC1176">
        <v>2.35</v>
      </c>
    </row>
    <row r="1177" spans="1:29" x14ac:dyDescent="0.35">
      <c r="A1177" t="s">
        <v>19</v>
      </c>
      <c r="B1177" t="s">
        <v>2454</v>
      </c>
      <c r="C1177">
        <v>169</v>
      </c>
      <c r="D1177">
        <v>105</v>
      </c>
      <c r="E1177">
        <v>51853450</v>
      </c>
      <c r="F1177" t="s">
        <v>761</v>
      </c>
      <c r="G1177" t="s">
        <v>1432</v>
      </c>
      <c r="H1177" t="s">
        <v>5097</v>
      </c>
      <c r="I1177" t="s">
        <v>600</v>
      </c>
      <c r="P1177" t="s">
        <v>1920</v>
      </c>
      <c r="Q1177" t="s">
        <v>381</v>
      </c>
      <c r="R1177" t="s">
        <v>7172</v>
      </c>
      <c r="S1177">
        <v>37398</v>
      </c>
      <c r="T1177" t="s">
        <v>180</v>
      </c>
      <c r="U1177">
        <v>0</v>
      </c>
      <c r="V1177">
        <v>110</v>
      </c>
      <c r="W1177" t="s">
        <v>25</v>
      </c>
      <c r="X1177" t="s">
        <v>26</v>
      </c>
      <c r="Y1177" t="s">
        <v>59</v>
      </c>
      <c r="Z1177">
        <v>25000000</v>
      </c>
      <c r="AA1177">
        <v>2012</v>
      </c>
      <c r="AB1177">
        <v>6.6</v>
      </c>
      <c r="AC1177">
        <v>1.85</v>
      </c>
    </row>
    <row r="1178" spans="1:29" x14ac:dyDescent="0.35">
      <c r="A1178" t="s">
        <v>19</v>
      </c>
      <c r="B1178" t="s">
        <v>2455</v>
      </c>
      <c r="C1178">
        <v>128</v>
      </c>
      <c r="D1178">
        <v>101</v>
      </c>
      <c r="E1178">
        <v>46012734</v>
      </c>
      <c r="F1178" t="s">
        <v>761</v>
      </c>
      <c r="G1178" t="s">
        <v>5343</v>
      </c>
      <c r="P1178" t="s">
        <v>765</v>
      </c>
      <c r="Q1178" t="s">
        <v>2456</v>
      </c>
      <c r="R1178" t="s">
        <v>7173</v>
      </c>
      <c r="S1178">
        <v>54421</v>
      </c>
      <c r="T1178" t="s">
        <v>984</v>
      </c>
      <c r="U1178">
        <v>2</v>
      </c>
      <c r="V1178">
        <v>101</v>
      </c>
      <c r="W1178" t="s">
        <v>25</v>
      </c>
      <c r="X1178" t="s">
        <v>26</v>
      </c>
      <c r="Y1178" t="s">
        <v>27</v>
      </c>
      <c r="Z1178">
        <v>40000000</v>
      </c>
      <c r="AA1178">
        <v>2008</v>
      </c>
      <c r="AB1178">
        <v>5.8</v>
      </c>
      <c r="AC1178">
        <v>2.35</v>
      </c>
    </row>
    <row r="1179" spans="1:29" x14ac:dyDescent="0.35">
      <c r="A1179" t="s">
        <v>19</v>
      </c>
      <c r="B1179" t="s">
        <v>1535</v>
      </c>
      <c r="C1179">
        <v>249</v>
      </c>
      <c r="D1179">
        <v>134</v>
      </c>
      <c r="E1179">
        <v>47034272</v>
      </c>
      <c r="F1179" t="s">
        <v>4178</v>
      </c>
      <c r="G1179" t="s">
        <v>1432</v>
      </c>
      <c r="H1179" t="s">
        <v>3884</v>
      </c>
      <c r="I1179" t="s">
        <v>4966</v>
      </c>
      <c r="P1179" t="s">
        <v>2457</v>
      </c>
      <c r="Q1179" t="s">
        <v>2458</v>
      </c>
      <c r="R1179" t="s">
        <v>7174</v>
      </c>
      <c r="S1179">
        <v>25465</v>
      </c>
      <c r="T1179" t="s">
        <v>2459</v>
      </c>
      <c r="U1179">
        <v>1</v>
      </c>
      <c r="V1179">
        <v>190</v>
      </c>
      <c r="W1179" t="s">
        <v>25</v>
      </c>
      <c r="X1179" t="s">
        <v>26</v>
      </c>
      <c r="Y1179" t="s">
        <v>302</v>
      </c>
      <c r="Z1179">
        <v>40000000</v>
      </c>
      <c r="AA1179">
        <v>2014</v>
      </c>
      <c r="AB1179">
        <v>6.9</v>
      </c>
      <c r="AC1179">
        <v>2.35</v>
      </c>
    </row>
    <row r="1180" spans="1:29" x14ac:dyDescent="0.35">
      <c r="A1180" t="s">
        <v>19</v>
      </c>
      <c r="B1180" t="s">
        <v>1942</v>
      </c>
      <c r="C1180">
        <v>91</v>
      </c>
      <c r="D1180">
        <v>135</v>
      </c>
      <c r="E1180">
        <v>45856732</v>
      </c>
      <c r="F1180" t="s">
        <v>5990</v>
      </c>
      <c r="G1180" t="s">
        <v>1432</v>
      </c>
      <c r="H1180" t="s">
        <v>3483</v>
      </c>
      <c r="P1180" t="s">
        <v>955</v>
      </c>
      <c r="Q1180" t="s">
        <v>558</v>
      </c>
      <c r="R1180" t="s">
        <v>7175</v>
      </c>
      <c r="S1180">
        <v>46221</v>
      </c>
      <c r="T1180" t="s">
        <v>1165</v>
      </c>
      <c r="U1180">
        <v>1</v>
      </c>
      <c r="V1180">
        <v>141</v>
      </c>
      <c r="W1180" t="s">
        <v>25</v>
      </c>
      <c r="X1180" t="s">
        <v>26</v>
      </c>
      <c r="Y1180" t="s">
        <v>27</v>
      </c>
      <c r="Z1180">
        <v>40000000</v>
      </c>
      <c r="AA1180">
        <v>1997</v>
      </c>
      <c r="AB1180">
        <v>7.1</v>
      </c>
      <c r="AC1180">
        <v>2.35</v>
      </c>
    </row>
    <row r="1181" spans="1:29" x14ac:dyDescent="0.35">
      <c r="A1181" t="s">
        <v>19</v>
      </c>
      <c r="B1181" t="s">
        <v>2266</v>
      </c>
      <c r="C1181">
        <v>207</v>
      </c>
      <c r="D1181">
        <v>98</v>
      </c>
      <c r="E1181">
        <v>59588068</v>
      </c>
      <c r="F1181" t="s">
        <v>2429</v>
      </c>
      <c r="G1181" t="s">
        <v>5988</v>
      </c>
      <c r="H1181" t="s">
        <v>3483</v>
      </c>
      <c r="P1181" t="s">
        <v>1296</v>
      </c>
      <c r="Q1181" t="s">
        <v>61</v>
      </c>
      <c r="R1181" t="s">
        <v>7176</v>
      </c>
      <c r="S1181">
        <v>89557</v>
      </c>
      <c r="T1181" t="s">
        <v>909</v>
      </c>
      <c r="U1181">
        <v>1</v>
      </c>
      <c r="V1181">
        <v>376</v>
      </c>
      <c r="W1181" t="s">
        <v>25</v>
      </c>
      <c r="X1181" t="s">
        <v>26</v>
      </c>
      <c r="Y1181" t="s">
        <v>302</v>
      </c>
      <c r="Z1181">
        <v>40000000</v>
      </c>
      <c r="AA1181">
        <v>2003</v>
      </c>
      <c r="AB1181">
        <v>5.8</v>
      </c>
      <c r="AC1181">
        <v>1.85</v>
      </c>
    </row>
    <row r="1182" spans="1:29" x14ac:dyDescent="0.35">
      <c r="A1182" t="s">
        <v>19</v>
      </c>
      <c r="B1182" t="s">
        <v>209</v>
      </c>
      <c r="C1182">
        <v>77</v>
      </c>
      <c r="D1182">
        <v>155</v>
      </c>
      <c r="E1182">
        <v>44175394</v>
      </c>
      <c r="F1182" t="s">
        <v>1432</v>
      </c>
      <c r="G1182" t="s">
        <v>5809</v>
      </c>
      <c r="P1182" t="s">
        <v>2460</v>
      </c>
      <c r="Q1182" t="s">
        <v>387</v>
      </c>
      <c r="R1182" t="s">
        <v>7177</v>
      </c>
      <c r="S1182">
        <v>56509</v>
      </c>
      <c r="T1182" t="s">
        <v>342</v>
      </c>
      <c r="U1182">
        <v>2</v>
      </c>
      <c r="V1182">
        <v>227</v>
      </c>
      <c r="W1182" t="s">
        <v>25</v>
      </c>
      <c r="X1182" t="s">
        <v>26</v>
      </c>
      <c r="Y1182" t="s">
        <v>302</v>
      </c>
      <c r="Z1182">
        <v>36000000</v>
      </c>
      <c r="AA1182">
        <v>1997</v>
      </c>
      <c r="AB1182">
        <v>7.2</v>
      </c>
      <c r="AC1182">
        <v>1.85</v>
      </c>
    </row>
    <row r="1183" spans="1:29" x14ac:dyDescent="0.35">
      <c r="A1183" t="s">
        <v>19</v>
      </c>
      <c r="B1183" t="s">
        <v>615</v>
      </c>
      <c r="C1183">
        <v>25</v>
      </c>
      <c r="D1183">
        <v>106</v>
      </c>
      <c r="E1183">
        <v>45500797</v>
      </c>
      <c r="F1183" t="s">
        <v>472</v>
      </c>
      <c r="G1183" t="s">
        <v>1432</v>
      </c>
      <c r="H1183" t="s">
        <v>5343</v>
      </c>
      <c r="P1183" t="s">
        <v>1037</v>
      </c>
      <c r="Q1183" t="s">
        <v>2461</v>
      </c>
      <c r="R1183" t="s">
        <v>7178</v>
      </c>
      <c r="S1183">
        <v>17443</v>
      </c>
      <c r="T1183" t="s">
        <v>2462</v>
      </c>
      <c r="U1183">
        <v>2</v>
      </c>
      <c r="V1183">
        <v>56</v>
      </c>
      <c r="W1183" t="s">
        <v>25</v>
      </c>
      <c r="X1183" t="s">
        <v>26</v>
      </c>
      <c r="Y1183" t="s">
        <v>27</v>
      </c>
      <c r="Z1183">
        <v>40000000</v>
      </c>
      <c r="AA1183">
        <v>1992</v>
      </c>
      <c r="AB1183">
        <v>6</v>
      </c>
      <c r="AC1183">
        <v>2.35</v>
      </c>
    </row>
    <row r="1184" spans="1:29" x14ac:dyDescent="0.35">
      <c r="A1184" t="s">
        <v>19</v>
      </c>
      <c r="B1184" t="s">
        <v>2463</v>
      </c>
      <c r="C1184">
        <v>211</v>
      </c>
      <c r="D1184">
        <v>102</v>
      </c>
      <c r="E1184">
        <v>41797066</v>
      </c>
      <c r="F1184" t="s">
        <v>622</v>
      </c>
      <c r="G1184" t="s">
        <v>2429</v>
      </c>
      <c r="H1184" t="s">
        <v>3950</v>
      </c>
      <c r="I1184" t="s">
        <v>3483</v>
      </c>
      <c r="P1184" t="s">
        <v>993</v>
      </c>
      <c r="Q1184" t="s">
        <v>2465</v>
      </c>
      <c r="R1184" t="s">
        <v>7179</v>
      </c>
      <c r="S1184">
        <v>92789</v>
      </c>
      <c r="T1184" t="s">
        <v>2466</v>
      </c>
      <c r="U1184">
        <v>0</v>
      </c>
      <c r="V1184">
        <v>998</v>
      </c>
      <c r="W1184" t="s">
        <v>25</v>
      </c>
      <c r="X1184" t="s">
        <v>26</v>
      </c>
      <c r="Y1184" t="s">
        <v>302</v>
      </c>
      <c r="Z1184">
        <v>40000000</v>
      </c>
      <c r="AA1184">
        <v>2007</v>
      </c>
      <c r="AB1184">
        <v>4.7</v>
      </c>
      <c r="AC1184">
        <v>2.35</v>
      </c>
    </row>
    <row r="1185" spans="1:29" x14ac:dyDescent="0.35">
      <c r="A1185" t="s">
        <v>19</v>
      </c>
      <c r="B1185" t="s">
        <v>1729</v>
      </c>
      <c r="C1185">
        <v>19</v>
      </c>
      <c r="D1185">
        <v>95</v>
      </c>
      <c r="E1185">
        <v>38087756</v>
      </c>
      <c r="F1185" t="s">
        <v>761</v>
      </c>
      <c r="G1185" t="s">
        <v>5097</v>
      </c>
      <c r="P1185" t="s">
        <v>1303</v>
      </c>
      <c r="Q1185" t="s">
        <v>2468</v>
      </c>
      <c r="R1185" t="s">
        <v>7180</v>
      </c>
      <c r="S1185">
        <v>49612</v>
      </c>
      <c r="T1185" t="s">
        <v>2469</v>
      </c>
      <c r="U1185">
        <v>1</v>
      </c>
      <c r="V1185">
        <v>39</v>
      </c>
      <c r="W1185" t="s">
        <v>25</v>
      </c>
      <c r="X1185" t="s">
        <v>26</v>
      </c>
      <c r="Y1185" t="s">
        <v>59</v>
      </c>
      <c r="Z1185">
        <v>40000000</v>
      </c>
      <c r="AA1185">
        <v>1994</v>
      </c>
      <c r="AB1185">
        <v>5.2</v>
      </c>
      <c r="AC1185">
        <v>1.85</v>
      </c>
    </row>
    <row r="1186" spans="1:29" x14ac:dyDescent="0.35">
      <c r="A1186" t="s">
        <v>19</v>
      </c>
      <c r="B1186" t="s">
        <v>2078</v>
      </c>
      <c r="C1186">
        <v>101</v>
      </c>
      <c r="D1186">
        <v>103</v>
      </c>
      <c r="E1186">
        <v>37752931</v>
      </c>
      <c r="F1186" t="s">
        <v>1432</v>
      </c>
      <c r="G1186" t="s">
        <v>5343</v>
      </c>
      <c r="P1186" t="s">
        <v>121</v>
      </c>
      <c r="Q1186" t="s">
        <v>53</v>
      </c>
      <c r="R1186" t="s">
        <v>7181</v>
      </c>
      <c r="S1186">
        <v>20201</v>
      </c>
      <c r="T1186" t="s">
        <v>1684</v>
      </c>
      <c r="U1186">
        <v>2</v>
      </c>
      <c r="V1186">
        <v>180</v>
      </c>
      <c r="W1186" t="s">
        <v>25</v>
      </c>
      <c r="X1186" t="s">
        <v>26</v>
      </c>
      <c r="Y1186" t="s">
        <v>27</v>
      </c>
      <c r="Z1186">
        <v>40000000</v>
      </c>
      <c r="AA1186">
        <v>2000</v>
      </c>
      <c r="AB1186">
        <v>5.5</v>
      </c>
      <c r="AC1186">
        <v>1.85</v>
      </c>
    </row>
    <row r="1187" spans="1:29" x14ac:dyDescent="0.35">
      <c r="A1187" t="s">
        <v>19</v>
      </c>
      <c r="B1187" t="s">
        <v>2471</v>
      </c>
      <c r="C1187">
        <v>342</v>
      </c>
      <c r="D1187">
        <v>109</v>
      </c>
      <c r="E1187">
        <v>37371385</v>
      </c>
      <c r="F1187" t="s">
        <v>472</v>
      </c>
      <c r="G1187" t="s">
        <v>761</v>
      </c>
      <c r="H1187" t="s">
        <v>3950</v>
      </c>
      <c r="P1187" t="s">
        <v>850</v>
      </c>
      <c r="Q1187" t="s">
        <v>2472</v>
      </c>
      <c r="R1187" t="s">
        <v>7182</v>
      </c>
      <c r="S1187">
        <v>192462</v>
      </c>
      <c r="T1187" t="s">
        <v>2473</v>
      </c>
      <c r="U1187">
        <v>0</v>
      </c>
      <c r="V1187">
        <v>334</v>
      </c>
      <c r="W1187" t="s">
        <v>25</v>
      </c>
      <c r="X1187" t="s">
        <v>26</v>
      </c>
      <c r="Y1187" t="s">
        <v>302</v>
      </c>
      <c r="Z1187">
        <v>40000000</v>
      </c>
      <c r="AA1187">
        <v>2011</v>
      </c>
      <c r="AB1187">
        <v>7</v>
      </c>
      <c r="AC1187">
        <v>2.35</v>
      </c>
    </row>
    <row r="1188" spans="1:29" x14ac:dyDescent="0.35">
      <c r="A1188" t="s">
        <v>19</v>
      </c>
      <c r="B1188" t="s">
        <v>2385</v>
      </c>
      <c r="C1188">
        <v>147</v>
      </c>
      <c r="D1188">
        <v>95</v>
      </c>
      <c r="E1188">
        <v>37101011</v>
      </c>
      <c r="F1188" t="s">
        <v>761</v>
      </c>
      <c r="G1188" t="s">
        <v>1432</v>
      </c>
      <c r="P1188" t="s">
        <v>1123</v>
      </c>
      <c r="Q1188" t="s">
        <v>1640</v>
      </c>
      <c r="R1188" t="s">
        <v>7183</v>
      </c>
      <c r="S1188">
        <v>30394</v>
      </c>
      <c r="T1188" t="s">
        <v>2474</v>
      </c>
      <c r="U1188">
        <v>1</v>
      </c>
      <c r="V1188">
        <v>103</v>
      </c>
      <c r="W1188" t="s">
        <v>25</v>
      </c>
      <c r="X1188" t="s">
        <v>26</v>
      </c>
      <c r="Y1188" t="s">
        <v>27</v>
      </c>
      <c r="Z1188">
        <v>40000000</v>
      </c>
      <c r="AA1188">
        <v>2012</v>
      </c>
      <c r="AB1188">
        <v>5.8</v>
      </c>
      <c r="AC1188">
        <v>2.35</v>
      </c>
    </row>
    <row r="1189" spans="1:29" x14ac:dyDescent="0.35">
      <c r="A1189" t="s">
        <v>19</v>
      </c>
      <c r="B1189" t="s">
        <v>2402</v>
      </c>
      <c r="C1189">
        <v>420</v>
      </c>
      <c r="D1189">
        <v>111</v>
      </c>
      <c r="E1189">
        <v>38176892</v>
      </c>
      <c r="F1189" t="s">
        <v>2429</v>
      </c>
      <c r="G1189" t="s">
        <v>5988</v>
      </c>
      <c r="P1189" t="s">
        <v>2018</v>
      </c>
      <c r="Q1189" t="s">
        <v>1713</v>
      </c>
      <c r="R1189" t="s">
        <v>7184</v>
      </c>
      <c r="S1189">
        <v>104119</v>
      </c>
      <c r="T1189" t="s">
        <v>2476</v>
      </c>
      <c r="U1189">
        <v>0</v>
      </c>
      <c r="V1189">
        <v>518</v>
      </c>
      <c r="W1189" t="s">
        <v>25</v>
      </c>
      <c r="X1189" t="s">
        <v>26</v>
      </c>
      <c r="Y1189" t="s">
        <v>302</v>
      </c>
      <c r="Z1189">
        <v>40000000</v>
      </c>
      <c r="AA1189">
        <v>2011</v>
      </c>
      <c r="AB1189">
        <v>6.2</v>
      </c>
      <c r="AC1189">
        <v>2.35</v>
      </c>
    </row>
    <row r="1190" spans="1:29" x14ac:dyDescent="0.35">
      <c r="A1190" t="s">
        <v>19</v>
      </c>
      <c r="B1190" t="s">
        <v>621</v>
      </c>
      <c r="C1190">
        <v>138</v>
      </c>
      <c r="D1190">
        <v>123</v>
      </c>
      <c r="E1190">
        <v>36283504</v>
      </c>
      <c r="F1190" t="s">
        <v>5988</v>
      </c>
      <c r="G1190" t="s">
        <v>3483</v>
      </c>
      <c r="P1190" t="s">
        <v>427</v>
      </c>
      <c r="Q1190" t="s">
        <v>358</v>
      </c>
      <c r="R1190" t="s">
        <v>7185</v>
      </c>
      <c r="S1190">
        <v>104564</v>
      </c>
      <c r="T1190" t="s">
        <v>2477</v>
      </c>
      <c r="U1190">
        <v>1</v>
      </c>
      <c r="V1190">
        <v>587</v>
      </c>
      <c r="W1190" t="s">
        <v>25</v>
      </c>
      <c r="X1190" t="s">
        <v>389</v>
      </c>
      <c r="Y1190" t="s">
        <v>302</v>
      </c>
      <c r="Z1190">
        <v>40000000</v>
      </c>
      <c r="AA1190">
        <v>1999</v>
      </c>
      <c r="AB1190">
        <v>6.5</v>
      </c>
      <c r="AC1190">
        <v>2.35</v>
      </c>
    </row>
    <row r="1191" spans="1:29" x14ac:dyDescent="0.35">
      <c r="A1191" t="s">
        <v>19</v>
      </c>
      <c r="B1191" t="s">
        <v>385</v>
      </c>
      <c r="C1191">
        <v>82</v>
      </c>
      <c r="D1191">
        <v>140</v>
      </c>
      <c r="E1191">
        <v>35183792</v>
      </c>
      <c r="F1191" t="s">
        <v>4178</v>
      </c>
      <c r="G1191" t="s">
        <v>1432</v>
      </c>
      <c r="H1191" t="s">
        <v>3884</v>
      </c>
      <c r="I1191" t="s">
        <v>4966</v>
      </c>
      <c r="P1191" t="s">
        <v>2457</v>
      </c>
      <c r="Q1191" t="s">
        <v>847</v>
      </c>
      <c r="R1191" t="s">
        <v>7186</v>
      </c>
      <c r="S1191">
        <v>68159</v>
      </c>
      <c r="T1191" t="s">
        <v>1520</v>
      </c>
      <c r="U1191">
        <v>1</v>
      </c>
      <c r="V1191">
        <v>209</v>
      </c>
      <c r="W1191" t="s">
        <v>25</v>
      </c>
      <c r="X1191" t="s">
        <v>26</v>
      </c>
      <c r="Y1191" t="s">
        <v>302</v>
      </c>
      <c r="Z1191">
        <v>38000000</v>
      </c>
      <c r="AA1191">
        <v>1991</v>
      </c>
      <c r="AB1191">
        <v>7.2</v>
      </c>
      <c r="AC1191">
        <v>2.35</v>
      </c>
    </row>
    <row r="1192" spans="1:29" x14ac:dyDescent="0.35">
      <c r="A1192" t="s">
        <v>19</v>
      </c>
      <c r="B1192" t="s">
        <v>2478</v>
      </c>
      <c r="C1192">
        <v>201</v>
      </c>
      <c r="D1192">
        <v>94</v>
      </c>
      <c r="E1192">
        <v>38543473</v>
      </c>
      <c r="F1192" t="s">
        <v>761</v>
      </c>
      <c r="P1192" t="s">
        <v>761</v>
      </c>
      <c r="Q1192" t="s">
        <v>1863</v>
      </c>
      <c r="R1192" t="s">
        <v>7187</v>
      </c>
      <c r="S1192">
        <v>84382</v>
      </c>
      <c r="T1192" t="s">
        <v>2479</v>
      </c>
      <c r="U1192">
        <v>2</v>
      </c>
      <c r="V1192">
        <v>158</v>
      </c>
      <c r="W1192" t="s">
        <v>25</v>
      </c>
      <c r="X1192" t="s">
        <v>26</v>
      </c>
      <c r="Y1192" t="s">
        <v>302</v>
      </c>
      <c r="Z1192">
        <v>40000000</v>
      </c>
      <c r="AA1192">
        <v>2014</v>
      </c>
      <c r="AB1192">
        <v>5.0999999999999996</v>
      </c>
      <c r="AC1192">
        <v>1.85</v>
      </c>
    </row>
    <row r="1193" spans="1:29" x14ac:dyDescent="0.35">
      <c r="A1193" t="s">
        <v>19</v>
      </c>
      <c r="B1193" t="s">
        <v>2480</v>
      </c>
      <c r="C1193">
        <v>82</v>
      </c>
      <c r="D1193">
        <v>94</v>
      </c>
      <c r="E1193">
        <v>36037909</v>
      </c>
      <c r="F1193" t="s">
        <v>761</v>
      </c>
      <c r="G1193" t="s">
        <v>1432</v>
      </c>
      <c r="P1193" t="s">
        <v>1123</v>
      </c>
      <c r="Q1193" t="s">
        <v>1313</v>
      </c>
      <c r="R1193" t="s">
        <v>7188</v>
      </c>
      <c r="S1193">
        <v>10132</v>
      </c>
      <c r="T1193" t="s">
        <v>2481</v>
      </c>
      <c r="U1193">
        <v>3</v>
      </c>
      <c r="V1193">
        <v>130</v>
      </c>
      <c r="W1193" t="s">
        <v>25</v>
      </c>
      <c r="X1193" t="s">
        <v>389</v>
      </c>
      <c r="Y1193" t="s">
        <v>27</v>
      </c>
      <c r="Z1193">
        <v>60000000</v>
      </c>
      <c r="AA1193">
        <v>2000</v>
      </c>
      <c r="AB1193">
        <v>4.7</v>
      </c>
      <c r="AC1193">
        <v>1.85</v>
      </c>
    </row>
    <row r="1194" spans="1:29" x14ac:dyDescent="0.35">
      <c r="A1194" t="s">
        <v>19</v>
      </c>
      <c r="B1194" t="s">
        <v>2063</v>
      </c>
      <c r="C1194">
        <v>277</v>
      </c>
      <c r="D1194">
        <v>92</v>
      </c>
      <c r="E1194">
        <v>42575718</v>
      </c>
      <c r="F1194" t="s">
        <v>2429</v>
      </c>
      <c r="P1194" t="s">
        <v>2429</v>
      </c>
      <c r="Q1194" t="s">
        <v>2482</v>
      </c>
      <c r="R1194" t="s">
        <v>7189</v>
      </c>
      <c r="S1194">
        <v>83788</v>
      </c>
      <c r="T1194" t="s">
        <v>1536</v>
      </c>
      <c r="U1194">
        <v>0</v>
      </c>
      <c r="V1194">
        <v>227</v>
      </c>
      <c r="W1194" t="s">
        <v>25</v>
      </c>
      <c r="X1194" t="s">
        <v>26</v>
      </c>
      <c r="Y1194" t="s">
        <v>302</v>
      </c>
      <c r="Z1194">
        <v>40000000</v>
      </c>
      <c r="AA1194">
        <v>2011</v>
      </c>
      <c r="AB1194">
        <v>5.9</v>
      </c>
      <c r="AC1194">
        <v>2.35</v>
      </c>
    </row>
    <row r="1195" spans="1:29" x14ac:dyDescent="0.35">
      <c r="A1195" t="s">
        <v>19</v>
      </c>
      <c r="B1195" t="s">
        <v>2483</v>
      </c>
      <c r="C1195">
        <v>90</v>
      </c>
      <c r="D1195">
        <v>102</v>
      </c>
      <c r="E1195">
        <v>33864342</v>
      </c>
      <c r="F1195" t="s">
        <v>761</v>
      </c>
      <c r="G1195" t="s">
        <v>5990</v>
      </c>
      <c r="H1195" t="s">
        <v>5343</v>
      </c>
      <c r="P1195" t="s">
        <v>1738</v>
      </c>
      <c r="Q1195" t="s">
        <v>277</v>
      </c>
      <c r="R1195" t="s">
        <v>7190</v>
      </c>
      <c r="S1195">
        <v>29968</v>
      </c>
      <c r="T1195" t="s">
        <v>1490</v>
      </c>
      <c r="U1195">
        <v>1</v>
      </c>
      <c r="V1195">
        <v>117</v>
      </c>
      <c r="W1195" t="s">
        <v>25</v>
      </c>
      <c r="X1195" t="s">
        <v>38</v>
      </c>
      <c r="Y1195" t="s">
        <v>27</v>
      </c>
      <c r="Z1195">
        <v>40000000</v>
      </c>
      <c r="AA1195">
        <v>1999</v>
      </c>
      <c r="AB1195">
        <v>5.8</v>
      </c>
      <c r="AC1195">
        <v>1.85</v>
      </c>
    </row>
    <row r="1196" spans="1:29" x14ac:dyDescent="0.35">
      <c r="A1196" t="s">
        <v>19</v>
      </c>
      <c r="B1196" t="s">
        <v>1133</v>
      </c>
      <c r="C1196">
        <v>157</v>
      </c>
      <c r="D1196">
        <v>123</v>
      </c>
      <c r="E1196">
        <v>33508922</v>
      </c>
      <c r="F1196" t="s">
        <v>1432</v>
      </c>
      <c r="P1196" t="s">
        <v>1432</v>
      </c>
      <c r="Q1196" t="s">
        <v>75</v>
      </c>
      <c r="R1196" t="s">
        <v>7191</v>
      </c>
      <c r="S1196">
        <v>95860</v>
      </c>
      <c r="T1196" t="s">
        <v>2484</v>
      </c>
      <c r="U1196">
        <v>2</v>
      </c>
      <c r="V1196">
        <v>660</v>
      </c>
      <c r="W1196" t="s">
        <v>25</v>
      </c>
      <c r="X1196" t="s">
        <v>26</v>
      </c>
      <c r="Y1196" t="s">
        <v>27</v>
      </c>
      <c r="Z1196">
        <v>40000000</v>
      </c>
      <c r="AA1196">
        <v>2000</v>
      </c>
      <c r="AB1196">
        <v>7.2</v>
      </c>
      <c r="AC1196">
        <v>1.85</v>
      </c>
    </row>
    <row r="1197" spans="1:29" x14ac:dyDescent="0.35">
      <c r="A1197" t="s">
        <v>19</v>
      </c>
      <c r="B1197" t="s">
        <v>1466</v>
      </c>
      <c r="C1197">
        <v>124</v>
      </c>
      <c r="D1197">
        <v>104</v>
      </c>
      <c r="E1197">
        <v>42071069</v>
      </c>
      <c r="F1197" t="s">
        <v>761</v>
      </c>
      <c r="G1197" t="s">
        <v>1432</v>
      </c>
      <c r="H1197" t="s">
        <v>5343</v>
      </c>
      <c r="I1197" t="s">
        <v>5989</v>
      </c>
      <c r="P1197" t="s">
        <v>1819</v>
      </c>
      <c r="Q1197" t="s">
        <v>2485</v>
      </c>
      <c r="R1197" t="s">
        <v>7192</v>
      </c>
      <c r="S1197">
        <v>36223</v>
      </c>
      <c r="T1197" t="s">
        <v>2486</v>
      </c>
      <c r="U1197">
        <v>1</v>
      </c>
      <c r="V1197">
        <v>208</v>
      </c>
      <c r="W1197" t="s">
        <v>25</v>
      </c>
      <c r="X1197" t="s">
        <v>26</v>
      </c>
      <c r="Y1197" t="s">
        <v>27</v>
      </c>
      <c r="Z1197">
        <v>30000000</v>
      </c>
      <c r="AA1197">
        <v>2005</v>
      </c>
      <c r="AB1197">
        <v>6.2</v>
      </c>
      <c r="AC1197">
        <v>2.35</v>
      </c>
    </row>
    <row r="1198" spans="1:29" x14ac:dyDescent="0.35">
      <c r="A1198" t="s">
        <v>19</v>
      </c>
      <c r="B1198" t="s">
        <v>1211</v>
      </c>
      <c r="C1198">
        <v>146</v>
      </c>
      <c r="D1198">
        <v>102</v>
      </c>
      <c r="E1198">
        <v>32853640</v>
      </c>
      <c r="F1198" t="s">
        <v>761</v>
      </c>
      <c r="G1198" t="s">
        <v>1432</v>
      </c>
      <c r="P1198" t="s">
        <v>1123</v>
      </c>
      <c r="Q1198" t="s">
        <v>568</v>
      </c>
      <c r="R1198" t="s">
        <v>7193</v>
      </c>
      <c r="S1198">
        <v>50199</v>
      </c>
      <c r="T1198" t="s">
        <v>1530</v>
      </c>
      <c r="U1198">
        <v>1</v>
      </c>
      <c r="V1198">
        <v>101</v>
      </c>
      <c r="W1198" t="s">
        <v>25</v>
      </c>
      <c r="X1198" t="s">
        <v>26</v>
      </c>
      <c r="Y1198" t="s">
        <v>27</v>
      </c>
      <c r="Z1198">
        <v>40000000</v>
      </c>
      <c r="AA1198">
        <v>2008</v>
      </c>
      <c r="AB1198">
        <v>5.7</v>
      </c>
      <c r="AC1198">
        <v>2.35</v>
      </c>
    </row>
    <row r="1199" spans="1:29" x14ac:dyDescent="0.35">
      <c r="A1199" t="s">
        <v>19</v>
      </c>
      <c r="B1199" t="s">
        <v>1118</v>
      </c>
      <c r="C1199">
        <v>303</v>
      </c>
      <c r="D1199">
        <v>136</v>
      </c>
      <c r="E1199">
        <v>42615685</v>
      </c>
      <c r="F1199" t="s">
        <v>761</v>
      </c>
      <c r="G1199" t="s">
        <v>4547</v>
      </c>
      <c r="P1199" t="s">
        <v>1822</v>
      </c>
      <c r="Q1199" t="s">
        <v>129</v>
      </c>
      <c r="R1199" t="s">
        <v>7194</v>
      </c>
      <c r="S1199">
        <v>136093</v>
      </c>
      <c r="T1199" t="s">
        <v>1118</v>
      </c>
      <c r="U1199">
        <v>3</v>
      </c>
      <c r="V1199">
        <v>416</v>
      </c>
      <c r="W1199" t="s">
        <v>25</v>
      </c>
      <c r="X1199" t="s">
        <v>26</v>
      </c>
      <c r="Y1199" t="s">
        <v>302</v>
      </c>
      <c r="Z1199">
        <v>40000000</v>
      </c>
      <c r="AA1199">
        <v>2014</v>
      </c>
      <c r="AB1199">
        <v>6.1</v>
      </c>
      <c r="AC1199">
        <v>2.35</v>
      </c>
    </row>
    <row r="1200" spans="1:29" x14ac:dyDescent="0.35">
      <c r="A1200" t="s">
        <v>19</v>
      </c>
      <c r="B1200" t="s">
        <v>2247</v>
      </c>
      <c r="C1200">
        <v>70</v>
      </c>
      <c r="D1200">
        <v>93</v>
      </c>
      <c r="E1200">
        <v>32055248</v>
      </c>
      <c r="F1200" t="s">
        <v>622</v>
      </c>
      <c r="G1200" t="s">
        <v>472</v>
      </c>
      <c r="H1200" t="s">
        <v>5990</v>
      </c>
      <c r="I1200" t="s">
        <v>600</v>
      </c>
      <c r="J1200" t="s">
        <v>5988</v>
      </c>
      <c r="K1200" t="s">
        <v>3483</v>
      </c>
      <c r="P1200" t="s">
        <v>2487</v>
      </c>
      <c r="Q1200" t="s">
        <v>1272</v>
      </c>
      <c r="R1200" t="s">
        <v>7195</v>
      </c>
      <c r="S1200">
        <v>18723</v>
      </c>
      <c r="T1200" t="s">
        <v>1744</v>
      </c>
      <c r="U1200">
        <v>0</v>
      </c>
      <c r="V1200">
        <v>146</v>
      </c>
      <c r="W1200" t="s">
        <v>25</v>
      </c>
      <c r="X1200" t="s">
        <v>26</v>
      </c>
      <c r="Y1200" t="s">
        <v>27</v>
      </c>
      <c r="Z1200">
        <v>25000000</v>
      </c>
      <c r="AA1200">
        <v>1994</v>
      </c>
      <c r="AB1200">
        <v>6</v>
      </c>
      <c r="AC1200">
        <v>1.85</v>
      </c>
    </row>
    <row r="1201" spans="1:29" x14ac:dyDescent="0.35">
      <c r="A1201" t="s">
        <v>19</v>
      </c>
      <c r="B1201" t="s">
        <v>2488</v>
      </c>
      <c r="C1201">
        <v>283</v>
      </c>
      <c r="D1201">
        <v>129</v>
      </c>
      <c r="E1201">
        <v>31836745</v>
      </c>
      <c r="F1201" t="s">
        <v>472</v>
      </c>
      <c r="G1201" t="s">
        <v>1432</v>
      </c>
      <c r="H1201" t="s">
        <v>5988</v>
      </c>
      <c r="P1201" t="s">
        <v>2489</v>
      </c>
      <c r="Q1201" t="s">
        <v>177</v>
      </c>
      <c r="R1201" t="s">
        <v>7196</v>
      </c>
      <c r="S1201">
        <v>81298</v>
      </c>
      <c r="T1201" t="s">
        <v>2490</v>
      </c>
      <c r="U1201">
        <v>1</v>
      </c>
      <c r="V1201">
        <v>341</v>
      </c>
      <c r="W1201" t="s">
        <v>25</v>
      </c>
      <c r="X1201" t="s">
        <v>26</v>
      </c>
      <c r="Y1201" t="s">
        <v>27</v>
      </c>
      <c r="Z1201">
        <v>40000000</v>
      </c>
      <c r="AA1201">
        <v>2011</v>
      </c>
      <c r="AB1201">
        <v>6.9</v>
      </c>
      <c r="AC1201">
        <v>2.35</v>
      </c>
    </row>
    <row r="1202" spans="1:29" x14ac:dyDescent="0.35">
      <c r="A1202" t="s">
        <v>19</v>
      </c>
      <c r="B1202" t="s">
        <v>2228</v>
      </c>
      <c r="C1202">
        <v>212</v>
      </c>
      <c r="D1202">
        <v>107</v>
      </c>
      <c r="E1202">
        <v>30993544</v>
      </c>
      <c r="F1202" t="s">
        <v>761</v>
      </c>
      <c r="G1202" t="s">
        <v>1432</v>
      </c>
      <c r="H1202" t="s">
        <v>5343</v>
      </c>
      <c r="P1202" t="s">
        <v>660</v>
      </c>
      <c r="Q1202" t="s">
        <v>2491</v>
      </c>
      <c r="R1202" t="s">
        <v>7197</v>
      </c>
      <c r="S1202">
        <v>58871</v>
      </c>
      <c r="T1202" t="s">
        <v>2492</v>
      </c>
      <c r="U1202">
        <v>0</v>
      </c>
      <c r="V1202">
        <v>156</v>
      </c>
      <c r="W1202" t="s">
        <v>25</v>
      </c>
      <c r="X1202" t="s">
        <v>26</v>
      </c>
      <c r="Y1202" t="s">
        <v>27</v>
      </c>
      <c r="Z1202">
        <v>40000000</v>
      </c>
      <c r="AA1202">
        <v>2010</v>
      </c>
      <c r="AB1202">
        <v>6.5</v>
      </c>
      <c r="AC1202">
        <v>2.35</v>
      </c>
    </row>
    <row r="1203" spans="1:29" x14ac:dyDescent="0.35">
      <c r="A1203" t="s">
        <v>19</v>
      </c>
      <c r="B1203" t="s">
        <v>2122</v>
      </c>
      <c r="C1203">
        <v>98</v>
      </c>
      <c r="D1203">
        <v>117</v>
      </c>
      <c r="E1203">
        <v>30981850</v>
      </c>
      <c r="F1203" t="s">
        <v>4178</v>
      </c>
      <c r="G1203" t="s">
        <v>5990</v>
      </c>
      <c r="H1203" t="s">
        <v>1432</v>
      </c>
      <c r="I1203" t="s">
        <v>3884</v>
      </c>
      <c r="P1203" t="s">
        <v>2493</v>
      </c>
      <c r="Q1203" t="s">
        <v>1478</v>
      </c>
      <c r="R1203" t="s">
        <v>7198</v>
      </c>
      <c r="S1203">
        <v>35834</v>
      </c>
      <c r="T1203" t="s">
        <v>988</v>
      </c>
      <c r="U1203">
        <v>0</v>
      </c>
      <c r="V1203">
        <v>284</v>
      </c>
      <c r="W1203" t="s">
        <v>25</v>
      </c>
      <c r="X1203" t="s">
        <v>26</v>
      </c>
      <c r="Y1203" t="s">
        <v>302</v>
      </c>
      <c r="Z1203">
        <v>40000000</v>
      </c>
      <c r="AA1203">
        <v>2005</v>
      </c>
      <c r="AB1203">
        <v>5</v>
      </c>
      <c r="AC1203">
        <v>2.35</v>
      </c>
    </row>
    <row r="1204" spans="1:29" x14ac:dyDescent="0.35">
      <c r="A1204" t="s">
        <v>19</v>
      </c>
      <c r="B1204" t="s">
        <v>2494</v>
      </c>
      <c r="C1204">
        <v>110</v>
      </c>
      <c r="D1204">
        <v>116</v>
      </c>
      <c r="E1204">
        <v>30199105</v>
      </c>
      <c r="F1204" t="s">
        <v>622</v>
      </c>
      <c r="G1204" t="s">
        <v>472</v>
      </c>
      <c r="H1204" t="s">
        <v>5990</v>
      </c>
      <c r="I1204" t="s">
        <v>3483</v>
      </c>
      <c r="P1204" t="s">
        <v>1409</v>
      </c>
      <c r="Q1204" t="s">
        <v>1287</v>
      </c>
      <c r="R1204" t="s">
        <v>7199</v>
      </c>
      <c r="S1204">
        <v>25346</v>
      </c>
      <c r="T1204" t="s">
        <v>2495</v>
      </c>
      <c r="U1204">
        <v>0</v>
      </c>
      <c r="V1204">
        <v>167</v>
      </c>
      <c r="W1204" t="s">
        <v>25</v>
      </c>
      <c r="X1204" t="s">
        <v>26</v>
      </c>
      <c r="Y1204" t="s">
        <v>302</v>
      </c>
      <c r="Z1204">
        <v>40000000</v>
      </c>
      <c r="AA1204">
        <v>2000</v>
      </c>
      <c r="AB1204">
        <v>5.7</v>
      </c>
      <c r="AC1204">
        <v>2.35</v>
      </c>
    </row>
    <row r="1205" spans="1:29" x14ac:dyDescent="0.35">
      <c r="A1205" t="s">
        <v>19</v>
      </c>
      <c r="B1205" t="s">
        <v>595</v>
      </c>
      <c r="C1205">
        <v>146</v>
      </c>
      <c r="D1205">
        <v>135</v>
      </c>
      <c r="E1205">
        <v>29077547</v>
      </c>
      <c r="F1205" t="s">
        <v>1432</v>
      </c>
      <c r="G1205" t="s">
        <v>4966</v>
      </c>
      <c r="H1205" t="s">
        <v>5343</v>
      </c>
      <c r="P1205" t="s">
        <v>1233</v>
      </c>
      <c r="Q1205" t="s">
        <v>485</v>
      </c>
      <c r="R1205" t="s">
        <v>7200</v>
      </c>
      <c r="S1205">
        <v>41685</v>
      </c>
      <c r="T1205" t="s">
        <v>2496</v>
      </c>
      <c r="U1205">
        <v>1</v>
      </c>
      <c r="V1205">
        <v>754</v>
      </c>
      <c r="W1205" t="s">
        <v>25</v>
      </c>
      <c r="X1205" t="s">
        <v>26</v>
      </c>
      <c r="Y1205" t="s">
        <v>27</v>
      </c>
      <c r="Z1205">
        <v>40000000</v>
      </c>
      <c r="AA1205">
        <v>2005</v>
      </c>
      <c r="AB1205">
        <v>7</v>
      </c>
      <c r="AC1205">
        <v>2.35</v>
      </c>
    </row>
    <row r="1206" spans="1:29" x14ac:dyDescent="0.35">
      <c r="A1206" t="s">
        <v>19</v>
      </c>
      <c r="B1206" t="s">
        <v>798</v>
      </c>
      <c r="C1206">
        <v>100</v>
      </c>
      <c r="D1206">
        <v>107</v>
      </c>
      <c r="E1206">
        <v>29374178</v>
      </c>
      <c r="F1206" t="s">
        <v>5990</v>
      </c>
      <c r="G1206" t="s">
        <v>1432</v>
      </c>
      <c r="H1206" t="s">
        <v>2429</v>
      </c>
      <c r="I1206" t="s">
        <v>3483</v>
      </c>
      <c r="P1206" t="s">
        <v>2497</v>
      </c>
      <c r="Q1206" t="s">
        <v>826</v>
      </c>
      <c r="R1206" t="s">
        <v>7201</v>
      </c>
      <c r="S1206">
        <v>12093</v>
      </c>
      <c r="T1206" t="s">
        <v>2498</v>
      </c>
      <c r="U1206">
        <v>0</v>
      </c>
      <c r="V1206">
        <v>188</v>
      </c>
      <c r="W1206" t="s">
        <v>25</v>
      </c>
      <c r="X1206" t="s">
        <v>26</v>
      </c>
      <c r="Y1206" t="s">
        <v>302</v>
      </c>
      <c r="Z1206">
        <v>40000000</v>
      </c>
      <c r="AA1206">
        <v>2000</v>
      </c>
      <c r="AB1206">
        <v>5.0999999999999996</v>
      </c>
      <c r="AC1206">
        <v>2.35</v>
      </c>
    </row>
    <row r="1207" spans="1:29" x14ac:dyDescent="0.35">
      <c r="A1207" t="s">
        <v>19</v>
      </c>
      <c r="B1207" t="s">
        <v>1856</v>
      </c>
      <c r="C1207">
        <v>62</v>
      </c>
      <c r="D1207">
        <v>90</v>
      </c>
      <c r="E1207">
        <v>28535768</v>
      </c>
      <c r="F1207" t="s">
        <v>761</v>
      </c>
      <c r="P1207" t="s">
        <v>761</v>
      </c>
      <c r="Q1207" t="s">
        <v>1689</v>
      </c>
      <c r="R1207" t="s">
        <v>7202</v>
      </c>
      <c r="S1207">
        <v>10446</v>
      </c>
      <c r="T1207" t="s">
        <v>2499</v>
      </c>
      <c r="U1207">
        <v>2</v>
      </c>
      <c r="V1207">
        <v>105</v>
      </c>
      <c r="W1207" t="s">
        <v>25</v>
      </c>
      <c r="X1207" t="s">
        <v>26</v>
      </c>
      <c r="Y1207" t="s">
        <v>27</v>
      </c>
      <c r="Z1207">
        <v>40000000</v>
      </c>
      <c r="AA1207">
        <v>1999</v>
      </c>
      <c r="AB1207">
        <v>5.3</v>
      </c>
      <c r="AC1207">
        <v>1.85</v>
      </c>
    </row>
    <row r="1208" spans="1:29" x14ac:dyDescent="0.35">
      <c r="A1208" t="s">
        <v>19</v>
      </c>
      <c r="B1208" t="s">
        <v>1892</v>
      </c>
      <c r="C1208">
        <v>70</v>
      </c>
      <c r="D1208">
        <v>99</v>
      </c>
      <c r="E1208">
        <v>27663982</v>
      </c>
      <c r="F1208" t="s">
        <v>2429</v>
      </c>
      <c r="G1208" t="s">
        <v>3950</v>
      </c>
      <c r="H1208" t="s">
        <v>3483</v>
      </c>
      <c r="P1208" t="s">
        <v>1763</v>
      </c>
      <c r="Q1208" t="s">
        <v>74</v>
      </c>
      <c r="R1208" t="s">
        <v>7203</v>
      </c>
      <c r="S1208">
        <v>26051</v>
      </c>
      <c r="T1208" t="s">
        <v>2500</v>
      </c>
      <c r="U1208">
        <v>2</v>
      </c>
      <c r="V1208">
        <v>164</v>
      </c>
      <c r="W1208" t="s">
        <v>25</v>
      </c>
      <c r="X1208" t="s">
        <v>26</v>
      </c>
      <c r="Y1208" t="s">
        <v>27</v>
      </c>
      <c r="Z1208">
        <v>40000000</v>
      </c>
      <c r="AA1208">
        <v>1996</v>
      </c>
      <c r="AB1208">
        <v>4.4000000000000004</v>
      </c>
      <c r="AC1208">
        <v>2.35</v>
      </c>
    </row>
    <row r="1209" spans="1:29" x14ac:dyDescent="0.35">
      <c r="A1209" t="s">
        <v>19</v>
      </c>
      <c r="B1209" t="s">
        <v>827</v>
      </c>
      <c r="C1209">
        <v>107</v>
      </c>
      <c r="D1209">
        <v>104</v>
      </c>
      <c r="E1209">
        <v>27053815</v>
      </c>
      <c r="F1209" t="s">
        <v>622</v>
      </c>
      <c r="G1209" t="s">
        <v>472</v>
      </c>
      <c r="H1209" t="s">
        <v>5343</v>
      </c>
      <c r="P1209" t="s">
        <v>52</v>
      </c>
      <c r="Q1209" t="s">
        <v>2501</v>
      </c>
      <c r="R1209" t="s">
        <v>7204</v>
      </c>
      <c r="S1209">
        <v>12856</v>
      </c>
      <c r="T1209" t="s">
        <v>1451</v>
      </c>
      <c r="U1209">
        <v>0</v>
      </c>
      <c r="V1209">
        <v>291</v>
      </c>
      <c r="W1209" t="s">
        <v>25</v>
      </c>
      <c r="X1209" t="s">
        <v>389</v>
      </c>
      <c r="Y1209" t="s">
        <v>27</v>
      </c>
      <c r="Z1209">
        <v>40000000</v>
      </c>
      <c r="AA1209">
        <v>2001</v>
      </c>
      <c r="AB1209">
        <v>4.7</v>
      </c>
      <c r="AC1209">
        <v>2.35</v>
      </c>
    </row>
    <row r="1210" spans="1:29" x14ac:dyDescent="0.35">
      <c r="A1210" t="s">
        <v>19</v>
      </c>
      <c r="B1210" t="s">
        <v>2502</v>
      </c>
      <c r="C1210">
        <v>169</v>
      </c>
      <c r="D1210">
        <v>115</v>
      </c>
      <c r="E1210">
        <v>26814957</v>
      </c>
      <c r="F1210" t="s">
        <v>4178</v>
      </c>
      <c r="G1210" t="s">
        <v>1432</v>
      </c>
      <c r="H1210" t="s">
        <v>5809</v>
      </c>
      <c r="I1210" t="s">
        <v>5343</v>
      </c>
      <c r="P1210" t="s">
        <v>2340</v>
      </c>
      <c r="Q1210" t="s">
        <v>422</v>
      </c>
      <c r="R1210" t="s">
        <v>7205</v>
      </c>
      <c r="S1210">
        <v>84357</v>
      </c>
      <c r="T1210" t="s">
        <v>193</v>
      </c>
      <c r="U1210">
        <v>3</v>
      </c>
      <c r="V1210">
        <v>252</v>
      </c>
      <c r="W1210" t="s">
        <v>25</v>
      </c>
      <c r="X1210" t="s">
        <v>38</v>
      </c>
      <c r="Y1210" t="s">
        <v>27</v>
      </c>
      <c r="Z1210">
        <v>35000000</v>
      </c>
      <c r="AA1210">
        <v>2008</v>
      </c>
      <c r="AB1210">
        <v>6.7</v>
      </c>
      <c r="AC1210">
        <v>1.85</v>
      </c>
    </row>
    <row r="1211" spans="1:29" x14ac:dyDescent="0.35">
      <c r="A1211" t="s">
        <v>19</v>
      </c>
      <c r="B1211" t="s">
        <v>2503</v>
      </c>
      <c r="C1211">
        <v>94</v>
      </c>
      <c r="D1211">
        <v>119</v>
      </c>
      <c r="E1211">
        <v>25178165</v>
      </c>
      <c r="F1211" t="s">
        <v>1432</v>
      </c>
      <c r="G1211" t="s">
        <v>5343</v>
      </c>
      <c r="P1211" t="s">
        <v>121</v>
      </c>
      <c r="Q1211" t="s">
        <v>305</v>
      </c>
      <c r="R1211" t="s">
        <v>7206</v>
      </c>
      <c r="S1211">
        <v>70292</v>
      </c>
      <c r="T1211" t="s">
        <v>76</v>
      </c>
      <c r="U1211">
        <v>1</v>
      </c>
      <c r="V1211">
        <v>274</v>
      </c>
      <c r="W1211" t="s">
        <v>25</v>
      </c>
      <c r="X1211" t="s">
        <v>26</v>
      </c>
      <c r="Y1211" t="s">
        <v>27</v>
      </c>
      <c r="Z1211">
        <v>40000000</v>
      </c>
      <c r="AA1211">
        <v>2001</v>
      </c>
      <c r="AB1211">
        <v>6.7</v>
      </c>
      <c r="AC1211">
        <v>1.85</v>
      </c>
    </row>
    <row r="1212" spans="1:29" x14ac:dyDescent="0.35">
      <c r="A1212" t="s">
        <v>19</v>
      </c>
      <c r="B1212" t="s">
        <v>1190</v>
      </c>
      <c r="C1212">
        <v>190</v>
      </c>
      <c r="D1212">
        <v>99</v>
      </c>
      <c r="E1212">
        <v>25117498</v>
      </c>
      <c r="F1212" t="s">
        <v>2429</v>
      </c>
      <c r="G1212" t="s">
        <v>3483</v>
      </c>
      <c r="P1212" t="s">
        <v>2157</v>
      </c>
      <c r="Q1212" t="s">
        <v>1451</v>
      </c>
      <c r="R1212" t="s">
        <v>7207</v>
      </c>
      <c r="S1212">
        <v>37412</v>
      </c>
      <c r="T1212" t="s">
        <v>2504</v>
      </c>
      <c r="U1212">
        <v>0</v>
      </c>
      <c r="V1212">
        <v>178</v>
      </c>
      <c r="W1212" t="s">
        <v>25</v>
      </c>
      <c r="X1212" t="s">
        <v>26</v>
      </c>
      <c r="Y1212" t="s">
        <v>302</v>
      </c>
      <c r="Z1212">
        <v>40000000</v>
      </c>
      <c r="AA1212">
        <v>2007</v>
      </c>
      <c r="AB1212">
        <v>5.7</v>
      </c>
      <c r="AC1212">
        <v>2.35</v>
      </c>
    </row>
    <row r="1213" spans="1:29" x14ac:dyDescent="0.35">
      <c r="A1213" t="s">
        <v>19</v>
      </c>
      <c r="B1213" t="s">
        <v>254</v>
      </c>
      <c r="C1213">
        <v>112</v>
      </c>
      <c r="D1213">
        <v>112</v>
      </c>
      <c r="E1213">
        <v>32645</v>
      </c>
      <c r="F1213" t="s">
        <v>5990</v>
      </c>
      <c r="G1213" t="s">
        <v>1432</v>
      </c>
      <c r="H1213" t="s">
        <v>5343</v>
      </c>
      <c r="I1213" t="s">
        <v>3483</v>
      </c>
      <c r="P1213" t="s">
        <v>2075</v>
      </c>
      <c r="Q1213" t="s">
        <v>793</v>
      </c>
      <c r="R1213" t="s">
        <v>7208</v>
      </c>
      <c r="S1213">
        <v>67797</v>
      </c>
      <c r="T1213" t="s">
        <v>2505</v>
      </c>
      <c r="U1213">
        <v>0</v>
      </c>
      <c r="V1213">
        <v>223</v>
      </c>
      <c r="W1213" t="s">
        <v>25</v>
      </c>
      <c r="X1213" t="s">
        <v>26</v>
      </c>
      <c r="Y1213" t="s">
        <v>302</v>
      </c>
      <c r="Z1213">
        <v>500000</v>
      </c>
      <c r="AA1213">
        <v>1973</v>
      </c>
      <c r="AB1213">
        <v>7.4</v>
      </c>
      <c r="AC1213">
        <v>1.85</v>
      </c>
    </row>
    <row r="1214" spans="1:29" x14ac:dyDescent="0.35">
      <c r="A1214" t="s">
        <v>19</v>
      </c>
      <c r="B1214" t="s">
        <v>2185</v>
      </c>
      <c r="C1214">
        <v>12</v>
      </c>
      <c r="D1214">
        <v>128</v>
      </c>
      <c r="E1214">
        <v>24332324</v>
      </c>
      <c r="F1214" t="s">
        <v>761</v>
      </c>
      <c r="G1214" t="s">
        <v>1432</v>
      </c>
      <c r="P1214" t="s">
        <v>1123</v>
      </c>
      <c r="Q1214" t="s">
        <v>481</v>
      </c>
      <c r="R1214" t="s">
        <v>7209</v>
      </c>
      <c r="S1214">
        <v>13830</v>
      </c>
      <c r="T1214" t="s">
        <v>2507</v>
      </c>
      <c r="U1214">
        <v>1</v>
      </c>
      <c r="V1214">
        <v>61</v>
      </c>
      <c r="W1214" t="s">
        <v>25</v>
      </c>
      <c r="X1214" t="s">
        <v>26</v>
      </c>
      <c r="Y1214" t="s">
        <v>27</v>
      </c>
      <c r="Z1214">
        <v>40000000</v>
      </c>
      <c r="AA1214">
        <v>1994</v>
      </c>
      <c r="AB1214">
        <v>6.1</v>
      </c>
      <c r="AC1214">
        <v>1.85</v>
      </c>
    </row>
    <row r="1215" spans="1:29" x14ac:dyDescent="0.35">
      <c r="A1215" t="s">
        <v>19</v>
      </c>
      <c r="B1215" t="s">
        <v>2172</v>
      </c>
      <c r="C1215">
        <v>201</v>
      </c>
      <c r="D1215">
        <v>112</v>
      </c>
      <c r="E1215">
        <v>36665854</v>
      </c>
      <c r="F1215" t="s">
        <v>622</v>
      </c>
      <c r="G1215" t="s">
        <v>5990</v>
      </c>
      <c r="H1215" t="s">
        <v>1432</v>
      </c>
      <c r="I1215" t="s">
        <v>3483</v>
      </c>
      <c r="P1215" t="s">
        <v>243</v>
      </c>
      <c r="Q1215" t="s">
        <v>570</v>
      </c>
      <c r="R1215" t="s">
        <v>7210</v>
      </c>
      <c r="S1215">
        <v>76498</v>
      </c>
      <c r="T1215" t="s">
        <v>2508</v>
      </c>
      <c r="U1215">
        <v>0</v>
      </c>
      <c r="V1215">
        <v>203</v>
      </c>
      <c r="W1215" t="s">
        <v>25</v>
      </c>
      <c r="X1215" t="s">
        <v>675</v>
      </c>
      <c r="Y1215" t="s">
        <v>27</v>
      </c>
      <c r="Z1215">
        <v>40000000</v>
      </c>
      <c r="AA1215">
        <v>2011</v>
      </c>
      <c r="AB1215">
        <v>6.4</v>
      </c>
      <c r="AC1215">
        <v>2.35</v>
      </c>
    </row>
    <row r="1216" spans="1:29" x14ac:dyDescent="0.35">
      <c r="A1216" t="s">
        <v>19</v>
      </c>
      <c r="B1216" t="s">
        <v>2509</v>
      </c>
      <c r="C1216">
        <v>34</v>
      </c>
      <c r="D1216">
        <v>86</v>
      </c>
      <c r="E1216">
        <v>22717758</v>
      </c>
      <c r="F1216" t="s">
        <v>472</v>
      </c>
      <c r="G1216" t="s">
        <v>3767</v>
      </c>
      <c r="H1216" t="s">
        <v>761</v>
      </c>
      <c r="I1216" t="s">
        <v>1432</v>
      </c>
      <c r="J1216" t="s">
        <v>5097</v>
      </c>
      <c r="K1216" t="s">
        <v>600</v>
      </c>
      <c r="L1216" t="s">
        <v>4966</v>
      </c>
      <c r="P1216" t="s">
        <v>2510</v>
      </c>
      <c r="Q1216" t="s">
        <v>234</v>
      </c>
      <c r="R1216" t="s">
        <v>7211</v>
      </c>
      <c r="S1216">
        <v>11156</v>
      </c>
      <c r="T1216" t="s">
        <v>366</v>
      </c>
      <c r="U1216">
        <v>0</v>
      </c>
      <c r="V1216">
        <v>67</v>
      </c>
      <c r="W1216" t="s">
        <v>25</v>
      </c>
      <c r="X1216" t="s">
        <v>26</v>
      </c>
      <c r="Y1216" t="s">
        <v>154</v>
      </c>
      <c r="Z1216">
        <v>40000000</v>
      </c>
      <c r="AA1216">
        <v>1998</v>
      </c>
      <c r="AB1216">
        <v>6.2</v>
      </c>
      <c r="AC1216">
        <v>1.85</v>
      </c>
    </row>
    <row r="1217" spans="1:29" x14ac:dyDescent="0.35">
      <c r="A1217" t="s">
        <v>19</v>
      </c>
      <c r="B1217" t="s">
        <v>1473</v>
      </c>
      <c r="C1217">
        <v>104</v>
      </c>
      <c r="D1217">
        <v>108</v>
      </c>
      <c r="E1217">
        <v>22433915</v>
      </c>
      <c r="F1217" t="s">
        <v>5990</v>
      </c>
      <c r="G1217" t="s">
        <v>1432</v>
      </c>
      <c r="H1217" t="s">
        <v>5988</v>
      </c>
      <c r="I1217" t="s">
        <v>3483</v>
      </c>
      <c r="P1217" t="s">
        <v>963</v>
      </c>
      <c r="Q1217" t="s">
        <v>793</v>
      </c>
      <c r="R1217" t="s">
        <v>7212</v>
      </c>
      <c r="S1217">
        <v>21319</v>
      </c>
      <c r="T1217" t="s">
        <v>2511</v>
      </c>
      <c r="U1217">
        <v>1</v>
      </c>
      <c r="V1217">
        <v>166</v>
      </c>
      <c r="W1217" t="s">
        <v>25</v>
      </c>
      <c r="X1217" t="s">
        <v>26</v>
      </c>
      <c r="Y1217" t="s">
        <v>302</v>
      </c>
      <c r="Z1217">
        <v>60000000</v>
      </c>
      <c r="AA1217">
        <v>2002</v>
      </c>
      <c r="AB1217">
        <v>6.2</v>
      </c>
      <c r="AC1217">
        <v>2.35</v>
      </c>
    </row>
    <row r="1218" spans="1:29" x14ac:dyDescent="0.35">
      <c r="A1218" t="s">
        <v>378</v>
      </c>
      <c r="B1218" t="s">
        <v>2512</v>
      </c>
      <c r="C1218">
        <v>55</v>
      </c>
      <c r="D1218">
        <v>128</v>
      </c>
      <c r="E1218">
        <v>22326247</v>
      </c>
      <c r="F1218" t="s">
        <v>1432</v>
      </c>
      <c r="G1218" t="s">
        <v>5343</v>
      </c>
      <c r="P1218" t="s">
        <v>121</v>
      </c>
      <c r="Q1218" t="s">
        <v>2513</v>
      </c>
      <c r="R1218" t="s">
        <v>7213</v>
      </c>
      <c r="S1218">
        <v>11232</v>
      </c>
      <c r="T1218" t="s">
        <v>2514</v>
      </c>
      <c r="U1218">
        <v>1</v>
      </c>
      <c r="V1218">
        <v>106</v>
      </c>
      <c r="W1218" t="s">
        <v>25</v>
      </c>
      <c r="X1218" t="s">
        <v>26</v>
      </c>
      <c r="Y1218" t="s">
        <v>27</v>
      </c>
      <c r="Z1218">
        <v>60000000</v>
      </c>
      <c r="AA1218">
        <v>1999</v>
      </c>
      <c r="AB1218">
        <v>5.9</v>
      </c>
      <c r="AC1218">
        <v>1.85</v>
      </c>
    </row>
    <row r="1219" spans="1:29" x14ac:dyDescent="0.35">
      <c r="A1219" t="s">
        <v>19</v>
      </c>
      <c r="B1219" t="s">
        <v>2515</v>
      </c>
      <c r="C1219">
        <v>86</v>
      </c>
      <c r="D1219">
        <v>84</v>
      </c>
      <c r="E1219">
        <v>21176322</v>
      </c>
      <c r="F1219" t="s">
        <v>622</v>
      </c>
      <c r="G1219" t="s">
        <v>761</v>
      </c>
      <c r="H1219" t="s">
        <v>5990</v>
      </c>
      <c r="P1219" t="s">
        <v>796</v>
      </c>
      <c r="Q1219" t="s">
        <v>2516</v>
      </c>
      <c r="R1219" t="s">
        <v>7214</v>
      </c>
      <c r="S1219">
        <v>23747</v>
      </c>
      <c r="T1219" t="s">
        <v>1315</v>
      </c>
      <c r="U1219">
        <v>0</v>
      </c>
      <c r="V1219">
        <v>207</v>
      </c>
      <c r="W1219" t="s">
        <v>25</v>
      </c>
      <c r="X1219" t="s">
        <v>26</v>
      </c>
      <c r="Y1219" t="s">
        <v>27</v>
      </c>
      <c r="Z1219">
        <v>40000000</v>
      </c>
      <c r="AA1219">
        <v>2004</v>
      </c>
      <c r="AB1219">
        <v>4</v>
      </c>
      <c r="AC1219">
        <v>2.35</v>
      </c>
    </row>
    <row r="1220" spans="1:29" x14ac:dyDescent="0.35">
      <c r="A1220" t="s">
        <v>19</v>
      </c>
      <c r="B1220" t="s">
        <v>1748</v>
      </c>
      <c r="C1220">
        <v>50</v>
      </c>
      <c r="D1220">
        <v>111</v>
      </c>
      <c r="E1220">
        <v>20300000</v>
      </c>
      <c r="F1220" t="s">
        <v>1432</v>
      </c>
      <c r="G1220" t="s">
        <v>3483</v>
      </c>
      <c r="P1220" t="s">
        <v>1667</v>
      </c>
      <c r="Q1220" t="s">
        <v>1062</v>
      </c>
      <c r="R1220" t="s">
        <v>7215</v>
      </c>
      <c r="S1220">
        <v>16741</v>
      </c>
      <c r="T1220" t="s">
        <v>1349</v>
      </c>
      <c r="U1220">
        <v>2</v>
      </c>
      <c r="V1220">
        <v>60</v>
      </c>
      <c r="W1220" t="s">
        <v>25</v>
      </c>
      <c r="X1220" t="s">
        <v>26</v>
      </c>
      <c r="Y1220" t="s">
        <v>302</v>
      </c>
      <c r="Z1220">
        <v>40000000</v>
      </c>
      <c r="AA1220">
        <v>1996</v>
      </c>
      <c r="AB1220">
        <v>6.2</v>
      </c>
      <c r="AC1220">
        <v>1.85</v>
      </c>
    </row>
    <row r="1221" spans="1:29" x14ac:dyDescent="0.35">
      <c r="A1221" t="s">
        <v>19</v>
      </c>
      <c r="B1221" t="s">
        <v>612</v>
      </c>
      <c r="C1221">
        <v>181</v>
      </c>
      <c r="D1221">
        <v>131</v>
      </c>
      <c r="E1221">
        <v>20302961</v>
      </c>
      <c r="F1221" t="s">
        <v>1432</v>
      </c>
      <c r="P1221" t="s">
        <v>1432</v>
      </c>
      <c r="Q1221" t="s">
        <v>2517</v>
      </c>
      <c r="R1221" t="s">
        <v>7216</v>
      </c>
      <c r="S1221">
        <v>49874</v>
      </c>
      <c r="T1221" t="s">
        <v>2352</v>
      </c>
      <c r="U1221">
        <v>0</v>
      </c>
      <c r="V1221">
        <v>450</v>
      </c>
      <c r="W1221" t="s">
        <v>25</v>
      </c>
      <c r="X1221" t="s">
        <v>675</v>
      </c>
      <c r="Y1221" t="s">
        <v>2518</v>
      </c>
      <c r="Z1221">
        <v>45000000</v>
      </c>
      <c r="AA1221">
        <v>1995</v>
      </c>
      <c r="AB1221">
        <v>4.5999999999999996</v>
      </c>
      <c r="AC1221">
        <v>2.35</v>
      </c>
    </row>
    <row r="1222" spans="1:29" x14ac:dyDescent="0.35">
      <c r="A1222" t="s">
        <v>19</v>
      </c>
      <c r="B1222" t="s">
        <v>2519</v>
      </c>
      <c r="C1222">
        <v>260</v>
      </c>
      <c r="D1222">
        <v>123</v>
      </c>
      <c r="E1222">
        <v>15962471</v>
      </c>
      <c r="F1222" t="s">
        <v>4178</v>
      </c>
      <c r="G1222" t="s">
        <v>1432</v>
      </c>
      <c r="H1222" t="s">
        <v>5809</v>
      </c>
      <c r="I1222" t="s">
        <v>5343</v>
      </c>
      <c r="P1222" t="s">
        <v>2340</v>
      </c>
      <c r="Q1222" t="s">
        <v>54</v>
      </c>
      <c r="R1222" t="s">
        <v>7217</v>
      </c>
      <c r="S1222">
        <v>79892</v>
      </c>
      <c r="T1222" t="s">
        <v>452</v>
      </c>
      <c r="U1222">
        <v>1</v>
      </c>
      <c r="V1222">
        <v>619</v>
      </c>
      <c r="W1222" t="s">
        <v>25</v>
      </c>
      <c r="X1222" t="s">
        <v>26</v>
      </c>
      <c r="Y1222" t="s">
        <v>27</v>
      </c>
      <c r="Z1222">
        <v>40000000</v>
      </c>
      <c r="AA1222">
        <v>2006</v>
      </c>
      <c r="AB1222">
        <v>6.4</v>
      </c>
      <c r="AC1222">
        <v>1.85</v>
      </c>
    </row>
    <row r="1223" spans="1:29" x14ac:dyDescent="0.35">
      <c r="A1223" t="s">
        <v>19</v>
      </c>
      <c r="B1223" t="s">
        <v>2092</v>
      </c>
      <c r="C1223">
        <v>40</v>
      </c>
      <c r="D1223">
        <v>101</v>
      </c>
      <c r="E1223">
        <v>14942422</v>
      </c>
      <c r="F1223" t="s">
        <v>622</v>
      </c>
      <c r="G1223" t="s">
        <v>5990</v>
      </c>
      <c r="H1223" t="s">
        <v>3483</v>
      </c>
      <c r="P1223" t="s">
        <v>183</v>
      </c>
      <c r="Q1223" t="s">
        <v>358</v>
      </c>
      <c r="R1223" t="s">
        <v>7218</v>
      </c>
      <c r="S1223">
        <v>14226</v>
      </c>
      <c r="T1223" t="s">
        <v>1485</v>
      </c>
      <c r="U1223">
        <v>3</v>
      </c>
      <c r="V1223">
        <v>60</v>
      </c>
      <c r="W1223" t="s">
        <v>25</v>
      </c>
      <c r="X1223" t="s">
        <v>26</v>
      </c>
      <c r="Y1223" t="s">
        <v>302</v>
      </c>
      <c r="Z1223">
        <v>40000000</v>
      </c>
      <c r="AA1223">
        <v>1995</v>
      </c>
      <c r="AB1223">
        <v>5.9</v>
      </c>
      <c r="AC1223">
        <v>1.85</v>
      </c>
    </row>
    <row r="1224" spans="1:29" x14ac:dyDescent="0.35">
      <c r="A1224" t="s">
        <v>19</v>
      </c>
      <c r="B1224" t="s">
        <v>2520</v>
      </c>
      <c r="C1224">
        <v>102</v>
      </c>
      <c r="D1224">
        <v>102</v>
      </c>
      <c r="E1224">
        <v>14967182</v>
      </c>
      <c r="F1224" t="s">
        <v>622</v>
      </c>
      <c r="G1224" t="s">
        <v>5990</v>
      </c>
      <c r="H1224" t="s">
        <v>1432</v>
      </c>
      <c r="I1224" t="s">
        <v>3483</v>
      </c>
      <c r="P1224" t="s">
        <v>243</v>
      </c>
      <c r="Q1224" t="s">
        <v>813</v>
      </c>
      <c r="R1224" t="s">
        <v>7219</v>
      </c>
      <c r="S1224">
        <v>27305</v>
      </c>
      <c r="T1224" t="s">
        <v>2521</v>
      </c>
      <c r="U1224">
        <v>1</v>
      </c>
      <c r="V1224">
        <v>284</v>
      </c>
      <c r="W1224" t="s">
        <v>25</v>
      </c>
      <c r="X1224" t="s">
        <v>26</v>
      </c>
      <c r="Y1224" t="s">
        <v>302</v>
      </c>
      <c r="Z1224">
        <v>40000000</v>
      </c>
      <c r="AA1224">
        <v>2000</v>
      </c>
      <c r="AB1224">
        <v>5.0999999999999996</v>
      </c>
      <c r="AC1224">
        <v>2.35</v>
      </c>
    </row>
    <row r="1225" spans="1:29" x14ac:dyDescent="0.35">
      <c r="A1225" t="s">
        <v>19</v>
      </c>
      <c r="B1225" t="s">
        <v>2522</v>
      </c>
      <c r="C1225">
        <v>371</v>
      </c>
      <c r="D1225">
        <v>114</v>
      </c>
      <c r="E1225">
        <v>18996755</v>
      </c>
      <c r="F1225" t="s">
        <v>1432</v>
      </c>
      <c r="G1225" t="s">
        <v>3483</v>
      </c>
      <c r="P1225" t="s">
        <v>1667</v>
      </c>
      <c r="Q1225" t="s">
        <v>118</v>
      </c>
      <c r="R1225" t="s">
        <v>7220</v>
      </c>
      <c r="S1225">
        <v>145270</v>
      </c>
      <c r="T1225" t="s">
        <v>2524</v>
      </c>
      <c r="U1225">
        <v>0</v>
      </c>
      <c r="V1225">
        <v>322</v>
      </c>
      <c r="W1225" t="s">
        <v>25</v>
      </c>
      <c r="X1225" t="s">
        <v>1496</v>
      </c>
      <c r="Y1225" t="s">
        <v>27</v>
      </c>
      <c r="Z1225">
        <v>45000000</v>
      </c>
      <c r="AA1225">
        <v>2012</v>
      </c>
      <c r="AB1225">
        <v>7.6</v>
      </c>
      <c r="AC1225">
        <v>2.35</v>
      </c>
    </row>
    <row r="1226" spans="1:29" x14ac:dyDescent="0.35">
      <c r="A1226" t="s">
        <v>19</v>
      </c>
      <c r="B1226" t="s">
        <v>2525</v>
      </c>
      <c r="C1226">
        <v>49</v>
      </c>
      <c r="D1226">
        <v>107</v>
      </c>
      <c r="E1226">
        <v>14375181</v>
      </c>
      <c r="F1226" t="s">
        <v>622</v>
      </c>
      <c r="G1226" t="s">
        <v>472</v>
      </c>
      <c r="H1226" t="s">
        <v>761</v>
      </c>
      <c r="I1226" t="s">
        <v>3884</v>
      </c>
      <c r="J1226" t="s">
        <v>3483</v>
      </c>
      <c r="P1226" t="s">
        <v>2526</v>
      </c>
      <c r="Q1226" t="s">
        <v>2527</v>
      </c>
      <c r="R1226" t="s">
        <v>7221</v>
      </c>
      <c r="S1226">
        <v>8692</v>
      </c>
      <c r="T1226" t="s">
        <v>2528</v>
      </c>
      <c r="U1226">
        <v>2</v>
      </c>
      <c r="V1226">
        <v>126</v>
      </c>
      <c r="W1226" t="s">
        <v>25</v>
      </c>
      <c r="X1226" t="s">
        <v>26</v>
      </c>
      <c r="Y1226" t="s">
        <v>27</v>
      </c>
      <c r="Z1226">
        <v>51000000</v>
      </c>
      <c r="AA1226">
        <v>1987</v>
      </c>
      <c r="AB1226">
        <v>4.2</v>
      </c>
      <c r="AC1226">
        <v>1.85</v>
      </c>
    </row>
    <row r="1227" spans="1:29" x14ac:dyDescent="0.35">
      <c r="A1227" t="s">
        <v>19</v>
      </c>
      <c r="B1227" t="s">
        <v>2110</v>
      </c>
      <c r="C1227">
        <v>335</v>
      </c>
      <c r="D1227">
        <v>87</v>
      </c>
      <c r="E1227">
        <v>20999103</v>
      </c>
      <c r="F1227" t="s">
        <v>472</v>
      </c>
      <c r="G1227" t="s">
        <v>3767</v>
      </c>
      <c r="H1227" t="s">
        <v>761</v>
      </c>
      <c r="I1227" t="s">
        <v>5990</v>
      </c>
      <c r="J1227" t="s">
        <v>5097</v>
      </c>
      <c r="P1227" t="s">
        <v>2529</v>
      </c>
      <c r="Q1227" t="s">
        <v>285</v>
      </c>
      <c r="R1227" t="s">
        <v>7222</v>
      </c>
      <c r="S1227">
        <v>139114</v>
      </c>
      <c r="T1227" t="s">
        <v>135</v>
      </c>
      <c r="U1227">
        <v>0</v>
      </c>
      <c r="V1227">
        <v>245</v>
      </c>
      <c r="W1227" t="s">
        <v>25</v>
      </c>
      <c r="X1227" t="s">
        <v>26</v>
      </c>
      <c r="Y1227" t="s">
        <v>59</v>
      </c>
      <c r="Z1227">
        <v>40000000</v>
      </c>
      <c r="AA1227">
        <v>2009</v>
      </c>
      <c r="AB1227">
        <v>7.8</v>
      </c>
      <c r="AC1227">
        <v>1.85</v>
      </c>
    </row>
    <row r="1228" spans="1:29" x14ac:dyDescent="0.35">
      <c r="A1228" t="s">
        <v>19</v>
      </c>
      <c r="B1228" t="s">
        <v>1803</v>
      </c>
      <c r="C1228">
        <v>86</v>
      </c>
      <c r="D1228">
        <v>103</v>
      </c>
      <c r="E1228">
        <v>14448589</v>
      </c>
      <c r="F1228" t="s">
        <v>761</v>
      </c>
      <c r="G1228" t="s">
        <v>5343</v>
      </c>
      <c r="P1228" t="s">
        <v>765</v>
      </c>
      <c r="Q1228" t="s">
        <v>294</v>
      </c>
      <c r="R1228" t="s">
        <v>7223</v>
      </c>
      <c r="S1228">
        <v>19364</v>
      </c>
      <c r="T1228" t="s">
        <v>2530</v>
      </c>
      <c r="U1228">
        <v>2</v>
      </c>
      <c r="V1228">
        <v>128</v>
      </c>
      <c r="W1228" t="s">
        <v>25</v>
      </c>
      <c r="X1228" t="s">
        <v>26</v>
      </c>
      <c r="Y1228" t="s">
        <v>27</v>
      </c>
      <c r="Z1228">
        <v>40000000</v>
      </c>
      <c r="AA1228">
        <v>2002</v>
      </c>
      <c r="AB1228">
        <v>5.8</v>
      </c>
      <c r="AC1228">
        <v>2.35</v>
      </c>
    </row>
    <row r="1229" spans="1:29" x14ac:dyDescent="0.35">
      <c r="A1229" t="s">
        <v>19</v>
      </c>
      <c r="B1229" t="s">
        <v>2106</v>
      </c>
      <c r="C1229">
        <v>40</v>
      </c>
      <c r="D1229">
        <v>99</v>
      </c>
      <c r="E1229">
        <v>14358033</v>
      </c>
      <c r="F1229" t="s">
        <v>761</v>
      </c>
      <c r="G1229" t="s">
        <v>5343</v>
      </c>
      <c r="H1229" t="s">
        <v>3950</v>
      </c>
      <c r="I1229" t="s">
        <v>3483</v>
      </c>
      <c r="P1229" t="s">
        <v>2531</v>
      </c>
      <c r="Q1229" t="s">
        <v>2532</v>
      </c>
      <c r="R1229" t="s">
        <v>7224</v>
      </c>
      <c r="S1229">
        <v>17365</v>
      </c>
      <c r="T1229" t="s">
        <v>2533</v>
      </c>
      <c r="U1229">
        <v>2</v>
      </c>
      <c r="V1229">
        <v>66</v>
      </c>
      <c r="W1229" t="s">
        <v>25</v>
      </c>
      <c r="X1229" t="s">
        <v>26</v>
      </c>
      <c r="Y1229" t="s">
        <v>27</v>
      </c>
      <c r="Z1229">
        <v>40000000</v>
      </c>
      <c r="AA1229">
        <v>1992</v>
      </c>
      <c r="AB1229">
        <v>5.9</v>
      </c>
      <c r="AC1229">
        <v>2.35</v>
      </c>
    </row>
    <row r="1230" spans="1:29" x14ac:dyDescent="0.35">
      <c r="A1230" t="s">
        <v>378</v>
      </c>
      <c r="B1230" t="s">
        <v>1702</v>
      </c>
      <c r="C1230">
        <v>242</v>
      </c>
      <c r="D1230">
        <v>122</v>
      </c>
      <c r="E1230">
        <v>33201661</v>
      </c>
      <c r="F1230" t="s">
        <v>761</v>
      </c>
      <c r="G1230" t="s">
        <v>5343</v>
      </c>
      <c r="P1230" t="s">
        <v>765</v>
      </c>
      <c r="Q1230" t="s">
        <v>2266</v>
      </c>
      <c r="R1230" t="s">
        <v>7225</v>
      </c>
      <c r="S1230">
        <v>534262</v>
      </c>
      <c r="T1230" t="s">
        <v>2534</v>
      </c>
      <c r="U1230">
        <v>0</v>
      </c>
      <c r="V1230">
        <v>1314</v>
      </c>
      <c r="W1230" t="s">
        <v>674</v>
      </c>
      <c r="X1230" t="s">
        <v>675</v>
      </c>
      <c r="Y1230" t="s">
        <v>302</v>
      </c>
      <c r="Z1230">
        <v>77000000</v>
      </c>
      <c r="AA1230">
        <v>2001</v>
      </c>
      <c r="AB1230">
        <v>8.4</v>
      </c>
      <c r="AC1230">
        <v>2.35</v>
      </c>
    </row>
    <row r="1231" spans="1:29" x14ac:dyDescent="0.35">
      <c r="A1231" t="s">
        <v>19</v>
      </c>
      <c r="B1231" t="s">
        <v>2535</v>
      </c>
      <c r="C1231">
        <v>70</v>
      </c>
      <c r="D1231">
        <v>91</v>
      </c>
      <c r="E1231">
        <v>14018364</v>
      </c>
      <c r="F1231" t="s">
        <v>761</v>
      </c>
      <c r="G1231" t="s">
        <v>5990</v>
      </c>
      <c r="H1231" t="s">
        <v>5097</v>
      </c>
      <c r="I1231" t="s">
        <v>5343</v>
      </c>
      <c r="P1231" t="s">
        <v>2537</v>
      </c>
      <c r="Q1231" t="s">
        <v>2538</v>
      </c>
      <c r="R1231" t="s">
        <v>7226</v>
      </c>
      <c r="S1231">
        <v>17722</v>
      </c>
      <c r="T1231" t="s">
        <v>2539</v>
      </c>
      <c r="U1231">
        <v>1</v>
      </c>
      <c r="V1231">
        <v>111</v>
      </c>
      <c r="W1231" t="s">
        <v>25</v>
      </c>
      <c r="X1231" t="s">
        <v>26</v>
      </c>
      <c r="Y1231" t="s">
        <v>59</v>
      </c>
      <c r="Z1231">
        <v>30000000</v>
      </c>
      <c r="AA1231">
        <v>2004</v>
      </c>
      <c r="AB1231">
        <v>4.8</v>
      </c>
      <c r="AC1231">
        <v>1.85</v>
      </c>
    </row>
    <row r="1232" spans="1:29" x14ac:dyDescent="0.35">
      <c r="A1232" t="s">
        <v>19</v>
      </c>
      <c r="B1232" t="s">
        <v>2540</v>
      </c>
      <c r="C1232">
        <v>135</v>
      </c>
      <c r="D1232">
        <v>103</v>
      </c>
      <c r="E1232">
        <v>13395939</v>
      </c>
      <c r="F1232" t="s">
        <v>761</v>
      </c>
      <c r="G1232" t="s">
        <v>1432</v>
      </c>
      <c r="H1232" t="s">
        <v>5343</v>
      </c>
      <c r="P1232" t="s">
        <v>660</v>
      </c>
      <c r="Q1232" t="s">
        <v>2293</v>
      </c>
      <c r="R1232" t="s">
        <v>7227</v>
      </c>
      <c r="S1232">
        <v>43442</v>
      </c>
      <c r="T1232" t="s">
        <v>1065</v>
      </c>
      <c r="U1232">
        <v>4</v>
      </c>
      <c r="V1232">
        <v>146</v>
      </c>
      <c r="W1232" t="s">
        <v>25</v>
      </c>
      <c r="X1232" t="s">
        <v>38</v>
      </c>
      <c r="Y1232" t="s">
        <v>302</v>
      </c>
      <c r="Z1232">
        <v>60000000</v>
      </c>
      <c r="AA1232">
        <v>2004</v>
      </c>
      <c r="AB1232">
        <v>6.2</v>
      </c>
      <c r="AC1232">
        <v>1.85</v>
      </c>
    </row>
    <row r="1233" spans="1:29" x14ac:dyDescent="0.35">
      <c r="A1233" t="s">
        <v>19</v>
      </c>
      <c r="B1233" t="s">
        <v>2398</v>
      </c>
      <c r="C1233">
        <v>125</v>
      </c>
      <c r="D1233">
        <v>107</v>
      </c>
      <c r="E1233">
        <v>20113965</v>
      </c>
      <c r="F1233" t="s">
        <v>4178</v>
      </c>
      <c r="G1233" t="s">
        <v>1432</v>
      </c>
      <c r="H1233" t="s">
        <v>5343</v>
      </c>
      <c r="P1233" t="s">
        <v>2408</v>
      </c>
      <c r="Q1233" t="s">
        <v>1113</v>
      </c>
      <c r="R1233" t="s">
        <v>7228</v>
      </c>
      <c r="S1233">
        <v>15231</v>
      </c>
      <c r="T1233" t="s">
        <v>2541</v>
      </c>
      <c r="U1233">
        <v>3</v>
      </c>
      <c r="V1233">
        <v>66</v>
      </c>
      <c r="W1233" t="s">
        <v>25</v>
      </c>
      <c r="X1233" t="s">
        <v>26</v>
      </c>
      <c r="Y1233" t="s">
        <v>59</v>
      </c>
      <c r="Z1233">
        <v>40000000</v>
      </c>
      <c r="AA1233">
        <v>2012</v>
      </c>
      <c r="AB1233">
        <v>6.5</v>
      </c>
      <c r="AC1233">
        <v>2.35</v>
      </c>
    </row>
    <row r="1234" spans="1:29" x14ac:dyDescent="0.35">
      <c r="A1234" t="s">
        <v>19</v>
      </c>
      <c r="B1234" t="s">
        <v>2542</v>
      </c>
      <c r="C1234">
        <v>54</v>
      </c>
      <c r="D1234">
        <v>106</v>
      </c>
      <c r="E1234">
        <v>13376506</v>
      </c>
      <c r="F1234" t="s">
        <v>1432</v>
      </c>
      <c r="P1234" t="s">
        <v>1432</v>
      </c>
      <c r="Q1234" t="s">
        <v>2269</v>
      </c>
      <c r="R1234" t="s">
        <v>7229</v>
      </c>
      <c r="S1234">
        <v>10413</v>
      </c>
      <c r="T1234" t="s">
        <v>2543</v>
      </c>
      <c r="U1234">
        <v>1</v>
      </c>
      <c r="V1234">
        <v>111</v>
      </c>
      <c r="W1234" t="s">
        <v>25</v>
      </c>
      <c r="X1234" t="s">
        <v>26</v>
      </c>
      <c r="Y1234" t="s">
        <v>27</v>
      </c>
      <c r="Z1234">
        <v>40000000</v>
      </c>
      <c r="AA1234">
        <v>1999</v>
      </c>
      <c r="AB1234">
        <v>6.3</v>
      </c>
      <c r="AC1234">
        <v>1.85</v>
      </c>
    </row>
    <row r="1235" spans="1:29" x14ac:dyDescent="0.35">
      <c r="A1235" t="s">
        <v>19</v>
      </c>
      <c r="B1235" t="s">
        <v>2544</v>
      </c>
      <c r="C1235">
        <v>104</v>
      </c>
      <c r="D1235">
        <v>101</v>
      </c>
      <c r="E1235">
        <v>13208023</v>
      </c>
      <c r="F1235" t="s">
        <v>5990</v>
      </c>
      <c r="G1235" t="s">
        <v>2429</v>
      </c>
      <c r="H1235" t="s">
        <v>3483</v>
      </c>
      <c r="P1235" t="s">
        <v>2546</v>
      </c>
      <c r="Q1235" t="s">
        <v>1018</v>
      </c>
      <c r="R1235" t="s">
        <v>7230</v>
      </c>
      <c r="S1235">
        <v>17309</v>
      </c>
      <c r="T1235" t="s">
        <v>830</v>
      </c>
      <c r="U1235">
        <v>1</v>
      </c>
      <c r="V1235">
        <v>388</v>
      </c>
      <c r="W1235" t="s">
        <v>25</v>
      </c>
      <c r="X1235" t="s">
        <v>38</v>
      </c>
      <c r="Y1235" t="s">
        <v>302</v>
      </c>
      <c r="Z1235">
        <v>42000000</v>
      </c>
      <c r="AA1235">
        <v>2002</v>
      </c>
      <c r="AB1235">
        <v>3.3</v>
      </c>
      <c r="AC1235">
        <v>2.35</v>
      </c>
    </row>
    <row r="1236" spans="1:29" x14ac:dyDescent="0.35">
      <c r="A1236" t="s">
        <v>19</v>
      </c>
      <c r="B1236" t="s">
        <v>791</v>
      </c>
      <c r="C1236">
        <v>157</v>
      </c>
      <c r="D1236">
        <v>109</v>
      </c>
      <c r="E1236">
        <v>13838130</v>
      </c>
      <c r="F1236" t="s">
        <v>622</v>
      </c>
      <c r="G1236" t="s">
        <v>472</v>
      </c>
      <c r="H1236" t="s">
        <v>600</v>
      </c>
      <c r="I1236" t="s">
        <v>3483</v>
      </c>
      <c r="P1236" t="s">
        <v>875</v>
      </c>
      <c r="Q1236" t="s">
        <v>355</v>
      </c>
      <c r="R1236" t="s">
        <v>7231</v>
      </c>
      <c r="S1236">
        <v>35990</v>
      </c>
      <c r="T1236" t="s">
        <v>1627</v>
      </c>
      <c r="U1236">
        <v>3</v>
      </c>
      <c r="V1236">
        <v>157</v>
      </c>
      <c r="W1236" t="s">
        <v>25</v>
      </c>
      <c r="X1236" t="s">
        <v>26</v>
      </c>
      <c r="Y1236" t="s">
        <v>27</v>
      </c>
      <c r="Z1236">
        <v>40000000</v>
      </c>
      <c r="AA1236">
        <v>2009</v>
      </c>
      <c r="AB1236">
        <v>5.9</v>
      </c>
      <c r="AC1236">
        <v>2.35</v>
      </c>
    </row>
    <row r="1237" spans="1:29" x14ac:dyDescent="0.35">
      <c r="A1237" t="s">
        <v>19</v>
      </c>
      <c r="B1237" t="s">
        <v>2319</v>
      </c>
      <c r="C1237">
        <v>159</v>
      </c>
      <c r="D1237">
        <v>110</v>
      </c>
      <c r="E1237">
        <v>5773519</v>
      </c>
      <c r="F1237" t="s">
        <v>1432</v>
      </c>
      <c r="G1237" t="s">
        <v>2429</v>
      </c>
      <c r="H1237" t="s">
        <v>3950</v>
      </c>
      <c r="I1237" t="s">
        <v>3483</v>
      </c>
      <c r="P1237" t="s">
        <v>1346</v>
      </c>
      <c r="Q1237" t="s">
        <v>65</v>
      </c>
      <c r="R1237" t="s">
        <v>7080</v>
      </c>
      <c r="S1237">
        <v>28618</v>
      </c>
      <c r="T1237" t="s">
        <v>2320</v>
      </c>
      <c r="U1237">
        <v>2</v>
      </c>
      <c r="V1237">
        <v>91</v>
      </c>
      <c r="W1237" t="s">
        <v>25</v>
      </c>
      <c r="X1237" t="s">
        <v>26</v>
      </c>
      <c r="Y1237" t="s">
        <v>27</v>
      </c>
      <c r="Z1237">
        <v>40000000</v>
      </c>
      <c r="AA1237">
        <v>2015</v>
      </c>
      <c r="AB1237">
        <v>6</v>
      </c>
      <c r="AC1237">
        <v>2.35</v>
      </c>
    </row>
    <row r="1238" spans="1:29" x14ac:dyDescent="0.35">
      <c r="A1238" t="s">
        <v>19</v>
      </c>
      <c r="B1238" t="s">
        <v>2135</v>
      </c>
      <c r="C1238">
        <v>78</v>
      </c>
      <c r="D1238">
        <v>89</v>
      </c>
      <c r="E1238">
        <v>9652000</v>
      </c>
      <c r="F1238" t="s">
        <v>761</v>
      </c>
      <c r="P1238" t="s">
        <v>761</v>
      </c>
      <c r="Q1238" t="s">
        <v>644</v>
      </c>
      <c r="R1238" t="s">
        <v>7232</v>
      </c>
      <c r="S1238">
        <v>46205</v>
      </c>
      <c r="T1238" t="s">
        <v>957</v>
      </c>
      <c r="U1238">
        <v>0</v>
      </c>
      <c r="V1238">
        <v>147</v>
      </c>
      <c r="W1238" t="s">
        <v>25</v>
      </c>
      <c r="X1238" t="s">
        <v>26</v>
      </c>
      <c r="Y1238" t="s">
        <v>27</v>
      </c>
      <c r="Z1238">
        <v>40000000</v>
      </c>
      <c r="AA1238">
        <v>2003</v>
      </c>
      <c r="AB1238">
        <v>5.8</v>
      </c>
      <c r="AC1238">
        <v>1.85</v>
      </c>
    </row>
    <row r="1239" spans="1:29" x14ac:dyDescent="0.35">
      <c r="A1239" t="s">
        <v>19</v>
      </c>
      <c r="B1239" t="s">
        <v>2548</v>
      </c>
      <c r="C1239">
        <v>32</v>
      </c>
      <c r="D1239">
        <v>119</v>
      </c>
      <c r="E1239">
        <v>7000000</v>
      </c>
      <c r="F1239" t="s">
        <v>622</v>
      </c>
      <c r="G1239" t="s">
        <v>472</v>
      </c>
      <c r="H1239" t="s">
        <v>1432</v>
      </c>
      <c r="I1239" t="s">
        <v>3483</v>
      </c>
      <c r="P1239" t="s">
        <v>362</v>
      </c>
      <c r="Q1239" t="s">
        <v>2109</v>
      </c>
      <c r="R1239" t="s">
        <v>7233</v>
      </c>
      <c r="S1239">
        <v>2933</v>
      </c>
      <c r="T1239" t="s">
        <v>2495</v>
      </c>
      <c r="U1239">
        <v>0</v>
      </c>
      <c r="V1239">
        <v>70</v>
      </c>
      <c r="W1239" t="s">
        <v>25</v>
      </c>
      <c r="X1239" t="s">
        <v>38</v>
      </c>
      <c r="Y1239" t="s">
        <v>59</v>
      </c>
      <c r="Z1239">
        <v>36000000</v>
      </c>
      <c r="AA1239">
        <v>1980</v>
      </c>
      <c r="AB1239">
        <v>4.7</v>
      </c>
      <c r="AC1239">
        <v>2.35</v>
      </c>
    </row>
    <row r="1240" spans="1:29" x14ac:dyDescent="0.35">
      <c r="A1240" t="s">
        <v>19</v>
      </c>
      <c r="B1240" t="s">
        <v>2550</v>
      </c>
      <c r="C1240">
        <v>75</v>
      </c>
      <c r="D1240">
        <v>83</v>
      </c>
      <c r="E1240">
        <v>10431220</v>
      </c>
      <c r="F1240" t="s">
        <v>622</v>
      </c>
      <c r="G1240" t="s">
        <v>3950</v>
      </c>
      <c r="P1240" t="s">
        <v>335</v>
      </c>
      <c r="Q1240" t="s">
        <v>2437</v>
      </c>
      <c r="R1240" t="s">
        <v>7234</v>
      </c>
      <c r="S1240">
        <v>24216</v>
      </c>
      <c r="T1240" t="s">
        <v>1722</v>
      </c>
      <c r="U1240">
        <v>0</v>
      </c>
      <c r="V1240">
        <v>162</v>
      </c>
      <c r="W1240" t="s">
        <v>25</v>
      </c>
      <c r="X1240" t="s">
        <v>26</v>
      </c>
      <c r="Y1240" t="s">
        <v>302</v>
      </c>
      <c r="Z1240">
        <v>24000000</v>
      </c>
      <c r="AA1240">
        <v>1999</v>
      </c>
      <c r="AB1240">
        <v>4.0999999999999996</v>
      </c>
      <c r="AC1240">
        <v>1.85</v>
      </c>
    </row>
    <row r="1241" spans="1:29" x14ac:dyDescent="0.35">
      <c r="A1241" t="s">
        <v>19</v>
      </c>
      <c r="B1241" t="s">
        <v>2551</v>
      </c>
      <c r="C1241">
        <v>219</v>
      </c>
      <c r="D1241">
        <v>108</v>
      </c>
      <c r="E1241">
        <v>10326062</v>
      </c>
      <c r="F1241" t="s">
        <v>622</v>
      </c>
      <c r="G1241" t="s">
        <v>2429</v>
      </c>
      <c r="H1241" t="s">
        <v>5988</v>
      </c>
      <c r="I1241" t="s">
        <v>3950</v>
      </c>
      <c r="J1241" t="s">
        <v>3483</v>
      </c>
      <c r="P1241" t="s">
        <v>2552</v>
      </c>
      <c r="Q1241" t="s">
        <v>1939</v>
      </c>
      <c r="R1241" t="s">
        <v>7235</v>
      </c>
      <c r="S1241">
        <v>121432</v>
      </c>
      <c r="T1241" t="s">
        <v>2553</v>
      </c>
      <c r="U1241">
        <v>0</v>
      </c>
      <c r="V1241">
        <v>310</v>
      </c>
      <c r="W1241" t="s">
        <v>25</v>
      </c>
      <c r="X1241" t="s">
        <v>389</v>
      </c>
      <c r="Y1241" t="s">
        <v>302</v>
      </c>
      <c r="Z1241">
        <v>33000000</v>
      </c>
      <c r="AA1241">
        <v>2009</v>
      </c>
      <c r="AB1241">
        <v>6.8</v>
      </c>
      <c r="AC1241">
        <v>2.35</v>
      </c>
    </row>
    <row r="1242" spans="1:29" x14ac:dyDescent="0.35">
      <c r="A1242" t="s">
        <v>19</v>
      </c>
      <c r="B1242" t="s">
        <v>2036</v>
      </c>
      <c r="C1242">
        <v>83</v>
      </c>
      <c r="D1242">
        <v>102</v>
      </c>
      <c r="E1242">
        <v>6114237</v>
      </c>
      <c r="F1242" t="s">
        <v>1432</v>
      </c>
      <c r="G1242" t="s">
        <v>5988</v>
      </c>
      <c r="H1242" t="s">
        <v>3950</v>
      </c>
      <c r="I1242" t="s">
        <v>3483</v>
      </c>
      <c r="P1242" t="s">
        <v>990</v>
      </c>
      <c r="Q1242" t="s">
        <v>1704</v>
      </c>
      <c r="R1242" t="s">
        <v>7236</v>
      </c>
      <c r="S1242">
        <v>19986</v>
      </c>
      <c r="T1242" t="s">
        <v>2554</v>
      </c>
      <c r="U1242">
        <v>4</v>
      </c>
      <c r="V1242">
        <v>207</v>
      </c>
      <c r="W1242" t="s">
        <v>25</v>
      </c>
      <c r="X1242" t="s">
        <v>26</v>
      </c>
      <c r="Y1242" t="s">
        <v>302</v>
      </c>
      <c r="Z1242">
        <v>40000000</v>
      </c>
      <c r="AA1242">
        <v>2001</v>
      </c>
      <c r="AB1242">
        <v>6.2</v>
      </c>
      <c r="AC1242">
        <v>1.85</v>
      </c>
    </row>
    <row r="1243" spans="1:29" x14ac:dyDescent="0.35">
      <c r="A1243" t="s">
        <v>19</v>
      </c>
      <c r="B1243" t="s">
        <v>2494</v>
      </c>
      <c r="C1243">
        <v>53</v>
      </c>
      <c r="D1243">
        <v>93</v>
      </c>
      <c r="E1243">
        <v>4835968</v>
      </c>
      <c r="F1243" t="s">
        <v>622</v>
      </c>
      <c r="G1243" t="s">
        <v>472</v>
      </c>
      <c r="H1243" t="s">
        <v>3483</v>
      </c>
      <c r="P1243" t="s">
        <v>35</v>
      </c>
      <c r="Q1243" t="s">
        <v>826</v>
      </c>
      <c r="R1243" t="s">
        <v>7237</v>
      </c>
      <c r="S1243">
        <v>4821</v>
      </c>
      <c r="T1243" t="s">
        <v>2029</v>
      </c>
      <c r="U1243">
        <v>0</v>
      </c>
      <c r="V1243">
        <v>82</v>
      </c>
      <c r="W1243" t="s">
        <v>25</v>
      </c>
      <c r="X1243" t="s">
        <v>38</v>
      </c>
      <c r="Y1243" t="s">
        <v>27</v>
      </c>
      <c r="Z1243">
        <v>40000000</v>
      </c>
      <c r="AA1243">
        <v>2002</v>
      </c>
      <c r="AB1243">
        <v>4.5</v>
      </c>
      <c r="AC1243">
        <v>2.35</v>
      </c>
    </row>
    <row r="1244" spans="1:29" x14ac:dyDescent="0.35">
      <c r="A1244" t="s">
        <v>19</v>
      </c>
      <c r="B1244" t="s">
        <v>2556</v>
      </c>
      <c r="C1244">
        <v>61</v>
      </c>
      <c r="D1244">
        <v>84</v>
      </c>
      <c r="E1244">
        <v>4777007</v>
      </c>
      <c r="F1244" t="s">
        <v>761</v>
      </c>
      <c r="G1244" t="s">
        <v>600</v>
      </c>
      <c r="H1244" t="s">
        <v>3950</v>
      </c>
      <c r="P1244" t="s">
        <v>2557</v>
      </c>
      <c r="Q1244" t="s">
        <v>2555</v>
      </c>
      <c r="R1244" t="s">
        <v>7238</v>
      </c>
      <c r="S1244">
        <v>15130</v>
      </c>
      <c r="T1244" t="s">
        <v>2558</v>
      </c>
      <c r="U1244">
        <v>3</v>
      </c>
      <c r="V1244">
        <v>98</v>
      </c>
      <c r="W1244" t="s">
        <v>25</v>
      </c>
      <c r="X1244" t="s">
        <v>675</v>
      </c>
      <c r="Y1244" t="s">
        <v>27</v>
      </c>
      <c r="Z1244">
        <v>40000000</v>
      </c>
      <c r="AA1244">
        <v>2001</v>
      </c>
      <c r="AB1244">
        <v>5.8</v>
      </c>
      <c r="AC1244">
        <v>2.35</v>
      </c>
    </row>
    <row r="1245" spans="1:29" x14ac:dyDescent="0.35">
      <c r="A1245" t="s">
        <v>19</v>
      </c>
      <c r="B1245" t="s">
        <v>2081</v>
      </c>
      <c r="C1245">
        <v>308</v>
      </c>
      <c r="D1245">
        <v>107</v>
      </c>
      <c r="E1245">
        <v>3675072</v>
      </c>
      <c r="F1245" t="s">
        <v>472</v>
      </c>
      <c r="G1245" t="s">
        <v>3950</v>
      </c>
      <c r="H1245" t="s">
        <v>3483</v>
      </c>
      <c r="P1245" t="s">
        <v>562</v>
      </c>
      <c r="Q1245" t="s">
        <v>125</v>
      </c>
      <c r="R1245" t="s">
        <v>7239</v>
      </c>
      <c r="S1245">
        <v>190132</v>
      </c>
      <c r="T1245" t="s">
        <v>2559</v>
      </c>
      <c r="U1245">
        <v>0</v>
      </c>
      <c r="V1245">
        <v>801</v>
      </c>
      <c r="W1245" t="s">
        <v>25</v>
      </c>
      <c r="X1245" t="s">
        <v>38</v>
      </c>
      <c r="Y1245" t="s">
        <v>302</v>
      </c>
      <c r="Z1245">
        <v>26000000</v>
      </c>
      <c r="AA1245">
        <v>2007</v>
      </c>
      <c r="AB1245">
        <v>7.3</v>
      </c>
      <c r="AC1245">
        <v>2.35</v>
      </c>
    </row>
    <row r="1246" spans="1:29" x14ac:dyDescent="0.35">
      <c r="A1246" t="s">
        <v>19</v>
      </c>
      <c r="B1246" t="s">
        <v>1675</v>
      </c>
      <c r="C1246">
        <v>70</v>
      </c>
      <c r="D1246">
        <v>91</v>
      </c>
      <c r="E1246">
        <v>18438149</v>
      </c>
      <c r="F1246" t="s">
        <v>761</v>
      </c>
      <c r="G1246" t="s">
        <v>1432</v>
      </c>
      <c r="P1246" t="s">
        <v>1123</v>
      </c>
      <c r="Q1246" t="s">
        <v>2560</v>
      </c>
      <c r="R1246" t="s">
        <v>7240</v>
      </c>
      <c r="S1246">
        <v>30842</v>
      </c>
      <c r="T1246" t="s">
        <v>2561</v>
      </c>
      <c r="U1246">
        <v>8</v>
      </c>
      <c r="V1246">
        <v>93</v>
      </c>
      <c r="W1246" t="s">
        <v>25</v>
      </c>
      <c r="X1246" t="s">
        <v>26</v>
      </c>
      <c r="Y1246" t="s">
        <v>27</v>
      </c>
      <c r="Z1246">
        <v>40000000</v>
      </c>
      <c r="AA1246">
        <v>2012</v>
      </c>
      <c r="AB1246">
        <v>5.9</v>
      </c>
      <c r="AC1246">
        <v>2.35</v>
      </c>
    </row>
    <row r="1247" spans="1:29" x14ac:dyDescent="0.35">
      <c r="A1247" t="s">
        <v>19</v>
      </c>
      <c r="B1247" t="s">
        <v>2562</v>
      </c>
      <c r="C1247">
        <v>41</v>
      </c>
      <c r="D1247">
        <v>94</v>
      </c>
      <c r="E1247">
        <v>511920</v>
      </c>
      <c r="F1247" t="s">
        <v>472</v>
      </c>
      <c r="G1247" t="s">
        <v>3767</v>
      </c>
      <c r="H1247" t="s">
        <v>761</v>
      </c>
      <c r="I1247" t="s">
        <v>600</v>
      </c>
      <c r="J1247" t="s">
        <v>5343</v>
      </c>
      <c r="P1247" t="s">
        <v>2563</v>
      </c>
      <c r="Q1247" t="s">
        <v>366</v>
      </c>
      <c r="R1247" t="s">
        <v>7241</v>
      </c>
      <c r="S1247">
        <v>2458</v>
      </c>
      <c r="T1247" t="s">
        <v>2564</v>
      </c>
      <c r="U1247">
        <v>1</v>
      </c>
      <c r="V1247">
        <v>26</v>
      </c>
      <c r="W1247" t="s">
        <v>25</v>
      </c>
      <c r="X1247" t="s">
        <v>26</v>
      </c>
      <c r="Y1247" t="s">
        <v>59</v>
      </c>
      <c r="Z1247">
        <v>40000000</v>
      </c>
      <c r="AA1247">
        <v>2008</v>
      </c>
      <c r="AB1247">
        <v>4.4000000000000004</v>
      </c>
      <c r="AC1247">
        <v>1.85</v>
      </c>
    </row>
    <row r="1248" spans="1:29" x14ac:dyDescent="0.35">
      <c r="A1248" t="s">
        <v>19</v>
      </c>
      <c r="B1248" t="s">
        <v>1976</v>
      </c>
      <c r="C1248">
        <v>224</v>
      </c>
      <c r="D1248">
        <v>115</v>
      </c>
      <c r="E1248">
        <v>10640645</v>
      </c>
      <c r="F1248" t="s">
        <v>622</v>
      </c>
      <c r="G1248" t="s">
        <v>5990</v>
      </c>
      <c r="H1248" t="s">
        <v>1432</v>
      </c>
      <c r="I1248" t="s">
        <v>5988</v>
      </c>
      <c r="J1248" t="s">
        <v>3483</v>
      </c>
      <c r="P1248" t="s">
        <v>542</v>
      </c>
      <c r="Q1248" t="s">
        <v>210</v>
      </c>
      <c r="R1248" t="s">
        <v>7242</v>
      </c>
      <c r="S1248">
        <v>28429</v>
      </c>
      <c r="T1248" t="s">
        <v>2565</v>
      </c>
      <c r="U1248">
        <v>0</v>
      </c>
      <c r="V1248">
        <v>110</v>
      </c>
      <c r="W1248" t="s">
        <v>25</v>
      </c>
      <c r="X1248" t="s">
        <v>26</v>
      </c>
      <c r="Y1248" t="s">
        <v>302</v>
      </c>
      <c r="Z1248">
        <v>40000000</v>
      </c>
      <c r="AA1248">
        <v>2015</v>
      </c>
      <c r="AB1248">
        <v>5.8</v>
      </c>
      <c r="AC1248">
        <v>2.35</v>
      </c>
    </row>
    <row r="1249" spans="1:29" x14ac:dyDescent="0.35">
      <c r="A1249" t="s">
        <v>19</v>
      </c>
      <c r="B1249" t="s">
        <v>2566</v>
      </c>
      <c r="C1249">
        <v>66</v>
      </c>
      <c r="D1249">
        <v>93</v>
      </c>
      <c r="E1249">
        <v>652526</v>
      </c>
      <c r="F1249" t="s">
        <v>622</v>
      </c>
      <c r="G1249" t="s">
        <v>472</v>
      </c>
      <c r="H1249" t="s">
        <v>5097</v>
      </c>
      <c r="I1249" t="s">
        <v>3483</v>
      </c>
      <c r="P1249" t="s">
        <v>2567</v>
      </c>
      <c r="Q1249" t="s">
        <v>2044</v>
      </c>
      <c r="R1249" t="s">
        <v>7243</v>
      </c>
      <c r="S1249">
        <v>20201</v>
      </c>
      <c r="T1249" t="s">
        <v>2568</v>
      </c>
      <c r="U1249">
        <v>3</v>
      </c>
      <c r="V1249">
        <v>187</v>
      </c>
      <c r="W1249" t="s">
        <v>25</v>
      </c>
      <c r="X1249" t="s">
        <v>389</v>
      </c>
      <c r="Y1249" t="s">
        <v>59</v>
      </c>
      <c r="Z1249">
        <v>40000000</v>
      </c>
      <c r="AA1249">
        <v>2006</v>
      </c>
      <c r="AB1249">
        <v>5.0999999999999996</v>
      </c>
      <c r="AC1249">
        <v>2.35</v>
      </c>
    </row>
    <row r="1250" spans="1:29" x14ac:dyDescent="0.35">
      <c r="A1250" t="s">
        <v>19</v>
      </c>
      <c r="B1250" t="s">
        <v>1154</v>
      </c>
      <c r="C1250">
        <v>253</v>
      </c>
      <c r="D1250">
        <v>105</v>
      </c>
      <c r="E1250">
        <v>80050171</v>
      </c>
      <c r="F1250" t="s">
        <v>1432</v>
      </c>
      <c r="G1250" t="s">
        <v>5988</v>
      </c>
      <c r="H1250" t="s">
        <v>3483</v>
      </c>
      <c r="P1250" t="s">
        <v>872</v>
      </c>
      <c r="Q1250" t="s">
        <v>2570</v>
      </c>
      <c r="R1250" t="s">
        <v>7244</v>
      </c>
      <c r="S1250">
        <v>186982</v>
      </c>
      <c r="T1250" t="s">
        <v>1195</v>
      </c>
      <c r="U1250">
        <v>0</v>
      </c>
      <c r="V1250">
        <v>491</v>
      </c>
      <c r="W1250" t="s">
        <v>25</v>
      </c>
      <c r="X1250" t="s">
        <v>26</v>
      </c>
      <c r="Y1250" t="s">
        <v>27</v>
      </c>
      <c r="Z1250">
        <v>20000000</v>
      </c>
      <c r="AA1250">
        <v>2007</v>
      </c>
      <c r="AB1250">
        <v>6.9</v>
      </c>
      <c r="AC1250">
        <v>1.85</v>
      </c>
    </row>
    <row r="1251" spans="1:29" x14ac:dyDescent="0.35">
      <c r="A1251" t="s">
        <v>19</v>
      </c>
      <c r="B1251" t="s">
        <v>1786</v>
      </c>
      <c r="C1251">
        <v>79</v>
      </c>
      <c r="D1251">
        <v>107</v>
      </c>
      <c r="E1251">
        <v>7564000</v>
      </c>
      <c r="F1251" t="s">
        <v>761</v>
      </c>
      <c r="G1251" t="s">
        <v>5990</v>
      </c>
      <c r="H1251" t="s">
        <v>1432</v>
      </c>
      <c r="I1251" t="s">
        <v>3483</v>
      </c>
      <c r="P1251" t="s">
        <v>2089</v>
      </c>
      <c r="Q1251" t="s">
        <v>294</v>
      </c>
      <c r="R1251" t="s">
        <v>7245</v>
      </c>
      <c r="S1251">
        <v>54650</v>
      </c>
      <c r="T1251" t="s">
        <v>2461</v>
      </c>
      <c r="U1251">
        <v>1</v>
      </c>
      <c r="V1251">
        <v>223</v>
      </c>
      <c r="W1251" t="s">
        <v>25</v>
      </c>
      <c r="X1251" t="s">
        <v>26</v>
      </c>
      <c r="Y1251" t="s">
        <v>27</v>
      </c>
      <c r="Z1251">
        <v>20000000</v>
      </c>
      <c r="AA1251">
        <v>1995</v>
      </c>
      <c r="AB1251">
        <v>6.2</v>
      </c>
      <c r="AC1251">
        <v>2.35</v>
      </c>
    </row>
    <row r="1252" spans="1:29" x14ac:dyDescent="0.35">
      <c r="A1252" t="s">
        <v>19</v>
      </c>
      <c r="B1252" t="s">
        <v>2571</v>
      </c>
      <c r="C1252">
        <v>94</v>
      </c>
      <c r="D1252">
        <v>101</v>
      </c>
      <c r="E1252">
        <v>876671</v>
      </c>
      <c r="F1252" t="s">
        <v>472</v>
      </c>
      <c r="G1252" t="s">
        <v>761</v>
      </c>
      <c r="H1252" t="s">
        <v>1432</v>
      </c>
      <c r="I1252" t="s">
        <v>5343</v>
      </c>
      <c r="J1252" t="s">
        <v>3483</v>
      </c>
      <c r="K1252" t="s">
        <v>5991</v>
      </c>
      <c r="P1252" t="s">
        <v>2572</v>
      </c>
      <c r="Q1252" t="s">
        <v>2573</v>
      </c>
      <c r="R1252" t="s">
        <v>7246</v>
      </c>
      <c r="S1252">
        <v>22010</v>
      </c>
      <c r="T1252" t="s">
        <v>2574</v>
      </c>
      <c r="U1252">
        <v>2</v>
      </c>
      <c r="V1252">
        <v>90</v>
      </c>
      <c r="W1252" t="s">
        <v>25</v>
      </c>
      <c r="X1252" t="s">
        <v>26</v>
      </c>
      <c r="Y1252" t="s">
        <v>302</v>
      </c>
      <c r="Z1252">
        <v>25000000</v>
      </c>
      <c r="AA1252">
        <v>2007</v>
      </c>
      <c r="AB1252">
        <v>6.9</v>
      </c>
      <c r="AC1252">
        <v>2.35</v>
      </c>
    </row>
    <row r="1253" spans="1:29" x14ac:dyDescent="0.35">
      <c r="A1253" t="s">
        <v>378</v>
      </c>
      <c r="B1253" t="s">
        <v>1737</v>
      </c>
      <c r="C1253">
        <v>77</v>
      </c>
      <c r="D1253">
        <v>111</v>
      </c>
      <c r="E1253">
        <v>2869369</v>
      </c>
      <c r="F1253" t="s">
        <v>761</v>
      </c>
      <c r="G1253" t="s">
        <v>600</v>
      </c>
      <c r="P1253" t="s">
        <v>1212</v>
      </c>
      <c r="Q1253" t="s">
        <v>1148</v>
      </c>
      <c r="R1253" t="s">
        <v>7247</v>
      </c>
      <c r="S1253">
        <v>65474</v>
      </c>
      <c r="T1253" t="s">
        <v>2575</v>
      </c>
      <c r="U1253">
        <v>2</v>
      </c>
      <c r="V1253">
        <v>211</v>
      </c>
      <c r="W1253" t="s">
        <v>25</v>
      </c>
      <c r="X1253" t="s">
        <v>38</v>
      </c>
      <c r="Y1253" t="s">
        <v>59</v>
      </c>
      <c r="Z1253">
        <v>30000000</v>
      </c>
      <c r="AA1253">
        <v>1994</v>
      </c>
      <c r="AB1253">
        <v>7.3</v>
      </c>
      <c r="AC1253">
        <v>1.85</v>
      </c>
    </row>
    <row r="1254" spans="1:29" x14ac:dyDescent="0.35">
      <c r="A1254" t="s">
        <v>19</v>
      </c>
      <c r="B1254" t="s">
        <v>2576</v>
      </c>
      <c r="C1254">
        <v>106</v>
      </c>
      <c r="D1254">
        <v>113</v>
      </c>
      <c r="E1254">
        <v>128978</v>
      </c>
      <c r="F1254" t="s">
        <v>622</v>
      </c>
      <c r="G1254" t="s">
        <v>1432</v>
      </c>
      <c r="H1254" t="s">
        <v>5809</v>
      </c>
      <c r="I1254" t="s">
        <v>5343</v>
      </c>
      <c r="J1254" t="s">
        <v>5991</v>
      </c>
      <c r="P1254" t="s">
        <v>380</v>
      </c>
      <c r="Q1254" t="s">
        <v>263</v>
      </c>
      <c r="R1254" t="s">
        <v>7248</v>
      </c>
      <c r="S1254">
        <v>22897</v>
      </c>
      <c r="T1254" t="s">
        <v>2578</v>
      </c>
      <c r="U1254">
        <v>2</v>
      </c>
      <c r="V1254">
        <v>61</v>
      </c>
      <c r="W1254" t="s">
        <v>881</v>
      </c>
      <c r="X1254" t="s">
        <v>1593</v>
      </c>
      <c r="Y1254" t="s">
        <v>302</v>
      </c>
      <c r="Z1254">
        <v>40000000</v>
      </c>
      <c r="AA1254">
        <v>2007</v>
      </c>
      <c r="AB1254">
        <v>7.1</v>
      </c>
      <c r="AC1254">
        <v>2.35</v>
      </c>
    </row>
    <row r="1255" spans="1:29" x14ac:dyDescent="0.35">
      <c r="A1255" t="s">
        <v>19</v>
      </c>
      <c r="B1255" t="s">
        <v>910</v>
      </c>
      <c r="C1255">
        <v>30</v>
      </c>
      <c r="D1255">
        <v>112</v>
      </c>
      <c r="E1255">
        <v>77231</v>
      </c>
      <c r="F1255" t="s">
        <v>1432</v>
      </c>
      <c r="G1255" t="s">
        <v>5809</v>
      </c>
      <c r="H1255" t="s">
        <v>5991</v>
      </c>
      <c r="P1255" t="s">
        <v>890</v>
      </c>
      <c r="Q1255" t="s">
        <v>1543</v>
      </c>
      <c r="R1255" t="s">
        <v>7249</v>
      </c>
      <c r="S1255">
        <v>3322</v>
      </c>
      <c r="T1255" t="s">
        <v>1129</v>
      </c>
      <c r="U1255">
        <v>0</v>
      </c>
      <c r="V1255">
        <v>32</v>
      </c>
      <c r="W1255" t="s">
        <v>2579</v>
      </c>
      <c r="X1255" t="s">
        <v>675</v>
      </c>
      <c r="Y1255" t="s">
        <v>302</v>
      </c>
      <c r="Z1255">
        <v>25000000</v>
      </c>
      <c r="AA1255">
        <v>2005</v>
      </c>
      <c r="AB1255">
        <v>6</v>
      </c>
      <c r="AC1255">
        <v>2.35</v>
      </c>
    </row>
    <row r="1256" spans="1:29" x14ac:dyDescent="0.35">
      <c r="A1256" t="s">
        <v>19</v>
      </c>
      <c r="B1256" t="s">
        <v>2580</v>
      </c>
      <c r="C1256">
        <v>488</v>
      </c>
      <c r="D1256">
        <v>126</v>
      </c>
      <c r="E1256">
        <v>4563029</v>
      </c>
      <c r="F1256" t="s">
        <v>622</v>
      </c>
      <c r="G1256" t="s">
        <v>1432</v>
      </c>
      <c r="H1256" t="s">
        <v>3950</v>
      </c>
      <c r="I1256" t="s">
        <v>3483</v>
      </c>
      <c r="P1256" t="s">
        <v>649</v>
      </c>
      <c r="Q1256" t="s">
        <v>125</v>
      </c>
      <c r="R1256" t="s">
        <v>7250</v>
      </c>
      <c r="S1256">
        <v>181472</v>
      </c>
      <c r="T1256" t="s">
        <v>2581</v>
      </c>
      <c r="U1256">
        <v>5</v>
      </c>
      <c r="V1256">
        <v>514</v>
      </c>
      <c r="W1256" t="s">
        <v>25</v>
      </c>
      <c r="X1256" t="s">
        <v>2206</v>
      </c>
      <c r="Y1256" t="s">
        <v>302</v>
      </c>
      <c r="Z1256">
        <v>39200000</v>
      </c>
      <c r="AA1256">
        <v>2013</v>
      </c>
      <c r="AB1256">
        <v>7</v>
      </c>
      <c r="AC1256">
        <v>1.85</v>
      </c>
    </row>
    <row r="1257" spans="1:29" x14ac:dyDescent="0.35">
      <c r="A1257" t="s">
        <v>19</v>
      </c>
      <c r="B1257" t="s">
        <v>507</v>
      </c>
      <c r="C1257">
        <v>118</v>
      </c>
      <c r="D1257">
        <v>98</v>
      </c>
      <c r="E1257">
        <v>50693162</v>
      </c>
      <c r="F1257" t="s">
        <v>622</v>
      </c>
      <c r="G1257" t="s">
        <v>1432</v>
      </c>
      <c r="H1257" t="s">
        <v>600</v>
      </c>
      <c r="P1257" t="s">
        <v>2583</v>
      </c>
      <c r="Q1257" t="s">
        <v>847</v>
      </c>
      <c r="R1257" t="s">
        <v>7251</v>
      </c>
      <c r="S1257">
        <v>136580</v>
      </c>
      <c r="T1257" t="s">
        <v>2146</v>
      </c>
      <c r="U1257">
        <v>0</v>
      </c>
      <c r="V1257">
        <v>545</v>
      </c>
      <c r="W1257" t="s">
        <v>25</v>
      </c>
      <c r="X1257" t="s">
        <v>26</v>
      </c>
      <c r="Y1257" t="s">
        <v>302</v>
      </c>
      <c r="Z1257">
        <v>23000000</v>
      </c>
      <c r="AA1257">
        <v>1994</v>
      </c>
      <c r="AB1257">
        <v>7.6</v>
      </c>
      <c r="AC1257">
        <v>1.85</v>
      </c>
    </row>
    <row r="1258" spans="1:29" x14ac:dyDescent="0.35">
      <c r="A1258" t="s">
        <v>19</v>
      </c>
      <c r="B1258" t="s">
        <v>597</v>
      </c>
      <c r="C1258">
        <v>214</v>
      </c>
      <c r="D1258">
        <v>107</v>
      </c>
      <c r="E1258">
        <v>63411478</v>
      </c>
      <c r="F1258" t="s">
        <v>1432</v>
      </c>
      <c r="G1258" t="s">
        <v>600</v>
      </c>
      <c r="H1258" t="s">
        <v>5343</v>
      </c>
      <c r="I1258" t="s">
        <v>3950</v>
      </c>
      <c r="P1258" t="s">
        <v>2584</v>
      </c>
      <c r="Q1258" t="s">
        <v>2585</v>
      </c>
      <c r="R1258" t="s">
        <v>7252</v>
      </c>
      <c r="S1258">
        <v>114925</v>
      </c>
      <c r="T1258" t="s">
        <v>2586</v>
      </c>
      <c r="U1258">
        <v>1</v>
      </c>
      <c r="V1258">
        <v>234</v>
      </c>
      <c r="W1258" t="s">
        <v>25</v>
      </c>
      <c r="X1258" t="s">
        <v>26</v>
      </c>
      <c r="Y1258" t="s">
        <v>27</v>
      </c>
      <c r="Z1258">
        <v>39000000</v>
      </c>
      <c r="AA1258">
        <v>2009</v>
      </c>
      <c r="AB1258">
        <v>7.1</v>
      </c>
      <c r="AC1258">
        <v>2.35</v>
      </c>
    </row>
    <row r="1259" spans="1:29" x14ac:dyDescent="0.35">
      <c r="A1259" t="s">
        <v>19</v>
      </c>
      <c r="B1259" t="s">
        <v>260</v>
      </c>
      <c r="C1259">
        <v>187</v>
      </c>
      <c r="D1259">
        <v>106</v>
      </c>
      <c r="E1259">
        <v>144512310</v>
      </c>
      <c r="F1259" t="s">
        <v>622</v>
      </c>
      <c r="G1259" t="s">
        <v>5990</v>
      </c>
      <c r="H1259" t="s">
        <v>3483</v>
      </c>
      <c r="P1259" t="s">
        <v>183</v>
      </c>
      <c r="Q1259" t="s">
        <v>182</v>
      </c>
      <c r="R1259" t="s">
        <v>6105</v>
      </c>
      <c r="S1259">
        <v>272227</v>
      </c>
      <c r="T1259" t="s">
        <v>346</v>
      </c>
      <c r="U1259">
        <v>2</v>
      </c>
      <c r="V1259">
        <v>988</v>
      </c>
      <c r="W1259" t="s">
        <v>25</v>
      </c>
      <c r="X1259" t="s">
        <v>26</v>
      </c>
      <c r="Y1259" t="s">
        <v>27</v>
      </c>
      <c r="Z1259">
        <v>38000000</v>
      </c>
      <c r="AA1259">
        <v>2001</v>
      </c>
      <c r="AB1259">
        <v>6.7</v>
      </c>
      <c r="AC1259">
        <v>2.35</v>
      </c>
    </row>
    <row r="1260" spans="1:29" x14ac:dyDescent="0.35">
      <c r="A1260" t="s">
        <v>378</v>
      </c>
      <c r="B1260" t="s">
        <v>141</v>
      </c>
      <c r="C1260">
        <v>370</v>
      </c>
      <c r="D1260">
        <v>87</v>
      </c>
      <c r="E1260">
        <v>35287788</v>
      </c>
      <c r="F1260" t="s">
        <v>3767</v>
      </c>
      <c r="G1260" t="s">
        <v>761</v>
      </c>
      <c r="H1260" t="s">
        <v>5097</v>
      </c>
      <c r="I1260" t="s">
        <v>2429</v>
      </c>
      <c r="J1260" t="s">
        <v>3950</v>
      </c>
      <c r="P1260" t="s">
        <v>2587</v>
      </c>
      <c r="Q1260" t="s">
        <v>1381</v>
      </c>
      <c r="R1260" t="s">
        <v>7253</v>
      </c>
      <c r="S1260">
        <v>73886</v>
      </c>
      <c r="T1260" t="s">
        <v>2588</v>
      </c>
      <c r="U1260">
        <v>0</v>
      </c>
      <c r="V1260">
        <v>165</v>
      </c>
      <c r="W1260" t="s">
        <v>25</v>
      </c>
      <c r="X1260" t="s">
        <v>26</v>
      </c>
      <c r="Y1260" t="s">
        <v>59</v>
      </c>
      <c r="Z1260">
        <v>39000000</v>
      </c>
      <c r="AA1260">
        <v>2012</v>
      </c>
      <c r="AB1260">
        <v>7</v>
      </c>
      <c r="AC1260">
        <v>1.85</v>
      </c>
    </row>
    <row r="1261" spans="1:29" x14ac:dyDescent="0.35">
      <c r="A1261" t="s">
        <v>19</v>
      </c>
      <c r="B1261" t="s">
        <v>60</v>
      </c>
      <c r="C1261">
        <v>276</v>
      </c>
      <c r="D1261">
        <v>119</v>
      </c>
      <c r="E1261">
        <v>25335935</v>
      </c>
      <c r="F1261" t="s">
        <v>622</v>
      </c>
      <c r="G1261" t="s">
        <v>472</v>
      </c>
      <c r="H1261" t="s">
        <v>3950</v>
      </c>
      <c r="I1261" t="s">
        <v>3483</v>
      </c>
      <c r="P1261" t="s">
        <v>128</v>
      </c>
      <c r="Q1261" t="s">
        <v>700</v>
      </c>
      <c r="R1261" t="s">
        <v>7254</v>
      </c>
      <c r="S1261">
        <v>242599</v>
      </c>
      <c r="T1261" t="s">
        <v>2589</v>
      </c>
      <c r="U1261">
        <v>0</v>
      </c>
      <c r="V1261">
        <v>1594</v>
      </c>
      <c r="W1261" t="s">
        <v>25</v>
      </c>
      <c r="X1261" t="s">
        <v>26</v>
      </c>
      <c r="Y1261" t="s">
        <v>27</v>
      </c>
      <c r="Z1261">
        <v>40000000</v>
      </c>
      <c r="AA1261">
        <v>2005</v>
      </c>
      <c r="AB1261">
        <v>8</v>
      </c>
      <c r="AC1261">
        <v>2.35</v>
      </c>
    </row>
    <row r="1262" spans="1:29" x14ac:dyDescent="0.35">
      <c r="A1262" t="s">
        <v>19</v>
      </c>
      <c r="B1262" t="s">
        <v>1886</v>
      </c>
      <c r="C1262">
        <v>76</v>
      </c>
      <c r="D1262">
        <v>110</v>
      </c>
      <c r="E1262">
        <v>5881504</v>
      </c>
      <c r="F1262" t="s">
        <v>4178</v>
      </c>
      <c r="G1262" t="s">
        <v>1432</v>
      </c>
      <c r="H1262" t="s">
        <v>5343</v>
      </c>
      <c r="I1262" t="s">
        <v>5989</v>
      </c>
      <c r="P1262" t="s">
        <v>2590</v>
      </c>
      <c r="Q1262" t="s">
        <v>2293</v>
      </c>
      <c r="R1262" t="s">
        <v>7255</v>
      </c>
      <c r="S1262">
        <v>5917</v>
      </c>
      <c r="T1262" t="s">
        <v>2104</v>
      </c>
      <c r="U1262">
        <v>2</v>
      </c>
      <c r="V1262">
        <v>50</v>
      </c>
      <c r="W1262" t="s">
        <v>25</v>
      </c>
      <c r="X1262" t="s">
        <v>26</v>
      </c>
      <c r="Y1262" t="s">
        <v>27</v>
      </c>
      <c r="Z1262">
        <v>39000000</v>
      </c>
      <c r="AA1262">
        <v>2004</v>
      </c>
      <c r="AB1262">
        <v>5.3</v>
      </c>
      <c r="AC1262">
        <v>2.35</v>
      </c>
    </row>
    <row r="1263" spans="1:29" x14ac:dyDescent="0.35">
      <c r="A1263" t="s">
        <v>19</v>
      </c>
      <c r="B1263" t="s">
        <v>1945</v>
      </c>
      <c r="C1263">
        <v>95</v>
      </c>
      <c r="D1263">
        <v>125</v>
      </c>
      <c r="E1263">
        <v>60000000</v>
      </c>
      <c r="F1263" t="s">
        <v>622</v>
      </c>
      <c r="G1263" t="s">
        <v>761</v>
      </c>
      <c r="H1263" t="s">
        <v>3950</v>
      </c>
      <c r="P1263" t="s">
        <v>864</v>
      </c>
      <c r="Q1263" t="s">
        <v>1854</v>
      </c>
      <c r="R1263" t="s">
        <v>7256</v>
      </c>
      <c r="S1263">
        <v>49934</v>
      </c>
      <c r="T1263" t="s">
        <v>1946</v>
      </c>
      <c r="U1263">
        <v>1</v>
      </c>
      <c r="V1263">
        <v>224</v>
      </c>
      <c r="W1263" t="s">
        <v>25</v>
      </c>
      <c r="X1263" t="s">
        <v>38</v>
      </c>
      <c r="Y1263" t="s">
        <v>59</v>
      </c>
      <c r="Z1263">
        <v>39000000</v>
      </c>
      <c r="AA1263">
        <v>1983</v>
      </c>
      <c r="AB1263">
        <v>4.9000000000000004</v>
      </c>
      <c r="AC1263">
        <v>2.35</v>
      </c>
    </row>
    <row r="1264" spans="1:29" x14ac:dyDescent="0.35">
      <c r="A1264" t="s">
        <v>19</v>
      </c>
      <c r="B1264" t="s">
        <v>1095</v>
      </c>
      <c r="C1264">
        <v>211</v>
      </c>
      <c r="D1264">
        <v>113</v>
      </c>
      <c r="E1264">
        <v>29802761</v>
      </c>
      <c r="F1264" t="s">
        <v>761</v>
      </c>
      <c r="G1264" t="s">
        <v>5989</v>
      </c>
      <c r="P1264" t="s">
        <v>1615</v>
      </c>
      <c r="Q1264" t="s">
        <v>793</v>
      </c>
      <c r="R1264" t="s">
        <v>7257</v>
      </c>
      <c r="S1264">
        <v>46480</v>
      </c>
      <c r="T1264" t="s">
        <v>2592</v>
      </c>
      <c r="U1264">
        <v>1</v>
      </c>
      <c r="V1264">
        <v>115</v>
      </c>
      <c r="W1264" t="s">
        <v>25</v>
      </c>
      <c r="X1264" t="s">
        <v>26</v>
      </c>
      <c r="Y1264" t="s">
        <v>27</v>
      </c>
      <c r="Z1264">
        <v>40000000</v>
      </c>
      <c r="AA1264">
        <v>2013</v>
      </c>
      <c r="AB1264">
        <v>6.4</v>
      </c>
      <c r="AC1264">
        <v>1.85</v>
      </c>
    </row>
    <row r="1265" spans="1:29" x14ac:dyDescent="0.35">
      <c r="A1265" t="s">
        <v>19</v>
      </c>
      <c r="B1265" t="s">
        <v>628</v>
      </c>
      <c r="C1265">
        <v>160</v>
      </c>
      <c r="D1265">
        <v>150</v>
      </c>
      <c r="E1265">
        <v>626809</v>
      </c>
      <c r="F1265" t="s">
        <v>622</v>
      </c>
      <c r="G1265" t="s">
        <v>472</v>
      </c>
      <c r="H1265" t="s">
        <v>1432</v>
      </c>
      <c r="I1265" t="s">
        <v>5809</v>
      </c>
      <c r="J1265" t="s">
        <v>5991</v>
      </c>
      <c r="P1265" t="s">
        <v>533</v>
      </c>
      <c r="Q1265" t="s">
        <v>2577</v>
      </c>
      <c r="R1265" t="s">
        <v>7258</v>
      </c>
      <c r="S1265">
        <v>36894</v>
      </c>
      <c r="T1265" t="s">
        <v>2593</v>
      </c>
      <c r="U1265">
        <v>4</v>
      </c>
      <c r="V1265">
        <v>105</v>
      </c>
      <c r="W1265" t="s">
        <v>881</v>
      </c>
      <c r="X1265" t="s">
        <v>445</v>
      </c>
      <c r="Y1265" t="s">
        <v>302</v>
      </c>
      <c r="Z1265">
        <v>553632000</v>
      </c>
      <c r="AA1265">
        <v>2008</v>
      </c>
      <c r="AB1265">
        <v>7.4</v>
      </c>
      <c r="AC1265">
        <v>2.35</v>
      </c>
    </row>
    <row r="1266" spans="1:29" x14ac:dyDescent="0.35">
      <c r="A1266" t="s">
        <v>19</v>
      </c>
      <c r="B1266" t="s">
        <v>1332</v>
      </c>
      <c r="C1266">
        <v>97</v>
      </c>
      <c r="D1266">
        <v>108</v>
      </c>
      <c r="E1266">
        <v>127214072</v>
      </c>
      <c r="F1266" t="s">
        <v>761</v>
      </c>
      <c r="G1266" t="s">
        <v>5343</v>
      </c>
      <c r="P1266" t="s">
        <v>765</v>
      </c>
      <c r="Q1266" t="s">
        <v>1155</v>
      </c>
      <c r="R1266" t="s">
        <v>7259</v>
      </c>
      <c r="S1266">
        <v>83786</v>
      </c>
      <c r="T1266" t="s">
        <v>2594</v>
      </c>
      <c r="U1266">
        <v>1</v>
      </c>
      <c r="V1266">
        <v>392</v>
      </c>
      <c r="W1266" t="s">
        <v>25</v>
      </c>
      <c r="X1266" t="s">
        <v>26</v>
      </c>
      <c r="Y1266" t="s">
        <v>27</v>
      </c>
      <c r="Z1266">
        <v>38000000</v>
      </c>
      <c r="AA1266">
        <v>2002</v>
      </c>
      <c r="AB1266">
        <v>6.1</v>
      </c>
      <c r="AC1266">
        <v>2.35</v>
      </c>
    </row>
    <row r="1267" spans="1:29" x14ac:dyDescent="0.35">
      <c r="A1267" t="s">
        <v>19</v>
      </c>
      <c r="B1267" t="s">
        <v>1319</v>
      </c>
      <c r="C1267">
        <v>174</v>
      </c>
      <c r="D1267">
        <v>96</v>
      </c>
      <c r="E1267">
        <v>88915214</v>
      </c>
      <c r="F1267" t="s">
        <v>761</v>
      </c>
      <c r="G1267" t="s">
        <v>5343</v>
      </c>
      <c r="P1267" t="s">
        <v>765</v>
      </c>
      <c r="Q1267" t="s">
        <v>332</v>
      </c>
      <c r="R1267" t="s">
        <v>7260</v>
      </c>
      <c r="S1267">
        <v>163665</v>
      </c>
      <c r="T1267" t="s">
        <v>2595</v>
      </c>
      <c r="U1267">
        <v>2</v>
      </c>
      <c r="V1267">
        <v>169</v>
      </c>
      <c r="W1267" t="s">
        <v>25</v>
      </c>
      <c r="X1267" t="s">
        <v>26</v>
      </c>
      <c r="Y1267" t="s">
        <v>302</v>
      </c>
      <c r="Z1267">
        <v>38000000</v>
      </c>
      <c r="AA1267">
        <v>2009</v>
      </c>
      <c r="AB1267">
        <v>6.5</v>
      </c>
      <c r="AC1267">
        <v>2.35</v>
      </c>
    </row>
    <row r="1268" spans="1:29" x14ac:dyDescent="0.35">
      <c r="A1268" t="s">
        <v>19</v>
      </c>
      <c r="B1268" t="s">
        <v>2596</v>
      </c>
      <c r="C1268">
        <v>23</v>
      </c>
      <c r="D1268">
        <v>93</v>
      </c>
      <c r="E1268">
        <v>30400000</v>
      </c>
      <c r="F1268" t="s">
        <v>761</v>
      </c>
      <c r="P1268" t="s">
        <v>761</v>
      </c>
      <c r="Q1268" t="s">
        <v>1257</v>
      </c>
      <c r="R1268" t="s">
        <v>7261</v>
      </c>
      <c r="S1268">
        <v>17810</v>
      </c>
      <c r="T1268" t="s">
        <v>2597</v>
      </c>
      <c r="U1268">
        <v>2</v>
      </c>
      <c r="V1268">
        <v>73</v>
      </c>
      <c r="W1268" t="s">
        <v>25</v>
      </c>
      <c r="X1268" t="s">
        <v>26</v>
      </c>
      <c r="Y1268" t="s">
        <v>59</v>
      </c>
      <c r="Z1268">
        <v>39000000</v>
      </c>
      <c r="AA1268">
        <v>1996</v>
      </c>
      <c r="AB1268">
        <v>5.7</v>
      </c>
      <c r="AC1268">
        <v>2.35</v>
      </c>
    </row>
    <row r="1269" spans="1:29" x14ac:dyDescent="0.35">
      <c r="A1269" t="s">
        <v>19</v>
      </c>
      <c r="B1269" t="s">
        <v>1954</v>
      </c>
      <c r="C1269">
        <v>103</v>
      </c>
      <c r="D1269">
        <v>100</v>
      </c>
      <c r="E1269">
        <v>85570368</v>
      </c>
      <c r="F1269" t="s">
        <v>622</v>
      </c>
      <c r="G1269" t="s">
        <v>472</v>
      </c>
      <c r="H1269" t="s">
        <v>761</v>
      </c>
      <c r="I1269" t="s">
        <v>5097</v>
      </c>
      <c r="J1269" t="s">
        <v>3950</v>
      </c>
      <c r="P1269" t="s">
        <v>1299</v>
      </c>
      <c r="Q1269" t="s">
        <v>152</v>
      </c>
      <c r="R1269" t="s">
        <v>7262</v>
      </c>
      <c r="S1269">
        <v>44885</v>
      </c>
      <c r="T1269" t="s">
        <v>2598</v>
      </c>
      <c r="U1269">
        <v>1</v>
      </c>
      <c r="V1269">
        <v>107</v>
      </c>
      <c r="W1269" t="s">
        <v>25</v>
      </c>
      <c r="X1269" t="s">
        <v>26</v>
      </c>
      <c r="Y1269" t="s">
        <v>59</v>
      </c>
      <c r="Z1269">
        <v>38000000</v>
      </c>
      <c r="AA1269">
        <v>2002</v>
      </c>
      <c r="AB1269">
        <v>5.0999999999999996</v>
      </c>
      <c r="AC1269">
        <v>1.85</v>
      </c>
    </row>
    <row r="1270" spans="1:29" x14ac:dyDescent="0.35">
      <c r="A1270" t="s">
        <v>19</v>
      </c>
      <c r="B1270" t="s">
        <v>2599</v>
      </c>
      <c r="C1270">
        <v>98</v>
      </c>
      <c r="D1270">
        <v>118</v>
      </c>
      <c r="E1270">
        <v>75668868</v>
      </c>
      <c r="F1270" t="s">
        <v>622</v>
      </c>
      <c r="G1270" t="s">
        <v>472</v>
      </c>
      <c r="H1270" t="s">
        <v>5988</v>
      </c>
      <c r="I1270" t="s">
        <v>3950</v>
      </c>
      <c r="J1270" t="s">
        <v>3483</v>
      </c>
      <c r="P1270" t="s">
        <v>726</v>
      </c>
      <c r="Q1270" t="s">
        <v>1421</v>
      </c>
      <c r="R1270" t="s">
        <v>7263</v>
      </c>
      <c r="S1270">
        <v>60504</v>
      </c>
      <c r="T1270" t="s">
        <v>1420</v>
      </c>
      <c r="U1270">
        <v>0</v>
      </c>
      <c r="V1270">
        <v>249</v>
      </c>
      <c r="W1270" t="s">
        <v>25</v>
      </c>
      <c r="X1270" t="s">
        <v>26</v>
      </c>
      <c r="Y1270" t="s">
        <v>59</v>
      </c>
      <c r="Z1270">
        <v>35000000</v>
      </c>
      <c r="AA1270">
        <v>1994</v>
      </c>
      <c r="AB1270">
        <v>6.6</v>
      </c>
      <c r="AC1270">
        <v>2.35</v>
      </c>
    </row>
    <row r="1271" spans="1:29" x14ac:dyDescent="0.35">
      <c r="A1271" t="s">
        <v>19</v>
      </c>
      <c r="B1271" t="s">
        <v>2600</v>
      </c>
      <c r="C1271">
        <v>273</v>
      </c>
      <c r="D1271">
        <v>122</v>
      </c>
      <c r="E1271">
        <v>6594136</v>
      </c>
      <c r="F1271" t="s">
        <v>622</v>
      </c>
      <c r="G1271" t="s">
        <v>4178</v>
      </c>
      <c r="H1271" t="s">
        <v>1432</v>
      </c>
      <c r="P1271" t="s">
        <v>2601</v>
      </c>
      <c r="Q1271" t="s">
        <v>2360</v>
      </c>
      <c r="R1271" t="s">
        <v>7264</v>
      </c>
      <c r="S1271">
        <v>24557</v>
      </c>
      <c r="T1271" t="s">
        <v>2602</v>
      </c>
      <c r="U1271">
        <v>1</v>
      </c>
      <c r="V1271">
        <v>111</v>
      </c>
      <c r="W1271" t="s">
        <v>881</v>
      </c>
      <c r="X1271" t="s">
        <v>1593</v>
      </c>
      <c r="Y1271" t="s">
        <v>27</v>
      </c>
      <c r="Z1271">
        <v>38600000</v>
      </c>
      <c r="AA1271">
        <v>2013</v>
      </c>
      <c r="AB1271">
        <v>6.5</v>
      </c>
      <c r="AC1271">
        <v>2.35</v>
      </c>
    </row>
    <row r="1272" spans="1:29" x14ac:dyDescent="0.35">
      <c r="A1272" t="s">
        <v>19</v>
      </c>
      <c r="B1272" t="s">
        <v>352</v>
      </c>
      <c r="C1272">
        <v>279</v>
      </c>
      <c r="D1272">
        <v>120</v>
      </c>
      <c r="E1272">
        <v>58700247</v>
      </c>
      <c r="F1272" t="s">
        <v>1432</v>
      </c>
      <c r="G1272" t="s">
        <v>5343</v>
      </c>
      <c r="P1272" t="s">
        <v>121</v>
      </c>
      <c r="Q1272" t="s">
        <v>390</v>
      </c>
      <c r="R1272" t="s">
        <v>7265</v>
      </c>
      <c r="S1272">
        <v>95367</v>
      </c>
      <c r="T1272" t="s">
        <v>167</v>
      </c>
      <c r="U1272">
        <v>1</v>
      </c>
      <c r="V1272">
        <v>260</v>
      </c>
      <c r="W1272" t="s">
        <v>25</v>
      </c>
      <c r="X1272" t="s">
        <v>26</v>
      </c>
      <c r="Y1272" t="s">
        <v>27</v>
      </c>
      <c r="Z1272">
        <v>38000000</v>
      </c>
      <c r="AA1272">
        <v>2011</v>
      </c>
      <c r="AB1272">
        <v>6.9</v>
      </c>
      <c r="AC1272">
        <v>2.35</v>
      </c>
    </row>
    <row r="1273" spans="1:29" x14ac:dyDescent="0.35">
      <c r="A1273" t="s">
        <v>378</v>
      </c>
      <c r="B1273" t="s">
        <v>2604</v>
      </c>
      <c r="C1273">
        <v>65</v>
      </c>
      <c r="D1273">
        <v>146</v>
      </c>
      <c r="E1273">
        <v>50668906</v>
      </c>
      <c r="F1273" t="s">
        <v>4178</v>
      </c>
      <c r="G1273" t="s">
        <v>1432</v>
      </c>
      <c r="H1273" t="s">
        <v>5989</v>
      </c>
      <c r="P1273" t="s">
        <v>746</v>
      </c>
      <c r="Q1273" t="s">
        <v>783</v>
      </c>
      <c r="R1273" t="s">
        <v>7266</v>
      </c>
      <c r="S1273">
        <v>76016</v>
      </c>
      <c r="T1273" t="s">
        <v>2013</v>
      </c>
      <c r="U1273">
        <v>0</v>
      </c>
      <c r="V1273">
        <v>265</v>
      </c>
      <c r="W1273" t="s">
        <v>25</v>
      </c>
      <c r="X1273" t="s">
        <v>26</v>
      </c>
      <c r="Y1273" t="s">
        <v>302</v>
      </c>
      <c r="Z1273">
        <v>38000000</v>
      </c>
      <c r="AA1273">
        <v>1999</v>
      </c>
      <c r="AB1273">
        <v>7.6</v>
      </c>
      <c r="AC1273">
        <v>1.85</v>
      </c>
    </row>
    <row r="1274" spans="1:29" x14ac:dyDescent="0.35">
      <c r="A1274" t="s">
        <v>19</v>
      </c>
      <c r="B1274" t="s">
        <v>375</v>
      </c>
      <c r="C1274">
        <v>98</v>
      </c>
      <c r="D1274">
        <v>115</v>
      </c>
      <c r="E1274">
        <v>39177215</v>
      </c>
      <c r="F1274" t="s">
        <v>5990</v>
      </c>
      <c r="G1274" t="s">
        <v>1432</v>
      </c>
      <c r="H1274" t="s">
        <v>3483</v>
      </c>
      <c r="P1274" t="s">
        <v>955</v>
      </c>
      <c r="Q1274" t="s">
        <v>1583</v>
      </c>
      <c r="R1274" t="s">
        <v>7267</v>
      </c>
      <c r="S1274">
        <v>30667</v>
      </c>
      <c r="T1274" t="s">
        <v>1915</v>
      </c>
      <c r="U1274">
        <v>1</v>
      </c>
      <c r="V1274">
        <v>234</v>
      </c>
      <c r="W1274" t="s">
        <v>25</v>
      </c>
      <c r="X1274" t="s">
        <v>26</v>
      </c>
      <c r="Y1274" t="s">
        <v>27</v>
      </c>
      <c r="Z1274">
        <v>38000000</v>
      </c>
      <c r="AA1274">
        <v>2002</v>
      </c>
      <c r="AB1274">
        <v>5.6</v>
      </c>
      <c r="AC1274">
        <v>2.35</v>
      </c>
    </row>
    <row r="1275" spans="1:29" x14ac:dyDescent="0.35">
      <c r="A1275" t="s">
        <v>19</v>
      </c>
      <c r="B1275" t="s">
        <v>2606</v>
      </c>
      <c r="C1275">
        <v>116</v>
      </c>
      <c r="D1275">
        <v>123</v>
      </c>
      <c r="E1275">
        <v>40334024</v>
      </c>
      <c r="F1275" t="s">
        <v>761</v>
      </c>
      <c r="G1275" t="s">
        <v>5990</v>
      </c>
      <c r="H1275" t="s">
        <v>5343</v>
      </c>
      <c r="P1275" t="s">
        <v>1738</v>
      </c>
      <c r="Q1275" t="s">
        <v>320</v>
      </c>
      <c r="R1275" t="s">
        <v>7268</v>
      </c>
      <c r="S1275">
        <v>44168</v>
      </c>
      <c r="T1275" t="s">
        <v>754</v>
      </c>
      <c r="U1275">
        <v>3</v>
      </c>
      <c r="V1275">
        <v>216</v>
      </c>
      <c r="W1275" t="s">
        <v>25</v>
      </c>
      <c r="X1275" t="s">
        <v>26</v>
      </c>
      <c r="Y1275" t="s">
        <v>27</v>
      </c>
      <c r="Z1275">
        <v>35000000</v>
      </c>
      <c r="AA1275">
        <v>2001</v>
      </c>
      <c r="AB1275">
        <v>6.2</v>
      </c>
      <c r="AC1275">
        <v>2.35</v>
      </c>
    </row>
    <row r="1276" spans="1:29" x14ac:dyDescent="0.35">
      <c r="A1276" t="s">
        <v>19</v>
      </c>
      <c r="B1276" t="s">
        <v>2026</v>
      </c>
      <c r="C1276">
        <v>76</v>
      </c>
      <c r="D1276">
        <v>94</v>
      </c>
      <c r="E1276">
        <v>71038190</v>
      </c>
      <c r="F1276" t="s">
        <v>622</v>
      </c>
      <c r="G1276" t="s">
        <v>761</v>
      </c>
      <c r="H1276" t="s">
        <v>5990</v>
      </c>
      <c r="P1276" t="s">
        <v>796</v>
      </c>
      <c r="Q1276" t="s">
        <v>2607</v>
      </c>
      <c r="R1276" t="s">
        <v>7269</v>
      </c>
      <c r="S1276">
        <v>23473</v>
      </c>
      <c r="T1276" t="s">
        <v>2608</v>
      </c>
      <c r="U1276">
        <v>1</v>
      </c>
      <c r="V1276">
        <v>123</v>
      </c>
      <c r="W1276" t="s">
        <v>25</v>
      </c>
      <c r="X1276" t="s">
        <v>26</v>
      </c>
      <c r="Y1276" t="s">
        <v>59</v>
      </c>
      <c r="Z1276">
        <v>30000000</v>
      </c>
      <c r="AA1276">
        <v>2015</v>
      </c>
      <c r="AB1276">
        <v>4.4000000000000004</v>
      </c>
      <c r="AC1276">
        <v>1.85</v>
      </c>
    </row>
    <row r="1277" spans="1:29" x14ac:dyDescent="0.35">
      <c r="A1277" t="s">
        <v>19</v>
      </c>
      <c r="B1277" t="s">
        <v>2609</v>
      </c>
      <c r="C1277">
        <v>106</v>
      </c>
      <c r="D1277">
        <v>102</v>
      </c>
      <c r="E1277">
        <v>24044532</v>
      </c>
      <c r="F1277" t="s">
        <v>1432</v>
      </c>
      <c r="G1277" t="s">
        <v>5343</v>
      </c>
      <c r="P1277" t="s">
        <v>121</v>
      </c>
      <c r="Q1277" t="s">
        <v>2610</v>
      </c>
      <c r="R1277" t="s">
        <v>7270</v>
      </c>
      <c r="S1277">
        <v>19686</v>
      </c>
      <c r="T1277" t="s">
        <v>2611</v>
      </c>
      <c r="U1277">
        <v>0</v>
      </c>
      <c r="V1277">
        <v>180</v>
      </c>
      <c r="W1277" t="s">
        <v>25</v>
      </c>
      <c r="X1277" t="s">
        <v>26</v>
      </c>
      <c r="Y1277" t="s">
        <v>302</v>
      </c>
      <c r="Z1277">
        <v>38000000</v>
      </c>
      <c r="AA1277">
        <v>2001</v>
      </c>
      <c r="AB1277">
        <v>5.6</v>
      </c>
      <c r="AC1277">
        <v>1.85</v>
      </c>
    </row>
    <row r="1278" spans="1:29" x14ac:dyDescent="0.35">
      <c r="A1278" t="s">
        <v>19</v>
      </c>
      <c r="B1278" t="s">
        <v>1714</v>
      </c>
      <c r="C1278">
        <v>55</v>
      </c>
      <c r="D1278">
        <v>98</v>
      </c>
      <c r="E1278">
        <v>22770864</v>
      </c>
      <c r="F1278" t="s">
        <v>761</v>
      </c>
      <c r="G1278" t="s">
        <v>1432</v>
      </c>
      <c r="P1278" t="s">
        <v>1123</v>
      </c>
      <c r="Q1278" t="s">
        <v>1469</v>
      </c>
      <c r="R1278" t="s">
        <v>7271</v>
      </c>
      <c r="S1278">
        <v>8433</v>
      </c>
      <c r="T1278" t="s">
        <v>954</v>
      </c>
      <c r="U1278">
        <v>1</v>
      </c>
      <c r="V1278">
        <v>85</v>
      </c>
      <c r="W1278" t="s">
        <v>25</v>
      </c>
      <c r="X1278" t="s">
        <v>26</v>
      </c>
      <c r="Y1278" t="s">
        <v>59</v>
      </c>
      <c r="Z1278">
        <v>38000000</v>
      </c>
      <c r="AA1278">
        <v>2001</v>
      </c>
      <c r="AB1278">
        <v>5.5</v>
      </c>
      <c r="AC1278">
        <v>1.85</v>
      </c>
    </row>
    <row r="1279" spans="1:29" x14ac:dyDescent="0.35">
      <c r="A1279" t="s">
        <v>19</v>
      </c>
      <c r="B1279" t="s">
        <v>1578</v>
      </c>
      <c r="C1279">
        <v>172</v>
      </c>
      <c r="D1279">
        <v>133</v>
      </c>
      <c r="E1279">
        <v>18653746</v>
      </c>
      <c r="F1279" t="s">
        <v>5988</v>
      </c>
      <c r="G1279" t="s">
        <v>3483</v>
      </c>
      <c r="P1279" t="s">
        <v>427</v>
      </c>
      <c r="Q1279" t="s">
        <v>31</v>
      </c>
      <c r="R1279" t="s">
        <v>7272</v>
      </c>
      <c r="S1279">
        <v>137722</v>
      </c>
      <c r="T1279" t="s">
        <v>1343</v>
      </c>
      <c r="U1279">
        <v>1</v>
      </c>
      <c r="V1279">
        <v>638</v>
      </c>
      <c r="W1279" t="s">
        <v>25</v>
      </c>
      <c r="X1279" t="s">
        <v>1496</v>
      </c>
      <c r="Y1279" t="s">
        <v>302</v>
      </c>
      <c r="Z1279">
        <v>38000000</v>
      </c>
      <c r="AA1279">
        <v>1999</v>
      </c>
      <c r="AB1279">
        <v>6.7</v>
      </c>
      <c r="AC1279">
        <v>2.35</v>
      </c>
    </row>
    <row r="1280" spans="1:29" x14ac:dyDescent="0.35">
      <c r="A1280" t="s">
        <v>19</v>
      </c>
      <c r="B1280" t="s">
        <v>375</v>
      </c>
      <c r="C1280">
        <v>47</v>
      </c>
      <c r="D1280">
        <v>118</v>
      </c>
      <c r="E1280">
        <v>17305211</v>
      </c>
      <c r="F1280" t="s">
        <v>5990</v>
      </c>
      <c r="G1280" t="s">
        <v>1432</v>
      </c>
      <c r="H1280" t="s">
        <v>5988</v>
      </c>
      <c r="I1280" t="s">
        <v>3483</v>
      </c>
      <c r="P1280" t="s">
        <v>963</v>
      </c>
      <c r="Q1280" t="s">
        <v>53</v>
      </c>
      <c r="R1280" t="s">
        <v>7273</v>
      </c>
      <c r="S1280">
        <v>14066</v>
      </c>
      <c r="T1280" t="s">
        <v>2612</v>
      </c>
      <c r="U1280">
        <v>0</v>
      </c>
      <c r="V1280">
        <v>75</v>
      </c>
      <c r="W1280" t="s">
        <v>25</v>
      </c>
      <c r="X1280" t="s">
        <v>26</v>
      </c>
      <c r="Y1280" t="s">
        <v>302</v>
      </c>
      <c r="Z1280">
        <v>38000000</v>
      </c>
      <c r="AA1280">
        <v>1996</v>
      </c>
      <c r="AB1280">
        <v>6.1</v>
      </c>
      <c r="AC1280">
        <v>2.35</v>
      </c>
    </row>
    <row r="1281" spans="1:29" x14ac:dyDescent="0.35">
      <c r="A1281" t="s">
        <v>19</v>
      </c>
      <c r="B1281" t="s">
        <v>1803</v>
      </c>
      <c r="C1281">
        <v>107</v>
      </c>
      <c r="D1281">
        <v>105</v>
      </c>
      <c r="E1281">
        <v>16991902</v>
      </c>
      <c r="F1281" t="s">
        <v>1432</v>
      </c>
      <c r="G1281" t="s">
        <v>3884</v>
      </c>
      <c r="P1281" t="s">
        <v>2373</v>
      </c>
      <c r="Q1281" t="s">
        <v>2614</v>
      </c>
      <c r="R1281" t="s">
        <v>7274</v>
      </c>
      <c r="S1281">
        <v>34592</v>
      </c>
      <c r="T1281" t="s">
        <v>2615</v>
      </c>
      <c r="U1281">
        <v>0</v>
      </c>
      <c r="V1281">
        <v>191</v>
      </c>
      <c r="W1281" t="s">
        <v>25</v>
      </c>
      <c r="X1281" t="s">
        <v>26</v>
      </c>
      <c r="Y1281" t="s">
        <v>302</v>
      </c>
      <c r="Z1281">
        <v>57000000</v>
      </c>
      <c r="AA1281">
        <v>2001</v>
      </c>
      <c r="AB1281">
        <v>6.2</v>
      </c>
      <c r="AC1281">
        <v>2.35</v>
      </c>
    </row>
    <row r="1282" spans="1:29" x14ac:dyDescent="0.35">
      <c r="A1282" t="s">
        <v>19</v>
      </c>
      <c r="B1282" t="s">
        <v>2616</v>
      </c>
      <c r="C1282">
        <v>323</v>
      </c>
      <c r="D1282">
        <v>109</v>
      </c>
      <c r="E1282">
        <v>47536959</v>
      </c>
      <c r="F1282" t="s">
        <v>1432</v>
      </c>
      <c r="P1282" t="s">
        <v>1432</v>
      </c>
      <c r="Q1282" t="s">
        <v>2129</v>
      </c>
      <c r="R1282" t="s">
        <v>7275</v>
      </c>
      <c r="S1282">
        <v>86955</v>
      </c>
      <c r="T1282" t="s">
        <v>2617</v>
      </c>
      <c r="U1282">
        <v>0</v>
      </c>
      <c r="V1282">
        <v>275</v>
      </c>
      <c r="W1282" t="s">
        <v>25</v>
      </c>
      <c r="X1282" t="s">
        <v>26</v>
      </c>
      <c r="Y1282" t="s">
        <v>302</v>
      </c>
      <c r="Z1282">
        <v>10000000</v>
      </c>
      <c r="AA1282">
        <v>2009</v>
      </c>
      <c r="AB1282">
        <v>7.3</v>
      </c>
      <c r="AC1282">
        <v>1.85</v>
      </c>
    </row>
    <row r="1283" spans="1:29" x14ac:dyDescent="0.35">
      <c r="A1283" t="s">
        <v>19</v>
      </c>
      <c r="B1283" t="s">
        <v>106</v>
      </c>
      <c r="C1283">
        <v>37</v>
      </c>
      <c r="D1283">
        <v>129</v>
      </c>
      <c r="E1283">
        <v>10300000</v>
      </c>
      <c r="F1283" t="s">
        <v>472</v>
      </c>
      <c r="G1283" t="s">
        <v>1432</v>
      </c>
      <c r="P1283" t="s">
        <v>2619</v>
      </c>
      <c r="Q1283" t="s">
        <v>166</v>
      </c>
      <c r="R1283" t="s">
        <v>7276</v>
      </c>
      <c r="S1283">
        <v>17859</v>
      </c>
      <c r="T1283" t="s">
        <v>1155</v>
      </c>
      <c r="U1283">
        <v>4</v>
      </c>
      <c r="V1283">
        <v>89</v>
      </c>
      <c r="W1283" t="s">
        <v>25</v>
      </c>
      <c r="X1283" t="s">
        <v>26</v>
      </c>
      <c r="Y1283" t="s">
        <v>27</v>
      </c>
      <c r="Z1283">
        <v>38000000</v>
      </c>
      <c r="AA1283">
        <v>1996</v>
      </c>
      <c r="AB1283">
        <v>6.6</v>
      </c>
      <c r="AC1283">
        <v>2.35</v>
      </c>
    </row>
    <row r="1284" spans="1:29" x14ac:dyDescent="0.35">
      <c r="A1284" t="s">
        <v>19</v>
      </c>
      <c r="B1284" t="s">
        <v>2106</v>
      </c>
      <c r="C1284">
        <v>297</v>
      </c>
      <c r="D1284">
        <v>109</v>
      </c>
      <c r="E1284">
        <v>13782838</v>
      </c>
      <c r="F1284" t="s">
        <v>2429</v>
      </c>
      <c r="G1284" t="s">
        <v>5988</v>
      </c>
      <c r="H1284" t="s">
        <v>3950</v>
      </c>
      <c r="P1284" t="s">
        <v>2620</v>
      </c>
      <c r="Q1284" t="s">
        <v>2326</v>
      </c>
      <c r="R1284" t="s">
        <v>7277</v>
      </c>
      <c r="S1284">
        <v>258078</v>
      </c>
      <c r="T1284" t="s">
        <v>2621</v>
      </c>
      <c r="U1284">
        <v>0</v>
      </c>
      <c r="V1284">
        <v>911</v>
      </c>
      <c r="W1284" t="s">
        <v>25</v>
      </c>
      <c r="X1284" t="s">
        <v>26</v>
      </c>
      <c r="Y1284" t="s">
        <v>302</v>
      </c>
      <c r="Z1284">
        <v>15000000</v>
      </c>
      <c r="AA1284">
        <v>1982</v>
      </c>
      <c r="AB1284">
        <v>8.1999999999999993</v>
      </c>
      <c r="AC1284">
        <v>2.35</v>
      </c>
    </row>
    <row r="1285" spans="1:29" x14ac:dyDescent="0.35">
      <c r="A1285" t="s">
        <v>19</v>
      </c>
      <c r="B1285" t="s">
        <v>650</v>
      </c>
      <c r="C1285">
        <v>302</v>
      </c>
      <c r="D1285">
        <v>127</v>
      </c>
      <c r="E1285">
        <v>41997790</v>
      </c>
      <c r="F1285" t="s">
        <v>622</v>
      </c>
      <c r="G1285" t="s">
        <v>3950</v>
      </c>
      <c r="H1285" t="s">
        <v>3483</v>
      </c>
      <c r="P1285" t="s">
        <v>1218</v>
      </c>
      <c r="Q1285" t="s">
        <v>185</v>
      </c>
      <c r="R1285" t="s">
        <v>7278</v>
      </c>
      <c r="S1285">
        <v>125305</v>
      </c>
      <c r="T1285" t="s">
        <v>1288</v>
      </c>
      <c r="U1285">
        <v>0</v>
      </c>
      <c r="V1285">
        <v>343</v>
      </c>
      <c r="W1285" t="s">
        <v>25</v>
      </c>
      <c r="X1285" t="s">
        <v>26</v>
      </c>
      <c r="Y1285" t="s">
        <v>302</v>
      </c>
      <c r="Z1285">
        <v>38000000</v>
      </c>
      <c r="AA1285">
        <v>2013</v>
      </c>
      <c r="AB1285">
        <v>6.4</v>
      </c>
      <c r="AC1285">
        <v>2.35</v>
      </c>
    </row>
    <row r="1286" spans="1:29" x14ac:dyDescent="0.35">
      <c r="A1286" t="s">
        <v>19</v>
      </c>
      <c r="B1286" t="s">
        <v>2623</v>
      </c>
      <c r="C1286">
        <v>38</v>
      </c>
      <c r="D1286">
        <v>118</v>
      </c>
      <c r="E1286">
        <v>6482195</v>
      </c>
      <c r="F1286" t="s">
        <v>5990</v>
      </c>
      <c r="G1286" t="s">
        <v>5988</v>
      </c>
      <c r="H1286" t="s">
        <v>3483</v>
      </c>
      <c r="P1286" t="s">
        <v>997</v>
      </c>
      <c r="Q1286" t="s">
        <v>2624</v>
      </c>
      <c r="R1286" t="s">
        <v>7279</v>
      </c>
      <c r="S1286">
        <v>9740</v>
      </c>
      <c r="T1286" t="s">
        <v>2625</v>
      </c>
      <c r="U1286">
        <v>1</v>
      </c>
      <c r="V1286">
        <v>81</v>
      </c>
      <c r="W1286" t="s">
        <v>25</v>
      </c>
      <c r="X1286" t="s">
        <v>26</v>
      </c>
      <c r="Y1286" t="s">
        <v>302</v>
      </c>
      <c r="Z1286">
        <v>37000000</v>
      </c>
      <c r="AA1286">
        <v>1997</v>
      </c>
      <c r="AB1286">
        <v>6.4</v>
      </c>
      <c r="AC1286">
        <v>2.35</v>
      </c>
    </row>
    <row r="1287" spans="1:29" x14ac:dyDescent="0.35">
      <c r="A1287" t="s">
        <v>19</v>
      </c>
      <c r="B1287" t="s">
        <v>2626</v>
      </c>
      <c r="C1287">
        <v>31</v>
      </c>
      <c r="D1287">
        <v>110</v>
      </c>
      <c r="E1287">
        <v>623374</v>
      </c>
      <c r="F1287" t="s">
        <v>622</v>
      </c>
      <c r="G1287" t="s">
        <v>472</v>
      </c>
      <c r="H1287" t="s">
        <v>1432</v>
      </c>
      <c r="I1287" t="s">
        <v>3483</v>
      </c>
      <c r="J1287" t="s">
        <v>4547</v>
      </c>
      <c r="P1287" t="s">
        <v>2628</v>
      </c>
      <c r="Q1287" t="s">
        <v>989</v>
      </c>
      <c r="R1287" t="s">
        <v>7280</v>
      </c>
      <c r="S1287">
        <v>4757</v>
      </c>
      <c r="T1287" t="s">
        <v>2629</v>
      </c>
      <c r="U1287">
        <v>2</v>
      </c>
      <c r="V1287">
        <v>67</v>
      </c>
      <c r="W1287" t="s">
        <v>25</v>
      </c>
      <c r="X1287" t="s">
        <v>26</v>
      </c>
      <c r="Y1287" t="s">
        <v>27</v>
      </c>
      <c r="Z1287">
        <v>38000000</v>
      </c>
      <c r="AA1287">
        <v>2001</v>
      </c>
      <c r="AB1287">
        <v>5.2</v>
      </c>
      <c r="AC1287">
        <v>2.35</v>
      </c>
    </row>
    <row r="1288" spans="1:29" x14ac:dyDescent="0.35">
      <c r="A1288" t="s">
        <v>19</v>
      </c>
      <c r="B1288" t="s">
        <v>1324</v>
      </c>
      <c r="C1288">
        <v>118</v>
      </c>
      <c r="D1288">
        <v>90</v>
      </c>
      <c r="E1288">
        <v>7871693</v>
      </c>
      <c r="F1288" t="s">
        <v>472</v>
      </c>
      <c r="G1288" t="s">
        <v>5097</v>
      </c>
      <c r="H1288" t="s">
        <v>600</v>
      </c>
      <c r="I1288" t="s">
        <v>3950</v>
      </c>
      <c r="P1288" t="s">
        <v>2630</v>
      </c>
      <c r="Q1288" t="s">
        <v>285</v>
      </c>
      <c r="R1288" t="s">
        <v>7281</v>
      </c>
      <c r="S1288">
        <v>52908</v>
      </c>
      <c r="T1288" t="s">
        <v>2631</v>
      </c>
      <c r="U1288">
        <v>0</v>
      </c>
      <c r="V1288">
        <v>102</v>
      </c>
      <c r="W1288" t="s">
        <v>25</v>
      </c>
      <c r="X1288" t="s">
        <v>26</v>
      </c>
      <c r="Y1288" t="s">
        <v>59</v>
      </c>
      <c r="Z1288">
        <v>55000000</v>
      </c>
      <c r="AA1288">
        <v>2008</v>
      </c>
      <c r="AB1288">
        <v>6.5</v>
      </c>
      <c r="AC1288">
        <v>2.35</v>
      </c>
    </row>
    <row r="1289" spans="1:29" x14ac:dyDescent="0.35">
      <c r="A1289" t="s">
        <v>19</v>
      </c>
      <c r="B1289" t="s">
        <v>2632</v>
      </c>
      <c r="C1289">
        <v>546</v>
      </c>
      <c r="D1289">
        <v>144</v>
      </c>
      <c r="E1289">
        <v>16377274</v>
      </c>
      <c r="F1289" t="s">
        <v>1432</v>
      </c>
      <c r="P1289" t="s">
        <v>1432</v>
      </c>
      <c r="Q1289" t="s">
        <v>2633</v>
      </c>
      <c r="R1289" t="s">
        <v>7282</v>
      </c>
      <c r="S1289">
        <v>105144</v>
      </c>
      <c r="T1289" t="s">
        <v>2634</v>
      </c>
      <c r="U1289">
        <v>31</v>
      </c>
      <c r="V1289">
        <v>405</v>
      </c>
      <c r="W1289" t="s">
        <v>25</v>
      </c>
      <c r="X1289" t="s">
        <v>26</v>
      </c>
      <c r="Y1289" t="s">
        <v>302</v>
      </c>
      <c r="Z1289">
        <v>32000000</v>
      </c>
      <c r="AA1289">
        <v>2012</v>
      </c>
      <c r="AB1289">
        <v>7.1</v>
      </c>
      <c r="AC1289">
        <v>1.85</v>
      </c>
    </row>
    <row r="1290" spans="1:29" x14ac:dyDescent="0.35">
      <c r="A1290" t="s">
        <v>378</v>
      </c>
      <c r="B1290" t="s">
        <v>2036</v>
      </c>
      <c r="C1290">
        <v>86</v>
      </c>
      <c r="D1290">
        <v>130</v>
      </c>
      <c r="E1290">
        <v>9589875</v>
      </c>
      <c r="F1290" t="s">
        <v>4178</v>
      </c>
      <c r="G1290" t="s">
        <v>1432</v>
      </c>
      <c r="H1290" t="s">
        <v>5989</v>
      </c>
      <c r="P1290" t="s">
        <v>746</v>
      </c>
      <c r="Q1290" t="s">
        <v>280</v>
      </c>
      <c r="R1290" t="s">
        <v>7283</v>
      </c>
      <c r="S1290">
        <v>16673</v>
      </c>
      <c r="T1290" t="s">
        <v>1886</v>
      </c>
      <c r="U1290">
        <v>0</v>
      </c>
      <c r="V1290">
        <v>45</v>
      </c>
      <c r="W1290" t="s">
        <v>25</v>
      </c>
      <c r="X1290" t="s">
        <v>26</v>
      </c>
      <c r="Y1290" t="s">
        <v>59</v>
      </c>
      <c r="Z1290">
        <v>40000000</v>
      </c>
      <c r="AA1290">
        <v>2008</v>
      </c>
      <c r="AB1290">
        <v>7.3</v>
      </c>
      <c r="AC1290">
        <v>2.35</v>
      </c>
    </row>
    <row r="1291" spans="1:29" x14ac:dyDescent="0.35">
      <c r="A1291" t="s">
        <v>19</v>
      </c>
      <c r="B1291" t="s">
        <v>2636</v>
      </c>
      <c r="C1291">
        <v>194</v>
      </c>
      <c r="D1291">
        <v>112</v>
      </c>
      <c r="E1291">
        <v>34912982</v>
      </c>
      <c r="F1291" t="s">
        <v>622</v>
      </c>
      <c r="G1291" t="s">
        <v>472</v>
      </c>
      <c r="H1291" t="s">
        <v>3950</v>
      </c>
      <c r="I1291" t="s">
        <v>3483</v>
      </c>
      <c r="P1291" t="s">
        <v>128</v>
      </c>
      <c r="Q1291" t="s">
        <v>256</v>
      </c>
      <c r="R1291" t="s">
        <v>7284</v>
      </c>
      <c r="S1291">
        <v>55617</v>
      </c>
      <c r="T1291" t="s">
        <v>2637</v>
      </c>
      <c r="U1291">
        <v>0</v>
      </c>
      <c r="V1291">
        <v>266</v>
      </c>
      <c r="W1291" t="s">
        <v>25</v>
      </c>
      <c r="X1291" t="s">
        <v>26</v>
      </c>
      <c r="Y1291" t="s">
        <v>27</v>
      </c>
      <c r="Z1291">
        <v>38000000</v>
      </c>
      <c r="AA1291">
        <v>2016</v>
      </c>
      <c r="AB1291">
        <v>5.2</v>
      </c>
      <c r="AC1291">
        <v>2.35</v>
      </c>
    </row>
    <row r="1292" spans="1:29" x14ac:dyDescent="0.35">
      <c r="A1292" t="s">
        <v>19</v>
      </c>
      <c r="B1292" t="s">
        <v>2638</v>
      </c>
      <c r="C1292">
        <v>437</v>
      </c>
      <c r="D1292">
        <v>133</v>
      </c>
      <c r="E1292">
        <v>109712885</v>
      </c>
      <c r="F1292" t="s">
        <v>1432</v>
      </c>
      <c r="G1292" t="s">
        <v>5989</v>
      </c>
      <c r="P1292" t="s">
        <v>1571</v>
      </c>
      <c r="Q1292" t="s">
        <v>813</v>
      </c>
      <c r="R1292" t="s">
        <v>7285</v>
      </c>
      <c r="S1292">
        <v>146708</v>
      </c>
      <c r="T1292" t="s">
        <v>1502</v>
      </c>
      <c r="U1292">
        <v>1</v>
      </c>
      <c r="V1292">
        <v>362</v>
      </c>
      <c r="W1292" t="s">
        <v>25</v>
      </c>
      <c r="X1292" t="s">
        <v>26</v>
      </c>
      <c r="Y1292" t="s">
        <v>27</v>
      </c>
      <c r="Z1292">
        <v>35000000</v>
      </c>
      <c r="AA1292">
        <v>2015</v>
      </c>
      <c r="AB1292">
        <v>7.7</v>
      </c>
      <c r="AC1292">
        <v>2.35</v>
      </c>
    </row>
    <row r="1293" spans="1:29" x14ac:dyDescent="0.35">
      <c r="A1293" t="s">
        <v>19</v>
      </c>
      <c r="B1293" t="s">
        <v>2304</v>
      </c>
      <c r="C1293">
        <v>378</v>
      </c>
      <c r="D1293">
        <v>150</v>
      </c>
      <c r="E1293">
        <v>92173235</v>
      </c>
      <c r="F1293" t="s">
        <v>5990</v>
      </c>
      <c r="G1293" t="s">
        <v>1432</v>
      </c>
      <c r="H1293" t="s">
        <v>3483</v>
      </c>
      <c r="P1293" t="s">
        <v>955</v>
      </c>
      <c r="Q1293" t="s">
        <v>443</v>
      </c>
      <c r="R1293" t="s">
        <v>7286</v>
      </c>
      <c r="S1293">
        <v>280228</v>
      </c>
      <c r="T1293" t="s">
        <v>2639</v>
      </c>
      <c r="U1293">
        <v>7</v>
      </c>
      <c r="V1293">
        <v>420</v>
      </c>
      <c r="W1293" t="s">
        <v>25</v>
      </c>
      <c r="X1293" t="s">
        <v>26</v>
      </c>
      <c r="Y1293" t="s">
        <v>302</v>
      </c>
      <c r="Z1293">
        <v>37000000</v>
      </c>
      <c r="AA1293">
        <v>2010</v>
      </c>
      <c r="AB1293">
        <v>7.6</v>
      </c>
      <c r="AC1293">
        <v>2.35</v>
      </c>
    </row>
    <row r="1294" spans="1:29" x14ac:dyDescent="0.35">
      <c r="A1294" t="s">
        <v>19</v>
      </c>
      <c r="B1294" t="s">
        <v>2640</v>
      </c>
      <c r="C1294">
        <v>170</v>
      </c>
      <c r="D1294">
        <v>110</v>
      </c>
      <c r="E1294">
        <v>41102171</v>
      </c>
      <c r="F1294" t="s">
        <v>761</v>
      </c>
      <c r="G1294" t="s">
        <v>1432</v>
      </c>
      <c r="H1294" t="s">
        <v>5343</v>
      </c>
      <c r="P1294" t="s">
        <v>660</v>
      </c>
      <c r="Q1294" t="s">
        <v>1090</v>
      </c>
      <c r="R1294" t="s">
        <v>7287</v>
      </c>
      <c r="S1294">
        <v>57266</v>
      </c>
      <c r="T1294" t="s">
        <v>2000</v>
      </c>
      <c r="U1294">
        <v>12</v>
      </c>
      <c r="V1294">
        <v>89</v>
      </c>
      <c r="W1294" t="s">
        <v>25</v>
      </c>
      <c r="X1294" t="s">
        <v>26</v>
      </c>
      <c r="Y1294" t="s">
        <v>27</v>
      </c>
      <c r="Z1294">
        <v>40000000</v>
      </c>
      <c r="AA1294">
        <v>2012</v>
      </c>
      <c r="AB1294">
        <v>5.7</v>
      </c>
      <c r="AC1294">
        <v>2.35</v>
      </c>
    </row>
    <row r="1295" spans="1:29" x14ac:dyDescent="0.35">
      <c r="A1295" t="s">
        <v>19</v>
      </c>
      <c r="B1295" t="s">
        <v>2641</v>
      </c>
      <c r="C1295">
        <v>341</v>
      </c>
      <c r="D1295">
        <v>96</v>
      </c>
      <c r="E1295">
        <v>60338891</v>
      </c>
      <c r="F1295" t="s">
        <v>761</v>
      </c>
      <c r="G1295" t="s">
        <v>1432</v>
      </c>
      <c r="P1295" t="s">
        <v>1123</v>
      </c>
      <c r="Q1295" t="s">
        <v>53</v>
      </c>
      <c r="R1295" t="s">
        <v>7288</v>
      </c>
      <c r="S1295">
        <v>248468</v>
      </c>
      <c r="T1295" t="s">
        <v>984</v>
      </c>
      <c r="U1295">
        <v>0</v>
      </c>
      <c r="V1295">
        <v>545</v>
      </c>
      <c r="W1295" t="s">
        <v>25</v>
      </c>
      <c r="X1295" t="s">
        <v>26</v>
      </c>
      <c r="Y1295" t="s">
        <v>302</v>
      </c>
      <c r="Z1295">
        <v>37000000</v>
      </c>
      <c r="AA1295">
        <v>2008</v>
      </c>
      <c r="AB1295">
        <v>7</v>
      </c>
      <c r="AC1295">
        <v>1.85</v>
      </c>
    </row>
    <row r="1296" spans="1:29" x14ac:dyDescent="0.35">
      <c r="A1296" t="s">
        <v>19</v>
      </c>
      <c r="B1296" t="s">
        <v>2642</v>
      </c>
      <c r="C1296">
        <v>139</v>
      </c>
      <c r="D1296">
        <v>96</v>
      </c>
      <c r="E1296">
        <v>48006503</v>
      </c>
      <c r="F1296" t="s">
        <v>472</v>
      </c>
      <c r="G1296" t="s">
        <v>761</v>
      </c>
      <c r="H1296" t="s">
        <v>5097</v>
      </c>
      <c r="I1296" t="s">
        <v>600</v>
      </c>
      <c r="P1296" t="s">
        <v>397</v>
      </c>
      <c r="Q1296" t="s">
        <v>332</v>
      </c>
      <c r="R1296" t="s">
        <v>7289</v>
      </c>
      <c r="S1296">
        <v>28109</v>
      </c>
      <c r="T1296" t="s">
        <v>2643</v>
      </c>
      <c r="U1296">
        <v>3</v>
      </c>
      <c r="V1296">
        <v>110</v>
      </c>
      <c r="W1296" t="s">
        <v>25</v>
      </c>
      <c r="X1296" t="s">
        <v>26</v>
      </c>
      <c r="Y1296" t="s">
        <v>59</v>
      </c>
      <c r="Z1296">
        <v>37000000</v>
      </c>
      <c r="AA1296">
        <v>2008</v>
      </c>
      <c r="AB1296">
        <v>6</v>
      </c>
      <c r="AC1296">
        <v>2.35</v>
      </c>
    </row>
    <row r="1297" spans="1:29" x14ac:dyDescent="0.35">
      <c r="A1297" t="s">
        <v>19</v>
      </c>
      <c r="B1297" t="s">
        <v>425</v>
      </c>
      <c r="C1297">
        <v>393</v>
      </c>
      <c r="D1297">
        <v>123</v>
      </c>
      <c r="E1297">
        <v>26903709</v>
      </c>
      <c r="F1297" t="s">
        <v>622</v>
      </c>
      <c r="G1297" t="s">
        <v>4178</v>
      </c>
      <c r="H1297" t="s">
        <v>1432</v>
      </c>
      <c r="I1297" t="s">
        <v>5989</v>
      </c>
      <c r="P1297" t="s">
        <v>2644</v>
      </c>
      <c r="Q1297" t="s">
        <v>62</v>
      </c>
      <c r="R1297" t="s">
        <v>7290</v>
      </c>
      <c r="S1297">
        <v>312629</v>
      </c>
      <c r="T1297" t="s">
        <v>2645</v>
      </c>
      <c r="U1297">
        <v>0</v>
      </c>
      <c r="V1297">
        <v>475</v>
      </c>
      <c r="W1297" t="s">
        <v>25</v>
      </c>
      <c r="X1297" t="s">
        <v>38</v>
      </c>
      <c r="Y1297" t="s">
        <v>302</v>
      </c>
      <c r="Z1297">
        <v>38000000</v>
      </c>
      <c r="AA1297">
        <v>2013</v>
      </c>
      <c r="AB1297">
        <v>8.1</v>
      </c>
      <c r="AC1297">
        <v>2.35</v>
      </c>
    </row>
    <row r="1298" spans="1:29" x14ac:dyDescent="0.35">
      <c r="A1298" t="s">
        <v>19</v>
      </c>
      <c r="B1298" t="s">
        <v>2632</v>
      </c>
      <c r="C1298">
        <v>224</v>
      </c>
      <c r="D1298">
        <v>188</v>
      </c>
      <c r="E1298">
        <v>22450975</v>
      </c>
      <c r="F1298" t="s">
        <v>1432</v>
      </c>
      <c r="P1298" t="s">
        <v>1432</v>
      </c>
      <c r="Q1298" t="s">
        <v>2647</v>
      </c>
      <c r="R1298" t="s">
        <v>7291</v>
      </c>
      <c r="S1298">
        <v>241030</v>
      </c>
      <c r="T1298" t="s">
        <v>2648</v>
      </c>
      <c r="U1298">
        <v>1</v>
      </c>
      <c r="V1298">
        <v>1437</v>
      </c>
      <c r="W1298" t="s">
        <v>25</v>
      </c>
      <c r="X1298" t="s">
        <v>26</v>
      </c>
      <c r="Y1298" t="s">
        <v>302</v>
      </c>
      <c r="Z1298">
        <v>37000000</v>
      </c>
      <c r="AA1298">
        <v>1999</v>
      </c>
      <c r="AB1298">
        <v>8</v>
      </c>
      <c r="AC1298">
        <v>2.35</v>
      </c>
    </row>
    <row r="1299" spans="1:29" x14ac:dyDescent="0.35">
      <c r="A1299" t="s">
        <v>19</v>
      </c>
      <c r="B1299" t="s">
        <v>2649</v>
      </c>
      <c r="C1299">
        <v>203</v>
      </c>
      <c r="D1299">
        <v>107</v>
      </c>
      <c r="E1299">
        <v>44867349</v>
      </c>
      <c r="F1299" t="s">
        <v>622</v>
      </c>
      <c r="G1299" t="s">
        <v>761</v>
      </c>
      <c r="H1299" t="s">
        <v>5990</v>
      </c>
      <c r="P1299" t="s">
        <v>796</v>
      </c>
      <c r="Q1299" t="s">
        <v>483</v>
      </c>
      <c r="R1299" t="s">
        <v>7292</v>
      </c>
      <c r="S1299">
        <v>75347</v>
      </c>
      <c r="T1299" t="s">
        <v>1370</v>
      </c>
      <c r="U1299">
        <v>2</v>
      </c>
      <c r="V1299">
        <v>176</v>
      </c>
      <c r="W1299" t="s">
        <v>25</v>
      </c>
      <c r="X1299" t="s">
        <v>26</v>
      </c>
      <c r="Y1299" t="s">
        <v>302</v>
      </c>
      <c r="Z1299">
        <v>37000000</v>
      </c>
      <c r="AA1299">
        <v>2010</v>
      </c>
      <c r="AB1299">
        <v>5.6</v>
      </c>
      <c r="AC1299">
        <v>2.35</v>
      </c>
    </row>
    <row r="1300" spans="1:29" x14ac:dyDescent="0.35">
      <c r="A1300" t="s">
        <v>19</v>
      </c>
      <c r="B1300" t="s">
        <v>2650</v>
      </c>
      <c r="C1300">
        <v>148</v>
      </c>
      <c r="D1300">
        <v>110</v>
      </c>
      <c r="E1300">
        <v>46813366</v>
      </c>
      <c r="F1300" t="s">
        <v>761</v>
      </c>
      <c r="G1300" t="s">
        <v>5343</v>
      </c>
      <c r="P1300" t="s">
        <v>765</v>
      </c>
      <c r="Q1300" t="s">
        <v>1713</v>
      </c>
      <c r="R1300" t="s">
        <v>7293</v>
      </c>
      <c r="S1300">
        <v>39440</v>
      </c>
      <c r="T1300" t="s">
        <v>1900</v>
      </c>
      <c r="U1300">
        <v>4</v>
      </c>
      <c r="V1300">
        <v>83</v>
      </c>
      <c r="W1300" t="s">
        <v>25</v>
      </c>
      <c r="X1300" t="s">
        <v>26</v>
      </c>
      <c r="Y1300" t="s">
        <v>302</v>
      </c>
      <c r="Z1300">
        <v>38000000</v>
      </c>
      <c r="AA1300">
        <v>2016</v>
      </c>
      <c r="AB1300">
        <v>6.1</v>
      </c>
      <c r="AC1300">
        <v>2.35</v>
      </c>
    </row>
    <row r="1301" spans="1:29" x14ac:dyDescent="0.35">
      <c r="A1301" t="s">
        <v>19</v>
      </c>
      <c r="B1301" t="s">
        <v>2651</v>
      </c>
      <c r="C1301">
        <v>131</v>
      </c>
      <c r="D1301">
        <v>113</v>
      </c>
      <c r="E1301">
        <v>72279690</v>
      </c>
      <c r="F1301" t="s">
        <v>1432</v>
      </c>
      <c r="G1301" t="s">
        <v>5097</v>
      </c>
      <c r="P1301" t="s">
        <v>2652</v>
      </c>
      <c r="Q1301" t="s">
        <v>244</v>
      </c>
      <c r="R1301" t="s">
        <v>7294</v>
      </c>
      <c r="S1301">
        <v>17948</v>
      </c>
      <c r="T1301" t="s">
        <v>2103</v>
      </c>
      <c r="U1301">
        <v>5</v>
      </c>
      <c r="V1301">
        <v>86</v>
      </c>
      <c r="W1301" t="s">
        <v>25</v>
      </c>
      <c r="X1301" t="s">
        <v>26</v>
      </c>
      <c r="Y1301" t="s">
        <v>59</v>
      </c>
      <c r="Z1301">
        <v>37000000</v>
      </c>
      <c r="AA1301">
        <v>2011</v>
      </c>
      <c r="AB1301">
        <v>6.9</v>
      </c>
      <c r="AC1301">
        <v>1.85</v>
      </c>
    </row>
    <row r="1302" spans="1:29" x14ac:dyDescent="0.35">
      <c r="A1302" t="s">
        <v>19</v>
      </c>
      <c r="B1302" t="s">
        <v>2354</v>
      </c>
      <c r="C1302">
        <v>350</v>
      </c>
      <c r="D1302">
        <v>122</v>
      </c>
      <c r="E1302">
        <v>191449475</v>
      </c>
      <c r="F1302" t="s">
        <v>1432</v>
      </c>
      <c r="G1302" t="s">
        <v>600</v>
      </c>
      <c r="H1302" t="s">
        <v>5343</v>
      </c>
      <c r="P1302" t="s">
        <v>349</v>
      </c>
      <c r="Q1302" t="s">
        <v>289</v>
      </c>
      <c r="R1302" t="s">
        <v>7295</v>
      </c>
      <c r="S1302">
        <v>348007</v>
      </c>
      <c r="T1302" t="s">
        <v>1090</v>
      </c>
      <c r="U1302">
        <v>1</v>
      </c>
      <c r="V1302">
        <v>1535</v>
      </c>
      <c r="W1302" t="s">
        <v>25</v>
      </c>
      <c r="X1302" t="s">
        <v>26</v>
      </c>
      <c r="Y1302" t="s">
        <v>27</v>
      </c>
      <c r="Z1302">
        <v>37000000</v>
      </c>
      <c r="AA1302">
        <v>2008</v>
      </c>
      <c r="AB1302">
        <v>5.2</v>
      </c>
      <c r="AC1302">
        <v>2.35</v>
      </c>
    </row>
    <row r="1303" spans="1:29" x14ac:dyDescent="0.35">
      <c r="A1303" t="s">
        <v>19</v>
      </c>
      <c r="B1303" t="s">
        <v>2426</v>
      </c>
      <c r="C1303">
        <v>129</v>
      </c>
      <c r="D1303">
        <v>116</v>
      </c>
      <c r="E1303">
        <v>71026631</v>
      </c>
      <c r="F1303" t="s">
        <v>5990</v>
      </c>
      <c r="G1303" t="s">
        <v>1432</v>
      </c>
      <c r="H1303" t="s">
        <v>3483</v>
      </c>
      <c r="P1303" t="s">
        <v>955</v>
      </c>
      <c r="Q1303" t="s">
        <v>783</v>
      </c>
      <c r="R1303" t="s">
        <v>7296</v>
      </c>
      <c r="S1303">
        <v>98899</v>
      </c>
      <c r="T1303" t="s">
        <v>1015</v>
      </c>
      <c r="U1303">
        <v>1</v>
      </c>
      <c r="V1303">
        <v>394</v>
      </c>
      <c r="W1303" t="s">
        <v>25</v>
      </c>
      <c r="X1303" t="s">
        <v>26</v>
      </c>
      <c r="Y1303" t="s">
        <v>27</v>
      </c>
      <c r="Z1303">
        <v>36000000</v>
      </c>
      <c r="AA1303">
        <v>2002</v>
      </c>
      <c r="AB1303">
        <v>7</v>
      </c>
      <c r="AC1303">
        <v>1.85</v>
      </c>
    </row>
    <row r="1304" spans="1:29" x14ac:dyDescent="0.35">
      <c r="A1304" t="s">
        <v>19</v>
      </c>
      <c r="B1304" t="s">
        <v>1160</v>
      </c>
      <c r="C1304">
        <v>40</v>
      </c>
      <c r="D1304">
        <v>93</v>
      </c>
      <c r="E1304">
        <v>68208190</v>
      </c>
      <c r="F1304" t="s">
        <v>622</v>
      </c>
      <c r="G1304" t="s">
        <v>761</v>
      </c>
      <c r="H1304" t="s">
        <v>5990</v>
      </c>
      <c r="I1304" t="s">
        <v>3483</v>
      </c>
      <c r="P1304" t="s">
        <v>224</v>
      </c>
      <c r="Q1304" t="s">
        <v>1694</v>
      </c>
      <c r="R1304" t="s">
        <v>7297</v>
      </c>
      <c r="S1304">
        <v>60572</v>
      </c>
      <c r="T1304" t="s">
        <v>2654</v>
      </c>
      <c r="U1304">
        <v>1</v>
      </c>
      <c r="V1304">
        <v>144</v>
      </c>
      <c r="W1304" t="s">
        <v>25</v>
      </c>
      <c r="X1304" t="s">
        <v>26</v>
      </c>
      <c r="Y1304" t="s">
        <v>27</v>
      </c>
      <c r="Z1304">
        <v>65000000</v>
      </c>
      <c r="AA1304">
        <v>1999</v>
      </c>
      <c r="AB1304">
        <v>6.3</v>
      </c>
      <c r="AC1304">
        <v>1.85</v>
      </c>
    </row>
    <row r="1305" spans="1:29" x14ac:dyDescent="0.35">
      <c r="A1305" t="s">
        <v>19</v>
      </c>
      <c r="B1305" t="s">
        <v>2005</v>
      </c>
      <c r="C1305">
        <v>289</v>
      </c>
      <c r="D1305">
        <v>118</v>
      </c>
      <c r="E1305">
        <v>150368971</v>
      </c>
      <c r="F1305" t="s">
        <v>761</v>
      </c>
      <c r="G1305" t="s">
        <v>5990</v>
      </c>
      <c r="P1305" t="s">
        <v>496</v>
      </c>
      <c r="Q1305" t="s">
        <v>2655</v>
      </c>
      <c r="R1305" t="s">
        <v>7298</v>
      </c>
      <c r="S1305">
        <v>316671</v>
      </c>
      <c r="T1305" t="s">
        <v>2000</v>
      </c>
      <c r="U1305">
        <v>4</v>
      </c>
      <c r="V1305">
        <v>301</v>
      </c>
      <c r="W1305" t="s">
        <v>25</v>
      </c>
      <c r="X1305" t="s">
        <v>26</v>
      </c>
      <c r="Y1305" t="s">
        <v>302</v>
      </c>
      <c r="Z1305">
        <v>37000000</v>
      </c>
      <c r="AA1305">
        <v>2013</v>
      </c>
      <c r="AB1305">
        <v>7</v>
      </c>
      <c r="AC1305">
        <v>2.35</v>
      </c>
    </row>
    <row r="1306" spans="1:29" x14ac:dyDescent="0.35">
      <c r="A1306" t="s">
        <v>19</v>
      </c>
      <c r="B1306" t="s">
        <v>334</v>
      </c>
      <c r="C1306">
        <v>72</v>
      </c>
      <c r="D1306">
        <v>93</v>
      </c>
      <c r="E1306">
        <v>50129186</v>
      </c>
      <c r="F1306" t="s">
        <v>622</v>
      </c>
      <c r="G1306" t="s">
        <v>5990</v>
      </c>
      <c r="H1306" t="s">
        <v>1432</v>
      </c>
      <c r="I1306" t="s">
        <v>5988</v>
      </c>
      <c r="J1306" t="s">
        <v>3483</v>
      </c>
      <c r="P1306" t="s">
        <v>542</v>
      </c>
      <c r="Q1306" t="s">
        <v>1520</v>
      </c>
      <c r="R1306" t="s">
        <v>7299</v>
      </c>
      <c r="S1306">
        <v>38399</v>
      </c>
      <c r="T1306" t="s">
        <v>1881</v>
      </c>
      <c r="U1306">
        <v>0</v>
      </c>
      <c r="V1306">
        <v>218</v>
      </c>
      <c r="W1306" t="s">
        <v>25</v>
      </c>
      <c r="X1306" t="s">
        <v>26</v>
      </c>
      <c r="Y1306" t="s">
        <v>302</v>
      </c>
      <c r="Z1306">
        <v>36000000</v>
      </c>
      <c r="AA1306">
        <v>1997</v>
      </c>
      <c r="AB1306">
        <v>6.9</v>
      </c>
      <c r="AC1306">
        <v>2.35</v>
      </c>
    </row>
    <row r="1307" spans="1:29" x14ac:dyDescent="0.35">
      <c r="A1307" t="s">
        <v>19</v>
      </c>
      <c r="B1307" t="s">
        <v>2657</v>
      </c>
      <c r="C1307">
        <v>89</v>
      </c>
      <c r="D1307">
        <v>121</v>
      </c>
      <c r="E1307">
        <v>55500000</v>
      </c>
      <c r="F1307" t="s">
        <v>622</v>
      </c>
      <c r="G1307" t="s">
        <v>472</v>
      </c>
      <c r="H1307" t="s">
        <v>3483</v>
      </c>
      <c r="P1307" t="s">
        <v>35</v>
      </c>
      <c r="Q1307" t="s">
        <v>2658</v>
      </c>
      <c r="R1307" t="s">
        <v>7300</v>
      </c>
      <c r="S1307">
        <v>48636</v>
      </c>
      <c r="T1307" t="s">
        <v>2659</v>
      </c>
      <c r="U1307">
        <v>3</v>
      </c>
      <c r="V1307">
        <v>214</v>
      </c>
      <c r="W1307" t="s">
        <v>25</v>
      </c>
      <c r="X1307" t="s">
        <v>38</v>
      </c>
      <c r="Y1307" t="s">
        <v>59</v>
      </c>
      <c r="Z1307">
        <v>36000000</v>
      </c>
      <c r="AA1307">
        <v>1983</v>
      </c>
      <c r="AB1307">
        <v>6.2</v>
      </c>
      <c r="AC1307">
        <v>2.35</v>
      </c>
    </row>
    <row r="1308" spans="1:29" x14ac:dyDescent="0.35">
      <c r="A1308" t="s">
        <v>19</v>
      </c>
      <c r="B1308" t="s">
        <v>2660</v>
      </c>
      <c r="C1308">
        <v>265</v>
      </c>
      <c r="D1308">
        <v>101</v>
      </c>
      <c r="E1308">
        <v>50213619</v>
      </c>
      <c r="F1308" t="s">
        <v>761</v>
      </c>
      <c r="G1308" t="s">
        <v>3950</v>
      </c>
      <c r="P1308" t="s">
        <v>2139</v>
      </c>
      <c r="Q1308" t="s">
        <v>2662</v>
      </c>
      <c r="R1308" t="s">
        <v>7301</v>
      </c>
      <c r="S1308">
        <v>139184</v>
      </c>
      <c r="T1308" t="s">
        <v>2193</v>
      </c>
      <c r="U1308">
        <v>8</v>
      </c>
      <c r="V1308">
        <v>243</v>
      </c>
      <c r="W1308" t="s">
        <v>25</v>
      </c>
      <c r="X1308" t="s">
        <v>26</v>
      </c>
      <c r="Y1308" t="s">
        <v>302</v>
      </c>
      <c r="Z1308">
        <v>36000000</v>
      </c>
      <c r="AA1308">
        <v>2010</v>
      </c>
      <c r="AB1308">
        <v>6.4</v>
      </c>
      <c r="AC1308">
        <v>1.85</v>
      </c>
    </row>
    <row r="1309" spans="1:29" x14ac:dyDescent="0.35">
      <c r="A1309" t="s">
        <v>19</v>
      </c>
      <c r="B1309" t="s">
        <v>2651</v>
      </c>
      <c r="C1309">
        <v>54</v>
      </c>
      <c r="D1309">
        <v>107</v>
      </c>
      <c r="E1309">
        <v>42019483</v>
      </c>
      <c r="F1309" t="s">
        <v>1432</v>
      </c>
      <c r="G1309" t="s">
        <v>5097</v>
      </c>
      <c r="P1309" t="s">
        <v>2652</v>
      </c>
      <c r="Q1309" t="s">
        <v>244</v>
      </c>
      <c r="R1309" t="s">
        <v>7302</v>
      </c>
      <c r="S1309">
        <v>6069</v>
      </c>
      <c r="T1309" t="s">
        <v>2103</v>
      </c>
      <c r="U1309">
        <v>0</v>
      </c>
      <c r="V1309">
        <v>33</v>
      </c>
      <c r="W1309" t="s">
        <v>25</v>
      </c>
      <c r="X1309" t="s">
        <v>26</v>
      </c>
      <c r="Y1309" t="s">
        <v>59</v>
      </c>
      <c r="Z1309">
        <v>36000000</v>
      </c>
      <c r="AA1309">
        <v>2014</v>
      </c>
      <c r="AB1309">
        <v>6.4</v>
      </c>
      <c r="AC1309">
        <v>1.85</v>
      </c>
    </row>
    <row r="1310" spans="1:29" x14ac:dyDescent="0.35">
      <c r="A1310" t="s">
        <v>19</v>
      </c>
      <c r="B1310" t="s">
        <v>1892</v>
      </c>
      <c r="C1310">
        <v>126</v>
      </c>
      <c r="D1310">
        <v>124</v>
      </c>
      <c r="E1310">
        <v>23360779</v>
      </c>
      <c r="F1310" t="s">
        <v>622</v>
      </c>
      <c r="G1310" t="s">
        <v>472</v>
      </c>
      <c r="H1310" t="s">
        <v>5990</v>
      </c>
      <c r="I1310" t="s">
        <v>1432</v>
      </c>
      <c r="J1310" t="s">
        <v>5097</v>
      </c>
      <c r="K1310" t="s">
        <v>600</v>
      </c>
      <c r="L1310" t="s">
        <v>5343</v>
      </c>
      <c r="M1310" t="s">
        <v>3483</v>
      </c>
      <c r="P1310" t="s">
        <v>2663</v>
      </c>
      <c r="Q1310" t="s">
        <v>392</v>
      </c>
      <c r="R1310" t="s">
        <v>7303</v>
      </c>
      <c r="S1310">
        <v>31113</v>
      </c>
      <c r="T1310" t="s">
        <v>1631</v>
      </c>
      <c r="U1310">
        <v>0</v>
      </c>
      <c r="V1310">
        <v>212</v>
      </c>
      <c r="W1310" t="s">
        <v>25</v>
      </c>
      <c r="X1310" t="s">
        <v>26</v>
      </c>
      <c r="Y1310" t="s">
        <v>302</v>
      </c>
      <c r="Z1310">
        <v>34000000</v>
      </c>
      <c r="AA1310">
        <v>2000</v>
      </c>
      <c r="AB1310">
        <v>5.7</v>
      </c>
      <c r="AC1310">
        <v>2.35</v>
      </c>
    </row>
    <row r="1311" spans="1:29" x14ac:dyDescent="0.35">
      <c r="A1311" t="s">
        <v>19</v>
      </c>
      <c r="B1311" t="s">
        <v>1314</v>
      </c>
      <c r="C1311">
        <v>110</v>
      </c>
      <c r="D1311">
        <v>109</v>
      </c>
      <c r="E1311">
        <v>26183197</v>
      </c>
      <c r="F1311" t="s">
        <v>622</v>
      </c>
      <c r="G1311" t="s">
        <v>5990</v>
      </c>
      <c r="H1311" t="s">
        <v>1432</v>
      </c>
      <c r="I1311" t="s">
        <v>3483</v>
      </c>
      <c r="P1311" t="s">
        <v>243</v>
      </c>
      <c r="Q1311" t="s">
        <v>185</v>
      </c>
      <c r="R1311" t="s">
        <v>7304</v>
      </c>
      <c r="S1311">
        <v>38348</v>
      </c>
      <c r="T1311" t="s">
        <v>1237</v>
      </c>
      <c r="U1311">
        <v>0</v>
      </c>
      <c r="V1311">
        <v>135</v>
      </c>
      <c r="W1311" t="s">
        <v>25</v>
      </c>
      <c r="X1311" t="s">
        <v>26</v>
      </c>
      <c r="Y1311" t="s">
        <v>302</v>
      </c>
      <c r="Z1311">
        <v>36000000</v>
      </c>
      <c r="AA1311">
        <v>2003</v>
      </c>
      <c r="AB1311">
        <v>6.1</v>
      </c>
      <c r="AC1311">
        <v>2.35</v>
      </c>
    </row>
    <row r="1312" spans="1:29" x14ac:dyDescent="0.35">
      <c r="A1312" t="s">
        <v>19</v>
      </c>
      <c r="B1312" t="s">
        <v>1411</v>
      </c>
      <c r="C1312">
        <v>138</v>
      </c>
      <c r="D1312">
        <v>105</v>
      </c>
      <c r="E1312">
        <v>20991497</v>
      </c>
      <c r="F1312" t="s">
        <v>761</v>
      </c>
      <c r="G1312" t="s">
        <v>1432</v>
      </c>
      <c r="H1312" t="s">
        <v>5343</v>
      </c>
      <c r="P1312" t="s">
        <v>660</v>
      </c>
      <c r="Q1312" t="s">
        <v>104</v>
      </c>
      <c r="R1312" t="s">
        <v>7305</v>
      </c>
      <c r="S1312">
        <v>39778</v>
      </c>
      <c r="T1312" t="s">
        <v>285</v>
      </c>
      <c r="U1312">
        <v>1</v>
      </c>
      <c r="V1312">
        <v>172</v>
      </c>
      <c r="W1312" t="s">
        <v>25</v>
      </c>
      <c r="X1312" t="s">
        <v>26</v>
      </c>
      <c r="Y1312" t="s">
        <v>27</v>
      </c>
      <c r="Z1312">
        <v>37000000</v>
      </c>
      <c r="AA1312">
        <v>2015</v>
      </c>
      <c r="AB1312">
        <v>5.4</v>
      </c>
      <c r="AC1312">
        <v>1.85</v>
      </c>
    </row>
    <row r="1313" spans="1:29" x14ac:dyDescent="0.35">
      <c r="A1313" t="s">
        <v>19</v>
      </c>
      <c r="B1313" t="s">
        <v>1605</v>
      </c>
      <c r="C1313">
        <v>31</v>
      </c>
      <c r="D1313">
        <v>130</v>
      </c>
      <c r="E1313">
        <v>13052741</v>
      </c>
      <c r="F1313" t="s">
        <v>1432</v>
      </c>
      <c r="G1313" t="s">
        <v>5809</v>
      </c>
      <c r="P1313" t="s">
        <v>2460</v>
      </c>
      <c r="Q1313" t="s">
        <v>2269</v>
      </c>
      <c r="R1313" t="s">
        <v>7306</v>
      </c>
      <c r="S1313">
        <v>8531</v>
      </c>
      <c r="T1313" t="s">
        <v>927</v>
      </c>
      <c r="U1313">
        <v>0</v>
      </c>
      <c r="V1313">
        <v>57</v>
      </c>
      <c r="W1313" t="s">
        <v>25</v>
      </c>
      <c r="X1313" t="s">
        <v>26</v>
      </c>
      <c r="Y1313" t="s">
        <v>27</v>
      </c>
      <c r="Z1313">
        <v>36000000</v>
      </c>
      <c r="AA1313">
        <v>1996</v>
      </c>
      <c r="AB1313">
        <v>6.7</v>
      </c>
      <c r="AC1313">
        <v>1.85</v>
      </c>
    </row>
    <row r="1314" spans="1:29" x14ac:dyDescent="0.35">
      <c r="A1314" t="s">
        <v>19</v>
      </c>
      <c r="B1314" t="s">
        <v>2664</v>
      </c>
      <c r="C1314">
        <v>95</v>
      </c>
      <c r="D1314">
        <v>127</v>
      </c>
      <c r="E1314">
        <v>14378353</v>
      </c>
      <c r="F1314" t="s">
        <v>1432</v>
      </c>
      <c r="G1314" t="s">
        <v>5988</v>
      </c>
      <c r="H1314" t="s">
        <v>5343</v>
      </c>
      <c r="I1314" t="s">
        <v>3483</v>
      </c>
      <c r="P1314" t="s">
        <v>1388</v>
      </c>
      <c r="Q1314" t="s">
        <v>478</v>
      </c>
      <c r="R1314" t="s">
        <v>7307</v>
      </c>
      <c r="S1314">
        <v>12375</v>
      </c>
      <c r="T1314" t="s">
        <v>1542</v>
      </c>
      <c r="U1314">
        <v>1</v>
      </c>
      <c r="V1314">
        <v>194</v>
      </c>
      <c r="W1314" t="s">
        <v>25</v>
      </c>
      <c r="X1314" t="s">
        <v>26</v>
      </c>
      <c r="Y1314" t="s">
        <v>27</v>
      </c>
      <c r="Z1314">
        <v>36000000</v>
      </c>
      <c r="AA1314">
        <v>1999</v>
      </c>
      <c r="AB1314">
        <v>6.8</v>
      </c>
      <c r="AC1314">
        <v>2.35</v>
      </c>
    </row>
    <row r="1315" spans="1:29" x14ac:dyDescent="0.35">
      <c r="A1315" t="s">
        <v>19</v>
      </c>
      <c r="B1315" t="s">
        <v>1477</v>
      </c>
      <c r="C1315">
        <v>267</v>
      </c>
      <c r="D1315">
        <v>114</v>
      </c>
      <c r="E1315">
        <v>33037754</v>
      </c>
      <c r="F1315" t="s">
        <v>1432</v>
      </c>
      <c r="G1315" t="s">
        <v>2429</v>
      </c>
      <c r="H1315" t="s">
        <v>5988</v>
      </c>
      <c r="I1315" t="s">
        <v>3483</v>
      </c>
      <c r="P1315" t="s">
        <v>2347</v>
      </c>
      <c r="Q1315" t="s">
        <v>387</v>
      </c>
      <c r="R1315" t="s">
        <v>7308</v>
      </c>
      <c r="S1315">
        <v>75864</v>
      </c>
      <c r="T1315" t="s">
        <v>580</v>
      </c>
      <c r="U1315">
        <v>1</v>
      </c>
      <c r="V1315">
        <v>197</v>
      </c>
      <c r="W1315" t="s">
        <v>25</v>
      </c>
      <c r="X1315" t="s">
        <v>26</v>
      </c>
      <c r="Y1315" t="s">
        <v>27</v>
      </c>
      <c r="Z1315">
        <v>37000000</v>
      </c>
      <c r="AA1315">
        <v>2011</v>
      </c>
      <c r="AB1315">
        <v>6</v>
      </c>
      <c r="AC1315">
        <v>2.35</v>
      </c>
    </row>
    <row r="1316" spans="1:29" x14ac:dyDescent="0.35">
      <c r="A1316" t="s">
        <v>19</v>
      </c>
      <c r="B1316" t="s">
        <v>2100</v>
      </c>
      <c r="C1316">
        <v>175</v>
      </c>
      <c r="D1316">
        <v>106</v>
      </c>
      <c r="E1316">
        <v>12339633</v>
      </c>
      <c r="F1316" t="s">
        <v>1432</v>
      </c>
      <c r="G1316" t="s">
        <v>3950</v>
      </c>
      <c r="H1316" t="s">
        <v>3483</v>
      </c>
      <c r="P1316" t="s">
        <v>1174</v>
      </c>
      <c r="Q1316" t="s">
        <v>2665</v>
      </c>
      <c r="R1316" t="s">
        <v>7309</v>
      </c>
      <c r="S1316">
        <v>220591</v>
      </c>
      <c r="T1316" t="s">
        <v>2666</v>
      </c>
      <c r="U1316">
        <v>2</v>
      </c>
      <c r="V1316">
        <v>641</v>
      </c>
      <c r="W1316" t="s">
        <v>25</v>
      </c>
      <c r="X1316" t="s">
        <v>26</v>
      </c>
      <c r="Y1316" t="s">
        <v>27</v>
      </c>
      <c r="Z1316">
        <v>36000000</v>
      </c>
      <c r="AA1316">
        <v>1997</v>
      </c>
      <c r="AB1316">
        <v>7.8</v>
      </c>
      <c r="AC1316">
        <v>2.35</v>
      </c>
    </row>
    <row r="1317" spans="1:29" x14ac:dyDescent="0.35">
      <c r="A1317" t="s">
        <v>19</v>
      </c>
      <c r="B1317" t="s">
        <v>2087</v>
      </c>
      <c r="C1317">
        <v>63</v>
      </c>
      <c r="D1317">
        <v>95</v>
      </c>
      <c r="E1317">
        <v>2954405</v>
      </c>
      <c r="F1317" t="s">
        <v>4178</v>
      </c>
      <c r="G1317" t="s">
        <v>761</v>
      </c>
      <c r="H1317" t="s">
        <v>5343</v>
      </c>
      <c r="P1317" t="s">
        <v>2667</v>
      </c>
      <c r="Q1317" t="s">
        <v>1687</v>
      </c>
      <c r="R1317" t="s">
        <v>7310</v>
      </c>
      <c r="S1317">
        <v>1977</v>
      </c>
      <c r="T1317" t="s">
        <v>2467</v>
      </c>
      <c r="U1317">
        <v>0</v>
      </c>
      <c r="V1317">
        <v>64</v>
      </c>
      <c r="W1317" t="s">
        <v>25</v>
      </c>
      <c r="X1317" t="s">
        <v>26</v>
      </c>
      <c r="Y1317" t="s">
        <v>302</v>
      </c>
      <c r="Z1317">
        <v>36000000</v>
      </c>
      <c r="AA1317">
        <v>2000</v>
      </c>
      <c r="AB1317">
        <v>5.3</v>
      </c>
      <c r="AC1317">
        <v>1.85</v>
      </c>
    </row>
    <row r="1318" spans="1:29" x14ac:dyDescent="0.35">
      <c r="A1318" t="s">
        <v>19</v>
      </c>
      <c r="B1318" t="s">
        <v>673</v>
      </c>
      <c r="C1318">
        <v>85</v>
      </c>
      <c r="D1318">
        <v>81</v>
      </c>
      <c r="E1318">
        <v>30105968</v>
      </c>
      <c r="F1318" t="s">
        <v>472</v>
      </c>
      <c r="G1318" t="s">
        <v>3767</v>
      </c>
      <c r="H1318" t="s">
        <v>761</v>
      </c>
      <c r="I1318" t="s">
        <v>5097</v>
      </c>
      <c r="J1318" t="s">
        <v>3950</v>
      </c>
      <c r="P1318" t="s">
        <v>321</v>
      </c>
      <c r="Q1318" t="s">
        <v>2035</v>
      </c>
      <c r="R1318" t="s">
        <v>7311</v>
      </c>
      <c r="S1318">
        <v>8860</v>
      </c>
      <c r="T1318" t="s">
        <v>2669</v>
      </c>
      <c r="U1318">
        <v>0</v>
      </c>
      <c r="V1318">
        <v>45</v>
      </c>
      <c r="W1318" t="s">
        <v>25</v>
      </c>
      <c r="X1318" t="s">
        <v>26</v>
      </c>
      <c r="Y1318" t="s">
        <v>154</v>
      </c>
      <c r="Z1318">
        <v>37000000</v>
      </c>
      <c r="AA1318">
        <v>2008</v>
      </c>
      <c r="AB1318">
        <v>4.5</v>
      </c>
      <c r="AC1318">
        <v>2.35</v>
      </c>
    </row>
    <row r="1319" spans="1:29" x14ac:dyDescent="0.35">
      <c r="A1319" t="s">
        <v>19</v>
      </c>
      <c r="B1319" t="s">
        <v>2670</v>
      </c>
      <c r="C1319">
        <v>44</v>
      </c>
      <c r="D1319">
        <v>95</v>
      </c>
      <c r="E1319">
        <v>37788228</v>
      </c>
      <c r="F1319" t="s">
        <v>761</v>
      </c>
      <c r="P1319" t="s">
        <v>761</v>
      </c>
      <c r="Q1319" t="s">
        <v>405</v>
      </c>
      <c r="R1319" t="s">
        <v>7312</v>
      </c>
      <c r="S1319">
        <v>15046</v>
      </c>
      <c r="T1319" t="s">
        <v>1710</v>
      </c>
      <c r="U1319">
        <v>1</v>
      </c>
      <c r="V1319">
        <v>80</v>
      </c>
      <c r="W1319" t="s">
        <v>25</v>
      </c>
      <c r="X1319" t="s">
        <v>26</v>
      </c>
      <c r="Y1319" t="s">
        <v>27</v>
      </c>
      <c r="Z1319">
        <v>35200000</v>
      </c>
      <c r="AA1319">
        <v>2003</v>
      </c>
      <c r="AB1319">
        <v>5.4</v>
      </c>
      <c r="AC1319">
        <v>1.85</v>
      </c>
    </row>
    <row r="1320" spans="1:29" x14ac:dyDescent="0.35">
      <c r="A1320" t="s">
        <v>19</v>
      </c>
      <c r="B1320" t="s">
        <v>1126</v>
      </c>
      <c r="C1320">
        <v>334</v>
      </c>
      <c r="D1320">
        <v>108</v>
      </c>
      <c r="E1320">
        <v>277313371</v>
      </c>
      <c r="F1320" t="s">
        <v>761</v>
      </c>
      <c r="P1320" t="s">
        <v>761</v>
      </c>
      <c r="Q1320" t="s">
        <v>339</v>
      </c>
      <c r="R1320" t="s">
        <v>7313</v>
      </c>
      <c r="S1320">
        <v>583341</v>
      </c>
      <c r="T1320" t="s">
        <v>2071</v>
      </c>
      <c r="U1320">
        <v>3</v>
      </c>
      <c r="V1320">
        <v>626</v>
      </c>
      <c r="W1320" t="s">
        <v>25</v>
      </c>
      <c r="X1320" t="s">
        <v>26</v>
      </c>
      <c r="Y1320" t="s">
        <v>302</v>
      </c>
      <c r="Z1320">
        <v>35000000</v>
      </c>
      <c r="AA1320">
        <v>2009</v>
      </c>
      <c r="AB1320">
        <v>7.8</v>
      </c>
      <c r="AC1320">
        <v>2.35</v>
      </c>
    </row>
    <row r="1321" spans="1:29" x14ac:dyDescent="0.35">
      <c r="A1321" t="s">
        <v>19</v>
      </c>
      <c r="B1321" t="s">
        <v>2671</v>
      </c>
      <c r="C1321">
        <v>78</v>
      </c>
      <c r="D1321">
        <v>105</v>
      </c>
      <c r="E1321">
        <v>2126511</v>
      </c>
      <c r="F1321" t="s">
        <v>622</v>
      </c>
      <c r="G1321" t="s">
        <v>4178</v>
      </c>
      <c r="H1321" t="s">
        <v>1432</v>
      </c>
      <c r="I1321" t="s">
        <v>5809</v>
      </c>
      <c r="P1321" t="s">
        <v>2672</v>
      </c>
      <c r="Q1321" t="s">
        <v>1127</v>
      </c>
      <c r="R1321" t="s">
        <v>7314</v>
      </c>
      <c r="S1321">
        <v>21912</v>
      </c>
      <c r="T1321" t="s">
        <v>2673</v>
      </c>
      <c r="U1321">
        <v>0</v>
      </c>
      <c r="V1321">
        <v>45</v>
      </c>
      <c r="W1321" t="s">
        <v>2674</v>
      </c>
      <c r="X1321" t="s">
        <v>1593</v>
      </c>
      <c r="Y1321" t="s">
        <v>27</v>
      </c>
      <c r="Z1321">
        <v>36000000</v>
      </c>
      <c r="AA1321">
        <v>2015</v>
      </c>
      <c r="AB1321">
        <v>7.2</v>
      </c>
      <c r="AC1321">
        <v>2.35</v>
      </c>
    </row>
    <row r="1322" spans="1:29" x14ac:dyDescent="0.35">
      <c r="A1322" t="s">
        <v>19</v>
      </c>
      <c r="B1322" t="s">
        <v>891</v>
      </c>
      <c r="C1322">
        <v>199</v>
      </c>
      <c r="D1322">
        <v>95</v>
      </c>
      <c r="E1322">
        <v>205399422</v>
      </c>
      <c r="F1322" t="s">
        <v>622</v>
      </c>
      <c r="G1322" t="s">
        <v>472</v>
      </c>
      <c r="H1322" t="s">
        <v>761</v>
      </c>
      <c r="I1322" t="s">
        <v>5990</v>
      </c>
      <c r="P1322" t="s">
        <v>642</v>
      </c>
      <c r="Q1322" t="s">
        <v>2094</v>
      </c>
      <c r="R1322" t="s">
        <v>7315</v>
      </c>
      <c r="S1322">
        <v>181225</v>
      </c>
      <c r="T1322" t="s">
        <v>1591</v>
      </c>
      <c r="U1322">
        <v>1</v>
      </c>
      <c r="V1322">
        <v>784</v>
      </c>
      <c r="W1322" t="s">
        <v>25</v>
      </c>
      <c r="X1322" t="s">
        <v>26</v>
      </c>
      <c r="Y1322" t="s">
        <v>27</v>
      </c>
      <c r="Z1322">
        <v>33000000</v>
      </c>
      <c r="AA1322">
        <v>1999</v>
      </c>
      <c r="AB1322">
        <v>6.6</v>
      </c>
      <c r="AC1322">
        <v>2.35</v>
      </c>
    </row>
    <row r="1323" spans="1:29" x14ac:dyDescent="0.35">
      <c r="A1323" t="s">
        <v>19</v>
      </c>
      <c r="B1323" t="s">
        <v>141</v>
      </c>
      <c r="C1323">
        <v>186</v>
      </c>
      <c r="D1323">
        <v>126</v>
      </c>
      <c r="E1323">
        <v>251188924</v>
      </c>
      <c r="F1323" t="s">
        <v>622</v>
      </c>
      <c r="G1323" t="s">
        <v>472</v>
      </c>
      <c r="P1323" t="s">
        <v>79</v>
      </c>
      <c r="Q1323" t="s">
        <v>623</v>
      </c>
      <c r="R1323" t="s">
        <v>7316</v>
      </c>
      <c r="S1323">
        <v>269033</v>
      </c>
      <c r="T1323" t="s">
        <v>2675</v>
      </c>
      <c r="U1323">
        <v>0</v>
      </c>
      <c r="V1323">
        <v>817</v>
      </c>
      <c r="W1323" t="s">
        <v>25</v>
      </c>
      <c r="X1323" t="s">
        <v>26</v>
      </c>
      <c r="Y1323" t="s">
        <v>27</v>
      </c>
      <c r="Z1323">
        <v>35000000</v>
      </c>
      <c r="AA1323">
        <v>1989</v>
      </c>
      <c r="AB1323">
        <v>7.6</v>
      </c>
      <c r="AC1323">
        <v>1.85</v>
      </c>
    </row>
    <row r="1324" spans="1:29" x14ac:dyDescent="0.35">
      <c r="A1324" t="s">
        <v>19</v>
      </c>
      <c r="B1324" t="s">
        <v>299</v>
      </c>
      <c r="C1324">
        <v>77</v>
      </c>
      <c r="D1324">
        <v>102</v>
      </c>
      <c r="E1324">
        <v>1068392</v>
      </c>
      <c r="F1324" t="s">
        <v>4178</v>
      </c>
      <c r="G1324" t="s">
        <v>1432</v>
      </c>
      <c r="H1324" t="s">
        <v>5991</v>
      </c>
      <c r="P1324" t="s">
        <v>2676</v>
      </c>
      <c r="Q1324" t="s">
        <v>570</v>
      </c>
      <c r="R1324" t="s">
        <v>7317</v>
      </c>
      <c r="S1324">
        <v>3865</v>
      </c>
      <c r="T1324" t="s">
        <v>2677</v>
      </c>
      <c r="U1324">
        <v>0</v>
      </c>
      <c r="V1324">
        <v>53</v>
      </c>
      <c r="W1324" t="s">
        <v>25</v>
      </c>
      <c r="X1324" t="s">
        <v>1496</v>
      </c>
      <c r="Y1324" t="s">
        <v>27</v>
      </c>
      <c r="Z1324">
        <v>36000000</v>
      </c>
      <c r="AA1324">
        <v>2011</v>
      </c>
      <c r="AB1324">
        <v>5.9</v>
      </c>
      <c r="AC1324">
        <v>2.35</v>
      </c>
    </row>
    <row r="1325" spans="1:29" x14ac:dyDescent="0.35">
      <c r="A1325" t="s">
        <v>19</v>
      </c>
      <c r="B1325" t="s">
        <v>517</v>
      </c>
      <c r="C1325">
        <v>68</v>
      </c>
      <c r="D1325">
        <v>121</v>
      </c>
      <c r="E1325">
        <v>144731527</v>
      </c>
      <c r="F1325" t="s">
        <v>622</v>
      </c>
      <c r="G1325" t="s">
        <v>5990</v>
      </c>
      <c r="H1325" t="s">
        <v>3483</v>
      </c>
      <c r="P1325" t="s">
        <v>183</v>
      </c>
      <c r="Q1325" t="s">
        <v>518</v>
      </c>
      <c r="R1325" t="s">
        <v>7318</v>
      </c>
      <c r="S1325">
        <v>128010</v>
      </c>
      <c r="T1325" t="s">
        <v>1529</v>
      </c>
      <c r="U1325">
        <v>2</v>
      </c>
      <c r="V1325">
        <v>136</v>
      </c>
      <c r="W1325" t="s">
        <v>25</v>
      </c>
      <c r="X1325" t="s">
        <v>26</v>
      </c>
      <c r="Y1325" t="s">
        <v>302</v>
      </c>
      <c r="Z1325">
        <v>35000000</v>
      </c>
      <c r="AA1325">
        <v>1992</v>
      </c>
      <c r="AB1325">
        <v>6.7</v>
      </c>
      <c r="AC1325">
        <v>2.35</v>
      </c>
    </row>
    <row r="1326" spans="1:29" x14ac:dyDescent="0.35">
      <c r="A1326" t="s">
        <v>19</v>
      </c>
      <c r="B1326" t="s">
        <v>925</v>
      </c>
      <c r="C1326">
        <v>261</v>
      </c>
      <c r="D1326">
        <v>129</v>
      </c>
      <c r="E1326">
        <v>255950375</v>
      </c>
      <c r="F1326" t="s">
        <v>4178</v>
      </c>
      <c r="G1326" t="s">
        <v>1432</v>
      </c>
      <c r="H1326" t="s">
        <v>5989</v>
      </c>
      <c r="P1326" t="s">
        <v>746</v>
      </c>
      <c r="Q1326" t="s">
        <v>2679</v>
      </c>
      <c r="R1326" t="s">
        <v>7319</v>
      </c>
      <c r="S1326">
        <v>223127</v>
      </c>
      <c r="T1326" t="s">
        <v>992</v>
      </c>
      <c r="U1326">
        <v>0</v>
      </c>
      <c r="V1326">
        <v>420</v>
      </c>
      <c r="W1326" t="s">
        <v>25</v>
      </c>
      <c r="X1326" t="s">
        <v>26</v>
      </c>
      <c r="Y1326" t="s">
        <v>27</v>
      </c>
      <c r="Z1326">
        <v>29000000</v>
      </c>
      <c r="AA1326">
        <v>2009</v>
      </c>
      <c r="AB1326">
        <v>7.7</v>
      </c>
      <c r="AC1326">
        <v>1.85</v>
      </c>
    </row>
    <row r="1327" spans="1:29" x14ac:dyDescent="0.35">
      <c r="A1327" t="s">
        <v>19</v>
      </c>
      <c r="B1327" t="s">
        <v>1954</v>
      </c>
      <c r="C1327">
        <v>122</v>
      </c>
      <c r="D1327">
        <v>88</v>
      </c>
      <c r="E1327">
        <v>112692062</v>
      </c>
      <c r="F1327" t="s">
        <v>622</v>
      </c>
      <c r="G1327" t="s">
        <v>472</v>
      </c>
      <c r="H1327" t="s">
        <v>761</v>
      </c>
      <c r="I1327" t="s">
        <v>5097</v>
      </c>
      <c r="J1327" t="s">
        <v>3950</v>
      </c>
      <c r="P1327" t="s">
        <v>1299</v>
      </c>
      <c r="Q1327" t="s">
        <v>2269</v>
      </c>
      <c r="R1327" t="s">
        <v>7320</v>
      </c>
      <c r="S1327">
        <v>84325</v>
      </c>
      <c r="T1327" t="s">
        <v>48</v>
      </c>
      <c r="U1327">
        <v>0</v>
      </c>
      <c r="V1327">
        <v>205</v>
      </c>
      <c r="W1327" t="s">
        <v>25</v>
      </c>
      <c r="X1327" t="s">
        <v>26</v>
      </c>
      <c r="Y1327" t="s">
        <v>59</v>
      </c>
      <c r="Z1327">
        <v>35000000</v>
      </c>
      <c r="AA1327">
        <v>2001</v>
      </c>
      <c r="AB1327">
        <v>5.4</v>
      </c>
      <c r="AC1327">
        <v>1.85</v>
      </c>
    </row>
    <row r="1328" spans="1:29" x14ac:dyDescent="0.35">
      <c r="A1328" t="s">
        <v>19</v>
      </c>
      <c r="B1328" t="s">
        <v>1141</v>
      </c>
      <c r="C1328">
        <v>340</v>
      </c>
      <c r="D1328">
        <v>106</v>
      </c>
      <c r="E1328">
        <v>117528646</v>
      </c>
      <c r="F1328" t="s">
        <v>761</v>
      </c>
      <c r="G1328" t="s">
        <v>5990</v>
      </c>
      <c r="P1328" t="s">
        <v>496</v>
      </c>
      <c r="Q1328" t="s">
        <v>75</v>
      </c>
      <c r="R1328" t="s">
        <v>7321</v>
      </c>
      <c r="S1328">
        <v>353442</v>
      </c>
      <c r="T1328" t="s">
        <v>2682</v>
      </c>
      <c r="U1328">
        <v>5</v>
      </c>
      <c r="V1328">
        <v>387</v>
      </c>
      <c r="W1328" t="s">
        <v>25</v>
      </c>
      <c r="X1328" t="s">
        <v>26</v>
      </c>
      <c r="Y1328" t="s">
        <v>302</v>
      </c>
      <c r="Z1328">
        <v>35000000</v>
      </c>
      <c r="AA1328">
        <v>2011</v>
      </c>
      <c r="AB1328">
        <v>6.9</v>
      </c>
      <c r="AC1328">
        <v>2.35</v>
      </c>
    </row>
    <row r="1329" spans="1:29" x14ac:dyDescent="0.35">
      <c r="A1329" t="s">
        <v>19</v>
      </c>
      <c r="B1329" t="s">
        <v>2641</v>
      </c>
      <c r="C1329">
        <v>493</v>
      </c>
      <c r="D1329">
        <v>110</v>
      </c>
      <c r="E1329">
        <v>171031347</v>
      </c>
      <c r="F1329" t="s">
        <v>472</v>
      </c>
      <c r="G1329" t="s">
        <v>1432</v>
      </c>
      <c r="H1329" t="s">
        <v>4547</v>
      </c>
      <c r="P1329" t="s">
        <v>2317</v>
      </c>
      <c r="Q1329" t="s">
        <v>558</v>
      </c>
      <c r="R1329" t="s">
        <v>7322</v>
      </c>
      <c r="S1329">
        <v>240962</v>
      </c>
      <c r="T1329" t="s">
        <v>2683</v>
      </c>
      <c r="U1329">
        <v>0</v>
      </c>
      <c r="V1329">
        <v>724</v>
      </c>
      <c r="W1329" t="s">
        <v>25</v>
      </c>
      <c r="X1329" t="s">
        <v>26</v>
      </c>
      <c r="Y1329" t="s">
        <v>27</v>
      </c>
      <c r="Z1329">
        <v>38000000</v>
      </c>
      <c r="AA1329">
        <v>2010</v>
      </c>
      <c r="AB1329">
        <v>7.7</v>
      </c>
      <c r="AC1329">
        <v>2.35</v>
      </c>
    </row>
    <row r="1330" spans="1:29" x14ac:dyDescent="0.35">
      <c r="A1330" t="s">
        <v>19</v>
      </c>
      <c r="B1330" t="s">
        <v>1620</v>
      </c>
      <c r="C1330">
        <v>208</v>
      </c>
      <c r="D1330">
        <v>109</v>
      </c>
      <c r="E1330">
        <v>124732962</v>
      </c>
      <c r="F1330" t="s">
        <v>761</v>
      </c>
      <c r="G1330" t="s">
        <v>1432</v>
      </c>
      <c r="H1330" t="s">
        <v>5343</v>
      </c>
      <c r="P1330" t="s">
        <v>660</v>
      </c>
      <c r="Q1330" t="s">
        <v>1060</v>
      </c>
      <c r="R1330" t="s">
        <v>7323</v>
      </c>
      <c r="S1330">
        <v>286178</v>
      </c>
      <c r="T1330" t="s">
        <v>2684</v>
      </c>
      <c r="U1330">
        <v>0</v>
      </c>
      <c r="V1330">
        <v>631</v>
      </c>
      <c r="W1330" t="s">
        <v>25</v>
      </c>
      <c r="X1330" t="s">
        <v>26</v>
      </c>
      <c r="Y1330" t="s">
        <v>27</v>
      </c>
      <c r="Z1330">
        <v>35000000</v>
      </c>
      <c r="AA1330">
        <v>2006</v>
      </c>
      <c r="AB1330">
        <v>6.8</v>
      </c>
      <c r="AC1330">
        <v>2.35</v>
      </c>
    </row>
    <row r="1331" spans="1:29" x14ac:dyDescent="0.35">
      <c r="A1331" t="s">
        <v>19</v>
      </c>
      <c r="B1331" t="s">
        <v>2685</v>
      </c>
      <c r="C1331">
        <v>134</v>
      </c>
      <c r="D1331">
        <v>143</v>
      </c>
      <c r="E1331">
        <v>82300000</v>
      </c>
      <c r="F1331" t="s">
        <v>472</v>
      </c>
      <c r="G1331" t="s">
        <v>5988</v>
      </c>
      <c r="H1331" t="s">
        <v>3950</v>
      </c>
      <c r="P1331" t="s">
        <v>645</v>
      </c>
      <c r="Q1331" t="s">
        <v>505</v>
      </c>
      <c r="R1331" t="s">
        <v>7324</v>
      </c>
      <c r="S1331">
        <v>63330</v>
      </c>
      <c r="T1331" t="s">
        <v>2687</v>
      </c>
      <c r="U1331">
        <v>2</v>
      </c>
      <c r="V1331">
        <v>405</v>
      </c>
      <c r="W1331" t="s">
        <v>25</v>
      </c>
      <c r="X1331" t="s">
        <v>26</v>
      </c>
      <c r="Y1331" t="s">
        <v>59</v>
      </c>
      <c r="Z1331">
        <v>35000000</v>
      </c>
      <c r="AA1331">
        <v>1979</v>
      </c>
      <c r="AB1331">
        <v>6.4</v>
      </c>
      <c r="AC1331">
        <v>2.35</v>
      </c>
    </row>
    <row r="1332" spans="1:29" x14ac:dyDescent="0.35">
      <c r="A1332" t="s">
        <v>19</v>
      </c>
      <c r="B1332" t="s">
        <v>1141</v>
      </c>
      <c r="C1332">
        <v>275</v>
      </c>
      <c r="D1332">
        <v>120</v>
      </c>
      <c r="E1332">
        <v>134455175</v>
      </c>
      <c r="F1332" t="s">
        <v>761</v>
      </c>
      <c r="G1332" t="s">
        <v>5990</v>
      </c>
      <c r="P1332" t="s">
        <v>496</v>
      </c>
      <c r="Q1332" t="s">
        <v>139</v>
      </c>
      <c r="R1332" t="s">
        <v>7325</v>
      </c>
      <c r="S1332">
        <v>97664</v>
      </c>
      <c r="T1332" t="s">
        <v>561</v>
      </c>
      <c r="U1332">
        <v>2</v>
      </c>
      <c r="V1332">
        <v>232</v>
      </c>
      <c r="W1332" t="s">
        <v>25</v>
      </c>
      <c r="X1332" t="s">
        <v>26</v>
      </c>
      <c r="Y1332" t="s">
        <v>302</v>
      </c>
      <c r="Z1332">
        <v>35000000</v>
      </c>
      <c r="AA1332">
        <v>2013</v>
      </c>
      <c r="AB1332">
        <v>5.7</v>
      </c>
      <c r="AC1332">
        <v>2.35</v>
      </c>
    </row>
    <row r="1333" spans="1:29" x14ac:dyDescent="0.35">
      <c r="A1333" t="s">
        <v>19</v>
      </c>
      <c r="B1333" t="s">
        <v>254</v>
      </c>
      <c r="C1333">
        <v>120</v>
      </c>
      <c r="D1333">
        <v>128</v>
      </c>
      <c r="E1333">
        <v>79100000</v>
      </c>
      <c r="F1333" t="s">
        <v>5990</v>
      </c>
      <c r="G1333" t="s">
        <v>3483</v>
      </c>
      <c r="P1333" t="s">
        <v>703</v>
      </c>
      <c r="Q1333" t="s">
        <v>793</v>
      </c>
      <c r="R1333" t="s">
        <v>7326</v>
      </c>
      <c r="S1333">
        <v>127503</v>
      </c>
      <c r="T1333" t="s">
        <v>699</v>
      </c>
      <c r="U1333">
        <v>0</v>
      </c>
      <c r="V1333">
        <v>261</v>
      </c>
      <c r="W1333" t="s">
        <v>25</v>
      </c>
      <c r="X1333" t="s">
        <v>26</v>
      </c>
      <c r="Y1333" t="s">
        <v>302</v>
      </c>
      <c r="Z1333">
        <v>35000000</v>
      </c>
      <c r="AA1333">
        <v>1991</v>
      </c>
      <c r="AB1333">
        <v>7.3</v>
      </c>
      <c r="AC1333">
        <v>2.35</v>
      </c>
    </row>
    <row r="1334" spans="1:29" x14ac:dyDescent="0.35">
      <c r="A1334" t="s">
        <v>19</v>
      </c>
      <c r="B1334" t="s">
        <v>1319</v>
      </c>
      <c r="C1334">
        <v>144</v>
      </c>
      <c r="D1334">
        <v>123</v>
      </c>
      <c r="E1334">
        <v>81159365</v>
      </c>
      <c r="F1334" t="s">
        <v>5990</v>
      </c>
      <c r="G1334" t="s">
        <v>1432</v>
      </c>
      <c r="H1334" t="s">
        <v>3483</v>
      </c>
      <c r="P1334" t="s">
        <v>955</v>
      </c>
      <c r="Q1334" t="s">
        <v>75</v>
      </c>
      <c r="R1334">
        <v>21</v>
      </c>
      <c r="S1334">
        <v>191470</v>
      </c>
      <c r="T1334" t="s">
        <v>418</v>
      </c>
      <c r="U1334">
        <v>2</v>
      </c>
      <c r="V1334">
        <v>278</v>
      </c>
      <c r="W1334" t="s">
        <v>25</v>
      </c>
      <c r="X1334" t="s">
        <v>26</v>
      </c>
      <c r="Y1334" t="s">
        <v>27</v>
      </c>
      <c r="Z1334">
        <v>35000000</v>
      </c>
      <c r="AA1334">
        <v>2008</v>
      </c>
      <c r="AB1334">
        <v>6.8</v>
      </c>
      <c r="AC1334">
        <v>2.35</v>
      </c>
    </row>
    <row r="1335" spans="1:29" x14ac:dyDescent="0.35">
      <c r="A1335" t="s">
        <v>19</v>
      </c>
      <c r="B1335" t="s">
        <v>1362</v>
      </c>
      <c r="C1335">
        <v>332</v>
      </c>
      <c r="D1335">
        <v>129</v>
      </c>
      <c r="E1335">
        <v>110008260</v>
      </c>
      <c r="F1335" t="s">
        <v>761</v>
      </c>
      <c r="G1335" t="s">
        <v>5343</v>
      </c>
      <c r="P1335" t="s">
        <v>765</v>
      </c>
      <c r="Q1335" t="s">
        <v>2689</v>
      </c>
      <c r="R1335" t="s">
        <v>7327</v>
      </c>
      <c r="S1335">
        <v>94241</v>
      </c>
      <c r="T1335" t="s">
        <v>2690</v>
      </c>
      <c r="U1335">
        <v>1</v>
      </c>
      <c r="V1335">
        <v>309</v>
      </c>
      <c r="W1335" t="s">
        <v>25</v>
      </c>
      <c r="X1335" t="s">
        <v>345</v>
      </c>
      <c r="Y1335" t="s">
        <v>302</v>
      </c>
      <c r="Z1335">
        <v>35000000</v>
      </c>
      <c r="AA1335">
        <v>2015</v>
      </c>
      <c r="AB1335">
        <v>6.3</v>
      </c>
      <c r="AC1335">
        <v>2.35</v>
      </c>
    </row>
    <row r="1336" spans="1:29" x14ac:dyDescent="0.35">
      <c r="A1336" t="s">
        <v>19</v>
      </c>
      <c r="B1336" t="s">
        <v>2691</v>
      </c>
      <c r="C1336">
        <v>104</v>
      </c>
      <c r="D1336">
        <v>105</v>
      </c>
      <c r="E1336">
        <v>67962333</v>
      </c>
      <c r="F1336" t="s">
        <v>761</v>
      </c>
      <c r="G1336" t="s">
        <v>5343</v>
      </c>
      <c r="P1336" t="s">
        <v>765</v>
      </c>
      <c r="Q1336" t="s">
        <v>405</v>
      </c>
      <c r="R1336" t="s">
        <v>7328</v>
      </c>
      <c r="S1336">
        <v>33887</v>
      </c>
      <c r="T1336" t="s">
        <v>2692</v>
      </c>
      <c r="U1336">
        <v>2</v>
      </c>
      <c r="V1336">
        <v>160</v>
      </c>
      <c r="W1336" t="s">
        <v>25</v>
      </c>
      <c r="X1336" t="s">
        <v>26</v>
      </c>
      <c r="Y1336" t="s">
        <v>27</v>
      </c>
      <c r="Z1336">
        <v>35000000</v>
      </c>
      <c r="AA1336">
        <v>2005</v>
      </c>
      <c r="AB1336">
        <v>5.9</v>
      </c>
      <c r="AC1336">
        <v>1.85</v>
      </c>
    </row>
    <row r="1337" spans="1:29" x14ac:dyDescent="0.35">
      <c r="A1337" t="s">
        <v>19</v>
      </c>
      <c r="B1337" t="s">
        <v>1157</v>
      </c>
      <c r="C1337">
        <v>116</v>
      </c>
      <c r="D1337">
        <v>162</v>
      </c>
      <c r="E1337">
        <v>78651430</v>
      </c>
      <c r="F1337" t="s">
        <v>1432</v>
      </c>
      <c r="G1337" t="s">
        <v>5343</v>
      </c>
      <c r="H1337" t="s">
        <v>5991</v>
      </c>
      <c r="P1337" t="s">
        <v>2177</v>
      </c>
      <c r="Q1337" t="s">
        <v>231</v>
      </c>
      <c r="R1337" t="s">
        <v>7329</v>
      </c>
      <c r="S1337">
        <v>142067</v>
      </c>
      <c r="T1337" t="s">
        <v>601</v>
      </c>
      <c r="U1337">
        <v>0</v>
      </c>
      <c r="V1337">
        <v>457</v>
      </c>
      <c r="W1337" t="s">
        <v>25</v>
      </c>
      <c r="X1337" t="s">
        <v>26</v>
      </c>
      <c r="Y1337" t="s">
        <v>302</v>
      </c>
      <c r="Z1337">
        <v>27000000</v>
      </c>
      <c r="AA1337">
        <v>1996</v>
      </c>
      <c r="AB1337">
        <v>7.4</v>
      </c>
      <c r="AC1337">
        <v>1.85</v>
      </c>
    </row>
    <row r="1338" spans="1:29" x14ac:dyDescent="0.35">
      <c r="A1338" t="s">
        <v>19</v>
      </c>
      <c r="B1338" t="s">
        <v>1959</v>
      </c>
      <c r="C1338">
        <v>177</v>
      </c>
      <c r="D1338">
        <v>138</v>
      </c>
      <c r="E1338">
        <v>64604977</v>
      </c>
      <c r="F1338" t="s">
        <v>5990</v>
      </c>
      <c r="G1338" t="s">
        <v>1432</v>
      </c>
      <c r="H1338" t="s">
        <v>5988</v>
      </c>
      <c r="I1338" t="s">
        <v>3483</v>
      </c>
      <c r="P1338" t="s">
        <v>963</v>
      </c>
      <c r="Q1338" t="s">
        <v>75</v>
      </c>
      <c r="R1338" t="s">
        <v>7330</v>
      </c>
      <c r="S1338">
        <v>414219</v>
      </c>
      <c r="T1338" t="s">
        <v>1561</v>
      </c>
      <c r="U1338">
        <v>2</v>
      </c>
      <c r="V1338">
        <v>625</v>
      </c>
      <c r="W1338" t="s">
        <v>25</v>
      </c>
      <c r="X1338" t="s">
        <v>26</v>
      </c>
      <c r="Y1338" t="s">
        <v>302</v>
      </c>
      <c r="Z1338">
        <v>35000000</v>
      </c>
      <c r="AA1338">
        <v>1997</v>
      </c>
      <c r="AB1338">
        <v>8.3000000000000007</v>
      </c>
      <c r="AC1338">
        <v>2.35</v>
      </c>
    </row>
    <row r="1339" spans="1:29" x14ac:dyDescent="0.35">
      <c r="A1339" t="s">
        <v>19</v>
      </c>
      <c r="B1339" t="s">
        <v>308</v>
      </c>
      <c r="C1339">
        <v>127</v>
      </c>
      <c r="D1339">
        <v>100</v>
      </c>
      <c r="E1339">
        <v>63939454</v>
      </c>
      <c r="F1339" t="s">
        <v>472</v>
      </c>
      <c r="G1339" t="s">
        <v>761</v>
      </c>
      <c r="H1339" t="s">
        <v>5097</v>
      </c>
      <c r="I1339" t="s">
        <v>3950</v>
      </c>
      <c r="P1339" t="s">
        <v>2693</v>
      </c>
      <c r="Q1339" t="s">
        <v>1032</v>
      </c>
      <c r="R1339" t="s">
        <v>7331</v>
      </c>
      <c r="S1339">
        <v>61321</v>
      </c>
      <c r="T1339" t="s">
        <v>1900</v>
      </c>
      <c r="U1339">
        <v>3</v>
      </c>
      <c r="V1339">
        <v>217</v>
      </c>
      <c r="W1339" t="s">
        <v>25</v>
      </c>
      <c r="X1339" t="s">
        <v>26</v>
      </c>
      <c r="Y1339" t="s">
        <v>59</v>
      </c>
      <c r="Z1339">
        <v>35000000</v>
      </c>
      <c r="AA1339">
        <v>2005</v>
      </c>
      <c r="AB1339">
        <v>6.2</v>
      </c>
      <c r="AC1339">
        <v>2.35</v>
      </c>
    </row>
    <row r="1340" spans="1:29" x14ac:dyDescent="0.35">
      <c r="A1340" t="s">
        <v>19</v>
      </c>
      <c r="B1340" t="s">
        <v>886</v>
      </c>
      <c r="C1340">
        <v>83</v>
      </c>
      <c r="D1340">
        <v>90</v>
      </c>
      <c r="E1340">
        <v>63826569</v>
      </c>
      <c r="F1340" t="s">
        <v>761</v>
      </c>
      <c r="P1340" t="s">
        <v>761</v>
      </c>
      <c r="Q1340" t="s">
        <v>1321</v>
      </c>
      <c r="R1340" t="s">
        <v>7332</v>
      </c>
      <c r="S1340">
        <v>32416</v>
      </c>
      <c r="T1340" t="s">
        <v>2694</v>
      </c>
      <c r="U1340">
        <v>0</v>
      </c>
      <c r="V1340">
        <v>138</v>
      </c>
      <c r="W1340" t="s">
        <v>25</v>
      </c>
      <c r="X1340" t="s">
        <v>26</v>
      </c>
      <c r="Y1340" t="s">
        <v>27</v>
      </c>
      <c r="Z1340">
        <v>35000000</v>
      </c>
      <c r="AA1340">
        <v>1997</v>
      </c>
      <c r="AB1340">
        <v>6.3</v>
      </c>
      <c r="AC1340">
        <v>1.85</v>
      </c>
    </row>
    <row r="1341" spans="1:29" x14ac:dyDescent="0.35">
      <c r="A1341" t="s">
        <v>19</v>
      </c>
      <c r="B1341" t="s">
        <v>686</v>
      </c>
      <c r="C1341">
        <v>97</v>
      </c>
      <c r="D1341">
        <v>108</v>
      </c>
      <c r="E1341">
        <v>60054449</v>
      </c>
      <c r="F1341" t="s">
        <v>622</v>
      </c>
      <c r="G1341" t="s">
        <v>2429</v>
      </c>
      <c r="H1341" t="s">
        <v>3950</v>
      </c>
      <c r="I1341" t="s">
        <v>3483</v>
      </c>
      <c r="P1341" t="s">
        <v>993</v>
      </c>
      <c r="Q1341" t="s">
        <v>2695</v>
      </c>
      <c r="R1341" t="s">
        <v>7333</v>
      </c>
      <c r="S1341">
        <v>61018</v>
      </c>
      <c r="T1341" t="s">
        <v>2696</v>
      </c>
      <c r="U1341">
        <v>0</v>
      </c>
      <c r="V1341">
        <v>140</v>
      </c>
      <c r="W1341" t="s">
        <v>25</v>
      </c>
      <c r="X1341" t="s">
        <v>26</v>
      </c>
      <c r="Y1341" t="s">
        <v>302</v>
      </c>
      <c r="Z1341">
        <v>35000000</v>
      </c>
      <c r="AA1341">
        <v>1995</v>
      </c>
      <c r="AB1341">
        <v>5.8</v>
      </c>
      <c r="AC1341">
        <v>2.35</v>
      </c>
    </row>
    <row r="1342" spans="1:29" x14ac:dyDescent="0.35">
      <c r="A1342" t="s">
        <v>19</v>
      </c>
      <c r="B1342" t="s">
        <v>2402</v>
      </c>
      <c r="C1342">
        <v>256</v>
      </c>
      <c r="D1342">
        <v>101</v>
      </c>
      <c r="E1342">
        <v>26505000</v>
      </c>
      <c r="F1342" t="s">
        <v>2429</v>
      </c>
      <c r="P1342" t="s">
        <v>2429</v>
      </c>
      <c r="Q1342" t="s">
        <v>31</v>
      </c>
      <c r="R1342" t="s">
        <v>7334</v>
      </c>
      <c r="S1342">
        <v>149285</v>
      </c>
      <c r="T1342" t="s">
        <v>2698</v>
      </c>
      <c r="U1342">
        <v>1</v>
      </c>
      <c r="V1342">
        <v>668</v>
      </c>
      <c r="W1342" t="s">
        <v>25</v>
      </c>
      <c r="X1342" t="s">
        <v>26</v>
      </c>
      <c r="Y1342" t="s">
        <v>2699</v>
      </c>
      <c r="Z1342">
        <v>1800000</v>
      </c>
      <c r="AA1342">
        <v>1984</v>
      </c>
      <c r="AB1342">
        <v>7.5</v>
      </c>
      <c r="AC1342">
        <v>1.85</v>
      </c>
    </row>
    <row r="1343" spans="1:29" x14ac:dyDescent="0.35">
      <c r="A1343" t="s">
        <v>19</v>
      </c>
      <c r="B1343" t="s">
        <v>1085</v>
      </c>
      <c r="C1343">
        <v>225</v>
      </c>
      <c r="D1343">
        <v>109</v>
      </c>
      <c r="E1343">
        <v>61280963</v>
      </c>
      <c r="F1343" t="s">
        <v>2429</v>
      </c>
      <c r="G1343" t="s">
        <v>3950</v>
      </c>
      <c r="H1343" t="s">
        <v>3483</v>
      </c>
      <c r="P1343" t="s">
        <v>1763</v>
      </c>
      <c r="Q1343" t="s">
        <v>1872</v>
      </c>
      <c r="R1343" t="s">
        <v>7335</v>
      </c>
      <c r="S1343">
        <v>79877</v>
      </c>
      <c r="T1343" t="s">
        <v>2530</v>
      </c>
      <c r="U1343">
        <v>1</v>
      </c>
      <c r="V1343">
        <v>677</v>
      </c>
      <c r="W1343" t="s">
        <v>25</v>
      </c>
      <c r="X1343" t="s">
        <v>26</v>
      </c>
      <c r="Y1343" t="s">
        <v>302</v>
      </c>
      <c r="Z1343">
        <v>33000000</v>
      </c>
      <c r="AA1343">
        <v>2000</v>
      </c>
      <c r="AB1343">
        <v>6.3</v>
      </c>
      <c r="AC1343">
        <v>2.35</v>
      </c>
    </row>
    <row r="1344" spans="1:29" x14ac:dyDescent="0.35">
      <c r="A1344" t="s">
        <v>19</v>
      </c>
      <c r="B1344" t="s">
        <v>1417</v>
      </c>
      <c r="C1344">
        <v>83</v>
      </c>
      <c r="D1344">
        <v>132</v>
      </c>
      <c r="E1344">
        <v>56876365</v>
      </c>
      <c r="F1344" t="s">
        <v>622</v>
      </c>
      <c r="G1344" t="s">
        <v>472</v>
      </c>
      <c r="P1344" t="s">
        <v>79</v>
      </c>
      <c r="Q1344" t="s">
        <v>122</v>
      </c>
      <c r="R1344" t="s">
        <v>7336</v>
      </c>
      <c r="S1344">
        <v>125219</v>
      </c>
      <c r="T1344" t="s">
        <v>2700</v>
      </c>
      <c r="U1344">
        <v>1</v>
      </c>
      <c r="V1344">
        <v>244</v>
      </c>
      <c r="W1344" t="s">
        <v>25</v>
      </c>
      <c r="X1344" t="s">
        <v>26</v>
      </c>
      <c r="Y1344" t="s">
        <v>27</v>
      </c>
      <c r="Z1344">
        <v>35000000</v>
      </c>
      <c r="AA1344">
        <v>1998</v>
      </c>
      <c r="AB1344">
        <v>6.4</v>
      </c>
      <c r="AC1344">
        <v>1.85</v>
      </c>
    </row>
    <row r="1345" spans="1:29" x14ac:dyDescent="0.35">
      <c r="A1345" t="s">
        <v>19</v>
      </c>
      <c r="B1345" t="s">
        <v>1417</v>
      </c>
      <c r="C1345">
        <v>160</v>
      </c>
      <c r="D1345">
        <v>123</v>
      </c>
      <c r="E1345">
        <v>59699513</v>
      </c>
      <c r="F1345" t="s">
        <v>4178</v>
      </c>
      <c r="G1345" t="s">
        <v>1432</v>
      </c>
      <c r="H1345" t="s">
        <v>5097</v>
      </c>
      <c r="I1345" t="s">
        <v>5809</v>
      </c>
      <c r="J1345" t="s">
        <v>5989</v>
      </c>
      <c r="P1345" t="s">
        <v>2701</v>
      </c>
      <c r="Q1345" t="s">
        <v>619</v>
      </c>
      <c r="R1345" t="s">
        <v>7337</v>
      </c>
      <c r="S1345">
        <v>20827</v>
      </c>
      <c r="T1345" t="s">
        <v>2016</v>
      </c>
      <c r="U1345">
        <v>0</v>
      </c>
      <c r="V1345">
        <v>136</v>
      </c>
      <c r="W1345" t="s">
        <v>25</v>
      </c>
      <c r="X1345" t="s">
        <v>26</v>
      </c>
      <c r="Y1345" t="s">
        <v>59</v>
      </c>
      <c r="Z1345">
        <v>35000000</v>
      </c>
      <c r="AA1345">
        <v>2010</v>
      </c>
      <c r="AB1345">
        <v>7.2</v>
      </c>
      <c r="AC1345">
        <v>2.35</v>
      </c>
    </row>
    <row r="1346" spans="1:29" x14ac:dyDescent="0.35">
      <c r="A1346" t="s">
        <v>19</v>
      </c>
      <c r="B1346" t="s">
        <v>2702</v>
      </c>
      <c r="C1346">
        <v>191</v>
      </c>
      <c r="D1346">
        <v>87</v>
      </c>
      <c r="E1346">
        <v>54132596</v>
      </c>
      <c r="F1346" t="s">
        <v>622</v>
      </c>
      <c r="G1346" t="s">
        <v>472</v>
      </c>
      <c r="H1346" t="s">
        <v>3767</v>
      </c>
      <c r="I1346" t="s">
        <v>761</v>
      </c>
      <c r="J1346" t="s">
        <v>5097</v>
      </c>
      <c r="K1346" t="s">
        <v>600</v>
      </c>
      <c r="L1346" t="s">
        <v>3950</v>
      </c>
      <c r="P1346" t="s">
        <v>435</v>
      </c>
      <c r="Q1346" t="s">
        <v>125</v>
      </c>
      <c r="R1346" t="s">
        <v>7338</v>
      </c>
      <c r="S1346">
        <v>53786</v>
      </c>
      <c r="T1346" t="s">
        <v>382</v>
      </c>
      <c r="U1346">
        <v>0</v>
      </c>
      <c r="V1346">
        <v>211</v>
      </c>
      <c r="W1346" t="s">
        <v>25</v>
      </c>
      <c r="X1346" t="s">
        <v>1593</v>
      </c>
      <c r="Y1346" t="s">
        <v>59</v>
      </c>
      <c r="Z1346">
        <v>34000000</v>
      </c>
      <c r="AA1346">
        <v>2007</v>
      </c>
      <c r="AB1346">
        <v>6.3</v>
      </c>
      <c r="AC1346">
        <v>2.35</v>
      </c>
    </row>
    <row r="1347" spans="1:29" x14ac:dyDescent="0.35">
      <c r="A1347" t="s">
        <v>19</v>
      </c>
      <c r="B1347" t="s">
        <v>2703</v>
      </c>
      <c r="C1347">
        <v>74</v>
      </c>
      <c r="D1347">
        <v>109</v>
      </c>
      <c r="E1347">
        <v>52277485</v>
      </c>
      <c r="F1347" t="s">
        <v>4178</v>
      </c>
      <c r="G1347" t="s">
        <v>1432</v>
      </c>
      <c r="H1347" t="s">
        <v>5989</v>
      </c>
      <c r="P1347" t="s">
        <v>746</v>
      </c>
      <c r="Q1347" t="s">
        <v>588</v>
      </c>
      <c r="R1347" t="s">
        <v>7339</v>
      </c>
      <c r="S1347">
        <v>32370</v>
      </c>
      <c r="T1347" t="s">
        <v>2448</v>
      </c>
      <c r="U1347">
        <v>1</v>
      </c>
      <c r="V1347">
        <v>196</v>
      </c>
      <c r="W1347" t="s">
        <v>25</v>
      </c>
      <c r="X1347" t="s">
        <v>26</v>
      </c>
      <c r="Y1347" t="s">
        <v>59</v>
      </c>
      <c r="Z1347">
        <v>35000000</v>
      </c>
      <c r="AA1347">
        <v>2003</v>
      </c>
      <c r="AB1347">
        <v>6.9</v>
      </c>
      <c r="AC1347">
        <v>1.85</v>
      </c>
    </row>
    <row r="1348" spans="1:29" x14ac:dyDescent="0.35">
      <c r="A1348" t="s">
        <v>19</v>
      </c>
      <c r="B1348" t="s">
        <v>1549</v>
      </c>
      <c r="C1348">
        <v>238</v>
      </c>
      <c r="D1348">
        <v>109</v>
      </c>
      <c r="E1348">
        <v>55802754</v>
      </c>
      <c r="F1348" t="s">
        <v>761</v>
      </c>
      <c r="G1348" t="s">
        <v>5343</v>
      </c>
      <c r="P1348" t="s">
        <v>765</v>
      </c>
      <c r="Q1348" t="s">
        <v>161</v>
      </c>
      <c r="R1348" t="s">
        <v>7340</v>
      </c>
      <c r="S1348">
        <v>270228</v>
      </c>
      <c r="T1348" t="s">
        <v>2335</v>
      </c>
      <c r="U1348">
        <v>2</v>
      </c>
      <c r="V1348">
        <v>194</v>
      </c>
      <c r="W1348" t="s">
        <v>25</v>
      </c>
      <c r="X1348" t="s">
        <v>26</v>
      </c>
      <c r="Y1348" t="s">
        <v>302</v>
      </c>
      <c r="Z1348">
        <v>35000000</v>
      </c>
      <c r="AA1348">
        <v>2011</v>
      </c>
      <c r="AB1348">
        <v>6.6</v>
      </c>
      <c r="AC1348">
        <v>2.35</v>
      </c>
    </row>
    <row r="1349" spans="1:29" x14ac:dyDescent="0.35">
      <c r="A1349" t="s">
        <v>19</v>
      </c>
      <c r="B1349" t="s">
        <v>2434</v>
      </c>
      <c r="C1349">
        <v>177</v>
      </c>
      <c r="D1349">
        <v>92</v>
      </c>
      <c r="E1349">
        <v>55291815</v>
      </c>
      <c r="F1349" t="s">
        <v>761</v>
      </c>
      <c r="P1349" t="s">
        <v>761</v>
      </c>
      <c r="Q1349" t="s">
        <v>256</v>
      </c>
      <c r="R1349" t="s">
        <v>7341</v>
      </c>
      <c r="S1349">
        <v>28041</v>
      </c>
      <c r="T1349" t="s">
        <v>2704</v>
      </c>
      <c r="U1349">
        <v>0</v>
      </c>
      <c r="V1349">
        <v>111</v>
      </c>
      <c r="W1349" t="s">
        <v>25</v>
      </c>
      <c r="X1349" t="s">
        <v>26</v>
      </c>
      <c r="Y1349" t="s">
        <v>302</v>
      </c>
      <c r="Z1349">
        <v>35000000</v>
      </c>
      <c r="AA1349">
        <v>2016</v>
      </c>
      <c r="AB1349">
        <v>6</v>
      </c>
      <c r="AC1349">
        <v>2.35</v>
      </c>
    </row>
    <row r="1350" spans="1:29" x14ac:dyDescent="0.35">
      <c r="A1350" t="s">
        <v>19</v>
      </c>
      <c r="B1350" t="s">
        <v>925</v>
      </c>
      <c r="C1350">
        <v>405</v>
      </c>
      <c r="D1350">
        <v>125</v>
      </c>
      <c r="E1350">
        <v>83299761</v>
      </c>
      <c r="F1350" t="s">
        <v>4178</v>
      </c>
      <c r="G1350" t="s">
        <v>761</v>
      </c>
      <c r="H1350" t="s">
        <v>1432</v>
      </c>
      <c r="I1350" t="s">
        <v>5809</v>
      </c>
      <c r="J1350" t="s">
        <v>3884</v>
      </c>
      <c r="P1350" t="s">
        <v>2705</v>
      </c>
      <c r="Q1350" t="s">
        <v>177</v>
      </c>
      <c r="R1350" t="s">
        <v>7342</v>
      </c>
      <c r="S1350">
        <v>117719</v>
      </c>
      <c r="T1350" t="s">
        <v>163</v>
      </c>
      <c r="U1350">
        <v>2</v>
      </c>
      <c r="V1350">
        <v>306</v>
      </c>
      <c r="W1350" t="s">
        <v>25</v>
      </c>
      <c r="X1350" t="s">
        <v>26</v>
      </c>
      <c r="Y1350" t="s">
        <v>27</v>
      </c>
      <c r="Z1350">
        <v>35000000</v>
      </c>
      <c r="AA1350">
        <v>2013</v>
      </c>
      <c r="AB1350">
        <v>7.5</v>
      </c>
      <c r="AC1350">
        <v>2.35</v>
      </c>
    </row>
    <row r="1351" spans="1:29" x14ac:dyDescent="0.35">
      <c r="A1351" t="s">
        <v>19</v>
      </c>
      <c r="B1351" t="s">
        <v>2010</v>
      </c>
      <c r="C1351">
        <v>61</v>
      </c>
      <c r="D1351">
        <v>202</v>
      </c>
      <c r="E1351">
        <v>48169908</v>
      </c>
      <c r="F1351" t="s">
        <v>4178</v>
      </c>
      <c r="G1351" t="s">
        <v>1432</v>
      </c>
      <c r="H1351" t="s">
        <v>5809</v>
      </c>
      <c r="I1351" t="s">
        <v>5343</v>
      </c>
      <c r="P1351" t="s">
        <v>2340</v>
      </c>
      <c r="Q1351" t="s">
        <v>783</v>
      </c>
      <c r="R1351" t="s">
        <v>7343</v>
      </c>
      <c r="S1351">
        <v>63923</v>
      </c>
      <c r="T1351" t="s">
        <v>2706</v>
      </c>
      <c r="U1351">
        <v>0</v>
      </c>
      <c r="V1351">
        <v>156</v>
      </c>
      <c r="W1351" t="s">
        <v>25</v>
      </c>
      <c r="X1351" t="s">
        <v>26</v>
      </c>
      <c r="Y1351" t="s">
        <v>27</v>
      </c>
      <c r="Z1351">
        <v>33000000</v>
      </c>
      <c r="AA1351">
        <v>1992</v>
      </c>
      <c r="AB1351">
        <v>7.7</v>
      </c>
      <c r="AC1351">
        <v>1.85</v>
      </c>
    </row>
    <row r="1352" spans="1:29" x14ac:dyDescent="0.35">
      <c r="A1352" t="s">
        <v>19</v>
      </c>
      <c r="B1352" t="s">
        <v>1362</v>
      </c>
      <c r="C1352">
        <v>285</v>
      </c>
      <c r="D1352">
        <v>134</v>
      </c>
      <c r="E1352">
        <v>67523385</v>
      </c>
      <c r="F1352" t="s">
        <v>761</v>
      </c>
      <c r="P1352" t="s">
        <v>761</v>
      </c>
      <c r="Q1352" t="s">
        <v>2707</v>
      </c>
      <c r="R1352" t="s">
        <v>7344</v>
      </c>
      <c r="S1352">
        <v>104005</v>
      </c>
      <c r="T1352" t="s">
        <v>2708</v>
      </c>
      <c r="U1352">
        <v>2</v>
      </c>
      <c r="V1352">
        <v>248</v>
      </c>
      <c r="W1352" t="s">
        <v>25</v>
      </c>
      <c r="X1352" t="s">
        <v>26</v>
      </c>
      <c r="Y1352" t="s">
        <v>302</v>
      </c>
      <c r="Z1352">
        <v>35000000</v>
      </c>
      <c r="AA1352">
        <v>2012</v>
      </c>
      <c r="AB1352">
        <v>6.2</v>
      </c>
      <c r="AC1352">
        <v>2.35</v>
      </c>
    </row>
    <row r="1353" spans="1:29" x14ac:dyDescent="0.35">
      <c r="A1353" t="s">
        <v>19</v>
      </c>
      <c r="B1353" t="s">
        <v>973</v>
      </c>
      <c r="C1353">
        <v>124</v>
      </c>
      <c r="D1353">
        <v>88</v>
      </c>
      <c r="E1353">
        <v>49474048</v>
      </c>
      <c r="F1353" t="s">
        <v>761</v>
      </c>
      <c r="G1353" t="s">
        <v>5097</v>
      </c>
      <c r="P1353" t="s">
        <v>1303</v>
      </c>
      <c r="Q1353" t="s">
        <v>409</v>
      </c>
      <c r="R1353" t="s">
        <v>7345</v>
      </c>
      <c r="S1353">
        <v>31191</v>
      </c>
      <c r="T1353" t="s">
        <v>1963</v>
      </c>
      <c r="U1353">
        <v>2</v>
      </c>
      <c r="V1353">
        <v>120</v>
      </c>
      <c r="W1353" t="s">
        <v>25</v>
      </c>
      <c r="X1353" t="s">
        <v>26</v>
      </c>
      <c r="Y1353" t="s">
        <v>59</v>
      </c>
      <c r="Z1353">
        <v>35000000</v>
      </c>
      <c r="AA1353">
        <v>2009</v>
      </c>
      <c r="AB1353">
        <v>5.4</v>
      </c>
      <c r="AC1353">
        <v>1.85</v>
      </c>
    </row>
    <row r="1354" spans="1:29" x14ac:dyDescent="0.35">
      <c r="A1354" t="s">
        <v>19</v>
      </c>
      <c r="B1354" t="s">
        <v>2709</v>
      </c>
      <c r="C1354">
        <v>164</v>
      </c>
      <c r="D1354">
        <v>92</v>
      </c>
      <c r="E1354">
        <v>45802315</v>
      </c>
      <c r="F1354" t="s">
        <v>622</v>
      </c>
      <c r="G1354" t="s">
        <v>472</v>
      </c>
      <c r="H1354" t="s">
        <v>600</v>
      </c>
      <c r="I1354" t="s">
        <v>3950</v>
      </c>
      <c r="J1354" t="s">
        <v>3483</v>
      </c>
      <c r="P1354" t="s">
        <v>145</v>
      </c>
      <c r="Q1354" t="s">
        <v>2710</v>
      </c>
      <c r="R1354" t="s">
        <v>7346</v>
      </c>
      <c r="S1354">
        <v>119974</v>
      </c>
      <c r="T1354" t="s">
        <v>2711</v>
      </c>
      <c r="U1354">
        <v>1</v>
      </c>
      <c r="V1354">
        <v>169</v>
      </c>
      <c r="W1354" t="s">
        <v>25</v>
      </c>
      <c r="X1354" t="s">
        <v>26</v>
      </c>
      <c r="Y1354" t="s">
        <v>302</v>
      </c>
      <c r="Z1354">
        <v>35000000</v>
      </c>
      <c r="AA1354">
        <v>2009</v>
      </c>
      <c r="AB1354">
        <v>6.6</v>
      </c>
      <c r="AC1354">
        <v>2.35</v>
      </c>
    </row>
    <row r="1355" spans="1:29" x14ac:dyDescent="0.35">
      <c r="A1355" t="s">
        <v>19</v>
      </c>
      <c r="B1355" t="s">
        <v>2398</v>
      </c>
      <c r="C1355">
        <v>120</v>
      </c>
      <c r="D1355">
        <v>91</v>
      </c>
      <c r="E1355">
        <v>43792641</v>
      </c>
      <c r="F1355" t="s">
        <v>761</v>
      </c>
      <c r="G1355" t="s">
        <v>5343</v>
      </c>
      <c r="P1355" t="s">
        <v>765</v>
      </c>
      <c r="Q1355" t="s">
        <v>409</v>
      </c>
      <c r="R1355" t="s">
        <v>7347</v>
      </c>
      <c r="S1355">
        <v>32157</v>
      </c>
      <c r="T1355" t="s">
        <v>282</v>
      </c>
      <c r="U1355">
        <v>3</v>
      </c>
      <c r="V1355">
        <v>119</v>
      </c>
      <c r="W1355" t="s">
        <v>25</v>
      </c>
      <c r="X1355" t="s">
        <v>26</v>
      </c>
      <c r="Y1355" t="s">
        <v>27</v>
      </c>
      <c r="Z1355">
        <v>35000000</v>
      </c>
      <c r="AA1355">
        <v>2007</v>
      </c>
      <c r="AB1355">
        <v>5.3</v>
      </c>
      <c r="AC1355">
        <v>2.35</v>
      </c>
    </row>
    <row r="1356" spans="1:29" x14ac:dyDescent="0.35">
      <c r="A1356" t="s">
        <v>19</v>
      </c>
      <c r="B1356" t="s">
        <v>978</v>
      </c>
      <c r="C1356">
        <v>90</v>
      </c>
      <c r="D1356">
        <v>75</v>
      </c>
      <c r="E1356">
        <v>57651794</v>
      </c>
      <c r="F1356" t="s">
        <v>761</v>
      </c>
      <c r="G1356" t="s">
        <v>5343</v>
      </c>
      <c r="H1356" t="s">
        <v>5989</v>
      </c>
      <c r="P1356" t="s">
        <v>1609</v>
      </c>
      <c r="Q1356" t="s">
        <v>888</v>
      </c>
      <c r="R1356" t="s">
        <v>7348</v>
      </c>
      <c r="S1356">
        <v>40651</v>
      </c>
      <c r="T1356" t="s">
        <v>1264</v>
      </c>
      <c r="U1356">
        <v>2</v>
      </c>
      <c r="V1356">
        <v>209</v>
      </c>
      <c r="W1356" t="s">
        <v>25</v>
      </c>
      <c r="X1356" t="s">
        <v>26</v>
      </c>
      <c r="Y1356" t="s">
        <v>27</v>
      </c>
      <c r="Z1356">
        <v>33000000</v>
      </c>
      <c r="AA1356">
        <v>2006</v>
      </c>
      <c r="AB1356">
        <v>5.6</v>
      </c>
      <c r="AC1356">
        <v>1.85</v>
      </c>
    </row>
    <row r="1357" spans="1:29" x14ac:dyDescent="0.35">
      <c r="A1357" t="s">
        <v>19</v>
      </c>
      <c r="B1357" t="s">
        <v>2713</v>
      </c>
      <c r="C1357">
        <v>120</v>
      </c>
      <c r="D1357">
        <v>98</v>
      </c>
      <c r="E1357">
        <v>43894863</v>
      </c>
      <c r="F1357" t="s">
        <v>761</v>
      </c>
      <c r="G1357" t="s">
        <v>5343</v>
      </c>
      <c r="P1357" t="s">
        <v>765</v>
      </c>
      <c r="Q1357" t="s">
        <v>1687</v>
      </c>
      <c r="R1357" t="s">
        <v>7349</v>
      </c>
      <c r="S1357">
        <v>25883</v>
      </c>
      <c r="T1357" t="s">
        <v>1617</v>
      </c>
      <c r="U1357">
        <v>2</v>
      </c>
      <c r="V1357">
        <v>262</v>
      </c>
      <c r="W1357" t="s">
        <v>25</v>
      </c>
      <c r="X1357" t="s">
        <v>26</v>
      </c>
      <c r="Y1357" t="s">
        <v>27</v>
      </c>
      <c r="Z1357">
        <v>30000000</v>
      </c>
      <c r="AA1357">
        <v>2005</v>
      </c>
      <c r="AB1357">
        <v>5.9</v>
      </c>
      <c r="AC1357">
        <v>2.35</v>
      </c>
    </row>
    <row r="1358" spans="1:29" x14ac:dyDescent="0.35">
      <c r="A1358" t="s">
        <v>19</v>
      </c>
      <c r="B1358" t="s">
        <v>201</v>
      </c>
      <c r="C1358">
        <v>117</v>
      </c>
      <c r="D1358">
        <v>147</v>
      </c>
      <c r="E1358">
        <v>41954997</v>
      </c>
      <c r="F1358" t="s">
        <v>4178</v>
      </c>
      <c r="G1358" t="s">
        <v>5990</v>
      </c>
      <c r="H1358" t="s">
        <v>1432</v>
      </c>
      <c r="P1358" t="s">
        <v>782</v>
      </c>
      <c r="Q1358" t="s">
        <v>31</v>
      </c>
      <c r="R1358" t="s">
        <v>7350</v>
      </c>
      <c r="S1358">
        <v>225122</v>
      </c>
      <c r="T1358" t="s">
        <v>1015</v>
      </c>
      <c r="U1358">
        <v>2</v>
      </c>
      <c r="V1358">
        <v>234</v>
      </c>
      <c r="W1358" t="s">
        <v>25</v>
      </c>
      <c r="X1358" t="s">
        <v>26</v>
      </c>
      <c r="Y1358" t="s">
        <v>302</v>
      </c>
      <c r="Z1358">
        <v>35000000</v>
      </c>
      <c r="AA1358">
        <v>1997</v>
      </c>
      <c r="AB1358">
        <v>7.8</v>
      </c>
      <c r="AC1358">
        <v>2.35</v>
      </c>
    </row>
    <row r="1359" spans="1:29" x14ac:dyDescent="0.35">
      <c r="A1359" t="s">
        <v>19</v>
      </c>
      <c r="B1359" t="s">
        <v>1045</v>
      </c>
      <c r="C1359">
        <v>226</v>
      </c>
      <c r="D1359">
        <v>100</v>
      </c>
      <c r="E1359">
        <v>39532308</v>
      </c>
      <c r="F1359" t="s">
        <v>622</v>
      </c>
      <c r="G1359" t="s">
        <v>2429</v>
      </c>
      <c r="H1359" t="s">
        <v>3950</v>
      </c>
      <c r="P1359" t="s">
        <v>1703</v>
      </c>
      <c r="Q1359" t="s">
        <v>894</v>
      </c>
      <c r="R1359" t="s">
        <v>7351</v>
      </c>
      <c r="S1359">
        <v>198701</v>
      </c>
      <c r="T1359" t="s">
        <v>476</v>
      </c>
      <c r="U1359">
        <v>0</v>
      </c>
      <c r="V1359">
        <v>1138</v>
      </c>
      <c r="W1359" t="s">
        <v>25</v>
      </c>
      <c r="X1359" t="s">
        <v>38</v>
      </c>
      <c r="Y1359" t="s">
        <v>302</v>
      </c>
      <c r="Z1359">
        <v>33000000</v>
      </c>
      <c r="AA1359">
        <v>2002</v>
      </c>
      <c r="AB1359">
        <v>6.7</v>
      </c>
      <c r="AC1359">
        <v>1.85</v>
      </c>
    </row>
    <row r="1360" spans="1:29" x14ac:dyDescent="0.35">
      <c r="A1360" t="s">
        <v>19</v>
      </c>
      <c r="B1360" t="s">
        <v>2714</v>
      </c>
      <c r="C1360">
        <v>223</v>
      </c>
      <c r="D1360">
        <v>120</v>
      </c>
      <c r="E1360">
        <v>76600000</v>
      </c>
      <c r="F1360" t="s">
        <v>600</v>
      </c>
      <c r="G1360" t="s">
        <v>2429</v>
      </c>
      <c r="P1360" t="s">
        <v>2716</v>
      </c>
      <c r="Q1360" t="s">
        <v>2717</v>
      </c>
      <c r="R1360" t="s">
        <v>7352</v>
      </c>
      <c r="S1360">
        <v>105446</v>
      </c>
      <c r="T1360" t="s">
        <v>927</v>
      </c>
      <c r="U1360">
        <v>0</v>
      </c>
      <c r="V1360">
        <v>321</v>
      </c>
      <c r="W1360" t="s">
        <v>25</v>
      </c>
      <c r="X1360" t="s">
        <v>26</v>
      </c>
      <c r="Y1360" t="s">
        <v>59</v>
      </c>
      <c r="Z1360">
        <v>10700000</v>
      </c>
      <c r="AA1360">
        <v>1982</v>
      </c>
      <c r="AB1360">
        <v>7.4</v>
      </c>
      <c r="AC1360">
        <v>2.35</v>
      </c>
    </row>
    <row r="1361" spans="1:29" x14ac:dyDescent="0.35">
      <c r="A1361" t="s">
        <v>19</v>
      </c>
      <c r="B1361" t="s">
        <v>2641</v>
      </c>
      <c r="C1361">
        <v>193</v>
      </c>
      <c r="D1361">
        <v>104</v>
      </c>
      <c r="E1361">
        <v>39692139</v>
      </c>
      <c r="F1361" t="s">
        <v>761</v>
      </c>
      <c r="G1361" t="s">
        <v>5990</v>
      </c>
      <c r="H1361" t="s">
        <v>3483</v>
      </c>
      <c r="P1361" t="s">
        <v>2292</v>
      </c>
      <c r="Q1361" t="s">
        <v>53</v>
      </c>
      <c r="R1361" t="s">
        <v>7353</v>
      </c>
      <c r="S1361">
        <v>84131</v>
      </c>
      <c r="T1361" t="s">
        <v>554</v>
      </c>
      <c r="U1361">
        <v>1</v>
      </c>
      <c r="V1361">
        <v>400</v>
      </c>
      <c r="W1361" t="s">
        <v>25</v>
      </c>
      <c r="X1361" t="s">
        <v>26</v>
      </c>
      <c r="Y1361" t="s">
        <v>302</v>
      </c>
      <c r="Z1361">
        <v>35000000</v>
      </c>
      <c r="AA1361">
        <v>2004</v>
      </c>
      <c r="AB1361">
        <v>6.2</v>
      </c>
      <c r="AC1361">
        <v>1.85</v>
      </c>
    </row>
    <row r="1362" spans="1:29" x14ac:dyDescent="0.35">
      <c r="A1362" t="s">
        <v>19</v>
      </c>
      <c r="B1362" t="s">
        <v>922</v>
      </c>
      <c r="C1362">
        <v>228</v>
      </c>
      <c r="D1362">
        <v>103</v>
      </c>
      <c r="E1362">
        <v>40687294</v>
      </c>
      <c r="F1362" t="s">
        <v>622</v>
      </c>
      <c r="G1362" t="s">
        <v>5990</v>
      </c>
      <c r="H1362" t="s">
        <v>1432</v>
      </c>
      <c r="I1362" t="s">
        <v>5988</v>
      </c>
      <c r="J1362" t="s">
        <v>3483</v>
      </c>
      <c r="P1362" t="s">
        <v>542</v>
      </c>
      <c r="Q1362" t="s">
        <v>161</v>
      </c>
      <c r="R1362" t="s">
        <v>7354</v>
      </c>
      <c r="S1362">
        <v>107772</v>
      </c>
      <c r="T1362" t="s">
        <v>2719</v>
      </c>
      <c r="U1362">
        <v>1</v>
      </c>
      <c r="V1362">
        <v>398</v>
      </c>
      <c r="W1362" t="s">
        <v>25</v>
      </c>
      <c r="X1362" t="s">
        <v>148</v>
      </c>
      <c r="Y1362" t="s">
        <v>27</v>
      </c>
      <c r="Z1362">
        <v>35000000</v>
      </c>
      <c r="AA1362">
        <v>2008</v>
      </c>
      <c r="AB1362">
        <v>5.4</v>
      </c>
      <c r="AC1362">
        <v>2.35</v>
      </c>
    </row>
    <row r="1363" spans="1:29" x14ac:dyDescent="0.35">
      <c r="A1363" t="s">
        <v>19</v>
      </c>
      <c r="B1363" t="s">
        <v>2100</v>
      </c>
      <c r="C1363">
        <v>360</v>
      </c>
      <c r="D1363">
        <v>109</v>
      </c>
      <c r="E1363">
        <v>37553932</v>
      </c>
      <c r="F1363" t="s">
        <v>622</v>
      </c>
      <c r="G1363" t="s">
        <v>3950</v>
      </c>
      <c r="H1363" t="s">
        <v>3483</v>
      </c>
      <c r="P1363" t="s">
        <v>1218</v>
      </c>
      <c r="Q1363" t="s">
        <v>1776</v>
      </c>
      <c r="R1363" t="s">
        <v>7355</v>
      </c>
      <c r="S1363">
        <v>304318</v>
      </c>
      <c r="T1363" t="s">
        <v>367</v>
      </c>
      <c r="U1363">
        <v>2</v>
      </c>
      <c r="V1363">
        <v>463</v>
      </c>
      <c r="W1363" t="s">
        <v>25</v>
      </c>
      <c r="X1363" t="s">
        <v>26</v>
      </c>
      <c r="Y1363" t="s">
        <v>27</v>
      </c>
      <c r="Z1363">
        <v>40000000</v>
      </c>
      <c r="AA1363">
        <v>2011</v>
      </c>
      <c r="AB1363">
        <v>6.7</v>
      </c>
      <c r="AC1363">
        <v>2.35</v>
      </c>
    </row>
    <row r="1364" spans="1:29" x14ac:dyDescent="0.35">
      <c r="A1364" t="s">
        <v>19</v>
      </c>
      <c r="B1364" t="s">
        <v>2720</v>
      </c>
      <c r="C1364">
        <v>148</v>
      </c>
      <c r="D1364">
        <v>104</v>
      </c>
      <c r="E1364">
        <v>37481242</v>
      </c>
      <c r="F1364" t="s">
        <v>761</v>
      </c>
      <c r="G1364" t="s">
        <v>5343</v>
      </c>
      <c r="P1364" t="s">
        <v>765</v>
      </c>
      <c r="Q1364" t="s">
        <v>2721</v>
      </c>
      <c r="R1364" t="s">
        <v>7356</v>
      </c>
      <c r="S1364">
        <v>40654</v>
      </c>
      <c r="T1364" t="s">
        <v>2243</v>
      </c>
      <c r="U1364">
        <v>0</v>
      </c>
      <c r="V1364">
        <v>97</v>
      </c>
      <c r="W1364" t="s">
        <v>25</v>
      </c>
      <c r="X1364" t="s">
        <v>26</v>
      </c>
      <c r="Y1364" t="s">
        <v>27</v>
      </c>
      <c r="Z1364">
        <v>35000000</v>
      </c>
      <c r="AA1364">
        <v>2010</v>
      </c>
      <c r="AB1364">
        <v>5.3</v>
      </c>
      <c r="AC1364">
        <v>2.35</v>
      </c>
    </row>
    <row r="1365" spans="1:29" x14ac:dyDescent="0.35">
      <c r="A1365" t="s">
        <v>19</v>
      </c>
      <c r="B1365" t="s">
        <v>2722</v>
      </c>
      <c r="C1365">
        <v>128</v>
      </c>
      <c r="D1365">
        <v>112</v>
      </c>
      <c r="E1365">
        <v>39026186</v>
      </c>
      <c r="F1365" t="s">
        <v>761</v>
      </c>
      <c r="G1365" t="s">
        <v>1432</v>
      </c>
      <c r="H1365" t="s">
        <v>5343</v>
      </c>
      <c r="P1365" t="s">
        <v>660</v>
      </c>
      <c r="Q1365" t="s">
        <v>2724</v>
      </c>
      <c r="R1365" t="s">
        <v>7357</v>
      </c>
      <c r="S1365">
        <v>48019</v>
      </c>
      <c r="T1365" t="s">
        <v>2725</v>
      </c>
      <c r="U1365">
        <v>4</v>
      </c>
      <c r="V1365">
        <v>153</v>
      </c>
      <c r="W1365" t="s">
        <v>25</v>
      </c>
      <c r="X1365" t="s">
        <v>26</v>
      </c>
      <c r="Y1365" t="s">
        <v>27</v>
      </c>
      <c r="Z1365">
        <v>35000000</v>
      </c>
      <c r="AA1365">
        <v>2011</v>
      </c>
      <c r="AB1365">
        <v>5.9</v>
      </c>
      <c r="AC1365">
        <v>1.85</v>
      </c>
    </row>
    <row r="1366" spans="1:29" x14ac:dyDescent="0.35">
      <c r="A1366" t="s">
        <v>19</v>
      </c>
      <c r="B1366" t="s">
        <v>2727</v>
      </c>
      <c r="C1366">
        <v>46</v>
      </c>
      <c r="D1366">
        <v>95</v>
      </c>
      <c r="E1366">
        <v>33422806</v>
      </c>
      <c r="F1366" t="s">
        <v>472</v>
      </c>
      <c r="G1366" t="s">
        <v>761</v>
      </c>
      <c r="H1366" t="s">
        <v>600</v>
      </c>
      <c r="P1366" t="s">
        <v>2121</v>
      </c>
      <c r="Q1366" t="s">
        <v>82</v>
      </c>
      <c r="R1366" t="s">
        <v>7358</v>
      </c>
      <c r="S1366">
        <v>30771</v>
      </c>
      <c r="T1366" t="s">
        <v>1619</v>
      </c>
      <c r="U1366">
        <v>1</v>
      </c>
      <c r="V1366">
        <v>164</v>
      </c>
      <c r="W1366" t="s">
        <v>25</v>
      </c>
      <c r="X1366" t="s">
        <v>26</v>
      </c>
      <c r="Y1366" t="s">
        <v>27</v>
      </c>
      <c r="Z1366">
        <v>50000000</v>
      </c>
      <c r="AA1366">
        <v>2001</v>
      </c>
      <c r="AB1366">
        <v>4.8</v>
      </c>
      <c r="AC1366">
        <v>2.35</v>
      </c>
    </row>
    <row r="1367" spans="1:29" x14ac:dyDescent="0.35">
      <c r="A1367" t="s">
        <v>19</v>
      </c>
      <c r="B1367" t="s">
        <v>2731</v>
      </c>
      <c r="C1367">
        <v>63</v>
      </c>
      <c r="D1367">
        <v>102</v>
      </c>
      <c r="E1367">
        <v>33423521</v>
      </c>
      <c r="F1367" t="s">
        <v>622</v>
      </c>
      <c r="G1367" t="s">
        <v>472</v>
      </c>
      <c r="H1367" t="s">
        <v>761</v>
      </c>
      <c r="I1367" t="s">
        <v>3483</v>
      </c>
      <c r="P1367" t="s">
        <v>526</v>
      </c>
      <c r="Q1367" t="s">
        <v>528</v>
      </c>
      <c r="R1367" t="s">
        <v>7359</v>
      </c>
      <c r="S1367">
        <v>53115</v>
      </c>
      <c r="T1367" t="s">
        <v>1951</v>
      </c>
      <c r="U1367">
        <v>1</v>
      </c>
      <c r="V1367">
        <v>282</v>
      </c>
      <c r="W1367" t="s">
        <v>25</v>
      </c>
      <c r="X1367" t="s">
        <v>345</v>
      </c>
      <c r="Y1367" t="s">
        <v>27</v>
      </c>
      <c r="Z1367">
        <v>35000000</v>
      </c>
      <c r="AA1367">
        <v>1994</v>
      </c>
      <c r="AB1367">
        <v>3.8</v>
      </c>
      <c r="AC1367">
        <v>2.35</v>
      </c>
    </row>
    <row r="1368" spans="1:29" x14ac:dyDescent="0.35">
      <c r="A1368" t="s">
        <v>378</v>
      </c>
      <c r="B1368" t="s">
        <v>1578</v>
      </c>
      <c r="C1368">
        <v>193</v>
      </c>
      <c r="D1368">
        <v>150</v>
      </c>
      <c r="E1368">
        <v>32519322</v>
      </c>
      <c r="F1368" t="s">
        <v>4178</v>
      </c>
      <c r="G1368" t="s">
        <v>1432</v>
      </c>
      <c r="H1368" t="s">
        <v>5991</v>
      </c>
      <c r="P1368" t="s">
        <v>2676</v>
      </c>
      <c r="Q1368" t="s">
        <v>2732</v>
      </c>
      <c r="R1368" t="s">
        <v>7360</v>
      </c>
      <c r="S1368">
        <v>497946</v>
      </c>
      <c r="T1368" t="s">
        <v>2733</v>
      </c>
      <c r="U1368">
        <v>0</v>
      </c>
      <c r="V1368">
        <v>761</v>
      </c>
      <c r="W1368" t="s">
        <v>25</v>
      </c>
      <c r="X1368" t="s">
        <v>675</v>
      </c>
      <c r="Y1368" t="s">
        <v>302</v>
      </c>
      <c r="Z1368">
        <v>35000000</v>
      </c>
      <c r="AA1368">
        <v>2002</v>
      </c>
      <c r="AB1368">
        <v>8.5</v>
      </c>
      <c r="AC1368">
        <v>1.85</v>
      </c>
    </row>
    <row r="1369" spans="1:29" x14ac:dyDescent="0.35">
      <c r="A1369" t="s">
        <v>19</v>
      </c>
      <c r="B1369" t="s">
        <v>1159</v>
      </c>
      <c r="C1369">
        <v>208</v>
      </c>
      <c r="D1369">
        <v>122</v>
      </c>
      <c r="E1369">
        <v>31598308</v>
      </c>
      <c r="F1369" t="s">
        <v>2429</v>
      </c>
      <c r="G1369" t="s">
        <v>5988</v>
      </c>
      <c r="H1369" t="s">
        <v>3483</v>
      </c>
      <c r="P1369" t="s">
        <v>1296</v>
      </c>
      <c r="Q1369" t="s">
        <v>31</v>
      </c>
      <c r="R1369" t="s">
        <v>7034</v>
      </c>
      <c r="S1369">
        <v>124765</v>
      </c>
      <c r="T1369" t="s">
        <v>2238</v>
      </c>
      <c r="U1369">
        <v>1</v>
      </c>
      <c r="V1369">
        <v>541</v>
      </c>
      <c r="W1369" t="s">
        <v>25</v>
      </c>
      <c r="X1369" t="s">
        <v>26</v>
      </c>
      <c r="Y1369" t="s">
        <v>302</v>
      </c>
      <c r="Z1369">
        <v>35000000</v>
      </c>
      <c r="AA1369">
        <v>2001</v>
      </c>
      <c r="AB1369">
        <v>6.8</v>
      </c>
      <c r="AC1369">
        <v>2.35</v>
      </c>
    </row>
    <row r="1370" spans="1:29" x14ac:dyDescent="0.35">
      <c r="A1370" t="s">
        <v>19</v>
      </c>
      <c r="B1370" t="s">
        <v>2354</v>
      </c>
      <c r="C1370">
        <v>122</v>
      </c>
      <c r="D1370">
        <v>101</v>
      </c>
      <c r="E1370">
        <v>37617947</v>
      </c>
      <c r="F1370" t="s">
        <v>1432</v>
      </c>
      <c r="G1370" t="s">
        <v>5097</v>
      </c>
      <c r="H1370" t="s">
        <v>600</v>
      </c>
      <c r="P1370" t="s">
        <v>2251</v>
      </c>
      <c r="Q1370" t="s">
        <v>2734</v>
      </c>
      <c r="R1370" t="s">
        <v>7361</v>
      </c>
      <c r="S1370">
        <v>8143</v>
      </c>
      <c r="T1370" t="s">
        <v>2735</v>
      </c>
      <c r="U1370">
        <v>0</v>
      </c>
      <c r="V1370">
        <v>203</v>
      </c>
      <c r="W1370" t="s">
        <v>25</v>
      </c>
      <c r="X1370" t="s">
        <v>26</v>
      </c>
      <c r="Y1370" t="s">
        <v>59</v>
      </c>
      <c r="Z1370">
        <v>30000000</v>
      </c>
      <c r="AA1370">
        <v>2006</v>
      </c>
      <c r="AB1370">
        <v>6.8</v>
      </c>
      <c r="AC1370">
        <v>2.35</v>
      </c>
    </row>
    <row r="1371" spans="1:29" x14ac:dyDescent="0.35">
      <c r="A1371" t="s">
        <v>19</v>
      </c>
      <c r="B1371" t="s">
        <v>2024</v>
      </c>
      <c r="C1371">
        <v>228</v>
      </c>
      <c r="D1371">
        <v>108</v>
      </c>
      <c r="E1371">
        <v>32048809</v>
      </c>
      <c r="F1371" t="s">
        <v>2429</v>
      </c>
      <c r="P1371" t="s">
        <v>2429</v>
      </c>
      <c r="Q1371" t="s">
        <v>2227</v>
      </c>
      <c r="R1371" t="s">
        <v>7362</v>
      </c>
      <c r="S1371">
        <v>94456</v>
      </c>
      <c r="T1371" t="s">
        <v>2736</v>
      </c>
      <c r="U1371">
        <v>0</v>
      </c>
      <c r="V1371">
        <v>576</v>
      </c>
      <c r="W1371" t="s">
        <v>25</v>
      </c>
      <c r="X1371" t="s">
        <v>200</v>
      </c>
      <c r="Y1371" t="s">
        <v>302</v>
      </c>
      <c r="Z1371">
        <v>30000000</v>
      </c>
      <c r="AA1371">
        <v>2005</v>
      </c>
      <c r="AB1371">
        <v>5.3</v>
      </c>
      <c r="AC1371">
        <v>1.85</v>
      </c>
    </row>
    <row r="1372" spans="1:29" x14ac:dyDescent="0.35">
      <c r="A1372" t="s">
        <v>19</v>
      </c>
      <c r="B1372" t="s">
        <v>1306</v>
      </c>
      <c r="C1372">
        <v>212</v>
      </c>
      <c r="D1372">
        <v>98</v>
      </c>
      <c r="E1372">
        <v>33987757</v>
      </c>
      <c r="F1372" t="s">
        <v>1432</v>
      </c>
      <c r="G1372" t="s">
        <v>5343</v>
      </c>
      <c r="P1372" t="s">
        <v>121</v>
      </c>
      <c r="Q1372" t="s">
        <v>422</v>
      </c>
      <c r="R1372" t="s">
        <v>7363</v>
      </c>
      <c r="S1372">
        <v>168314</v>
      </c>
      <c r="T1372" t="s">
        <v>2737</v>
      </c>
      <c r="U1372">
        <v>2</v>
      </c>
      <c r="V1372">
        <v>903</v>
      </c>
      <c r="W1372" t="s">
        <v>25</v>
      </c>
      <c r="X1372" t="s">
        <v>26</v>
      </c>
      <c r="Y1372" t="s">
        <v>302</v>
      </c>
      <c r="Z1372">
        <v>27000000</v>
      </c>
      <c r="AA1372">
        <v>2004</v>
      </c>
      <c r="AB1372">
        <v>7.3</v>
      </c>
      <c r="AC1372">
        <v>1.85</v>
      </c>
    </row>
    <row r="1373" spans="1:29" x14ac:dyDescent="0.35">
      <c r="A1373" t="s">
        <v>19</v>
      </c>
      <c r="B1373" t="s">
        <v>1535</v>
      </c>
      <c r="C1373">
        <v>392</v>
      </c>
      <c r="D1373">
        <v>137</v>
      </c>
      <c r="E1373">
        <v>37304950</v>
      </c>
      <c r="F1373" t="s">
        <v>4178</v>
      </c>
      <c r="G1373" t="s">
        <v>5990</v>
      </c>
      <c r="H1373" t="s">
        <v>1432</v>
      </c>
      <c r="P1373" t="s">
        <v>782</v>
      </c>
      <c r="Q1373" t="s">
        <v>122</v>
      </c>
      <c r="R1373" t="s">
        <v>7364</v>
      </c>
      <c r="S1373">
        <v>102728</v>
      </c>
      <c r="T1373" t="s">
        <v>1507</v>
      </c>
      <c r="U1373">
        <v>0</v>
      </c>
      <c r="V1373">
        <v>279</v>
      </c>
      <c r="W1373" t="s">
        <v>25</v>
      </c>
      <c r="X1373" t="s">
        <v>26</v>
      </c>
      <c r="Y1373" t="s">
        <v>302</v>
      </c>
      <c r="Z1373">
        <v>35000000</v>
      </c>
      <c r="AA1373">
        <v>2011</v>
      </c>
      <c r="AB1373">
        <v>6.6</v>
      </c>
      <c r="AC1373">
        <v>2.35</v>
      </c>
    </row>
    <row r="1374" spans="1:29" x14ac:dyDescent="0.35">
      <c r="A1374" t="s">
        <v>19</v>
      </c>
      <c r="B1374" t="s">
        <v>2738</v>
      </c>
      <c r="C1374">
        <v>208</v>
      </c>
      <c r="D1374">
        <v>112</v>
      </c>
      <c r="E1374">
        <v>30691439</v>
      </c>
      <c r="F1374" t="s">
        <v>2429</v>
      </c>
      <c r="G1374" t="s">
        <v>5988</v>
      </c>
      <c r="P1374" t="s">
        <v>2018</v>
      </c>
      <c r="Q1374" t="s">
        <v>348</v>
      </c>
      <c r="R1374" t="s">
        <v>7365</v>
      </c>
      <c r="S1374">
        <v>86205</v>
      </c>
      <c r="T1374" t="s">
        <v>473</v>
      </c>
      <c r="U1374">
        <v>0</v>
      </c>
      <c r="V1374">
        <v>232</v>
      </c>
      <c r="W1374" t="s">
        <v>25</v>
      </c>
      <c r="X1374" t="s">
        <v>26</v>
      </c>
      <c r="Y1374" t="s">
        <v>302</v>
      </c>
      <c r="Z1374">
        <v>35000000</v>
      </c>
      <c r="AA1374">
        <v>2008</v>
      </c>
      <c r="AB1374">
        <v>6.2</v>
      </c>
      <c r="AC1374">
        <v>2.35</v>
      </c>
    </row>
    <row r="1375" spans="1:29" x14ac:dyDescent="0.35">
      <c r="A1375" t="s">
        <v>19</v>
      </c>
      <c r="B1375" t="s">
        <v>2739</v>
      </c>
      <c r="C1375">
        <v>137</v>
      </c>
      <c r="D1375">
        <v>101</v>
      </c>
      <c r="E1375">
        <v>30307804</v>
      </c>
      <c r="F1375" t="s">
        <v>1432</v>
      </c>
      <c r="G1375" t="s">
        <v>600</v>
      </c>
      <c r="H1375" t="s">
        <v>2429</v>
      </c>
      <c r="P1375" t="s">
        <v>2003</v>
      </c>
      <c r="Q1375" t="s">
        <v>2740</v>
      </c>
      <c r="R1375" t="s">
        <v>7366</v>
      </c>
      <c r="S1375">
        <v>43991</v>
      </c>
      <c r="T1375" t="s">
        <v>376</v>
      </c>
      <c r="U1375">
        <v>2</v>
      </c>
      <c r="V1375">
        <v>695</v>
      </c>
      <c r="W1375" t="s">
        <v>25</v>
      </c>
      <c r="X1375" t="s">
        <v>26</v>
      </c>
      <c r="Y1375" t="s">
        <v>302</v>
      </c>
      <c r="Z1375">
        <v>35000000</v>
      </c>
      <c r="AA1375">
        <v>2002</v>
      </c>
      <c r="AB1375">
        <v>5.2</v>
      </c>
      <c r="AC1375">
        <v>2.35</v>
      </c>
    </row>
    <row r="1376" spans="1:29" x14ac:dyDescent="0.35">
      <c r="A1376" t="s">
        <v>19</v>
      </c>
      <c r="B1376" t="s">
        <v>1190</v>
      </c>
      <c r="C1376">
        <v>119</v>
      </c>
      <c r="D1376">
        <v>103</v>
      </c>
      <c r="E1376">
        <v>30669413</v>
      </c>
      <c r="F1376" t="s">
        <v>622</v>
      </c>
      <c r="G1376" t="s">
        <v>2429</v>
      </c>
      <c r="H1376" t="s">
        <v>3950</v>
      </c>
      <c r="P1376" t="s">
        <v>1703</v>
      </c>
      <c r="Q1376" t="s">
        <v>700</v>
      </c>
      <c r="R1376" t="s">
        <v>7367</v>
      </c>
      <c r="S1376">
        <v>105478</v>
      </c>
      <c r="T1376" t="s">
        <v>2741</v>
      </c>
      <c r="U1376">
        <v>0</v>
      </c>
      <c r="V1376">
        <v>291</v>
      </c>
      <c r="W1376" t="s">
        <v>25</v>
      </c>
      <c r="X1376" t="s">
        <v>26</v>
      </c>
      <c r="Y1376" t="s">
        <v>302</v>
      </c>
      <c r="Z1376">
        <v>35000000</v>
      </c>
      <c r="AA1376">
        <v>1990</v>
      </c>
      <c r="AB1376">
        <v>6.2</v>
      </c>
      <c r="AC1376">
        <v>1.37</v>
      </c>
    </row>
    <row r="1377" spans="1:29" x14ac:dyDescent="0.35">
      <c r="A1377" t="s">
        <v>19</v>
      </c>
      <c r="B1377" t="s">
        <v>1457</v>
      </c>
      <c r="C1377">
        <v>195</v>
      </c>
      <c r="D1377">
        <v>101</v>
      </c>
      <c r="E1377">
        <v>28687835</v>
      </c>
      <c r="F1377" t="s">
        <v>5990</v>
      </c>
      <c r="G1377" t="s">
        <v>1432</v>
      </c>
      <c r="H1377" t="s">
        <v>3483</v>
      </c>
      <c r="P1377" t="s">
        <v>955</v>
      </c>
      <c r="Q1377" t="s">
        <v>1659</v>
      </c>
      <c r="R1377" t="s">
        <v>7368</v>
      </c>
      <c r="S1377">
        <v>40964</v>
      </c>
      <c r="T1377" t="s">
        <v>2742</v>
      </c>
      <c r="U1377">
        <v>1</v>
      </c>
      <c r="V1377">
        <v>245</v>
      </c>
      <c r="W1377" t="s">
        <v>25</v>
      </c>
      <c r="X1377" t="s">
        <v>26</v>
      </c>
      <c r="Y1377" t="s">
        <v>302</v>
      </c>
      <c r="Z1377">
        <v>35000000</v>
      </c>
      <c r="AA1377">
        <v>2008</v>
      </c>
      <c r="AB1377">
        <v>6.2</v>
      </c>
      <c r="AC1377">
        <v>2.35</v>
      </c>
    </row>
    <row r="1378" spans="1:29" x14ac:dyDescent="0.35">
      <c r="A1378" t="s">
        <v>19</v>
      </c>
      <c r="B1378" t="s">
        <v>2743</v>
      </c>
      <c r="C1378">
        <v>95</v>
      </c>
      <c r="D1378">
        <v>112</v>
      </c>
      <c r="E1378">
        <v>26494611</v>
      </c>
      <c r="F1378" t="s">
        <v>761</v>
      </c>
      <c r="G1378" t="s">
        <v>1432</v>
      </c>
      <c r="H1378" t="s">
        <v>5343</v>
      </c>
      <c r="I1378" t="s">
        <v>3950</v>
      </c>
      <c r="P1378" t="s">
        <v>2744</v>
      </c>
      <c r="Q1378" t="s">
        <v>261</v>
      </c>
      <c r="R1378" t="s">
        <v>7369</v>
      </c>
      <c r="S1378">
        <v>48621</v>
      </c>
      <c r="T1378" t="s">
        <v>2745</v>
      </c>
      <c r="U1378">
        <v>0</v>
      </c>
      <c r="V1378">
        <v>239</v>
      </c>
      <c r="W1378" t="s">
        <v>25</v>
      </c>
      <c r="X1378" t="s">
        <v>26</v>
      </c>
      <c r="Y1378" t="s">
        <v>27</v>
      </c>
      <c r="Z1378">
        <v>35000000</v>
      </c>
      <c r="AA1378">
        <v>1999</v>
      </c>
      <c r="AB1378">
        <v>6.6</v>
      </c>
      <c r="AC1378">
        <v>2.35</v>
      </c>
    </row>
    <row r="1379" spans="1:29" x14ac:dyDescent="0.35">
      <c r="A1379" t="s">
        <v>19</v>
      </c>
      <c r="B1379" t="s">
        <v>2649</v>
      </c>
      <c r="C1379">
        <v>164</v>
      </c>
      <c r="D1379">
        <v>102</v>
      </c>
      <c r="E1379">
        <v>25266129</v>
      </c>
      <c r="F1379" t="s">
        <v>761</v>
      </c>
      <c r="G1379" t="s">
        <v>1432</v>
      </c>
      <c r="H1379" t="s">
        <v>5343</v>
      </c>
      <c r="P1379" t="s">
        <v>660</v>
      </c>
      <c r="Q1379" t="s">
        <v>554</v>
      </c>
      <c r="R1379" t="s">
        <v>7370</v>
      </c>
      <c r="S1379">
        <v>54346</v>
      </c>
      <c r="T1379" t="s">
        <v>1398</v>
      </c>
      <c r="U1379">
        <v>5</v>
      </c>
      <c r="V1379">
        <v>358</v>
      </c>
      <c r="W1379" t="s">
        <v>25</v>
      </c>
      <c r="X1379" t="s">
        <v>26</v>
      </c>
      <c r="Y1379" t="s">
        <v>27</v>
      </c>
      <c r="Z1379">
        <v>35000000</v>
      </c>
      <c r="AA1379">
        <v>2004</v>
      </c>
      <c r="AB1379">
        <v>6.2</v>
      </c>
      <c r="AC1379">
        <v>2.35</v>
      </c>
    </row>
    <row r="1380" spans="1:29" x14ac:dyDescent="0.35">
      <c r="A1380" t="s">
        <v>19</v>
      </c>
      <c r="B1380" t="s">
        <v>260</v>
      </c>
      <c r="C1380">
        <v>211</v>
      </c>
      <c r="D1380">
        <v>101</v>
      </c>
      <c r="E1380">
        <v>25863915</v>
      </c>
      <c r="F1380" t="s">
        <v>622</v>
      </c>
      <c r="G1380" t="s">
        <v>5990</v>
      </c>
      <c r="H1380" t="s">
        <v>5988</v>
      </c>
      <c r="I1380" t="s">
        <v>3483</v>
      </c>
      <c r="P1380" t="s">
        <v>573</v>
      </c>
      <c r="Q1380" t="s">
        <v>2746</v>
      </c>
      <c r="R1380" t="s">
        <v>7371</v>
      </c>
      <c r="S1380">
        <v>28257</v>
      </c>
      <c r="T1380" t="s">
        <v>2747</v>
      </c>
      <c r="U1380">
        <v>0</v>
      </c>
      <c r="V1380">
        <v>151</v>
      </c>
      <c r="W1380" t="s">
        <v>25</v>
      </c>
      <c r="X1380" t="s">
        <v>26</v>
      </c>
      <c r="Y1380" t="s">
        <v>27</v>
      </c>
      <c r="Z1380">
        <v>35000000</v>
      </c>
      <c r="AA1380">
        <v>2012</v>
      </c>
      <c r="AB1380">
        <v>5.0999999999999996</v>
      </c>
      <c r="AC1380">
        <v>2.35</v>
      </c>
    </row>
    <row r="1381" spans="1:29" x14ac:dyDescent="0.35">
      <c r="A1381" t="s">
        <v>19</v>
      </c>
      <c r="B1381" t="s">
        <v>1535</v>
      </c>
      <c r="C1381">
        <v>91</v>
      </c>
      <c r="D1381">
        <v>155</v>
      </c>
      <c r="E1381">
        <v>25078937</v>
      </c>
      <c r="F1381" t="s">
        <v>5990</v>
      </c>
      <c r="G1381" t="s">
        <v>1432</v>
      </c>
      <c r="H1381" t="s">
        <v>5988</v>
      </c>
      <c r="I1381" t="s">
        <v>3483</v>
      </c>
      <c r="P1381" t="s">
        <v>963</v>
      </c>
      <c r="Q1381" t="s">
        <v>75</v>
      </c>
      <c r="R1381" t="s">
        <v>7372</v>
      </c>
      <c r="S1381">
        <v>31751</v>
      </c>
      <c r="T1381" t="s">
        <v>2748</v>
      </c>
      <c r="U1381">
        <v>2</v>
      </c>
      <c r="V1381">
        <v>216</v>
      </c>
      <c r="W1381" t="s">
        <v>25</v>
      </c>
      <c r="X1381" t="s">
        <v>26</v>
      </c>
      <c r="Y1381" t="s">
        <v>302</v>
      </c>
      <c r="Z1381">
        <v>30000000</v>
      </c>
      <c r="AA1381">
        <v>1997</v>
      </c>
      <c r="AB1381">
        <v>6.6</v>
      </c>
      <c r="AC1381">
        <v>1.85</v>
      </c>
    </row>
    <row r="1382" spans="1:29" x14ac:dyDescent="0.35">
      <c r="A1382" t="s">
        <v>19</v>
      </c>
      <c r="B1382" t="s">
        <v>2749</v>
      </c>
      <c r="C1382">
        <v>97</v>
      </c>
      <c r="D1382">
        <v>109</v>
      </c>
      <c r="E1382">
        <v>28995450</v>
      </c>
      <c r="F1382" t="s">
        <v>761</v>
      </c>
      <c r="G1382" t="s">
        <v>5097</v>
      </c>
      <c r="H1382" t="s">
        <v>600</v>
      </c>
      <c r="P1382" t="s">
        <v>270</v>
      </c>
      <c r="Q1382" t="s">
        <v>2320</v>
      </c>
      <c r="R1382" t="s">
        <v>7373</v>
      </c>
      <c r="S1382">
        <v>19230</v>
      </c>
      <c r="T1382" t="s">
        <v>2751</v>
      </c>
      <c r="U1382">
        <v>5</v>
      </c>
      <c r="V1382">
        <v>59</v>
      </c>
      <c r="W1382" t="s">
        <v>25</v>
      </c>
      <c r="X1382" t="s">
        <v>38</v>
      </c>
      <c r="Y1382" t="s">
        <v>59</v>
      </c>
      <c r="Z1382">
        <v>35000000</v>
      </c>
      <c r="AA1382">
        <v>2010</v>
      </c>
      <c r="AB1382">
        <v>6.1</v>
      </c>
      <c r="AC1382">
        <v>2.35</v>
      </c>
    </row>
    <row r="1383" spans="1:29" x14ac:dyDescent="0.35">
      <c r="A1383" t="s">
        <v>19</v>
      </c>
      <c r="B1383" t="s">
        <v>2135</v>
      </c>
      <c r="C1383">
        <v>32</v>
      </c>
      <c r="D1383">
        <v>140</v>
      </c>
      <c r="E1383">
        <v>24276500</v>
      </c>
      <c r="F1383" t="s">
        <v>4178</v>
      </c>
      <c r="G1383" t="s">
        <v>5990</v>
      </c>
      <c r="H1383" t="s">
        <v>1432</v>
      </c>
      <c r="P1383" t="s">
        <v>782</v>
      </c>
      <c r="Q1383" t="s">
        <v>2752</v>
      </c>
      <c r="R1383" t="s">
        <v>7374</v>
      </c>
      <c r="S1383">
        <v>17124</v>
      </c>
      <c r="T1383" t="s">
        <v>1561</v>
      </c>
      <c r="U1383">
        <v>2</v>
      </c>
      <c r="V1383">
        <v>68</v>
      </c>
      <c r="W1383" t="s">
        <v>25</v>
      </c>
      <c r="X1383" t="s">
        <v>26</v>
      </c>
      <c r="Y1383" t="s">
        <v>302</v>
      </c>
      <c r="Z1383">
        <v>35000000</v>
      </c>
      <c r="AA1383">
        <v>1992</v>
      </c>
      <c r="AB1383">
        <v>6.6</v>
      </c>
      <c r="AC1383">
        <v>2.35</v>
      </c>
    </row>
    <row r="1384" spans="1:29" x14ac:dyDescent="0.35">
      <c r="A1384" t="s">
        <v>19</v>
      </c>
      <c r="B1384" t="s">
        <v>2753</v>
      </c>
      <c r="C1384">
        <v>270</v>
      </c>
      <c r="D1384">
        <v>108</v>
      </c>
      <c r="E1384">
        <v>20981633</v>
      </c>
      <c r="F1384" t="s">
        <v>1432</v>
      </c>
      <c r="G1384" t="s">
        <v>5988</v>
      </c>
      <c r="H1384" t="s">
        <v>3950</v>
      </c>
      <c r="I1384" t="s">
        <v>3483</v>
      </c>
      <c r="P1384" t="s">
        <v>990</v>
      </c>
      <c r="Q1384" t="s">
        <v>1509</v>
      </c>
      <c r="R1384" t="s">
        <v>7375</v>
      </c>
      <c r="S1384">
        <v>78256</v>
      </c>
      <c r="T1384" t="s">
        <v>2754</v>
      </c>
      <c r="U1384">
        <v>0</v>
      </c>
      <c r="V1384">
        <v>492</v>
      </c>
      <c r="W1384" t="s">
        <v>25</v>
      </c>
      <c r="X1384" t="s">
        <v>26</v>
      </c>
      <c r="Y1384" t="s">
        <v>27</v>
      </c>
      <c r="Z1384">
        <v>30000000</v>
      </c>
      <c r="AA1384">
        <v>2008</v>
      </c>
      <c r="AB1384">
        <v>5.9</v>
      </c>
      <c r="AC1384">
        <v>2.35</v>
      </c>
    </row>
    <row r="1385" spans="1:29" x14ac:dyDescent="0.35">
      <c r="A1385" t="s">
        <v>19</v>
      </c>
      <c r="B1385" t="s">
        <v>2755</v>
      </c>
      <c r="C1385">
        <v>89</v>
      </c>
      <c r="D1385">
        <v>96</v>
      </c>
      <c r="E1385">
        <v>22913677</v>
      </c>
      <c r="F1385" t="s">
        <v>761</v>
      </c>
      <c r="G1385" t="s">
        <v>5097</v>
      </c>
      <c r="H1385" t="s">
        <v>600</v>
      </c>
      <c r="I1385" t="s">
        <v>5343</v>
      </c>
      <c r="P1385" t="s">
        <v>1146</v>
      </c>
      <c r="Q1385" t="s">
        <v>142</v>
      </c>
      <c r="R1385" t="s">
        <v>7376</v>
      </c>
      <c r="S1385">
        <v>47800</v>
      </c>
      <c r="T1385" t="s">
        <v>2756</v>
      </c>
      <c r="U1385">
        <v>1</v>
      </c>
      <c r="V1385">
        <v>244</v>
      </c>
      <c r="W1385" t="s">
        <v>25</v>
      </c>
      <c r="X1385" t="s">
        <v>26</v>
      </c>
      <c r="Y1385" t="s">
        <v>59</v>
      </c>
      <c r="Z1385">
        <v>35000000</v>
      </c>
      <c r="AA1385">
        <v>2004</v>
      </c>
      <c r="AB1385">
        <v>6.3</v>
      </c>
      <c r="AC1385">
        <v>1.85</v>
      </c>
    </row>
    <row r="1386" spans="1:29" x14ac:dyDescent="0.35">
      <c r="A1386" t="s">
        <v>19</v>
      </c>
      <c r="B1386" t="s">
        <v>2757</v>
      </c>
      <c r="C1386">
        <v>219</v>
      </c>
      <c r="D1386">
        <v>123</v>
      </c>
      <c r="E1386">
        <v>34531832</v>
      </c>
      <c r="F1386" t="s">
        <v>4178</v>
      </c>
      <c r="G1386" t="s">
        <v>1432</v>
      </c>
      <c r="H1386" t="s">
        <v>5989</v>
      </c>
      <c r="P1386" t="s">
        <v>746</v>
      </c>
      <c r="Q1386" t="s">
        <v>95</v>
      </c>
      <c r="R1386" t="s">
        <v>7377</v>
      </c>
      <c r="S1386">
        <v>44788</v>
      </c>
      <c r="T1386" t="s">
        <v>1275</v>
      </c>
      <c r="U1386">
        <v>0</v>
      </c>
      <c r="V1386">
        <v>138</v>
      </c>
      <c r="W1386" t="s">
        <v>25</v>
      </c>
      <c r="X1386" t="s">
        <v>38</v>
      </c>
      <c r="Y1386" t="s">
        <v>27</v>
      </c>
      <c r="Z1386">
        <v>35000000</v>
      </c>
      <c r="AA1386">
        <v>2015</v>
      </c>
      <c r="AB1386">
        <v>7.1</v>
      </c>
      <c r="AC1386">
        <v>2.35</v>
      </c>
    </row>
    <row r="1387" spans="1:29" x14ac:dyDescent="0.35">
      <c r="A1387" t="s">
        <v>19</v>
      </c>
      <c r="B1387" t="s">
        <v>1265</v>
      </c>
      <c r="C1387">
        <v>180</v>
      </c>
      <c r="D1387">
        <v>106</v>
      </c>
      <c r="E1387">
        <v>28064226</v>
      </c>
      <c r="F1387" t="s">
        <v>622</v>
      </c>
      <c r="G1387" t="s">
        <v>5988</v>
      </c>
      <c r="H1387" t="s">
        <v>3483</v>
      </c>
      <c r="P1387" t="s">
        <v>557</v>
      </c>
      <c r="Q1387" t="s">
        <v>2758</v>
      </c>
      <c r="R1387" t="s">
        <v>7378</v>
      </c>
      <c r="S1387">
        <v>65044</v>
      </c>
      <c r="T1387" t="s">
        <v>2759</v>
      </c>
      <c r="U1387">
        <v>1</v>
      </c>
      <c r="V1387">
        <v>173</v>
      </c>
      <c r="W1387" t="s">
        <v>25</v>
      </c>
      <c r="X1387" t="s">
        <v>26</v>
      </c>
      <c r="Y1387" t="s">
        <v>27</v>
      </c>
      <c r="Z1387">
        <v>35000000</v>
      </c>
      <c r="AA1387">
        <v>2011</v>
      </c>
      <c r="AB1387">
        <v>5</v>
      </c>
      <c r="AC1387">
        <v>2.35</v>
      </c>
    </row>
    <row r="1388" spans="1:29" x14ac:dyDescent="0.35">
      <c r="A1388" t="s">
        <v>19</v>
      </c>
      <c r="B1388" t="s">
        <v>2760</v>
      </c>
      <c r="C1388">
        <v>93</v>
      </c>
      <c r="D1388">
        <v>76</v>
      </c>
      <c r="E1388">
        <v>19447478</v>
      </c>
      <c r="F1388" t="s">
        <v>472</v>
      </c>
      <c r="G1388" t="s">
        <v>3767</v>
      </c>
      <c r="H1388" t="s">
        <v>761</v>
      </c>
      <c r="I1388" t="s">
        <v>5097</v>
      </c>
      <c r="J1388" t="s">
        <v>5991</v>
      </c>
      <c r="P1388" t="s">
        <v>2761</v>
      </c>
      <c r="Q1388" t="s">
        <v>212</v>
      </c>
      <c r="R1388" t="s">
        <v>7379</v>
      </c>
      <c r="S1388">
        <v>15788</v>
      </c>
      <c r="T1388" t="s">
        <v>2762</v>
      </c>
      <c r="U1388">
        <v>0</v>
      </c>
      <c r="V1388">
        <v>80</v>
      </c>
      <c r="W1388" t="s">
        <v>25</v>
      </c>
      <c r="X1388" t="s">
        <v>38</v>
      </c>
      <c r="Y1388" t="s">
        <v>154</v>
      </c>
      <c r="Z1388">
        <v>35000000</v>
      </c>
      <c r="AA1388">
        <v>2005</v>
      </c>
      <c r="AB1388">
        <v>5.6</v>
      </c>
      <c r="AC1388">
        <v>1.85</v>
      </c>
    </row>
    <row r="1389" spans="1:29" x14ac:dyDescent="0.35">
      <c r="A1389" t="s">
        <v>19</v>
      </c>
      <c r="B1389" t="s">
        <v>1959</v>
      </c>
      <c r="C1389">
        <v>173</v>
      </c>
      <c r="D1389">
        <v>107</v>
      </c>
      <c r="E1389">
        <v>19389454</v>
      </c>
      <c r="F1389" t="s">
        <v>761</v>
      </c>
      <c r="G1389" t="s">
        <v>1432</v>
      </c>
      <c r="P1389" t="s">
        <v>1123</v>
      </c>
      <c r="Q1389" t="s">
        <v>61</v>
      </c>
      <c r="R1389" t="s">
        <v>7380</v>
      </c>
      <c r="S1389">
        <v>54643</v>
      </c>
      <c r="T1389" t="s">
        <v>2763</v>
      </c>
      <c r="U1389">
        <v>5</v>
      </c>
      <c r="V1389">
        <v>335</v>
      </c>
      <c r="W1389" t="s">
        <v>25</v>
      </c>
      <c r="X1389" t="s">
        <v>26</v>
      </c>
      <c r="Y1389" t="s">
        <v>302</v>
      </c>
      <c r="Z1389">
        <v>55000000</v>
      </c>
      <c r="AA1389">
        <v>2000</v>
      </c>
      <c r="AB1389">
        <v>7.4</v>
      </c>
      <c r="AC1389">
        <v>2.35</v>
      </c>
    </row>
    <row r="1390" spans="1:29" x14ac:dyDescent="0.35">
      <c r="A1390" t="s">
        <v>19</v>
      </c>
      <c r="B1390" t="s">
        <v>2764</v>
      </c>
      <c r="C1390">
        <v>121</v>
      </c>
      <c r="D1390">
        <v>82</v>
      </c>
      <c r="E1390">
        <v>25871834</v>
      </c>
      <c r="F1390" t="s">
        <v>622</v>
      </c>
      <c r="G1390" t="s">
        <v>761</v>
      </c>
      <c r="H1390" t="s">
        <v>3950</v>
      </c>
      <c r="I1390" t="s">
        <v>3483</v>
      </c>
      <c r="P1390" t="s">
        <v>2765</v>
      </c>
      <c r="Q1390" t="s">
        <v>2766</v>
      </c>
      <c r="R1390" t="s">
        <v>7381</v>
      </c>
      <c r="S1390">
        <v>52052</v>
      </c>
      <c r="T1390" t="s">
        <v>2767</v>
      </c>
      <c r="U1390">
        <v>6</v>
      </c>
      <c r="V1390">
        <v>173</v>
      </c>
      <c r="W1390" t="s">
        <v>25</v>
      </c>
      <c r="X1390" t="s">
        <v>26</v>
      </c>
      <c r="Y1390" t="s">
        <v>27</v>
      </c>
      <c r="Z1390">
        <v>35000000</v>
      </c>
      <c r="AA1390">
        <v>2008</v>
      </c>
      <c r="AB1390">
        <v>4.5</v>
      </c>
      <c r="AC1390">
        <v>1.85</v>
      </c>
    </row>
    <row r="1391" spans="1:29" x14ac:dyDescent="0.35">
      <c r="A1391" t="s">
        <v>19</v>
      </c>
      <c r="B1391" t="s">
        <v>2768</v>
      </c>
      <c r="C1391">
        <v>298</v>
      </c>
      <c r="D1391">
        <v>109</v>
      </c>
      <c r="E1391">
        <v>19692608</v>
      </c>
      <c r="F1391" t="s">
        <v>5990</v>
      </c>
      <c r="G1391" t="s">
        <v>1432</v>
      </c>
      <c r="H1391" t="s">
        <v>3483</v>
      </c>
      <c r="P1391" t="s">
        <v>955</v>
      </c>
      <c r="Q1391" t="s">
        <v>2769</v>
      </c>
      <c r="R1391" t="s">
        <v>7382</v>
      </c>
      <c r="S1391">
        <v>63548</v>
      </c>
      <c r="T1391" t="s">
        <v>2770</v>
      </c>
      <c r="U1391">
        <v>3</v>
      </c>
      <c r="V1391">
        <v>134</v>
      </c>
      <c r="W1391" t="s">
        <v>25</v>
      </c>
      <c r="X1391" t="s">
        <v>26</v>
      </c>
      <c r="Y1391" t="s">
        <v>302</v>
      </c>
      <c r="Z1391">
        <v>35000000</v>
      </c>
      <c r="AA1391">
        <v>2013</v>
      </c>
      <c r="AB1391">
        <v>6.2</v>
      </c>
      <c r="AC1391">
        <v>2.35</v>
      </c>
    </row>
    <row r="1392" spans="1:29" x14ac:dyDescent="0.35">
      <c r="A1392" t="s">
        <v>19</v>
      </c>
      <c r="B1392" t="s">
        <v>2402</v>
      </c>
      <c r="C1392">
        <v>158</v>
      </c>
      <c r="D1392">
        <v>99</v>
      </c>
      <c r="E1392">
        <v>19294901</v>
      </c>
      <c r="F1392" t="s">
        <v>761</v>
      </c>
      <c r="G1392" t="s">
        <v>2429</v>
      </c>
      <c r="P1392" t="s">
        <v>2772</v>
      </c>
      <c r="Q1392" t="s">
        <v>2773</v>
      </c>
      <c r="R1392" t="s">
        <v>7383</v>
      </c>
      <c r="S1392">
        <v>26126</v>
      </c>
      <c r="T1392" t="s">
        <v>2040</v>
      </c>
      <c r="U1392">
        <v>0</v>
      </c>
      <c r="V1392">
        <v>325</v>
      </c>
      <c r="W1392" t="s">
        <v>25</v>
      </c>
      <c r="X1392" t="s">
        <v>26</v>
      </c>
      <c r="Y1392" t="s">
        <v>27</v>
      </c>
      <c r="Z1392">
        <v>35000000</v>
      </c>
      <c r="AA1392">
        <v>2005</v>
      </c>
      <c r="AB1392">
        <v>5</v>
      </c>
      <c r="AC1392">
        <v>2.35</v>
      </c>
    </row>
    <row r="1393" spans="1:29" x14ac:dyDescent="0.35">
      <c r="A1393" t="s">
        <v>19</v>
      </c>
      <c r="B1393" t="s">
        <v>1789</v>
      </c>
      <c r="C1393">
        <v>248</v>
      </c>
      <c r="D1393">
        <v>91</v>
      </c>
      <c r="E1393">
        <v>20275446</v>
      </c>
      <c r="F1393" t="s">
        <v>622</v>
      </c>
      <c r="G1393" t="s">
        <v>5990</v>
      </c>
      <c r="H1393" t="s">
        <v>3483</v>
      </c>
      <c r="P1393" t="s">
        <v>183</v>
      </c>
      <c r="Q1393" t="s">
        <v>43</v>
      </c>
      <c r="R1393" t="s">
        <v>7384</v>
      </c>
      <c r="S1393">
        <v>95274</v>
      </c>
      <c r="T1393" t="s">
        <v>457</v>
      </c>
      <c r="U1393">
        <v>0</v>
      </c>
      <c r="V1393">
        <v>178</v>
      </c>
      <c r="W1393" t="s">
        <v>25</v>
      </c>
      <c r="X1393" t="s">
        <v>26</v>
      </c>
      <c r="Y1393" t="s">
        <v>27</v>
      </c>
      <c r="Z1393">
        <v>35000000</v>
      </c>
      <c r="AA1393">
        <v>2012</v>
      </c>
      <c r="AB1393">
        <v>6.5</v>
      </c>
      <c r="AC1393">
        <v>2.35</v>
      </c>
    </row>
    <row r="1394" spans="1:29" x14ac:dyDescent="0.35">
      <c r="A1394" t="s">
        <v>19</v>
      </c>
      <c r="B1394" t="s">
        <v>2385</v>
      </c>
      <c r="C1394">
        <v>155</v>
      </c>
      <c r="D1394">
        <v>87</v>
      </c>
      <c r="E1394">
        <v>34507079</v>
      </c>
      <c r="F1394" t="s">
        <v>622</v>
      </c>
      <c r="G1394" t="s">
        <v>761</v>
      </c>
      <c r="H1394" t="s">
        <v>5990</v>
      </c>
      <c r="P1394" t="s">
        <v>796</v>
      </c>
      <c r="Q1394" t="s">
        <v>2775</v>
      </c>
      <c r="R1394" t="s">
        <v>7385</v>
      </c>
      <c r="S1394">
        <v>34948</v>
      </c>
      <c r="T1394" t="s">
        <v>2776</v>
      </c>
      <c r="U1394">
        <v>2</v>
      </c>
      <c r="V1394">
        <v>118</v>
      </c>
      <c r="W1394" t="s">
        <v>25</v>
      </c>
      <c r="X1394" t="s">
        <v>26</v>
      </c>
      <c r="Y1394" t="s">
        <v>27</v>
      </c>
      <c r="Z1394">
        <v>35000000</v>
      </c>
      <c r="AA1394">
        <v>2015</v>
      </c>
      <c r="AB1394">
        <v>5.0999999999999996</v>
      </c>
      <c r="AC1394">
        <v>2.35</v>
      </c>
    </row>
    <row r="1395" spans="1:29" x14ac:dyDescent="0.35">
      <c r="A1395" t="s">
        <v>19</v>
      </c>
      <c r="B1395" t="s">
        <v>1911</v>
      </c>
      <c r="C1395">
        <v>105</v>
      </c>
      <c r="D1395">
        <v>125</v>
      </c>
      <c r="E1395">
        <v>18306166</v>
      </c>
      <c r="F1395" t="s">
        <v>472</v>
      </c>
      <c r="G1395" t="s">
        <v>1432</v>
      </c>
      <c r="H1395" t="s">
        <v>5343</v>
      </c>
      <c r="I1395" t="s">
        <v>5991</v>
      </c>
      <c r="P1395" t="s">
        <v>583</v>
      </c>
      <c r="Q1395" t="s">
        <v>340</v>
      </c>
      <c r="R1395" t="s">
        <v>7386</v>
      </c>
      <c r="S1395">
        <v>28130</v>
      </c>
      <c r="T1395" t="s">
        <v>2777</v>
      </c>
      <c r="U1395">
        <v>2</v>
      </c>
      <c r="V1395">
        <v>215</v>
      </c>
      <c r="W1395" t="s">
        <v>25</v>
      </c>
      <c r="X1395" t="s">
        <v>38</v>
      </c>
      <c r="Y1395" t="s">
        <v>27</v>
      </c>
      <c r="Z1395">
        <v>35000000</v>
      </c>
      <c r="AA1395">
        <v>2002</v>
      </c>
      <c r="AB1395">
        <v>6.5</v>
      </c>
      <c r="AC1395">
        <v>2.35</v>
      </c>
    </row>
    <row r="1396" spans="1:29" x14ac:dyDescent="0.35">
      <c r="A1396" t="s">
        <v>19</v>
      </c>
      <c r="B1396" t="s">
        <v>1564</v>
      </c>
      <c r="C1396">
        <v>224</v>
      </c>
      <c r="D1396">
        <v>118</v>
      </c>
      <c r="E1396">
        <v>17609982</v>
      </c>
      <c r="F1396" t="s">
        <v>622</v>
      </c>
      <c r="G1396" t="s">
        <v>5990</v>
      </c>
      <c r="H1396" t="s">
        <v>5343</v>
      </c>
      <c r="I1396" t="s">
        <v>3483</v>
      </c>
      <c r="P1396" t="s">
        <v>733</v>
      </c>
      <c r="Q1396" t="s">
        <v>184</v>
      </c>
      <c r="R1396" t="s">
        <v>7387</v>
      </c>
      <c r="S1396">
        <v>90046</v>
      </c>
      <c r="T1396" t="s">
        <v>2778</v>
      </c>
      <c r="U1396">
        <v>0</v>
      </c>
      <c r="V1396">
        <v>141</v>
      </c>
      <c r="W1396" t="s">
        <v>25</v>
      </c>
      <c r="X1396" t="s">
        <v>26</v>
      </c>
      <c r="Y1396" t="s">
        <v>302</v>
      </c>
      <c r="Z1396">
        <v>35000000</v>
      </c>
      <c r="AA1396">
        <v>2013</v>
      </c>
      <c r="AB1396">
        <v>6.2</v>
      </c>
      <c r="AC1396">
        <v>2.35</v>
      </c>
    </row>
    <row r="1397" spans="1:29" x14ac:dyDescent="0.35">
      <c r="A1397" t="s">
        <v>19</v>
      </c>
      <c r="B1397" t="s">
        <v>2053</v>
      </c>
      <c r="C1397">
        <v>129</v>
      </c>
      <c r="D1397">
        <v>98</v>
      </c>
      <c r="E1397">
        <v>16831505</v>
      </c>
      <c r="F1397" t="s">
        <v>761</v>
      </c>
      <c r="G1397" t="s">
        <v>5343</v>
      </c>
      <c r="H1397" t="s">
        <v>5989</v>
      </c>
      <c r="P1397" t="s">
        <v>1609</v>
      </c>
      <c r="Q1397" t="s">
        <v>54</v>
      </c>
      <c r="R1397" t="s">
        <v>7388</v>
      </c>
      <c r="S1397">
        <v>51842</v>
      </c>
      <c r="T1397" t="s">
        <v>2779</v>
      </c>
      <c r="U1397">
        <v>1</v>
      </c>
      <c r="V1397">
        <v>173</v>
      </c>
      <c r="W1397" t="s">
        <v>25</v>
      </c>
      <c r="X1397" t="s">
        <v>38</v>
      </c>
      <c r="Y1397" t="s">
        <v>27</v>
      </c>
      <c r="Z1397">
        <v>31000000</v>
      </c>
      <c r="AA1397">
        <v>2004</v>
      </c>
      <c r="AB1397">
        <v>6.3</v>
      </c>
      <c r="AC1397">
        <v>2.35</v>
      </c>
    </row>
    <row r="1398" spans="1:29" x14ac:dyDescent="0.35">
      <c r="A1398" t="s">
        <v>19</v>
      </c>
      <c r="B1398" t="s">
        <v>2323</v>
      </c>
      <c r="C1398">
        <v>101</v>
      </c>
      <c r="D1398">
        <v>92</v>
      </c>
      <c r="E1398">
        <v>17596256</v>
      </c>
      <c r="F1398" t="s">
        <v>761</v>
      </c>
      <c r="G1398" t="s">
        <v>5097</v>
      </c>
      <c r="P1398" t="s">
        <v>1303</v>
      </c>
      <c r="Q1398" t="s">
        <v>261</v>
      </c>
      <c r="R1398" t="s">
        <v>7389</v>
      </c>
      <c r="S1398">
        <v>12399</v>
      </c>
      <c r="T1398" t="s">
        <v>2780</v>
      </c>
      <c r="U1398">
        <v>1</v>
      </c>
      <c r="V1398">
        <v>84</v>
      </c>
      <c r="W1398" t="s">
        <v>25</v>
      </c>
      <c r="X1398" t="s">
        <v>26</v>
      </c>
      <c r="Y1398" t="s">
        <v>59</v>
      </c>
      <c r="Z1398">
        <v>35000000</v>
      </c>
      <c r="AA1398">
        <v>2010</v>
      </c>
      <c r="AB1398">
        <v>3.8</v>
      </c>
      <c r="AC1398">
        <v>1.85</v>
      </c>
    </row>
    <row r="1399" spans="1:29" x14ac:dyDescent="0.35">
      <c r="A1399" t="s">
        <v>19</v>
      </c>
      <c r="B1399" t="s">
        <v>1655</v>
      </c>
      <c r="C1399">
        <v>227</v>
      </c>
      <c r="D1399">
        <v>92</v>
      </c>
      <c r="E1399">
        <v>14998070</v>
      </c>
      <c r="F1399" t="s">
        <v>1432</v>
      </c>
      <c r="G1399" t="s">
        <v>3483</v>
      </c>
      <c r="H1399" t="s">
        <v>5991</v>
      </c>
      <c r="P1399" t="s">
        <v>2781</v>
      </c>
      <c r="Q1399" t="s">
        <v>1060</v>
      </c>
      <c r="R1399" t="s">
        <v>7390</v>
      </c>
      <c r="S1399">
        <v>41170</v>
      </c>
      <c r="T1399" t="s">
        <v>103</v>
      </c>
      <c r="U1399">
        <v>3</v>
      </c>
      <c r="V1399">
        <v>298</v>
      </c>
      <c r="W1399" t="s">
        <v>25</v>
      </c>
      <c r="X1399" t="s">
        <v>26</v>
      </c>
      <c r="Y1399" t="s">
        <v>302</v>
      </c>
      <c r="Z1399">
        <v>35000000</v>
      </c>
      <c r="AA1399">
        <v>2007</v>
      </c>
      <c r="AB1399">
        <v>6.2</v>
      </c>
      <c r="AC1399">
        <v>2.35</v>
      </c>
    </row>
    <row r="1400" spans="1:29" x14ac:dyDescent="0.35">
      <c r="A1400" t="s">
        <v>19</v>
      </c>
      <c r="B1400" t="s">
        <v>1021</v>
      </c>
      <c r="C1400">
        <v>13</v>
      </c>
      <c r="D1400">
        <v>115</v>
      </c>
      <c r="E1400">
        <v>14587732</v>
      </c>
      <c r="F1400" t="s">
        <v>622</v>
      </c>
      <c r="G1400" t="s">
        <v>1432</v>
      </c>
      <c r="H1400" t="s">
        <v>3483</v>
      </c>
      <c r="I1400" t="s">
        <v>5991</v>
      </c>
      <c r="P1400" t="s">
        <v>866</v>
      </c>
      <c r="Q1400" t="s">
        <v>2782</v>
      </c>
      <c r="R1400" t="s">
        <v>7391</v>
      </c>
      <c r="S1400">
        <v>4795</v>
      </c>
      <c r="T1400" t="s">
        <v>2783</v>
      </c>
      <c r="U1400">
        <v>3</v>
      </c>
      <c r="V1400">
        <v>39</v>
      </c>
      <c r="W1400" t="s">
        <v>25</v>
      </c>
      <c r="X1400" t="s">
        <v>26</v>
      </c>
      <c r="Y1400" t="s">
        <v>27</v>
      </c>
      <c r="Z1400">
        <v>35000000</v>
      </c>
      <c r="AA1400">
        <v>1991</v>
      </c>
      <c r="AB1400">
        <v>5.7</v>
      </c>
      <c r="AC1400">
        <v>2.35</v>
      </c>
    </row>
    <row r="1401" spans="1:29" x14ac:dyDescent="0.35">
      <c r="A1401" t="s">
        <v>19</v>
      </c>
      <c r="B1401" t="s">
        <v>2478</v>
      </c>
      <c r="C1401">
        <v>171</v>
      </c>
      <c r="D1401">
        <v>120</v>
      </c>
      <c r="E1401">
        <v>18317151</v>
      </c>
      <c r="F1401" t="s">
        <v>761</v>
      </c>
      <c r="G1401" t="s">
        <v>3884</v>
      </c>
      <c r="P1401" t="s">
        <v>2435</v>
      </c>
      <c r="Q1401" t="s">
        <v>1264</v>
      </c>
      <c r="R1401" t="s">
        <v>7392</v>
      </c>
      <c r="S1401">
        <v>55630</v>
      </c>
      <c r="T1401" t="s">
        <v>1974</v>
      </c>
      <c r="U1401">
        <v>1</v>
      </c>
      <c r="V1401">
        <v>200</v>
      </c>
      <c r="W1401" t="s">
        <v>25</v>
      </c>
      <c r="X1401" t="s">
        <v>26</v>
      </c>
      <c r="Y1401" t="s">
        <v>302</v>
      </c>
      <c r="Z1401">
        <v>35000000</v>
      </c>
      <c r="AA1401">
        <v>2007</v>
      </c>
      <c r="AB1401">
        <v>6.7</v>
      </c>
      <c r="AC1401">
        <v>2.35</v>
      </c>
    </row>
    <row r="1402" spans="1:29" x14ac:dyDescent="0.35">
      <c r="A1402" t="s">
        <v>19</v>
      </c>
      <c r="B1402" t="s">
        <v>2784</v>
      </c>
      <c r="C1402">
        <v>119</v>
      </c>
      <c r="D1402">
        <v>111</v>
      </c>
      <c r="E1402">
        <v>11405825</v>
      </c>
      <c r="F1402" t="s">
        <v>1432</v>
      </c>
      <c r="P1402" t="s">
        <v>1432</v>
      </c>
      <c r="Q1402" t="s">
        <v>75</v>
      </c>
      <c r="R1402" t="s">
        <v>7393</v>
      </c>
      <c r="S1402">
        <v>28542</v>
      </c>
      <c r="T1402" t="s">
        <v>2785</v>
      </c>
      <c r="U1402">
        <v>3</v>
      </c>
      <c r="V1402">
        <v>208</v>
      </c>
      <c r="W1402" t="s">
        <v>25</v>
      </c>
      <c r="X1402" t="s">
        <v>26</v>
      </c>
      <c r="Y1402" t="s">
        <v>302</v>
      </c>
      <c r="Z1402">
        <v>35000000</v>
      </c>
      <c r="AA1402">
        <v>2001</v>
      </c>
      <c r="AB1402">
        <v>6.8</v>
      </c>
      <c r="AC1402">
        <v>2.35</v>
      </c>
    </row>
    <row r="1403" spans="1:29" x14ac:dyDescent="0.35">
      <c r="A1403" t="s">
        <v>19</v>
      </c>
      <c r="B1403" t="s">
        <v>1160</v>
      </c>
      <c r="C1403">
        <v>44</v>
      </c>
      <c r="D1403">
        <v>94</v>
      </c>
      <c r="E1403">
        <v>13264986</v>
      </c>
      <c r="F1403" t="s">
        <v>622</v>
      </c>
      <c r="G1403" t="s">
        <v>4547</v>
      </c>
      <c r="P1403" t="s">
        <v>2786</v>
      </c>
      <c r="Q1403" t="s">
        <v>2123</v>
      </c>
      <c r="R1403" t="s">
        <v>7394</v>
      </c>
      <c r="S1403">
        <v>12077</v>
      </c>
      <c r="T1403" t="s">
        <v>938</v>
      </c>
      <c r="U1403">
        <v>2</v>
      </c>
      <c r="V1403">
        <v>162</v>
      </c>
      <c r="W1403" t="s">
        <v>25</v>
      </c>
      <c r="X1403" t="s">
        <v>26</v>
      </c>
      <c r="Y1403" t="s">
        <v>27</v>
      </c>
      <c r="Z1403">
        <v>35000000</v>
      </c>
      <c r="AA1403">
        <v>2001</v>
      </c>
      <c r="AB1403">
        <v>6</v>
      </c>
      <c r="AC1403">
        <v>1.85</v>
      </c>
    </row>
    <row r="1404" spans="1:29" x14ac:dyDescent="0.35">
      <c r="A1404" t="s">
        <v>19</v>
      </c>
      <c r="B1404" t="s">
        <v>2787</v>
      </c>
      <c r="C1404">
        <v>188</v>
      </c>
      <c r="D1404">
        <v>100</v>
      </c>
      <c r="E1404">
        <v>10991381</v>
      </c>
      <c r="F1404" t="s">
        <v>4178</v>
      </c>
      <c r="G1404" t="s">
        <v>1432</v>
      </c>
      <c r="H1404" t="s">
        <v>5809</v>
      </c>
      <c r="I1404" t="s">
        <v>5343</v>
      </c>
      <c r="P1404" t="s">
        <v>2340</v>
      </c>
      <c r="Q1404" t="s">
        <v>2788</v>
      </c>
      <c r="R1404" t="s">
        <v>7395</v>
      </c>
      <c r="S1404">
        <v>44931</v>
      </c>
      <c r="T1404" t="s">
        <v>116</v>
      </c>
      <c r="U1404">
        <v>1</v>
      </c>
      <c r="V1404">
        <v>100</v>
      </c>
      <c r="W1404" t="s">
        <v>25</v>
      </c>
      <c r="X1404" t="s">
        <v>38</v>
      </c>
      <c r="Y1404" t="s">
        <v>59</v>
      </c>
      <c r="Z1404">
        <v>35000000</v>
      </c>
      <c r="AA1404">
        <v>2009</v>
      </c>
      <c r="AB1404">
        <v>7.3</v>
      </c>
      <c r="AC1404">
        <v>2.35</v>
      </c>
    </row>
    <row r="1405" spans="1:29" x14ac:dyDescent="0.35">
      <c r="A1405" t="s">
        <v>19</v>
      </c>
      <c r="B1405" t="s">
        <v>768</v>
      </c>
      <c r="C1405">
        <v>166</v>
      </c>
      <c r="D1405">
        <v>101</v>
      </c>
      <c r="E1405">
        <v>10268846</v>
      </c>
      <c r="F1405" t="s">
        <v>622</v>
      </c>
      <c r="G1405" t="s">
        <v>5990</v>
      </c>
      <c r="H1405" t="s">
        <v>5988</v>
      </c>
      <c r="I1405" t="s">
        <v>3483</v>
      </c>
      <c r="P1405" t="s">
        <v>573</v>
      </c>
      <c r="Q1405" t="s">
        <v>989</v>
      </c>
      <c r="R1405" t="s">
        <v>7396</v>
      </c>
      <c r="S1405">
        <v>31918</v>
      </c>
      <c r="T1405" t="s">
        <v>2790</v>
      </c>
      <c r="U1405">
        <v>1</v>
      </c>
      <c r="V1405">
        <v>142</v>
      </c>
      <c r="W1405" t="s">
        <v>25</v>
      </c>
      <c r="X1405" t="s">
        <v>26</v>
      </c>
      <c r="Y1405" t="s">
        <v>302</v>
      </c>
      <c r="Z1405">
        <v>35000000</v>
      </c>
      <c r="AA1405">
        <v>2009</v>
      </c>
      <c r="AB1405">
        <v>5.5</v>
      </c>
      <c r="AC1405">
        <v>2.35</v>
      </c>
    </row>
    <row r="1406" spans="1:29" x14ac:dyDescent="0.35">
      <c r="A1406" t="s">
        <v>19</v>
      </c>
      <c r="B1406" t="s">
        <v>1969</v>
      </c>
      <c r="C1406">
        <v>584</v>
      </c>
      <c r="D1406">
        <v>139</v>
      </c>
      <c r="E1406">
        <v>13303319</v>
      </c>
      <c r="F1406" t="s">
        <v>1432</v>
      </c>
      <c r="G1406" t="s">
        <v>600</v>
      </c>
      <c r="P1406" t="s">
        <v>2091</v>
      </c>
      <c r="Q1406" t="s">
        <v>186</v>
      </c>
      <c r="R1406" t="s">
        <v>7397</v>
      </c>
      <c r="S1406">
        <v>136367</v>
      </c>
      <c r="T1406" t="s">
        <v>391</v>
      </c>
      <c r="U1406">
        <v>0</v>
      </c>
      <c r="V1406">
        <v>975</v>
      </c>
      <c r="W1406" t="s">
        <v>25</v>
      </c>
      <c r="X1406" t="s">
        <v>26</v>
      </c>
      <c r="Y1406" t="s">
        <v>27</v>
      </c>
      <c r="Z1406">
        <v>32000000</v>
      </c>
      <c r="AA1406">
        <v>2011</v>
      </c>
      <c r="AB1406">
        <v>6.7</v>
      </c>
      <c r="AC1406">
        <v>1.85</v>
      </c>
    </row>
    <row r="1407" spans="1:29" x14ac:dyDescent="0.35">
      <c r="A1407" t="s">
        <v>19</v>
      </c>
      <c r="B1407" t="s">
        <v>2791</v>
      </c>
      <c r="C1407">
        <v>67</v>
      </c>
      <c r="D1407">
        <v>91</v>
      </c>
      <c r="E1407">
        <v>10076136</v>
      </c>
      <c r="F1407" t="s">
        <v>622</v>
      </c>
      <c r="G1407" t="s">
        <v>761</v>
      </c>
      <c r="H1407" t="s">
        <v>3483</v>
      </c>
      <c r="P1407" t="s">
        <v>786</v>
      </c>
      <c r="Q1407" t="s">
        <v>2792</v>
      </c>
      <c r="R1407" t="s">
        <v>7398</v>
      </c>
      <c r="S1407">
        <v>11512</v>
      </c>
      <c r="T1407" t="s">
        <v>2793</v>
      </c>
      <c r="U1407">
        <v>0</v>
      </c>
      <c r="V1407">
        <v>141</v>
      </c>
      <c r="W1407" t="s">
        <v>25</v>
      </c>
      <c r="X1407" t="s">
        <v>2794</v>
      </c>
      <c r="Y1407" t="s">
        <v>302</v>
      </c>
      <c r="Z1407">
        <v>35000000</v>
      </c>
      <c r="AA1407">
        <v>1998</v>
      </c>
      <c r="AB1407">
        <v>4.8</v>
      </c>
      <c r="AC1407">
        <v>2.35</v>
      </c>
    </row>
    <row r="1408" spans="1:29" x14ac:dyDescent="0.35">
      <c r="A1408" t="s">
        <v>19</v>
      </c>
      <c r="B1408" t="s">
        <v>265</v>
      </c>
      <c r="C1408">
        <v>233</v>
      </c>
      <c r="D1408">
        <v>109</v>
      </c>
      <c r="E1408">
        <v>10499968</v>
      </c>
      <c r="F1408" t="s">
        <v>622</v>
      </c>
      <c r="G1408" t="s">
        <v>5990</v>
      </c>
      <c r="H1408" t="s">
        <v>1432</v>
      </c>
      <c r="I1408" t="s">
        <v>3483</v>
      </c>
      <c r="P1408" t="s">
        <v>243</v>
      </c>
      <c r="Q1408" t="s">
        <v>189</v>
      </c>
      <c r="R1408" t="s">
        <v>7399</v>
      </c>
      <c r="S1408">
        <v>47498</v>
      </c>
      <c r="T1408" t="s">
        <v>2795</v>
      </c>
      <c r="U1408">
        <v>3</v>
      </c>
      <c r="V1408">
        <v>212</v>
      </c>
      <c r="W1408" t="s">
        <v>25</v>
      </c>
      <c r="X1408" t="s">
        <v>26</v>
      </c>
      <c r="Y1408" t="s">
        <v>302</v>
      </c>
      <c r="Z1408">
        <v>35000000</v>
      </c>
      <c r="AA1408">
        <v>2014</v>
      </c>
      <c r="AB1408">
        <v>5.7</v>
      </c>
      <c r="AC1408">
        <v>1.85</v>
      </c>
    </row>
    <row r="1409" spans="1:29" x14ac:dyDescent="0.35">
      <c r="A1409" t="s">
        <v>19</v>
      </c>
      <c r="B1409" t="s">
        <v>2012</v>
      </c>
      <c r="C1409">
        <v>112</v>
      </c>
      <c r="D1409">
        <v>102</v>
      </c>
      <c r="E1409">
        <v>7659747</v>
      </c>
      <c r="F1409" t="s">
        <v>622</v>
      </c>
      <c r="G1409" t="s">
        <v>5988</v>
      </c>
      <c r="H1409" t="s">
        <v>3483</v>
      </c>
      <c r="P1409" t="s">
        <v>557</v>
      </c>
      <c r="Q1409" t="s">
        <v>242</v>
      </c>
      <c r="R1409" t="s">
        <v>7400</v>
      </c>
      <c r="S1409">
        <v>14962</v>
      </c>
      <c r="T1409" t="s">
        <v>2796</v>
      </c>
      <c r="U1409">
        <v>1</v>
      </c>
      <c r="V1409">
        <v>204</v>
      </c>
      <c r="W1409" t="s">
        <v>25</v>
      </c>
      <c r="X1409" t="s">
        <v>26</v>
      </c>
      <c r="Y1409" t="s">
        <v>302</v>
      </c>
      <c r="Z1409">
        <v>38000000</v>
      </c>
      <c r="AA1409">
        <v>2003</v>
      </c>
      <c r="AB1409">
        <v>5.0999999999999996</v>
      </c>
      <c r="AC1409">
        <v>1.85</v>
      </c>
    </row>
    <row r="1410" spans="1:29" x14ac:dyDescent="0.35">
      <c r="A1410" t="s">
        <v>19</v>
      </c>
      <c r="B1410" t="s">
        <v>2797</v>
      </c>
      <c r="C1410">
        <v>151</v>
      </c>
      <c r="D1410">
        <v>103</v>
      </c>
      <c r="E1410">
        <v>7948159</v>
      </c>
      <c r="F1410" t="s">
        <v>622</v>
      </c>
      <c r="G1410" t="s">
        <v>5990</v>
      </c>
      <c r="H1410" t="s">
        <v>1432</v>
      </c>
      <c r="I1410" t="s">
        <v>3483</v>
      </c>
      <c r="P1410" t="s">
        <v>243</v>
      </c>
      <c r="Q1410" t="s">
        <v>2128</v>
      </c>
      <c r="R1410" t="s">
        <v>7401</v>
      </c>
      <c r="S1410">
        <v>48999</v>
      </c>
      <c r="T1410" t="s">
        <v>476</v>
      </c>
      <c r="U1410">
        <v>1</v>
      </c>
      <c r="V1410">
        <v>280</v>
      </c>
      <c r="W1410" t="s">
        <v>25</v>
      </c>
      <c r="X1410" t="s">
        <v>26</v>
      </c>
      <c r="Y1410" t="s">
        <v>302</v>
      </c>
      <c r="Z1410">
        <v>35000000</v>
      </c>
      <c r="AA1410">
        <v>2008</v>
      </c>
      <c r="AB1410">
        <v>6</v>
      </c>
      <c r="AC1410">
        <v>2.35</v>
      </c>
    </row>
    <row r="1411" spans="1:29" x14ac:dyDescent="0.35">
      <c r="A1411" t="s">
        <v>19</v>
      </c>
      <c r="B1411" t="s">
        <v>2020</v>
      </c>
      <c r="C1411">
        <v>63</v>
      </c>
      <c r="D1411">
        <v>83</v>
      </c>
      <c r="E1411">
        <v>11631245</v>
      </c>
      <c r="F1411" t="s">
        <v>622</v>
      </c>
      <c r="G1411" t="s">
        <v>472</v>
      </c>
      <c r="H1411" t="s">
        <v>5097</v>
      </c>
      <c r="I1411" t="s">
        <v>3950</v>
      </c>
      <c r="P1411" t="s">
        <v>2798</v>
      </c>
      <c r="Q1411" t="s">
        <v>1779</v>
      </c>
      <c r="R1411" t="s">
        <v>7402</v>
      </c>
      <c r="S1411">
        <v>15015</v>
      </c>
      <c r="T1411" t="s">
        <v>2388</v>
      </c>
      <c r="U1411">
        <v>5</v>
      </c>
      <c r="V1411">
        <v>113</v>
      </c>
      <c r="W1411" t="s">
        <v>25</v>
      </c>
      <c r="X1411" t="s">
        <v>26</v>
      </c>
      <c r="Y1411" t="s">
        <v>59</v>
      </c>
      <c r="Z1411">
        <v>35000000</v>
      </c>
      <c r="AA1411">
        <v>2006</v>
      </c>
      <c r="AB1411">
        <v>4.2</v>
      </c>
      <c r="AC1411">
        <v>1.85</v>
      </c>
    </row>
    <row r="1412" spans="1:29" x14ac:dyDescent="0.35">
      <c r="A1412" t="s">
        <v>19</v>
      </c>
      <c r="B1412" t="s">
        <v>230</v>
      </c>
      <c r="C1412">
        <v>335</v>
      </c>
      <c r="D1412">
        <v>123</v>
      </c>
      <c r="E1412">
        <v>10137502</v>
      </c>
      <c r="F1412" t="s">
        <v>472</v>
      </c>
      <c r="G1412" t="s">
        <v>4178</v>
      </c>
      <c r="H1412" t="s">
        <v>1432</v>
      </c>
      <c r="I1412" t="s">
        <v>3483</v>
      </c>
      <c r="P1412" t="s">
        <v>2799</v>
      </c>
      <c r="Q1412" t="s">
        <v>43</v>
      </c>
      <c r="R1412" t="s">
        <v>7403</v>
      </c>
      <c r="S1412">
        <v>77394</v>
      </c>
      <c r="T1412" t="s">
        <v>2800</v>
      </c>
      <c r="U1412">
        <v>0</v>
      </c>
      <c r="V1412">
        <v>195</v>
      </c>
      <c r="W1412" t="s">
        <v>25</v>
      </c>
      <c r="X1412" t="s">
        <v>26</v>
      </c>
      <c r="Y1412" t="s">
        <v>59</v>
      </c>
      <c r="Z1412">
        <v>35000000</v>
      </c>
      <c r="AA1412">
        <v>2015</v>
      </c>
      <c r="AB1412">
        <v>7.4</v>
      </c>
      <c r="AC1412">
        <v>2.35</v>
      </c>
    </row>
    <row r="1413" spans="1:29" x14ac:dyDescent="0.35">
      <c r="A1413" t="s">
        <v>19</v>
      </c>
      <c r="B1413" t="s">
        <v>2801</v>
      </c>
      <c r="C1413">
        <v>24</v>
      </c>
      <c r="D1413">
        <v>101</v>
      </c>
      <c r="E1413">
        <v>6448817</v>
      </c>
      <c r="F1413" t="s">
        <v>622</v>
      </c>
      <c r="G1413" t="s">
        <v>472</v>
      </c>
      <c r="H1413" t="s">
        <v>600</v>
      </c>
      <c r="P1413" t="s">
        <v>30</v>
      </c>
      <c r="Q1413" t="s">
        <v>2802</v>
      </c>
      <c r="R1413" t="s">
        <v>7404</v>
      </c>
      <c r="S1413">
        <v>2189</v>
      </c>
      <c r="T1413" t="s">
        <v>2803</v>
      </c>
      <c r="U1413">
        <v>0</v>
      </c>
      <c r="V1413">
        <v>31</v>
      </c>
      <c r="W1413" t="s">
        <v>25</v>
      </c>
      <c r="X1413" t="s">
        <v>26</v>
      </c>
      <c r="Y1413" t="s">
        <v>59</v>
      </c>
      <c r="Z1413">
        <v>35000000</v>
      </c>
      <c r="AA1413">
        <v>1997</v>
      </c>
      <c r="AB1413">
        <v>4.5999999999999996</v>
      </c>
      <c r="AC1413">
        <v>2.35</v>
      </c>
    </row>
    <row r="1414" spans="1:29" x14ac:dyDescent="0.35">
      <c r="A1414" t="s">
        <v>19</v>
      </c>
      <c r="B1414" t="s">
        <v>106</v>
      </c>
      <c r="C1414">
        <v>147</v>
      </c>
      <c r="D1414">
        <v>117</v>
      </c>
      <c r="E1414">
        <v>7458269</v>
      </c>
      <c r="F1414" t="s">
        <v>761</v>
      </c>
      <c r="G1414" t="s">
        <v>1432</v>
      </c>
      <c r="H1414" t="s">
        <v>5343</v>
      </c>
      <c r="P1414" t="s">
        <v>660</v>
      </c>
      <c r="Q1414" t="s">
        <v>696</v>
      </c>
      <c r="R1414" t="s">
        <v>7405</v>
      </c>
      <c r="S1414">
        <v>70698</v>
      </c>
      <c r="T1414" t="s">
        <v>202</v>
      </c>
      <c r="U1414">
        <v>1</v>
      </c>
      <c r="V1414">
        <v>196</v>
      </c>
      <c r="W1414" t="s">
        <v>25</v>
      </c>
      <c r="X1414" t="s">
        <v>26</v>
      </c>
      <c r="Y1414" t="s">
        <v>27</v>
      </c>
      <c r="Z1414">
        <v>35000000</v>
      </c>
      <c r="AA1414">
        <v>2006</v>
      </c>
      <c r="AB1414">
        <v>6.9</v>
      </c>
      <c r="AC1414">
        <v>2.35</v>
      </c>
    </row>
    <row r="1415" spans="1:29" x14ac:dyDescent="0.35">
      <c r="A1415" t="s">
        <v>19</v>
      </c>
      <c r="B1415" t="s">
        <v>517</v>
      </c>
      <c r="C1415">
        <v>10</v>
      </c>
      <c r="D1415">
        <v>114</v>
      </c>
      <c r="E1415">
        <v>4651977</v>
      </c>
      <c r="F1415" t="s">
        <v>1432</v>
      </c>
      <c r="P1415" t="s">
        <v>1432</v>
      </c>
      <c r="Q1415" t="s">
        <v>700</v>
      </c>
      <c r="R1415" t="s">
        <v>7406</v>
      </c>
      <c r="S1415">
        <v>10410</v>
      </c>
      <c r="T1415" t="s">
        <v>1354</v>
      </c>
      <c r="U1415">
        <v>3</v>
      </c>
      <c r="V1415">
        <v>71</v>
      </c>
      <c r="W1415" t="s">
        <v>25</v>
      </c>
      <c r="X1415" t="s">
        <v>26</v>
      </c>
      <c r="Y1415" t="s">
        <v>27</v>
      </c>
      <c r="Z1415">
        <v>35000000</v>
      </c>
      <c r="AA1415">
        <v>1992</v>
      </c>
      <c r="AB1415">
        <v>6.9</v>
      </c>
      <c r="AC1415">
        <v>2.35</v>
      </c>
    </row>
    <row r="1416" spans="1:29" x14ac:dyDescent="0.35">
      <c r="A1416" t="s">
        <v>19</v>
      </c>
      <c r="B1416" t="s">
        <v>1564</v>
      </c>
      <c r="C1416">
        <v>12</v>
      </c>
      <c r="D1416">
        <v>330</v>
      </c>
      <c r="E1416">
        <v>4496583</v>
      </c>
      <c r="F1416" t="s">
        <v>5990</v>
      </c>
      <c r="G1416" t="s">
        <v>1432</v>
      </c>
      <c r="P1416" t="s">
        <v>877</v>
      </c>
      <c r="Q1416" t="s">
        <v>246</v>
      </c>
      <c r="R1416" t="s">
        <v>7407</v>
      </c>
      <c r="S1416">
        <v>23181</v>
      </c>
      <c r="T1416" t="s">
        <v>1081</v>
      </c>
      <c r="U1416">
        <v>2</v>
      </c>
      <c r="V1416">
        <v>129</v>
      </c>
      <c r="W1416" t="s">
        <v>25</v>
      </c>
      <c r="X1416" t="s">
        <v>26</v>
      </c>
      <c r="Y1416" t="s">
        <v>302</v>
      </c>
      <c r="Z1416">
        <v>35000000</v>
      </c>
      <c r="AA1416">
        <v>1993</v>
      </c>
      <c r="AB1416">
        <v>8</v>
      </c>
      <c r="AC1416">
        <v>1.66</v>
      </c>
    </row>
    <row r="1417" spans="1:29" x14ac:dyDescent="0.35">
      <c r="A1417" t="s">
        <v>19</v>
      </c>
      <c r="B1417" t="s">
        <v>2804</v>
      </c>
      <c r="C1417">
        <v>50</v>
      </c>
      <c r="D1417">
        <v>121</v>
      </c>
      <c r="E1417">
        <v>2221994</v>
      </c>
      <c r="F1417" t="s">
        <v>622</v>
      </c>
      <c r="G1417" t="s">
        <v>1432</v>
      </c>
      <c r="H1417" t="s">
        <v>3950</v>
      </c>
      <c r="I1417" t="s">
        <v>3483</v>
      </c>
      <c r="P1417" t="s">
        <v>649</v>
      </c>
      <c r="Q1417" t="s">
        <v>212</v>
      </c>
      <c r="R1417" t="s">
        <v>7408</v>
      </c>
      <c r="S1417">
        <v>11747</v>
      </c>
      <c r="T1417" t="s">
        <v>350</v>
      </c>
      <c r="U1417">
        <v>1</v>
      </c>
      <c r="V1417">
        <v>99</v>
      </c>
      <c r="W1417" t="s">
        <v>25</v>
      </c>
      <c r="X1417" t="s">
        <v>2805</v>
      </c>
      <c r="Y1417" t="s">
        <v>302</v>
      </c>
      <c r="Z1417">
        <v>35000000</v>
      </c>
      <c r="AA1417">
        <v>1997</v>
      </c>
      <c r="AB1417">
        <v>6.4</v>
      </c>
      <c r="AC1417">
        <v>2.35</v>
      </c>
    </row>
    <row r="1418" spans="1:29" x14ac:dyDescent="0.35">
      <c r="A1418" t="s">
        <v>19</v>
      </c>
      <c r="B1418" t="s">
        <v>1009</v>
      </c>
      <c r="C1418">
        <v>149</v>
      </c>
      <c r="D1418">
        <v>114</v>
      </c>
      <c r="E1418">
        <v>6592103</v>
      </c>
      <c r="F1418" t="s">
        <v>5990</v>
      </c>
      <c r="G1418" t="s">
        <v>1432</v>
      </c>
      <c r="H1418" t="s">
        <v>5988</v>
      </c>
      <c r="I1418" t="s">
        <v>3483</v>
      </c>
      <c r="P1418" t="s">
        <v>963</v>
      </c>
      <c r="Q1418" t="s">
        <v>1355</v>
      </c>
      <c r="R1418" t="s">
        <v>7409</v>
      </c>
      <c r="S1418">
        <v>28584</v>
      </c>
      <c r="T1418" t="s">
        <v>2806</v>
      </c>
      <c r="U1418">
        <v>1</v>
      </c>
      <c r="V1418">
        <v>232</v>
      </c>
      <c r="W1418" t="s">
        <v>25</v>
      </c>
      <c r="X1418" t="s">
        <v>675</v>
      </c>
      <c r="Y1418" t="s">
        <v>302</v>
      </c>
      <c r="Z1418">
        <v>35000000</v>
      </c>
      <c r="AA1418">
        <v>2002</v>
      </c>
      <c r="AB1418">
        <v>6.3</v>
      </c>
      <c r="AC1418">
        <v>1.85</v>
      </c>
    </row>
    <row r="1419" spans="1:29" x14ac:dyDescent="0.35">
      <c r="A1419" t="s">
        <v>19</v>
      </c>
      <c r="B1419" t="s">
        <v>520</v>
      </c>
      <c r="C1419">
        <v>95</v>
      </c>
      <c r="D1419">
        <v>148</v>
      </c>
      <c r="E1419">
        <v>630779</v>
      </c>
      <c r="F1419" t="s">
        <v>1432</v>
      </c>
      <c r="G1419" t="s">
        <v>5343</v>
      </c>
      <c r="H1419" t="s">
        <v>5991</v>
      </c>
      <c r="I1419" t="s">
        <v>4547</v>
      </c>
      <c r="P1419" t="s">
        <v>2808</v>
      </c>
      <c r="Q1419" t="s">
        <v>2809</v>
      </c>
      <c r="R1419" t="s">
        <v>7410</v>
      </c>
      <c r="S1419">
        <v>11101</v>
      </c>
      <c r="T1419" t="s">
        <v>2810</v>
      </c>
      <c r="U1419">
        <v>0</v>
      </c>
      <c r="V1419">
        <v>159</v>
      </c>
      <c r="W1419" t="s">
        <v>25</v>
      </c>
      <c r="X1419" t="s">
        <v>26</v>
      </c>
      <c r="Y1419" t="s">
        <v>302</v>
      </c>
      <c r="Z1419">
        <v>35000000</v>
      </c>
      <c r="AA1419">
        <v>1999</v>
      </c>
      <c r="AB1419">
        <v>6.8</v>
      </c>
      <c r="AC1419">
        <v>2.35</v>
      </c>
    </row>
    <row r="1420" spans="1:29" x14ac:dyDescent="0.35">
      <c r="A1420" t="s">
        <v>19</v>
      </c>
      <c r="B1420" t="s">
        <v>1650</v>
      </c>
      <c r="C1420">
        <v>297</v>
      </c>
      <c r="D1420">
        <v>113</v>
      </c>
      <c r="E1420">
        <v>102413606</v>
      </c>
      <c r="F1420" t="s">
        <v>622</v>
      </c>
      <c r="G1420" t="s">
        <v>5988</v>
      </c>
      <c r="H1420" t="s">
        <v>3950</v>
      </c>
      <c r="I1420" t="s">
        <v>3483</v>
      </c>
      <c r="P1420" t="s">
        <v>750</v>
      </c>
      <c r="Q1420" t="s">
        <v>1651</v>
      </c>
      <c r="R1420" t="s">
        <v>7411</v>
      </c>
      <c r="S1420">
        <v>310903</v>
      </c>
      <c r="T1420" t="s">
        <v>2813</v>
      </c>
      <c r="U1420">
        <v>0</v>
      </c>
      <c r="V1420">
        <v>524</v>
      </c>
      <c r="W1420" t="s">
        <v>25</v>
      </c>
      <c r="X1420" t="s">
        <v>26</v>
      </c>
      <c r="Y1420" t="s">
        <v>27</v>
      </c>
      <c r="Z1420">
        <v>34000000</v>
      </c>
      <c r="AA1420">
        <v>2014</v>
      </c>
      <c r="AB1420">
        <v>6.8</v>
      </c>
      <c r="AC1420">
        <v>2.35</v>
      </c>
    </row>
    <row r="1421" spans="1:29" x14ac:dyDescent="0.35">
      <c r="A1421" t="s">
        <v>19</v>
      </c>
      <c r="B1421" t="s">
        <v>2814</v>
      </c>
      <c r="C1421">
        <v>90</v>
      </c>
      <c r="D1421">
        <v>91</v>
      </c>
      <c r="E1421">
        <v>10214013</v>
      </c>
      <c r="F1421" t="s">
        <v>761</v>
      </c>
      <c r="P1421" t="s">
        <v>761</v>
      </c>
      <c r="Q1421" t="s">
        <v>82</v>
      </c>
      <c r="R1421" t="s">
        <v>7412</v>
      </c>
      <c r="S1421">
        <v>23072</v>
      </c>
      <c r="T1421" t="s">
        <v>2815</v>
      </c>
      <c r="U1421">
        <v>2</v>
      </c>
      <c r="V1421">
        <v>89</v>
      </c>
      <c r="W1421" t="s">
        <v>25</v>
      </c>
      <c r="X1421" t="s">
        <v>26</v>
      </c>
      <c r="Y1421" t="s">
        <v>302</v>
      </c>
      <c r="Z1421">
        <v>35000000</v>
      </c>
      <c r="AA1421">
        <v>2015</v>
      </c>
      <c r="AB1421">
        <v>5.4</v>
      </c>
      <c r="AC1421">
        <v>2.35</v>
      </c>
    </row>
    <row r="1422" spans="1:29" x14ac:dyDescent="0.35">
      <c r="A1422" t="s">
        <v>19</v>
      </c>
      <c r="B1422" t="s">
        <v>254</v>
      </c>
      <c r="C1422">
        <v>56</v>
      </c>
      <c r="D1422">
        <v>139</v>
      </c>
      <c r="E1422">
        <v>32000000</v>
      </c>
      <c r="F1422" t="s">
        <v>1432</v>
      </c>
      <c r="G1422" t="s">
        <v>5343</v>
      </c>
      <c r="P1422" t="s">
        <v>121</v>
      </c>
      <c r="Q1422" t="s">
        <v>1030</v>
      </c>
      <c r="R1422" t="s">
        <v>7413</v>
      </c>
      <c r="S1422">
        <v>36267</v>
      </c>
      <c r="T1422" t="s">
        <v>1529</v>
      </c>
      <c r="U1422">
        <v>3</v>
      </c>
      <c r="V1422">
        <v>150</v>
      </c>
      <c r="W1422" t="s">
        <v>25</v>
      </c>
      <c r="X1422" t="s">
        <v>26</v>
      </c>
      <c r="Y1422" t="s">
        <v>59</v>
      </c>
      <c r="Z1422">
        <v>30000000</v>
      </c>
      <c r="AA1422">
        <v>1993</v>
      </c>
      <c r="AB1422">
        <v>7.2</v>
      </c>
      <c r="AC1422">
        <v>2.35</v>
      </c>
    </row>
    <row r="1423" spans="1:29" x14ac:dyDescent="0.35">
      <c r="A1423" t="s">
        <v>19</v>
      </c>
      <c r="B1423" t="s">
        <v>575</v>
      </c>
      <c r="C1423">
        <v>274</v>
      </c>
      <c r="D1423">
        <v>96</v>
      </c>
      <c r="E1423">
        <v>10139254</v>
      </c>
      <c r="F1423" t="s">
        <v>1432</v>
      </c>
      <c r="G1423" t="s">
        <v>3950</v>
      </c>
      <c r="P1423" t="s">
        <v>840</v>
      </c>
      <c r="Q1423" t="s">
        <v>146</v>
      </c>
      <c r="R1423" t="s">
        <v>7414</v>
      </c>
      <c r="S1423">
        <v>190990</v>
      </c>
      <c r="T1423" t="s">
        <v>828</v>
      </c>
      <c r="U1423">
        <v>0</v>
      </c>
      <c r="V1423">
        <v>915</v>
      </c>
      <c r="W1423" t="s">
        <v>25</v>
      </c>
      <c r="X1423" t="s">
        <v>26</v>
      </c>
      <c r="Y1423" t="s">
        <v>27</v>
      </c>
      <c r="Z1423">
        <v>35000000</v>
      </c>
      <c r="AA1423">
        <v>2006</v>
      </c>
      <c r="AB1423">
        <v>7.3</v>
      </c>
      <c r="AC1423">
        <v>1.85</v>
      </c>
    </row>
    <row r="1424" spans="1:29" x14ac:dyDescent="0.35">
      <c r="A1424" t="s">
        <v>19</v>
      </c>
      <c r="B1424" t="s">
        <v>2817</v>
      </c>
      <c r="C1424">
        <v>68</v>
      </c>
      <c r="D1424">
        <v>102</v>
      </c>
      <c r="E1424">
        <v>11227940</v>
      </c>
      <c r="F1424" t="s">
        <v>622</v>
      </c>
      <c r="G1424" t="s">
        <v>472</v>
      </c>
      <c r="H1424" t="s">
        <v>761</v>
      </c>
      <c r="I1424" t="s">
        <v>1432</v>
      </c>
      <c r="J1424" t="s">
        <v>3483</v>
      </c>
      <c r="P1424" t="s">
        <v>2819</v>
      </c>
      <c r="Q1424" t="s">
        <v>1203</v>
      </c>
      <c r="R1424" t="s">
        <v>7415</v>
      </c>
      <c r="S1424">
        <v>8367</v>
      </c>
      <c r="T1424" t="s">
        <v>2820</v>
      </c>
      <c r="U1424">
        <v>0</v>
      </c>
      <c r="V1424">
        <v>94</v>
      </c>
      <c r="W1424" t="s">
        <v>25</v>
      </c>
      <c r="X1424" t="s">
        <v>26</v>
      </c>
      <c r="Y1424" t="s">
        <v>302</v>
      </c>
      <c r="Z1424">
        <v>34000000</v>
      </c>
      <c r="AA1424">
        <v>1999</v>
      </c>
      <c r="AB1424">
        <v>5.2</v>
      </c>
      <c r="AC1424">
        <v>2.35</v>
      </c>
    </row>
    <row r="1425" spans="1:29" x14ac:dyDescent="0.35">
      <c r="A1425" t="s">
        <v>19</v>
      </c>
      <c r="B1425" t="s">
        <v>812</v>
      </c>
      <c r="C1425">
        <v>98</v>
      </c>
      <c r="D1425">
        <v>96</v>
      </c>
      <c r="E1425">
        <v>183125</v>
      </c>
      <c r="F1425" t="s">
        <v>622</v>
      </c>
      <c r="G1425" t="s">
        <v>5990</v>
      </c>
      <c r="H1425" t="s">
        <v>1432</v>
      </c>
      <c r="I1425" t="s">
        <v>3483</v>
      </c>
      <c r="P1425" t="s">
        <v>243</v>
      </c>
      <c r="Q1425" t="s">
        <v>358</v>
      </c>
      <c r="R1425" t="s">
        <v>7416</v>
      </c>
      <c r="S1425">
        <v>36914</v>
      </c>
      <c r="T1425" t="s">
        <v>2821</v>
      </c>
      <c r="U1425">
        <v>1</v>
      </c>
      <c r="V1425">
        <v>86</v>
      </c>
      <c r="W1425" t="s">
        <v>25</v>
      </c>
      <c r="X1425" t="s">
        <v>26</v>
      </c>
      <c r="Y1425" t="s">
        <v>302</v>
      </c>
      <c r="Z1425">
        <v>35000000</v>
      </c>
      <c r="AA1425">
        <v>2012</v>
      </c>
      <c r="AB1425">
        <v>5.5</v>
      </c>
      <c r="AC1425">
        <v>2.35</v>
      </c>
    </row>
    <row r="1426" spans="1:29" x14ac:dyDescent="0.35">
      <c r="A1426" t="s">
        <v>19</v>
      </c>
      <c r="B1426" t="s">
        <v>2822</v>
      </c>
      <c r="C1426">
        <v>256</v>
      </c>
      <c r="D1426">
        <v>101</v>
      </c>
      <c r="E1426">
        <v>15081783</v>
      </c>
      <c r="F1426" t="s">
        <v>472</v>
      </c>
      <c r="G1426" t="s">
        <v>3767</v>
      </c>
      <c r="H1426" t="s">
        <v>5097</v>
      </c>
      <c r="I1426" t="s">
        <v>600</v>
      </c>
      <c r="P1426" t="s">
        <v>325</v>
      </c>
      <c r="Q1426" t="s">
        <v>2823</v>
      </c>
      <c r="R1426" t="s">
        <v>7417</v>
      </c>
      <c r="S1426">
        <v>85589</v>
      </c>
      <c r="T1426" t="s">
        <v>2824</v>
      </c>
      <c r="U1426">
        <v>0</v>
      </c>
      <c r="V1426">
        <v>144</v>
      </c>
      <c r="W1426" t="s">
        <v>344</v>
      </c>
      <c r="X1426" t="s">
        <v>345</v>
      </c>
      <c r="Y1426" t="s">
        <v>154</v>
      </c>
      <c r="Z1426">
        <v>34000000</v>
      </c>
      <c r="AA1426">
        <v>2008</v>
      </c>
      <c r="AB1426">
        <v>7.7</v>
      </c>
      <c r="AC1426">
        <v>1.85</v>
      </c>
    </row>
    <row r="1427" spans="1:29" x14ac:dyDescent="0.35">
      <c r="A1427" t="s">
        <v>19</v>
      </c>
      <c r="B1427" t="s">
        <v>2825</v>
      </c>
      <c r="C1427">
        <v>117</v>
      </c>
      <c r="D1427">
        <v>128</v>
      </c>
      <c r="E1427">
        <v>37432299</v>
      </c>
      <c r="F1427" t="s">
        <v>1432</v>
      </c>
      <c r="G1427" t="s">
        <v>5343</v>
      </c>
      <c r="P1427" t="s">
        <v>121</v>
      </c>
      <c r="Q1427" t="s">
        <v>2826</v>
      </c>
      <c r="R1427" t="s">
        <v>7418</v>
      </c>
      <c r="S1427">
        <v>50041</v>
      </c>
      <c r="T1427" t="s">
        <v>2827</v>
      </c>
      <c r="U1427">
        <v>0</v>
      </c>
      <c r="V1427">
        <v>116</v>
      </c>
      <c r="W1427" t="s">
        <v>25</v>
      </c>
      <c r="X1427" t="s">
        <v>26</v>
      </c>
      <c r="Y1427" t="s">
        <v>27</v>
      </c>
      <c r="Z1427">
        <v>34000000</v>
      </c>
      <c r="AA1427">
        <v>2015</v>
      </c>
      <c r="AB1427">
        <v>7.1</v>
      </c>
      <c r="AC1427">
        <v>2.35</v>
      </c>
    </row>
    <row r="1428" spans="1:29" x14ac:dyDescent="0.35">
      <c r="A1428" t="s">
        <v>19</v>
      </c>
      <c r="B1428" t="s">
        <v>2828</v>
      </c>
      <c r="C1428">
        <v>107</v>
      </c>
      <c r="D1428">
        <v>109</v>
      </c>
      <c r="E1428">
        <v>10654581</v>
      </c>
      <c r="F1428" t="s">
        <v>1432</v>
      </c>
      <c r="G1428" t="s">
        <v>3950</v>
      </c>
      <c r="H1428" t="s">
        <v>3483</v>
      </c>
      <c r="P1428" t="s">
        <v>1174</v>
      </c>
      <c r="Q1428" t="s">
        <v>31</v>
      </c>
      <c r="R1428" t="s">
        <v>7419</v>
      </c>
      <c r="S1428">
        <v>45497</v>
      </c>
      <c r="T1428" t="s">
        <v>2306</v>
      </c>
      <c r="U1428">
        <v>0</v>
      </c>
      <c r="V1428">
        <v>260</v>
      </c>
      <c r="W1428" t="s">
        <v>25</v>
      </c>
      <c r="X1428" t="s">
        <v>26</v>
      </c>
      <c r="Y1428" t="s">
        <v>302</v>
      </c>
      <c r="Z1428">
        <v>34000000</v>
      </c>
      <c r="AA1428">
        <v>1999</v>
      </c>
      <c r="AB1428">
        <v>5.3</v>
      </c>
      <c r="AC1428">
        <v>1.85</v>
      </c>
    </row>
    <row r="1429" spans="1:29" x14ac:dyDescent="0.35">
      <c r="A1429" t="s">
        <v>19</v>
      </c>
      <c r="B1429" t="s">
        <v>2829</v>
      </c>
      <c r="C1429">
        <v>52</v>
      </c>
      <c r="D1429">
        <v>114</v>
      </c>
      <c r="E1429">
        <v>6543194</v>
      </c>
      <c r="F1429" t="s">
        <v>472</v>
      </c>
      <c r="G1429" t="s">
        <v>1432</v>
      </c>
      <c r="H1429" t="s">
        <v>5343</v>
      </c>
      <c r="P1429" t="s">
        <v>1037</v>
      </c>
      <c r="Q1429" t="s">
        <v>1149</v>
      </c>
      <c r="R1429" t="s">
        <v>7420</v>
      </c>
      <c r="S1429">
        <v>3740</v>
      </c>
      <c r="T1429" t="s">
        <v>2831</v>
      </c>
      <c r="U1429">
        <v>1</v>
      </c>
      <c r="V1429">
        <v>61</v>
      </c>
      <c r="W1429" t="s">
        <v>25</v>
      </c>
      <c r="X1429" t="s">
        <v>26</v>
      </c>
      <c r="Y1429" t="s">
        <v>27</v>
      </c>
      <c r="Z1429">
        <v>34000000</v>
      </c>
      <c r="AA1429">
        <v>2000</v>
      </c>
      <c r="AB1429">
        <v>5.6</v>
      </c>
      <c r="AC1429">
        <v>2.35</v>
      </c>
    </row>
    <row r="1430" spans="1:29" x14ac:dyDescent="0.35">
      <c r="A1430" t="s">
        <v>19</v>
      </c>
      <c r="B1430" t="s">
        <v>1867</v>
      </c>
      <c r="C1430">
        <v>135</v>
      </c>
      <c r="D1430">
        <v>105</v>
      </c>
      <c r="E1430">
        <v>13101142</v>
      </c>
      <c r="F1430" t="s">
        <v>761</v>
      </c>
      <c r="G1430" t="s">
        <v>5343</v>
      </c>
      <c r="H1430" t="s">
        <v>5989</v>
      </c>
      <c r="P1430" t="s">
        <v>1609</v>
      </c>
      <c r="Q1430" t="s">
        <v>332</v>
      </c>
      <c r="R1430" t="s">
        <v>7421</v>
      </c>
      <c r="S1430">
        <v>23916</v>
      </c>
      <c r="T1430" t="s">
        <v>132</v>
      </c>
      <c r="U1430">
        <v>5</v>
      </c>
      <c r="V1430">
        <v>50</v>
      </c>
      <c r="W1430" t="s">
        <v>25</v>
      </c>
      <c r="X1430" t="s">
        <v>26</v>
      </c>
      <c r="Y1430" t="s">
        <v>27</v>
      </c>
      <c r="Z1430">
        <v>35000000</v>
      </c>
      <c r="AA1430">
        <v>2012</v>
      </c>
      <c r="AB1430">
        <v>5.7</v>
      </c>
      <c r="AC1430">
        <v>2.35</v>
      </c>
    </row>
    <row r="1431" spans="1:29" x14ac:dyDescent="0.35">
      <c r="A1431" t="s">
        <v>19</v>
      </c>
      <c r="B1431" t="s">
        <v>2502</v>
      </c>
      <c r="C1431">
        <v>211</v>
      </c>
      <c r="D1431">
        <v>141</v>
      </c>
      <c r="E1431">
        <v>8324748</v>
      </c>
      <c r="F1431" t="s">
        <v>4178</v>
      </c>
      <c r="G1431" t="s">
        <v>1432</v>
      </c>
      <c r="H1431" t="s">
        <v>5809</v>
      </c>
      <c r="P1431" t="s">
        <v>2284</v>
      </c>
      <c r="Q1431" t="s">
        <v>2832</v>
      </c>
      <c r="R1431" t="s">
        <v>7422</v>
      </c>
      <c r="S1431">
        <v>21223</v>
      </c>
      <c r="T1431" t="s">
        <v>2833</v>
      </c>
      <c r="U1431">
        <v>1</v>
      </c>
      <c r="V1431">
        <v>108</v>
      </c>
      <c r="W1431" t="s">
        <v>25</v>
      </c>
      <c r="X1431" t="s">
        <v>38</v>
      </c>
      <c r="Y1431" t="s">
        <v>27</v>
      </c>
      <c r="Z1431">
        <v>35000000</v>
      </c>
      <c r="AA1431">
        <v>2013</v>
      </c>
      <c r="AB1431">
        <v>7.1</v>
      </c>
      <c r="AC1431">
        <v>2.35</v>
      </c>
    </row>
    <row r="1432" spans="1:29" x14ac:dyDescent="0.35">
      <c r="A1432" t="s">
        <v>19</v>
      </c>
      <c r="B1432" t="s">
        <v>1605</v>
      </c>
      <c r="C1432">
        <v>81</v>
      </c>
      <c r="D1432">
        <v>138</v>
      </c>
      <c r="E1432">
        <v>141340178</v>
      </c>
      <c r="F1432" t="s">
        <v>1432</v>
      </c>
      <c r="G1432" t="s">
        <v>3483</v>
      </c>
      <c r="P1432" t="s">
        <v>1667</v>
      </c>
      <c r="Q1432" t="s">
        <v>274</v>
      </c>
      <c r="R1432" t="s">
        <v>7423</v>
      </c>
      <c r="S1432">
        <v>181879</v>
      </c>
      <c r="T1432" t="s">
        <v>1370</v>
      </c>
      <c r="U1432">
        <v>0</v>
      </c>
      <c r="V1432">
        <v>319</v>
      </c>
      <c r="W1432" t="s">
        <v>25</v>
      </c>
      <c r="X1432" t="s">
        <v>26</v>
      </c>
      <c r="Y1432" t="s">
        <v>302</v>
      </c>
      <c r="Z1432">
        <v>40000000</v>
      </c>
      <c r="AA1432">
        <v>1992</v>
      </c>
      <c r="AB1432">
        <v>7.6</v>
      </c>
      <c r="AC1432">
        <v>2.35</v>
      </c>
    </row>
    <row r="1433" spans="1:29" x14ac:dyDescent="0.35">
      <c r="A1433" t="s">
        <v>19</v>
      </c>
      <c r="B1433" t="s">
        <v>1446</v>
      </c>
      <c r="C1433">
        <v>107</v>
      </c>
      <c r="D1433">
        <v>101</v>
      </c>
      <c r="E1433">
        <v>51758599</v>
      </c>
      <c r="F1433" t="s">
        <v>622</v>
      </c>
      <c r="G1433" t="s">
        <v>761</v>
      </c>
      <c r="H1433" t="s">
        <v>5990</v>
      </c>
      <c r="I1433" t="s">
        <v>1432</v>
      </c>
      <c r="J1433" t="s">
        <v>3483</v>
      </c>
      <c r="P1433" t="s">
        <v>1489</v>
      </c>
      <c r="Q1433" t="s">
        <v>2437</v>
      </c>
      <c r="R1433" t="s">
        <v>7424</v>
      </c>
      <c r="S1433">
        <v>27580</v>
      </c>
      <c r="T1433" t="s">
        <v>1024</v>
      </c>
      <c r="U1433">
        <v>0</v>
      </c>
      <c r="V1433">
        <v>232</v>
      </c>
      <c r="W1433" t="s">
        <v>25</v>
      </c>
      <c r="X1433" t="s">
        <v>26</v>
      </c>
      <c r="Y1433" t="s">
        <v>302</v>
      </c>
      <c r="Z1433">
        <v>33000000</v>
      </c>
      <c r="AA1433">
        <v>2001</v>
      </c>
      <c r="AB1433">
        <v>5.5</v>
      </c>
      <c r="AC1433">
        <v>2.35</v>
      </c>
    </row>
    <row r="1434" spans="1:29" x14ac:dyDescent="0.35">
      <c r="A1434" t="s">
        <v>19</v>
      </c>
      <c r="B1434" t="s">
        <v>720</v>
      </c>
      <c r="C1434">
        <v>100</v>
      </c>
      <c r="D1434">
        <v>99</v>
      </c>
      <c r="E1434">
        <v>117559438</v>
      </c>
      <c r="F1434" t="s">
        <v>622</v>
      </c>
      <c r="G1434" t="s">
        <v>761</v>
      </c>
      <c r="H1434" t="s">
        <v>5990</v>
      </c>
      <c r="P1434" t="s">
        <v>796</v>
      </c>
      <c r="Q1434" t="s">
        <v>2421</v>
      </c>
      <c r="R1434" t="s">
        <v>7425</v>
      </c>
      <c r="S1434">
        <v>66941</v>
      </c>
      <c r="T1434" t="s">
        <v>1626</v>
      </c>
      <c r="U1434">
        <v>1</v>
      </c>
      <c r="V1434">
        <v>148</v>
      </c>
      <c r="W1434" t="s">
        <v>25</v>
      </c>
      <c r="X1434" t="s">
        <v>26</v>
      </c>
      <c r="Y1434" t="s">
        <v>27</v>
      </c>
      <c r="Z1434">
        <v>30000000</v>
      </c>
      <c r="AA1434">
        <v>2000</v>
      </c>
      <c r="AB1434">
        <v>5.0999999999999996</v>
      </c>
      <c r="AC1434">
        <v>1.85</v>
      </c>
    </row>
    <row r="1435" spans="1:29" x14ac:dyDescent="0.35">
      <c r="A1435" t="s">
        <v>19</v>
      </c>
      <c r="B1435" t="s">
        <v>2834</v>
      </c>
      <c r="C1435">
        <v>195</v>
      </c>
      <c r="D1435">
        <v>89</v>
      </c>
      <c r="E1435">
        <v>21426805</v>
      </c>
      <c r="F1435" t="s">
        <v>622</v>
      </c>
      <c r="G1435" t="s">
        <v>472</v>
      </c>
      <c r="H1435" t="s">
        <v>2429</v>
      </c>
      <c r="I1435" t="s">
        <v>3950</v>
      </c>
      <c r="J1435" t="s">
        <v>3483</v>
      </c>
      <c r="P1435" t="s">
        <v>187</v>
      </c>
      <c r="Q1435" t="s">
        <v>1494</v>
      </c>
      <c r="R1435" t="s">
        <v>7426</v>
      </c>
      <c r="S1435">
        <v>49312</v>
      </c>
      <c r="T1435" t="s">
        <v>2835</v>
      </c>
      <c r="U1435">
        <v>0</v>
      </c>
      <c r="V1435">
        <v>211</v>
      </c>
      <c r="W1435" t="s">
        <v>25</v>
      </c>
      <c r="X1435" t="s">
        <v>26</v>
      </c>
      <c r="Y1435" t="s">
        <v>27</v>
      </c>
      <c r="Z1435">
        <v>30000000</v>
      </c>
      <c r="AA1435">
        <v>2011</v>
      </c>
      <c r="AB1435">
        <v>4.9000000000000004</v>
      </c>
      <c r="AC1435">
        <v>2.35</v>
      </c>
    </row>
    <row r="1436" spans="1:29" x14ac:dyDescent="0.35">
      <c r="A1436" t="s">
        <v>19</v>
      </c>
      <c r="B1436" t="s">
        <v>2836</v>
      </c>
      <c r="C1436">
        <v>121</v>
      </c>
      <c r="D1436">
        <v>99</v>
      </c>
      <c r="E1436">
        <v>35057332</v>
      </c>
      <c r="F1436" t="s">
        <v>1432</v>
      </c>
      <c r="G1436" t="s">
        <v>3884</v>
      </c>
      <c r="H1436" t="s">
        <v>5343</v>
      </c>
      <c r="P1436" t="s">
        <v>2837</v>
      </c>
      <c r="Q1436" t="s">
        <v>2838</v>
      </c>
      <c r="R1436" t="s">
        <v>7427</v>
      </c>
      <c r="S1436">
        <v>45394</v>
      </c>
      <c r="T1436" t="s">
        <v>1664</v>
      </c>
      <c r="U1436">
        <v>0</v>
      </c>
      <c r="V1436">
        <v>72</v>
      </c>
      <c r="W1436" t="s">
        <v>25</v>
      </c>
      <c r="X1436" t="s">
        <v>26</v>
      </c>
      <c r="Y1436" t="s">
        <v>27</v>
      </c>
      <c r="Z1436">
        <v>33000000</v>
      </c>
      <c r="AA1436">
        <v>2012</v>
      </c>
      <c r="AB1436">
        <v>6.5</v>
      </c>
      <c r="AC1436">
        <v>2.35</v>
      </c>
    </row>
    <row r="1437" spans="1:29" x14ac:dyDescent="0.35">
      <c r="A1437" t="s">
        <v>19</v>
      </c>
      <c r="B1437" t="s">
        <v>2255</v>
      </c>
      <c r="C1437">
        <v>285</v>
      </c>
      <c r="D1437">
        <v>105</v>
      </c>
      <c r="E1437">
        <v>34014398</v>
      </c>
      <c r="F1437" t="s">
        <v>622</v>
      </c>
      <c r="G1437" t="s">
        <v>472</v>
      </c>
      <c r="H1437" t="s">
        <v>5990</v>
      </c>
      <c r="I1437" t="s">
        <v>1432</v>
      </c>
      <c r="J1437" t="s">
        <v>3483</v>
      </c>
      <c r="P1437" t="s">
        <v>2839</v>
      </c>
      <c r="Q1437" t="s">
        <v>2697</v>
      </c>
      <c r="R1437" t="s">
        <v>7428</v>
      </c>
      <c r="S1437">
        <v>115649</v>
      </c>
      <c r="T1437" t="s">
        <v>2840</v>
      </c>
      <c r="U1437">
        <v>0</v>
      </c>
      <c r="V1437">
        <v>1033</v>
      </c>
      <c r="W1437" t="s">
        <v>25</v>
      </c>
      <c r="X1437" t="s">
        <v>389</v>
      </c>
      <c r="Y1437" t="s">
        <v>302</v>
      </c>
      <c r="Z1437">
        <v>33000000</v>
      </c>
      <c r="AA1437">
        <v>2006</v>
      </c>
      <c r="AB1437">
        <v>5.6</v>
      </c>
      <c r="AC1437">
        <v>2.35</v>
      </c>
    </row>
    <row r="1438" spans="1:29" x14ac:dyDescent="0.35">
      <c r="A1438" t="s">
        <v>19</v>
      </c>
      <c r="B1438" t="s">
        <v>2841</v>
      </c>
      <c r="C1438">
        <v>103</v>
      </c>
      <c r="D1438">
        <v>97</v>
      </c>
      <c r="E1438">
        <v>28927720</v>
      </c>
      <c r="F1438" t="s">
        <v>5990</v>
      </c>
      <c r="G1438" t="s">
        <v>2429</v>
      </c>
      <c r="H1438" t="s">
        <v>5988</v>
      </c>
      <c r="I1438" t="s">
        <v>3483</v>
      </c>
      <c r="P1438" t="s">
        <v>1938</v>
      </c>
      <c r="Q1438" t="s">
        <v>305</v>
      </c>
      <c r="R1438" t="s">
        <v>7429</v>
      </c>
      <c r="S1438">
        <v>22220</v>
      </c>
      <c r="T1438" t="s">
        <v>2842</v>
      </c>
      <c r="U1438">
        <v>0</v>
      </c>
      <c r="V1438">
        <v>181</v>
      </c>
      <c r="W1438" t="s">
        <v>25</v>
      </c>
      <c r="X1438" t="s">
        <v>26</v>
      </c>
      <c r="Y1438" t="s">
        <v>302</v>
      </c>
      <c r="Z1438">
        <v>33000000</v>
      </c>
      <c r="AA1438">
        <v>2000</v>
      </c>
      <c r="AB1438">
        <v>5.3</v>
      </c>
      <c r="AC1438">
        <v>1.85</v>
      </c>
    </row>
    <row r="1439" spans="1:29" x14ac:dyDescent="0.35">
      <c r="A1439" t="s">
        <v>19</v>
      </c>
      <c r="B1439" t="s">
        <v>2843</v>
      </c>
      <c r="C1439">
        <v>192</v>
      </c>
      <c r="D1439">
        <v>140</v>
      </c>
      <c r="E1439">
        <v>33682273</v>
      </c>
      <c r="F1439" t="s">
        <v>622</v>
      </c>
      <c r="G1439" t="s">
        <v>5990</v>
      </c>
      <c r="H1439" t="s">
        <v>1432</v>
      </c>
      <c r="I1439" t="s">
        <v>3483</v>
      </c>
      <c r="P1439" t="s">
        <v>243</v>
      </c>
      <c r="Q1439" t="s">
        <v>2653</v>
      </c>
      <c r="R1439" t="s">
        <v>7430</v>
      </c>
      <c r="S1439">
        <v>124242</v>
      </c>
      <c r="T1439" t="s">
        <v>2845</v>
      </c>
      <c r="U1439">
        <v>1</v>
      </c>
      <c r="V1439">
        <v>622</v>
      </c>
      <c r="W1439" t="s">
        <v>25</v>
      </c>
      <c r="X1439" t="s">
        <v>26</v>
      </c>
      <c r="Y1439" t="s">
        <v>302</v>
      </c>
      <c r="Z1439">
        <v>33000000</v>
      </c>
      <c r="AA1439">
        <v>2004</v>
      </c>
      <c r="AB1439">
        <v>6.5</v>
      </c>
      <c r="AC1439">
        <v>2.35</v>
      </c>
    </row>
    <row r="1440" spans="1:29" x14ac:dyDescent="0.35">
      <c r="A1440" t="s">
        <v>19</v>
      </c>
      <c r="B1440" t="s">
        <v>2846</v>
      </c>
      <c r="C1440">
        <v>90</v>
      </c>
      <c r="D1440">
        <v>118</v>
      </c>
      <c r="E1440">
        <v>4280577</v>
      </c>
      <c r="F1440" t="s">
        <v>1432</v>
      </c>
      <c r="G1440" t="s">
        <v>5343</v>
      </c>
      <c r="H1440" t="s">
        <v>5989</v>
      </c>
      <c r="P1440" t="s">
        <v>1960</v>
      </c>
      <c r="Q1440" t="s">
        <v>1344</v>
      </c>
      <c r="R1440" t="s">
        <v>7431</v>
      </c>
      <c r="S1440">
        <v>50919</v>
      </c>
      <c r="T1440" t="s">
        <v>1007</v>
      </c>
      <c r="U1440">
        <v>0</v>
      </c>
      <c r="V1440">
        <v>114</v>
      </c>
      <c r="W1440" t="s">
        <v>25</v>
      </c>
      <c r="X1440" t="s">
        <v>26</v>
      </c>
      <c r="Y1440" t="s">
        <v>27</v>
      </c>
      <c r="Z1440">
        <v>10000000</v>
      </c>
      <c r="AA1440">
        <v>2005</v>
      </c>
      <c r="AB1440">
        <v>6.8</v>
      </c>
      <c r="AC1440">
        <v>2.35</v>
      </c>
    </row>
    <row r="1441" spans="1:29" x14ac:dyDescent="0.35">
      <c r="A1441" t="s">
        <v>19</v>
      </c>
      <c r="B1441" t="s">
        <v>2847</v>
      </c>
      <c r="C1441">
        <v>258</v>
      </c>
      <c r="D1441">
        <v>94</v>
      </c>
      <c r="E1441">
        <v>17120019</v>
      </c>
      <c r="F1441" t="s">
        <v>622</v>
      </c>
      <c r="G1441" t="s">
        <v>5990</v>
      </c>
      <c r="H1441" t="s">
        <v>3483</v>
      </c>
      <c r="P1441" t="s">
        <v>183</v>
      </c>
      <c r="Q1441" t="s">
        <v>184</v>
      </c>
      <c r="R1441" t="s">
        <v>7432</v>
      </c>
      <c r="S1441">
        <v>83097</v>
      </c>
      <c r="T1441" t="s">
        <v>2848</v>
      </c>
      <c r="U1441">
        <v>2</v>
      </c>
      <c r="V1441">
        <v>134</v>
      </c>
      <c r="W1441" t="s">
        <v>25</v>
      </c>
      <c r="X1441" t="s">
        <v>26</v>
      </c>
      <c r="Y1441" t="s">
        <v>302</v>
      </c>
      <c r="Z1441">
        <v>30000000</v>
      </c>
      <c r="AA1441">
        <v>2012</v>
      </c>
      <c r="AB1441">
        <v>6.5</v>
      </c>
      <c r="AC1441">
        <v>2.35</v>
      </c>
    </row>
    <row r="1442" spans="1:29" x14ac:dyDescent="0.35">
      <c r="A1442" t="s">
        <v>19</v>
      </c>
      <c r="B1442" t="s">
        <v>201</v>
      </c>
      <c r="C1442">
        <v>56</v>
      </c>
      <c r="D1442">
        <v>124</v>
      </c>
      <c r="E1442">
        <v>8406264</v>
      </c>
      <c r="F1442" t="s">
        <v>761</v>
      </c>
      <c r="G1442" t="s">
        <v>1432</v>
      </c>
      <c r="H1442" t="s">
        <v>5343</v>
      </c>
      <c r="P1442" t="s">
        <v>660</v>
      </c>
      <c r="Q1442" t="s">
        <v>294</v>
      </c>
      <c r="R1442" t="s">
        <v>7433</v>
      </c>
      <c r="S1442">
        <v>24826</v>
      </c>
      <c r="T1442" t="s">
        <v>458</v>
      </c>
      <c r="U1442">
        <v>3</v>
      </c>
      <c r="V1442">
        <v>175</v>
      </c>
      <c r="W1442" t="s">
        <v>25</v>
      </c>
      <c r="X1442" t="s">
        <v>26</v>
      </c>
      <c r="Y1442" t="s">
        <v>302</v>
      </c>
      <c r="Z1442">
        <v>38000000</v>
      </c>
      <c r="AA1442">
        <v>1999</v>
      </c>
      <c r="AB1442">
        <v>6</v>
      </c>
      <c r="AC1442">
        <v>2.35</v>
      </c>
    </row>
    <row r="1443" spans="1:29" x14ac:dyDescent="0.35">
      <c r="A1443" t="s">
        <v>19</v>
      </c>
      <c r="B1443" t="s">
        <v>2849</v>
      </c>
      <c r="C1443">
        <v>197</v>
      </c>
      <c r="D1443">
        <v>134</v>
      </c>
      <c r="E1443">
        <v>309125409</v>
      </c>
      <c r="F1443" t="s">
        <v>622</v>
      </c>
      <c r="G1443" t="s">
        <v>472</v>
      </c>
      <c r="H1443" t="s">
        <v>600</v>
      </c>
      <c r="I1443" t="s">
        <v>3950</v>
      </c>
      <c r="P1443" t="s">
        <v>22</v>
      </c>
      <c r="Q1443" t="s">
        <v>211</v>
      </c>
      <c r="R1443" t="s">
        <v>7434</v>
      </c>
      <c r="S1443">
        <v>681857</v>
      </c>
      <c r="T1443" t="s">
        <v>2850</v>
      </c>
      <c r="U1443">
        <v>0</v>
      </c>
      <c r="V1443">
        <v>647</v>
      </c>
      <c r="W1443" t="s">
        <v>25</v>
      </c>
      <c r="X1443" t="s">
        <v>26</v>
      </c>
      <c r="Y1443" t="s">
        <v>59</v>
      </c>
      <c r="Z1443">
        <v>32500000</v>
      </c>
      <c r="AA1443">
        <v>1983</v>
      </c>
      <c r="AB1443">
        <v>8.4</v>
      </c>
      <c r="AC1443">
        <v>2.35</v>
      </c>
    </row>
    <row r="1444" spans="1:29" x14ac:dyDescent="0.35">
      <c r="A1444" t="s">
        <v>19</v>
      </c>
      <c r="B1444" t="s">
        <v>2851</v>
      </c>
      <c r="C1444">
        <v>254</v>
      </c>
      <c r="D1444">
        <v>113</v>
      </c>
      <c r="E1444">
        <v>10955425</v>
      </c>
      <c r="F1444" t="s">
        <v>622</v>
      </c>
      <c r="G1444" t="s">
        <v>3950</v>
      </c>
      <c r="H1444" t="s">
        <v>3483</v>
      </c>
      <c r="P1444" t="s">
        <v>1218</v>
      </c>
      <c r="Q1444" t="s">
        <v>2852</v>
      </c>
      <c r="R1444" t="s">
        <v>7435</v>
      </c>
      <c r="S1444">
        <v>62770</v>
      </c>
      <c r="T1444" t="s">
        <v>2358</v>
      </c>
      <c r="U1444">
        <v>1</v>
      </c>
      <c r="V1444">
        <v>396</v>
      </c>
      <c r="W1444" t="s">
        <v>25</v>
      </c>
      <c r="X1444" t="s">
        <v>38</v>
      </c>
      <c r="Y1444" t="s">
        <v>302</v>
      </c>
      <c r="Z1444">
        <v>30000000</v>
      </c>
      <c r="AA1444">
        <v>2008</v>
      </c>
      <c r="AB1444">
        <v>6</v>
      </c>
      <c r="AC1444">
        <v>2.35</v>
      </c>
    </row>
    <row r="1445" spans="1:29" x14ac:dyDescent="0.35">
      <c r="A1445" t="s">
        <v>19</v>
      </c>
      <c r="B1445" t="s">
        <v>2488</v>
      </c>
      <c r="C1445">
        <v>299</v>
      </c>
      <c r="D1445">
        <v>124</v>
      </c>
      <c r="E1445">
        <v>34180954</v>
      </c>
      <c r="F1445" t="s">
        <v>1432</v>
      </c>
      <c r="G1445" t="s">
        <v>5343</v>
      </c>
      <c r="P1445" t="s">
        <v>121</v>
      </c>
      <c r="Q1445" t="s">
        <v>120</v>
      </c>
      <c r="R1445" t="s">
        <v>7436</v>
      </c>
      <c r="S1445">
        <v>189812</v>
      </c>
      <c r="T1445" t="s">
        <v>2853</v>
      </c>
      <c r="U1445">
        <v>0</v>
      </c>
      <c r="V1445">
        <v>370</v>
      </c>
      <c r="W1445" t="s">
        <v>25</v>
      </c>
      <c r="X1445" t="s">
        <v>26</v>
      </c>
      <c r="Y1445" t="s">
        <v>302</v>
      </c>
      <c r="Z1445">
        <v>32000000</v>
      </c>
      <c r="AA1445">
        <v>2008</v>
      </c>
      <c r="AB1445">
        <v>7.6</v>
      </c>
      <c r="AC1445">
        <v>1.85</v>
      </c>
    </row>
    <row r="1446" spans="1:29" x14ac:dyDescent="0.35">
      <c r="A1446" t="s">
        <v>19</v>
      </c>
      <c r="B1446" t="s">
        <v>139</v>
      </c>
      <c r="C1446">
        <v>152</v>
      </c>
      <c r="D1446">
        <v>97</v>
      </c>
      <c r="E1446">
        <v>173381405</v>
      </c>
      <c r="F1446" t="s">
        <v>761</v>
      </c>
      <c r="G1446" t="s">
        <v>5097</v>
      </c>
      <c r="H1446" t="s">
        <v>600</v>
      </c>
      <c r="I1446" t="s">
        <v>5343</v>
      </c>
      <c r="P1446" t="s">
        <v>1146</v>
      </c>
      <c r="Q1446" t="s">
        <v>87</v>
      </c>
      <c r="R1446" t="s">
        <v>7437</v>
      </c>
      <c r="S1446">
        <v>147597</v>
      </c>
      <c r="T1446" t="s">
        <v>594</v>
      </c>
      <c r="U1446">
        <v>1</v>
      </c>
      <c r="V1446">
        <v>395</v>
      </c>
      <c r="W1446" t="s">
        <v>25</v>
      </c>
      <c r="X1446" t="s">
        <v>26</v>
      </c>
      <c r="Y1446" t="s">
        <v>59</v>
      </c>
      <c r="Z1446">
        <v>33000000</v>
      </c>
      <c r="AA1446">
        <v>2003</v>
      </c>
      <c r="AB1446">
        <v>6.9</v>
      </c>
      <c r="AC1446">
        <v>1.85</v>
      </c>
    </row>
    <row r="1447" spans="1:29" x14ac:dyDescent="0.35">
      <c r="A1447" t="s">
        <v>19</v>
      </c>
      <c r="B1447" t="s">
        <v>356</v>
      </c>
      <c r="C1447">
        <v>53</v>
      </c>
      <c r="D1447">
        <v>123</v>
      </c>
      <c r="E1447">
        <v>104632573</v>
      </c>
      <c r="F1447" t="s">
        <v>1432</v>
      </c>
      <c r="G1447" t="s">
        <v>600</v>
      </c>
      <c r="H1447" t="s">
        <v>5343</v>
      </c>
      <c r="I1447" t="s">
        <v>3950</v>
      </c>
      <c r="P1447" t="s">
        <v>2584</v>
      </c>
      <c r="Q1447" t="s">
        <v>769</v>
      </c>
      <c r="R1447" t="s">
        <v>7438</v>
      </c>
      <c r="S1447">
        <v>63839</v>
      </c>
      <c r="T1447" t="s">
        <v>2856</v>
      </c>
      <c r="U1447">
        <v>1</v>
      </c>
      <c r="V1447">
        <v>118</v>
      </c>
      <c r="W1447" t="s">
        <v>25</v>
      </c>
      <c r="X1447" t="s">
        <v>26</v>
      </c>
      <c r="Y1447" t="s">
        <v>59</v>
      </c>
      <c r="Z1447">
        <v>32000000</v>
      </c>
      <c r="AA1447">
        <v>1996</v>
      </c>
      <c r="AB1447">
        <v>6.4</v>
      </c>
      <c r="AC1447">
        <v>2.35</v>
      </c>
    </row>
    <row r="1448" spans="1:29" x14ac:dyDescent="0.35">
      <c r="A1448" t="s">
        <v>19</v>
      </c>
      <c r="B1448" t="s">
        <v>1677</v>
      </c>
      <c r="C1448">
        <v>67</v>
      </c>
      <c r="D1448">
        <v>99</v>
      </c>
      <c r="E1448">
        <v>81150692</v>
      </c>
      <c r="F1448" t="s">
        <v>472</v>
      </c>
      <c r="G1448" t="s">
        <v>761</v>
      </c>
      <c r="H1448" t="s">
        <v>5097</v>
      </c>
      <c r="I1448" t="s">
        <v>5989</v>
      </c>
      <c r="P1448" t="s">
        <v>2857</v>
      </c>
      <c r="Q1448" t="s">
        <v>670</v>
      </c>
      <c r="R1448" t="s">
        <v>7439</v>
      </c>
      <c r="S1448">
        <v>20219</v>
      </c>
      <c r="T1448" t="s">
        <v>2109</v>
      </c>
      <c r="U1448">
        <v>1</v>
      </c>
      <c r="V1448">
        <v>100</v>
      </c>
      <c r="W1448" t="s">
        <v>25</v>
      </c>
      <c r="X1448" t="s">
        <v>148</v>
      </c>
      <c r="Y1448" t="s">
        <v>59</v>
      </c>
      <c r="Z1448">
        <v>35000000</v>
      </c>
      <c r="AA1448">
        <v>2002</v>
      </c>
      <c r="AB1448">
        <v>5.0999999999999996</v>
      </c>
      <c r="AC1448">
        <v>1.85</v>
      </c>
    </row>
    <row r="1449" spans="1:29" x14ac:dyDescent="0.35">
      <c r="A1449" t="s">
        <v>19</v>
      </c>
      <c r="B1449" t="s">
        <v>517</v>
      </c>
      <c r="C1449">
        <v>88</v>
      </c>
      <c r="D1449">
        <v>101</v>
      </c>
      <c r="E1449">
        <v>60328558</v>
      </c>
      <c r="F1449" t="s">
        <v>761</v>
      </c>
      <c r="G1449" t="s">
        <v>1432</v>
      </c>
      <c r="H1449" t="s">
        <v>600</v>
      </c>
      <c r="P1449" t="s">
        <v>2858</v>
      </c>
      <c r="Q1449" t="s">
        <v>285</v>
      </c>
      <c r="R1449" t="s">
        <v>7440</v>
      </c>
      <c r="S1449">
        <v>61396</v>
      </c>
      <c r="T1449" t="s">
        <v>2688</v>
      </c>
      <c r="U1449">
        <v>1</v>
      </c>
      <c r="V1449">
        <v>159</v>
      </c>
      <c r="W1449" t="s">
        <v>25</v>
      </c>
      <c r="X1449" t="s">
        <v>26</v>
      </c>
      <c r="Y1449" t="s">
        <v>27</v>
      </c>
      <c r="Z1449">
        <v>32000000</v>
      </c>
      <c r="AA1449">
        <v>1988</v>
      </c>
      <c r="AB1449">
        <v>7</v>
      </c>
      <c r="AC1449">
        <v>1.85</v>
      </c>
    </row>
    <row r="1450" spans="1:29" x14ac:dyDescent="0.35">
      <c r="A1450" t="s">
        <v>19</v>
      </c>
      <c r="B1450" t="s">
        <v>2859</v>
      </c>
      <c r="C1450">
        <v>163</v>
      </c>
      <c r="D1450">
        <v>92</v>
      </c>
      <c r="E1450">
        <v>80197993</v>
      </c>
      <c r="F1450" t="s">
        <v>761</v>
      </c>
      <c r="G1450" t="s">
        <v>5097</v>
      </c>
      <c r="H1450" t="s">
        <v>5989</v>
      </c>
      <c r="P1450" t="s">
        <v>2860</v>
      </c>
      <c r="Q1450" t="s">
        <v>2052</v>
      </c>
      <c r="R1450" t="s">
        <v>7441</v>
      </c>
      <c r="S1450">
        <v>65551</v>
      </c>
      <c r="T1450" t="s">
        <v>2861</v>
      </c>
      <c r="U1450">
        <v>1</v>
      </c>
      <c r="V1450">
        <v>441</v>
      </c>
      <c r="W1450" t="s">
        <v>25</v>
      </c>
      <c r="X1450" t="s">
        <v>389</v>
      </c>
      <c r="Y1450" t="s">
        <v>59</v>
      </c>
      <c r="Z1450">
        <v>32000000</v>
      </c>
      <c r="AA1450">
        <v>2006</v>
      </c>
      <c r="AB1450">
        <v>5.7</v>
      </c>
      <c r="AC1450">
        <v>1.85</v>
      </c>
    </row>
    <row r="1451" spans="1:29" x14ac:dyDescent="0.35">
      <c r="A1451" t="s">
        <v>19</v>
      </c>
      <c r="B1451" t="s">
        <v>479</v>
      </c>
      <c r="C1451">
        <v>371</v>
      </c>
      <c r="D1451">
        <v>131</v>
      </c>
      <c r="E1451">
        <v>169076745</v>
      </c>
      <c r="F1451" t="s">
        <v>761</v>
      </c>
      <c r="G1451" t="s">
        <v>5343</v>
      </c>
      <c r="P1451" t="s">
        <v>765</v>
      </c>
      <c r="Q1451" t="s">
        <v>1897</v>
      </c>
      <c r="R1451" t="s">
        <v>7442</v>
      </c>
      <c r="S1451">
        <v>218711</v>
      </c>
      <c r="T1451" t="s">
        <v>2863</v>
      </c>
      <c r="U1451">
        <v>6</v>
      </c>
      <c r="V1451">
        <v>485</v>
      </c>
      <c r="W1451" t="s">
        <v>25</v>
      </c>
      <c r="X1451" t="s">
        <v>26</v>
      </c>
      <c r="Y1451" t="s">
        <v>302</v>
      </c>
      <c r="Z1451">
        <v>32500000</v>
      </c>
      <c r="AA1451">
        <v>2011</v>
      </c>
      <c r="AB1451">
        <v>6.8</v>
      </c>
      <c r="AC1451">
        <v>2.35</v>
      </c>
    </row>
    <row r="1452" spans="1:29" x14ac:dyDescent="0.35">
      <c r="A1452" t="s">
        <v>19</v>
      </c>
      <c r="B1452" t="s">
        <v>2364</v>
      </c>
      <c r="C1452">
        <v>418</v>
      </c>
      <c r="D1452">
        <v>107</v>
      </c>
      <c r="E1452">
        <v>101470202</v>
      </c>
      <c r="F1452" t="s">
        <v>761</v>
      </c>
      <c r="G1452" t="s">
        <v>600</v>
      </c>
      <c r="P1452" t="s">
        <v>1212</v>
      </c>
      <c r="Q1452" t="s">
        <v>236</v>
      </c>
      <c r="R1452" t="s">
        <v>7443</v>
      </c>
      <c r="S1452">
        <v>310540</v>
      </c>
      <c r="T1452" t="s">
        <v>576</v>
      </c>
      <c r="U1452">
        <v>6</v>
      </c>
      <c r="V1452">
        <v>669</v>
      </c>
      <c r="W1452" t="s">
        <v>25</v>
      </c>
      <c r="X1452" t="s">
        <v>26</v>
      </c>
      <c r="Y1452" t="s">
        <v>302</v>
      </c>
      <c r="Z1452">
        <v>32000000</v>
      </c>
      <c r="AA1452">
        <v>2013</v>
      </c>
      <c r="AB1452">
        <v>6.7</v>
      </c>
      <c r="AC1452">
        <v>2.35</v>
      </c>
    </row>
    <row r="1453" spans="1:29" x14ac:dyDescent="0.35">
      <c r="A1453" t="s">
        <v>19</v>
      </c>
      <c r="B1453" t="s">
        <v>2864</v>
      </c>
      <c r="C1453">
        <v>131</v>
      </c>
      <c r="D1453">
        <v>103</v>
      </c>
      <c r="E1453">
        <v>50041732</v>
      </c>
      <c r="F1453" t="s">
        <v>2429</v>
      </c>
      <c r="P1453" t="s">
        <v>2429</v>
      </c>
      <c r="Q1453" t="s">
        <v>2421</v>
      </c>
      <c r="R1453" t="s">
        <v>7444</v>
      </c>
      <c r="S1453">
        <v>54390</v>
      </c>
      <c r="T1453" t="s">
        <v>2771</v>
      </c>
      <c r="U1453">
        <v>0</v>
      </c>
      <c r="V1453">
        <v>398</v>
      </c>
      <c r="W1453" t="s">
        <v>25</v>
      </c>
      <c r="X1453" t="s">
        <v>26</v>
      </c>
      <c r="Y1453" t="s">
        <v>302</v>
      </c>
      <c r="Z1453">
        <v>29000000</v>
      </c>
      <c r="AA1453">
        <v>1999</v>
      </c>
      <c r="AB1453">
        <v>6.2</v>
      </c>
      <c r="AC1453">
        <v>2.35</v>
      </c>
    </row>
    <row r="1454" spans="1:29" x14ac:dyDescent="0.35">
      <c r="A1454" t="s">
        <v>19</v>
      </c>
      <c r="B1454" t="s">
        <v>2825</v>
      </c>
      <c r="C1454">
        <v>98</v>
      </c>
      <c r="D1454">
        <v>129</v>
      </c>
      <c r="E1454">
        <v>48814909</v>
      </c>
      <c r="F1454" t="s">
        <v>4178</v>
      </c>
      <c r="G1454" t="s">
        <v>1432</v>
      </c>
      <c r="P1454" t="s">
        <v>710</v>
      </c>
      <c r="Q1454" t="s">
        <v>793</v>
      </c>
      <c r="R1454" t="s">
        <v>7445</v>
      </c>
      <c r="S1454">
        <v>89424</v>
      </c>
      <c r="T1454" t="s">
        <v>1122</v>
      </c>
      <c r="U1454">
        <v>0</v>
      </c>
      <c r="V1454">
        <v>224</v>
      </c>
      <c r="W1454" t="s">
        <v>25</v>
      </c>
      <c r="X1454" t="s">
        <v>26</v>
      </c>
      <c r="Y1454" t="s">
        <v>302</v>
      </c>
      <c r="Z1454">
        <v>32000000</v>
      </c>
      <c r="AA1454">
        <v>2000</v>
      </c>
      <c r="AB1454">
        <v>7.2</v>
      </c>
      <c r="AC1454">
        <v>2.35</v>
      </c>
    </row>
    <row r="1455" spans="1:29" x14ac:dyDescent="0.35">
      <c r="A1455" t="s">
        <v>19</v>
      </c>
      <c r="B1455" t="s">
        <v>2865</v>
      </c>
      <c r="C1455">
        <v>119</v>
      </c>
      <c r="D1455">
        <v>107</v>
      </c>
      <c r="E1455">
        <v>57744720</v>
      </c>
      <c r="F1455" t="s">
        <v>622</v>
      </c>
      <c r="G1455" t="s">
        <v>5990</v>
      </c>
      <c r="H1455" t="s">
        <v>3483</v>
      </c>
      <c r="P1455" t="s">
        <v>183</v>
      </c>
      <c r="Q1455" t="s">
        <v>182</v>
      </c>
      <c r="R1455" t="s">
        <v>7446</v>
      </c>
      <c r="S1455">
        <v>46961</v>
      </c>
      <c r="T1455" t="s">
        <v>1543</v>
      </c>
      <c r="U1455">
        <v>5</v>
      </c>
      <c r="V1455">
        <v>132</v>
      </c>
      <c r="W1455" t="s">
        <v>25</v>
      </c>
      <c r="X1455" t="s">
        <v>26</v>
      </c>
      <c r="Y1455" t="s">
        <v>27</v>
      </c>
      <c r="Z1455">
        <v>20000000</v>
      </c>
      <c r="AA1455">
        <v>2010</v>
      </c>
      <c r="AB1455">
        <v>6.2</v>
      </c>
      <c r="AC1455">
        <v>2.35</v>
      </c>
    </row>
    <row r="1456" spans="1:29" x14ac:dyDescent="0.35">
      <c r="A1456" t="s">
        <v>19</v>
      </c>
      <c r="B1456" t="s">
        <v>2866</v>
      </c>
      <c r="C1456">
        <v>133</v>
      </c>
      <c r="D1456">
        <v>89</v>
      </c>
      <c r="E1456">
        <v>21784432</v>
      </c>
      <c r="F1456" t="s">
        <v>761</v>
      </c>
      <c r="P1456" t="s">
        <v>761</v>
      </c>
      <c r="Q1456" t="s">
        <v>409</v>
      </c>
      <c r="R1456" t="s">
        <v>7447</v>
      </c>
      <c r="S1456">
        <v>37493</v>
      </c>
      <c r="T1456" t="s">
        <v>2447</v>
      </c>
      <c r="U1456">
        <v>8</v>
      </c>
      <c r="V1456">
        <v>108</v>
      </c>
      <c r="W1456" t="s">
        <v>25</v>
      </c>
      <c r="X1456" t="s">
        <v>26</v>
      </c>
      <c r="Y1456" t="s">
        <v>302</v>
      </c>
      <c r="Z1456">
        <v>35000000</v>
      </c>
      <c r="AA1456">
        <v>2013</v>
      </c>
      <c r="AB1456">
        <v>5.6</v>
      </c>
      <c r="AC1456">
        <v>2.35</v>
      </c>
    </row>
    <row r="1457" spans="1:29" x14ac:dyDescent="0.35">
      <c r="A1457" t="s">
        <v>19</v>
      </c>
      <c r="B1457" t="s">
        <v>1985</v>
      </c>
      <c r="C1457">
        <v>88</v>
      </c>
      <c r="D1457">
        <v>113</v>
      </c>
      <c r="E1457">
        <v>37911876</v>
      </c>
      <c r="F1457" t="s">
        <v>622</v>
      </c>
      <c r="G1457" t="s">
        <v>761</v>
      </c>
      <c r="H1457" t="s">
        <v>5990</v>
      </c>
      <c r="P1457" t="s">
        <v>796</v>
      </c>
      <c r="Q1457" t="s">
        <v>961</v>
      </c>
      <c r="R1457" t="s">
        <v>7448</v>
      </c>
      <c r="S1457">
        <v>19671</v>
      </c>
      <c r="T1457" t="s">
        <v>2867</v>
      </c>
      <c r="U1457">
        <v>2</v>
      </c>
      <c r="V1457">
        <v>47</v>
      </c>
      <c r="W1457" t="s">
        <v>25</v>
      </c>
      <c r="X1457" t="s">
        <v>26</v>
      </c>
      <c r="Y1457" t="s">
        <v>27</v>
      </c>
      <c r="Z1457">
        <v>32000000</v>
      </c>
      <c r="AA1457">
        <v>2011</v>
      </c>
      <c r="AB1457">
        <v>4.4000000000000004</v>
      </c>
      <c r="AC1457">
        <v>2.35</v>
      </c>
    </row>
    <row r="1458" spans="1:29" x14ac:dyDescent="0.35">
      <c r="A1458" t="s">
        <v>19</v>
      </c>
      <c r="B1458" t="s">
        <v>369</v>
      </c>
      <c r="C1458">
        <v>522</v>
      </c>
      <c r="D1458">
        <v>93</v>
      </c>
      <c r="E1458">
        <v>54696902</v>
      </c>
      <c r="F1458" t="s">
        <v>5988</v>
      </c>
      <c r="G1458" t="s">
        <v>3950</v>
      </c>
      <c r="H1458" t="s">
        <v>3483</v>
      </c>
      <c r="P1458" t="s">
        <v>1996</v>
      </c>
      <c r="Q1458" t="s">
        <v>203</v>
      </c>
      <c r="R1458" t="s">
        <v>7449</v>
      </c>
      <c r="S1458">
        <v>379462</v>
      </c>
      <c r="T1458" t="s">
        <v>2869</v>
      </c>
      <c r="U1458">
        <v>3</v>
      </c>
      <c r="V1458">
        <v>571</v>
      </c>
      <c r="W1458" t="s">
        <v>25</v>
      </c>
      <c r="X1458" t="s">
        <v>26</v>
      </c>
      <c r="Y1458" t="s">
        <v>27</v>
      </c>
      <c r="Z1458">
        <v>32000000</v>
      </c>
      <c r="AA1458">
        <v>2011</v>
      </c>
      <c r="AB1458">
        <v>7.5</v>
      </c>
      <c r="AC1458">
        <v>1.85</v>
      </c>
    </row>
    <row r="1459" spans="1:29" x14ac:dyDescent="0.35">
      <c r="A1459" t="s">
        <v>19</v>
      </c>
      <c r="B1459" t="s">
        <v>2015</v>
      </c>
      <c r="C1459">
        <v>43</v>
      </c>
      <c r="D1459">
        <v>120</v>
      </c>
      <c r="E1459">
        <v>36733909</v>
      </c>
      <c r="F1459" t="s">
        <v>472</v>
      </c>
      <c r="G1459" t="s">
        <v>4178</v>
      </c>
      <c r="H1459" t="s">
        <v>1432</v>
      </c>
      <c r="I1459" t="s">
        <v>3483</v>
      </c>
      <c r="P1459" t="s">
        <v>2799</v>
      </c>
      <c r="Q1459" t="s">
        <v>2870</v>
      </c>
      <c r="R1459" t="s">
        <v>7450</v>
      </c>
      <c r="S1459">
        <v>38949</v>
      </c>
      <c r="T1459" t="s">
        <v>2871</v>
      </c>
      <c r="U1459">
        <v>3</v>
      </c>
      <c r="V1459">
        <v>112</v>
      </c>
      <c r="W1459" t="s">
        <v>25</v>
      </c>
      <c r="X1459" t="s">
        <v>26</v>
      </c>
      <c r="Y1459" t="s">
        <v>302</v>
      </c>
      <c r="Z1459">
        <v>32000000</v>
      </c>
      <c r="AA1459">
        <v>1993</v>
      </c>
      <c r="AB1459">
        <v>7.1</v>
      </c>
      <c r="AC1459">
        <v>1.85</v>
      </c>
    </row>
    <row r="1460" spans="1:29" x14ac:dyDescent="0.35">
      <c r="A1460" t="s">
        <v>19</v>
      </c>
      <c r="B1460" t="s">
        <v>621</v>
      </c>
      <c r="C1460">
        <v>224</v>
      </c>
      <c r="D1460">
        <v>98</v>
      </c>
      <c r="E1460">
        <v>35063732</v>
      </c>
      <c r="F1460" t="s">
        <v>5988</v>
      </c>
      <c r="G1460" t="s">
        <v>3483</v>
      </c>
      <c r="P1460" t="s">
        <v>427</v>
      </c>
      <c r="Q1460" t="s">
        <v>577</v>
      </c>
      <c r="R1460" t="s">
        <v>7451</v>
      </c>
      <c r="S1460">
        <v>164608</v>
      </c>
      <c r="T1460" t="s">
        <v>1740</v>
      </c>
      <c r="U1460">
        <v>1</v>
      </c>
      <c r="V1460">
        <v>383</v>
      </c>
      <c r="W1460" t="s">
        <v>25</v>
      </c>
      <c r="X1460" t="s">
        <v>26</v>
      </c>
      <c r="Y1460" t="s">
        <v>302</v>
      </c>
      <c r="Z1460">
        <v>32000000</v>
      </c>
      <c r="AA1460">
        <v>2007</v>
      </c>
      <c r="AB1460">
        <v>6.4</v>
      </c>
      <c r="AC1460">
        <v>2.35</v>
      </c>
    </row>
    <row r="1461" spans="1:29" x14ac:dyDescent="0.35">
      <c r="A1461" t="s">
        <v>19</v>
      </c>
      <c r="B1461" t="s">
        <v>1702</v>
      </c>
      <c r="C1461">
        <v>122</v>
      </c>
      <c r="D1461">
        <v>105</v>
      </c>
      <c r="E1461">
        <v>99462</v>
      </c>
      <c r="F1461" t="s">
        <v>622</v>
      </c>
      <c r="G1461" t="s">
        <v>472</v>
      </c>
      <c r="H1461" t="s">
        <v>1432</v>
      </c>
      <c r="I1461" t="s">
        <v>5097</v>
      </c>
      <c r="P1461" t="s">
        <v>2873</v>
      </c>
      <c r="Q1461" t="s">
        <v>370</v>
      </c>
      <c r="R1461" t="s">
        <v>7452</v>
      </c>
      <c r="S1461">
        <v>11347</v>
      </c>
      <c r="T1461" t="s">
        <v>2874</v>
      </c>
      <c r="U1461">
        <v>1</v>
      </c>
      <c r="V1461">
        <v>28</v>
      </c>
      <c r="W1461" t="s">
        <v>25</v>
      </c>
      <c r="X1461" t="s">
        <v>675</v>
      </c>
      <c r="Y1461" t="s">
        <v>59</v>
      </c>
      <c r="Z1461">
        <v>33000000</v>
      </c>
      <c r="AA1461">
        <v>2013</v>
      </c>
      <c r="AB1461">
        <v>7.1</v>
      </c>
      <c r="AC1461">
        <v>2.35</v>
      </c>
    </row>
    <row r="1462" spans="1:29" x14ac:dyDescent="0.35">
      <c r="A1462" t="s">
        <v>19</v>
      </c>
      <c r="B1462" t="s">
        <v>2560</v>
      </c>
      <c r="C1462">
        <v>75</v>
      </c>
      <c r="D1462">
        <v>98</v>
      </c>
      <c r="E1462">
        <v>32701088</v>
      </c>
      <c r="F1462" t="s">
        <v>1432</v>
      </c>
      <c r="G1462" t="s">
        <v>5097</v>
      </c>
      <c r="H1462" t="s">
        <v>5989</v>
      </c>
      <c r="P1462" t="s">
        <v>2877</v>
      </c>
      <c r="Q1462" t="s">
        <v>2878</v>
      </c>
      <c r="R1462" t="s">
        <v>7453</v>
      </c>
      <c r="S1462">
        <v>10018</v>
      </c>
      <c r="T1462" t="s">
        <v>2879</v>
      </c>
      <c r="U1462">
        <v>1</v>
      </c>
      <c r="V1462">
        <v>108</v>
      </c>
      <c r="W1462" t="s">
        <v>25</v>
      </c>
      <c r="X1462" t="s">
        <v>26</v>
      </c>
      <c r="Y1462" t="s">
        <v>59</v>
      </c>
      <c r="Z1462">
        <v>32000000</v>
      </c>
      <c r="AA1462">
        <v>2005</v>
      </c>
      <c r="AB1462">
        <v>6.9</v>
      </c>
      <c r="AC1462">
        <v>2.35</v>
      </c>
    </row>
    <row r="1463" spans="1:29" x14ac:dyDescent="0.35">
      <c r="A1463" t="s">
        <v>19</v>
      </c>
      <c r="B1463" t="s">
        <v>2115</v>
      </c>
      <c r="C1463">
        <v>441</v>
      </c>
      <c r="D1463">
        <v>96</v>
      </c>
      <c r="E1463">
        <v>31493782</v>
      </c>
      <c r="F1463" t="s">
        <v>5990</v>
      </c>
      <c r="G1463" t="s">
        <v>1432</v>
      </c>
      <c r="H1463" t="s">
        <v>3483</v>
      </c>
      <c r="P1463" t="s">
        <v>955</v>
      </c>
      <c r="Q1463" t="s">
        <v>1222</v>
      </c>
      <c r="R1463" t="s">
        <v>7454</v>
      </c>
      <c r="S1463">
        <v>186606</v>
      </c>
      <c r="T1463" t="s">
        <v>107</v>
      </c>
      <c r="U1463">
        <v>1</v>
      </c>
      <c r="V1463">
        <v>1125</v>
      </c>
      <c r="W1463" t="s">
        <v>25</v>
      </c>
      <c r="X1463" t="s">
        <v>26</v>
      </c>
      <c r="Y1463" t="s">
        <v>302</v>
      </c>
      <c r="Z1463">
        <v>32000000</v>
      </c>
      <c r="AA1463">
        <v>2005</v>
      </c>
      <c r="AB1463">
        <v>7.5</v>
      </c>
      <c r="AC1463">
        <v>1.85</v>
      </c>
    </row>
    <row r="1464" spans="1:29" x14ac:dyDescent="0.35">
      <c r="A1464" t="s">
        <v>19</v>
      </c>
      <c r="B1464" t="s">
        <v>540</v>
      </c>
      <c r="C1464">
        <v>163</v>
      </c>
      <c r="D1464">
        <v>87</v>
      </c>
      <c r="E1464">
        <v>43095600</v>
      </c>
      <c r="F1464" t="s">
        <v>622</v>
      </c>
      <c r="G1464" t="s">
        <v>5990</v>
      </c>
      <c r="H1464" t="s">
        <v>3483</v>
      </c>
      <c r="P1464" t="s">
        <v>183</v>
      </c>
      <c r="Q1464" t="s">
        <v>184</v>
      </c>
      <c r="R1464" t="s">
        <v>7455</v>
      </c>
      <c r="S1464">
        <v>156267</v>
      </c>
      <c r="T1464" t="s">
        <v>933</v>
      </c>
      <c r="U1464">
        <v>1</v>
      </c>
      <c r="V1464">
        <v>340</v>
      </c>
      <c r="W1464" t="s">
        <v>25</v>
      </c>
      <c r="X1464" t="s">
        <v>675</v>
      </c>
      <c r="Y1464" t="s">
        <v>27</v>
      </c>
      <c r="Z1464">
        <v>32000000</v>
      </c>
      <c r="AA1464">
        <v>2005</v>
      </c>
      <c r="AB1464">
        <v>6.3</v>
      </c>
      <c r="AC1464">
        <v>2.35</v>
      </c>
    </row>
    <row r="1465" spans="1:29" x14ac:dyDescent="0.35">
      <c r="A1465" t="s">
        <v>378</v>
      </c>
      <c r="B1465" t="s">
        <v>50</v>
      </c>
      <c r="C1465">
        <v>63</v>
      </c>
      <c r="D1465">
        <v>107</v>
      </c>
      <c r="E1465">
        <v>18636537</v>
      </c>
      <c r="F1465" t="s">
        <v>622</v>
      </c>
      <c r="G1465" t="s">
        <v>3483</v>
      </c>
      <c r="H1465" t="s">
        <v>4547</v>
      </c>
      <c r="P1465" t="s">
        <v>2881</v>
      </c>
      <c r="Q1465" t="s">
        <v>122</v>
      </c>
      <c r="R1465" t="s">
        <v>7456</v>
      </c>
      <c r="S1465">
        <v>69197</v>
      </c>
      <c r="T1465" t="s">
        <v>2882</v>
      </c>
      <c r="U1465">
        <v>0</v>
      </c>
      <c r="V1465">
        <v>216</v>
      </c>
      <c r="W1465" t="s">
        <v>25</v>
      </c>
      <c r="X1465" t="s">
        <v>345</v>
      </c>
      <c r="Y1465" t="s">
        <v>302</v>
      </c>
      <c r="Z1465">
        <v>32000000</v>
      </c>
      <c r="AA1465">
        <v>1995</v>
      </c>
      <c r="AB1465">
        <v>6.4</v>
      </c>
      <c r="AC1465">
        <v>1.85</v>
      </c>
    </row>
    <row r="1466" spans="1:29" x14ac:dyDescent="0.35">
      <c r="A1466" t="s">
        <v>19</v>
      </c>
      <c r="B1466" t="s">
        <v>2257</v>
      </c>
      <c r="C1466">
        <v>90</v>
      </c>
      <c r="D1466">
        <v>90</v>
      </c>
      <c r="E1466">
        <v>17848322</v>
      </c>
      <c r="F1466" t="s">
        <v>761</v>
      </c>
      <c r="G1466" t="s">
        <v>5343</v>
      </c>
      <c r="P1466" t="s">
        <v>765</v>
      </c>
      <c r="Q1466" t="s">
        <v>1364</v>
      </c>
      <c r="R1466" t="s">
        <v>7457</v>
      </c>
      <c r="S1466">
        <v>18771</v>
      </c>
      <c r="T1466" t="s">
        <v>2883</v>
      </c>
      <c r="U1466">
        <v>1</v>
      </c>
      <c r="V1466">
        <v>102</v>
      </c>
      <c r="W1466" t="s">
        <v>25</v>
      </c>
      <c r="X1466" t="s">
        <v>2884</v>
      </c>
      <c r="Y1466" t="s">
        <v>27</v>
      </c>
      <c r="Z1466">
        <v>28000000</v>
      </c>
      <c r="AA1466">
        <v>2004</v>
      </c>
      <c r="AB1466">
        <v>5.9</v>
      </c>
      <c r="AC1466">
        <v>2.35</v>
      </c>
    </row>
    <row r="1467" spans="1:29" x14ac:dyDescent="0.35">
      <c r="A1467" t="s">
        <v>19</v>
      </c>
      <c r="B1467" t="s">
        <v>254</v>
      </c>
      <c r="C1467">
        <v>163</v>
      </c>
      <c r="D1467">
        <v>121</v>
      </c>
      <c r="E1467">
        <v>16640210</v>
      </c>
      <c r="F1467" t="s">
        <v>1432</v>
      </c>
      <c r="G1467" t="s">
        <v>3483</v>
      </c>
      <c r="P1467" t="s">
        <v>1667</v>
      </c>
      <c r="Q1467" t="s">
        <v>358</v>
      </c>
      <c r="R1467" t="s">
        <v>7458</v>
      </c>
      <c r="S1467">
        <v>53028</v>
      </c>
      <c r="T1467" t="s">
        <v>2885</v>
      </c>
      <c r="U1467">
        <v>0</v>
      </c>
      <c r="V1467">
        <v>382</v>
      </c>
      <c r="W1467" t="s">
        <v>25</v>
      </c>
      <c r="X1467" t="s">
        <v>26</v>
      </c>
      <c r="Y1467" t="s">
        <v>302</v>
      </c>
      <c r="Z1467">
        <v>55000000</v>
      </c>
      <c r="AA1467">
        <v>1999</v>
      </c>
      <c r="AB1467">
        <v>6.8</v>
      </c>
      <c r="AC1467">
        <v>2.35</v>
      </c>
    </row>
    <row r="1468" spans="1:29" x14ac:dyDescent="0.35">
      <c r="A1468" t="s">
        <v>19</v>
      </c>
      <c r="B1468" t="s">
        <v>2886</v>
      </c>
      <c r="C1468">
        <v>197</v>
      </c>
      <c r="D1468">
        <v>119</v>
      </c>
      <c r="E1468">
        <v>13763130</v>
      </c>
      <c r="F1468" t="s">
        <v>622</v>
      </c>
      <c r="G1468" t="s">
        <v>5990</v>
      </c>
      <c r="H1468" t="s">
        <v>3950</v>
      </c>
      <c r="I1468" t="s">
        <v>3483</v>
      </c>
      <c r="P1468" t="s">
        <v>654</v>
      </c>
      <c r="Q1468" t="s">
        <v>394</v>
      </c>
      <c r="R1468" t="s">
        <v>7459</v>
      </c>
      <c r="S1468">
        <v>87768</v>
      </c>
      <c r="T1468" t="s">
        <v>1304</v>
      </c>
      <c r="U1468">
        <v>0</v>
      </c>
      <c r="V1468">
        <v>187</v>
      </c>
      <c r="W1468" t="s">
        <v>25</v>
      </c>
      <c r="X1468" t="s">
        <v>26</v>
      </c>
      <c r="Y1468" t="s">
        <v>302</v>
      </c>
      <c r="Z1468">
        <v>32000000</v>
      </c>
      <c r="AA1468">
        <v>2010</v>
      </c>
      <c r="AB1468">
        <v>6.3</v>
      </c>
      <c r="AC1468">
        <v>2.35</v>
      </c>
    </row>
    <row r="1469" spans="1:29" x14ac:dyDescent="0.35">
      <c r="A1469" t="s">
        <v>19</v>
      </c>
      <c r="B1469" t="s">
        <v>2887</v>
      </c>
      <c r="C1469">
        <v>93</v>
      </c>
      <c r="D1469">
        <v>107</v>
      </c>
      <c r="E1469">
        <v>10956379</v>
      </c>
      <c r="F1469" t="s">
        <v>622</v>
      </c>
      <c r="G1469" t="s">
        <v>1432</v>
      </c>
      <c r="H1469" t="s">
        <v>600</v>
      </c>
      <c r="I1469" t="s">
        <v>2429</v>
      </c>
      <c r="J1469" t="s">
        <v>3483</v>
      </c>
      <c r="P1469" t="s">
        <v>2888</v>
      </c>
      <c r="Q1469" t="s">
        <v>1772</v>
      </c>
      <c r="R1469" t="s">
        <v>7460</v>
      </c>
      <c r="S1469">
        <v>21506</v>
      </c>
      <c r="T1469" t="s">
        <v>1861</v>
      </c>
      <c r="U1469">
        <v>0</v>
      </c>
      <c r="V1469">
        <v>364</v>
      </c>
      <c r="W1469" t="s">
        <v>25</v>
      </c>
      <c r="X1469" t="s">
        <v>2206</v>
      </c>
      <c r="Y1469" t="s">
        <v>27</v>
      </c>
      <c r="Z1469">
        <v>35000000</v>
      </c>
      <c r="AA1469">
        <v>2007</v>
      </c>
      <c r="AB1469">
        <v>3.6</v>
      </c>
      <c r="AC1469">
        <v>2.35</v>
      </c>
    </row>
    <row r="1470" spans="1:29" x14ac:dyDescent="0.35">
      <c r="A1470" t="s">
        <v>19</v>
      </c>
      <c r="B1470" t="s">
        <v>2604</v>
      </c>
      <c r="C1470">
        <v>15</v>
      </c>
      <c r="D1470">
        <v>110</v>
      </c>
      <c r="E1470">
        <v>4357000</v>
      </c>
      <c r="F1470" t="s">
        <v>761</v>
      </c>
      <c r="G1470" t="s">
        <v>5097</v>
      </c>
      <c r="H1470" t="s">
        <v>600</v>
      </c>
      <c r="P1470" t="s">
        <v>270</v>
      </c>
      <c r="Q1470" t="s">
        <v>983</v>
      </c>
      <c r="R1470" t="s">
        <v>7461</v>
      </c>
      <c r="S1470">
        <v>5176</v>
      </c>
      <c r="T1470" t="s">
        <v>2889</v>
      </c>
      <c r="U1470">
        <v>3</v>
      </c>
      <c r="V1470">
        <v>30</v>
      </c>
      <c r="W1470" t="s">
        <v>25</v>
      </c>
      <c r="X1470" t="s">
        <v>26</v>
      </c>
      <c r="Y1470" t="s">
        <v>59</v>
      </c>
      <c r="Z1470">
        <v>30000000</v>
      </c>
      <c r="AA1470">
        <v>1996</v>
      </c>
      <c r="AB1470">
        <v>5.3</v>
      </c>
      <c r="AC1470">
        <v>1.85</v>
      </c>
    </row>
    <row r="1471" spans="1:29" x14ac:dyDescent="0.35">
      <c r="A1471" t="s">
        <v>19</v>
      </c>
      <c r="B1471" t="s">
        <v>2890</v>
      </c>
      <c r="C1471">
        <v>260</v>
      </c>
      <c r="D1471">
        <v>100</v>
      </c>
      <c r="E1471">
        <v>22525921</v>
      </c>
      <c r="F1471" t="s">
        <v>761</v>
      </c>
      <c r="P1471" t="s">
        <v>761</v>
      </c>
      <c r="Q1471" t="s">
        <v>152</v>
      </c>
      <c r="R1471" t="s">
        <v>7462</v>
      </c>
      <c r="S1471">
        <v>60596</v>
      </c>
      <c r="T1471" t="s">
        <v>272</v>
      </c>
      <c r="U1471">
        <v>4</v>
      </c>
      <c r="V1471">
        <v>158</v>
      </c>
      <c r="W1471" t="s">
        <v>25</v>
      </c>
      <c r="X1471" t="s">
        <v>26</v>
      </c>
      <c r="Y1471" t="s">
        <v>27</v>
      </c>
      <c r="Z1471">
        <v>30000000</v>
      </c>
      <c r="AA1471">
        <v>2013</v>
      </c>
      <c r="AB1471">
        <v>5.9</v>
      </c>
      <c r="AC1471">
        <v>2.35</v>
      </c>
    </row>
    <row r="1472" spans="1:29" x14ac:dyDescent="0.35">
      <c r="A1472" t="s">
        <v>19</v>
      </c>
      <c r="B1472" t="s">
        <v>808</v>
      </c>
      <c r="C1472">
        <v>18</v>
      </c>
      <c r="D1472">
        <v>75</v>
      </c>
      <c r="E1472">
        <v>3562749</v>
      </c>
      <c r="F1472" t="s">
        <v>3767</v>
      </c>
      <c r="G1472" t="s">
        <v>761</v>
      </c>
      <c r="H1472" t="s">
        <v>5097</v>
      </c>
      <c r="I1472" t="s">
        <v>600</v>
      </c>
      <c r="J1472" t="s">
        <v>4966</v>
      </c>
      <c r="P1472" t="s">
        <v>2891</v>
      </c>
      <c r="Q1472" t="s">
        <v>2892</v>
      </c>
      <c r="R1472" t="s">
        <v>7463</v>
      </c>
      <c r="S1472">
        <v>5600</v>
      </c>
      <c r="T1472" t="s">
        <v>1112</v>
      </c>
      <c r="U1472">
        <v>0</v>
      </c>
      <c r="V1472">
        <v>49</v>
      </c>
      <c r="W1472" t="s">
        <v>25</v>
      </c>
      <c r="X1472" t="s">
        <v>26</v>
      </c>
      <c r="Y1472" t="s">
        <v>154</v>
      </c>
      <c r="Z1472">
        <v>32000000</v>
      </c>
      <c r="AA1472">
        <v>1997</v>
      </c>
      <c r="AB1472">
        <v>6.9</v>
      </c>
      <c r="AC1472">
        <v>1.33</v>
      </c>
    </row>
    <row r="1473" spans="1:29" x14ac:dyDescent="0.35">
      <c r="A1473" t="s">
        <v>19</v>
      </c>
      <c r="B1473" t="s">
        <v>2893</v>
      </c>
      <c r="C1473">
        <v>70</v>
      </c>
      <c r="D1473">
        <v>132</v>
      </c>
      <c r="E1473">
        <v>2899970</v>
      </c>
      <c r="F1473" t="s">
        <v>1432</v>
      </c>
      <c r="P1473" t="s">
        <v>1432</v>
      </c>
      <c r="Q1473" t="s">
        <v>285</v>
      </c>
      <c r="R1473" t="s">
        <v>7464</v>
      </c>
      <c r="S1473">
        <v>8039</v>
      </c>
      <c r="T1473" t="s">
        <v>1263</v>
      </c>
      <c r="U1473">
        <v>2</v>
      </c>
      <c r="V1473">
        <v>161</v>
      </c>
      <c r="W1473" t="s">
        <v>25</v>
      </c>
      <c r="X1473" t="s">
        <v>26</v>
      </c>
      <c r="Y1473" t="s">
        <v>302</v>
      </c>
      <c r="Z1473">
        <v>32000000</v>
      </c>
      <c r="AA1473">
        <v>1999</v>
      </c>
      <c r="AB1473">
        <v>6.9</v>
      </c>
      <c r="AC1473">
        <v>2.35</v>
      </c>
    </row>
    <row r="1474" spans="1:29" x14ac:dyDescent="0.35">
      <c r="A1474" t="s">
        <v>378</v>
      </c>
      <c r="B1474" t="s">
        <v>701</v>
      </c>
      <c r="C1474">
        <v>183</v>
      </c>
      <c r="D1474">
        <v>105</v>
      </c>
      <c r="E1474">
        <v>1304837</v>
      </c>
      <c r="F1474" t="s">
        <v>1432</v>
      </c>
      <c r="G1474" t="s">
        <v>5988</v>
      </c>
      <c r="H1474" t="s">
        <v>3483</v>
      </c>
      <c r="P1474" t="s">
        <v>872</v>
      </c>
      <c r="Q1474" t="s">
        <v>581</v>
      </c>
      <c r="R1474" t="s">
        <v>7465</v>
      </c>
      <c r="S1474">
        <v>21481</v>
      </c>
      <c r="T1474" t="s">
        <v>2153</v>
      </c>
      <c r="U1474">
        <v>2</v>
      </c>
      <c r="V1474">
        <v>175</v>
      </c>
      <c r="W1474" t="s">
        <v>25</v>
      </c>
      <c r="X1474" t="s">
        <v>26</v>
      </c>
      <c r="Y1474" t="s">
        <v>302</v>
      </c>
      <c r="Z1474">
        <v>32000000</v>
      </c>
      <c r="AA1474">
        <v>2006</v>
      </c>
      <c r="AB1474">
        <v>6.1</v>
      </c>
      <c r="AC1474">
        <v>1.66</v>
      </c>
    </row>
    <row r="1475" spans="1:29" x14ac:dyDescent="0.35">
      <c r="A1475" t="s">
        <v>19</v>
      </c>
      <c r="B1475" t="s">
        <v>1942</v>
      </c>
      <c r="C1475">
        <v>261</v>
      </c>
      <c r="D1475">
        <v>289</v>
      </c>
      <c r="E1475">
        <v>78800000</v>
      </c>
      <c r="F1475" t="s">
        <v>1432</v>
      </c>
      <c r="G1475" t="s">
        <v>5991</v>
      </c>
      <c r="P1475" t="s">
        <v>1428</v>
      </c>
      <c r="Q1475" t="s">
        <v>211</v>
      </c>
      <c r="R1475" t="s">
        <v>7466</v>
      </c>
      <c r="S1475">
        <v>450676</v>
      </c>
      <c r="T1475" t="s">
        <v>769</v>
      </c>
      <c r="U1475">
        <v>1</v>
      </c>
      <c r="V1475">
        <v>983</v>
      </c>
      <c r="W1475" t="s">
        <v>25</v>
      </c>
      <c r="X1475" t="s">
        <v>26</v>
      </c>
      <c r="Y1475" t="s">
        <v>302</v>
      </c>
      <c r="Z1475">
        <v>31500000</v>
      </c>
      <c r="AA1475">
        <v>1979</v>
      </c>
      <c r="AB1475">
        <v>8.5</v>
      </c>
      <c r="AC1475">
        <v>2.35</v>
      </c>
    </row>
    <row r="1476" spans="1:29" x14ac:dyDescent="0.35">
      <c r="A1476" t="s">
        <v>19</v>
      </c>
      <c r="B1476" t="s">
        <v>2895</v>
      </c>
      <c r="C1476">
        <v>167</v>
      </c>
      <c r="D1476">
        <v>102</v>
      </c>
      <c r="E1476">
        <v>17797316</v>
      </c>
      <c r="F1476" t="s">
        <v>761</v>
      </c>
      <c r="G1476" t="s">
        <v>5343</v>
      </c>
      <c r="P1476" t="s">
        <v>765</v>
      </c>
      <c r="Q1476" t="s">
        <v>1825</v>
      </c>
      <c r="R1476" t="s">
        <v>7467</v>
      </c>
      <c r="S1476">
        <v>50523</v>
      </c>
      <c r="T1476" t="s">
        <v>2775</v>
      </c>
      <c r="U1476">
        <v>0</v>
      </c>
      <c r="V1476">
        <v>113</v>
      </c>
      <c r="W1476" t="s">
        <v>25</v>
      </c>
      <c r="X1476" t="s">
        <v>26</v>
      </c>
      <c r="Y1476" t="s">
        <v>302</v>
      </c>
      <c r="Z1476">
        <v>32000000</v>
      </c>
      <c r="AA1476">
        <v>2010</v>
      </c>
      <c r="AB1476">
        <v>6.3</v>
      </c>
      <c r="AC1476">
        <v>2.35</v>
      </c>
    </row>
    <row r="1477" spans="1:29" x14ac:dyDescent="0.35">
      <c r="A1477" t="s">
        <v>19</v>
      </c>
      <c r="B1477" t="s">
        <v>1803</v>
      </c>
      <c r="C1477">
        <v>42</v>
      </c>
      <c r="D1477">
        <v>143</v>
      </c>
      <c r="E1477">
        <v>82528097</v>
      </c>
      <c r="F1477" t="s">
        <v>1432</v>
      </c>
      <c r="G1477" t="s">
        <v>3884</v>
      </c>
      <c r="P1477" t="s">
        <v>2373</v>
      </c>
      <c r="Q1477" t="s">
        <v>1643</v>
      </c>
      <c r="R1477" t="s">
        <v>7468</v>
      </c>
      <c r="S1477">
        <v>30230</v>
      </c>
      <c r="T1477" t="s">
        <v>2896</v>
      </c>
      <c r="U1477">
        <v>1</v>
      </c>
      <c r="V1477">
        <v>154</v>
      </c>
      <c r="W1477" t="s">
        <v>25</v>
      </c>
      <c r="X1477" t="s">
        <v>26</v>
      </c>
      <c r="Y1477" t="s">
        <v>59</v>
      </c>
      <c r="Z1477">
        <v>6500000</v>
      </c>
      <c r="AA1477">
        <v>1995</v>
      </c>
      <c r="AB1477">
        <v>7.3</v>
      </c>
      <c r="AC1477">
        <v>2.35</v>
      </c>
    </row>
    <row r="1478" spans="1:29" x14ac:dyDescent="0.35">
      <c r="A1478" t="s">
        <v>19</v>
      </c>
      <c r="B1478" t="s">
        <v>2897</v>
      </c>
      <c r="C1478">
        <v>130</v>
      </c>
      <c r="D1478">
        <v>113</v>
      </c>
      <c r="E1478">
        <v>14268533</v>
      </c>
      <c r="F1478" t="s">
        <v>622</v>
      </c>
      <c r="G1478" t="s">
        <v>5990</v>
      </c>
      <c r="H1478" t="s">
        <v>1432</v>
      </c>
      <c r="I1478" t="s">
        <v>5988</v>
      </c>
      <c r="J1478" t="s">
        <v>3950</v>
      </c>
      <c r="K1478" t="s">
        <v>3483</v>
      </c>
      <c r="P1478" t="s">
        <v>2898</v>
      </c>
      <c r="Q1478" t="s">
        <v>234</v>
      </c>
      <c r="R1478" t="s">
        <v>7469</v>
      </c>
      <c r="S1478">
        <v>17319</v>
      </c>
      <c r="T1478" t="s">
        <v>2899</v>
      </c>
      <c r="U1478">
        <v>2</v>
      </c>
      <c r="V1478">
        <v>100</v>
      </c>
      <c r="W1478" t="s">
        <v>25</v>
      </c>
      <c r="X1478" t="s">
        <v>38</v>
      </c>
      <c r="Y1478" t="s">
        <v>302</v>
      </c>
      <c r="Z1478">
        <v>31500000</v>
      </c>
      <c r="AA1478">
        <v>2016</v>
      </c>
      <c r="AB1478">
        <v>6.3</v>
      </c>
      <c r="AC1478">
        <v>2.35</v>
      </c>
    </row>
    <row r="1479" spans="1:29" x14ac:dyDescent="0.35">
      <c r="A1479" t="s">
        <v>19</v>
      </c>
      <c r="B1479" t="s">
        <v>995</v>
      </c>
      <c r="C1479">
        <v>66</v>
      </c>
      <c r="D1479">
        <v>161</v>
      </c>
      <c r="E1479">
        <v>87100000</v>
      </c>
      <c r="F1479" t="s">
        <v>4178</v>
      </c>
      <c r="G1479" t="s">
        <v>1432</v>
      </c>
      <c r="H1479" t="s">
        <v>5343</v>
      </c>
      <c r="P1479" t="s">
        <v>2408</v>
      </c>
      <c r="Q1479" t="s">
        <v>1060</v>
      </c>
      <c r="R1479" t="s">
        <v>7470</v>
      </c>
      <c r="S1479">
        <v>52339</v>
      </c>
      <c r="T1479" t="s">
        <v>1566</v>
      </c>
      <c r="U1479">
        <v>0</v>
      </c>
      <c r="V1479">
        <v>200</v>
      </c>
      <c r="W1479" t="s">
        <v>25</v>
      </c>
      <c r="X1479" t="s">
        <v>26</v>
      </c>
      <c r="Y1479" t="s">
        <v>59</v>
      </c>
      <c r="Z1479">
        <v>31000000</v>
      </c>
      <c r="AA1479">
        <v>1985</v>
      </c>
      <c r="AB1479">
        <v>7.2</v>
      </c>
      <c r="AC1479">
        <v>1.85</v>
      </c>
    </row>
    <row r="1480" spans="1:29" x14ac:dyDescent="0.35">
      <c r="A1480" t="s">
        <v>19</v>
      </c>
      <c r="B1480" t="s">
        <v>230</v>
      </c>
      <c r="C1480">
        <v>449</v>
      </c>
      <c r="D1480">
        <v>138</v>
      </c>
      <c r="E1480">
        <v>93749203</v>
      </c>
      <c r="F1480" t="s">
        <v>1432</v>
      </c>
      <c r="G1480" t="s">
        <v>3483</v>
      </c>
      <c r="P1480" t="s">
        <v>1667</v>
      </c>
      <c r="Q1480" t="s">
        <v>783</v>
      </c>
      <c r="R1480" t="s">
        <v>7471</v>
      </c>
      <c r="S1480">
        <v>264047</v>
      </c>
      <c r="T1480" t="s">
        <v>2410</v>
      </c>
      <c r="U1480">
        <v>0</v>
      </c>
      <c r="V1480">
        <v>491</v>
      </c>
      <c r="W1480" t="s">
        <v>25</v>
      </c>
      <c r="X1480" t="s">
        <v>26</v>
      </c>
      <c r="Y1480" t="s">
        <v>302</v>
      </c>
      <c r="Z1480">
        <v>31000000</v>
      </c>
      <c r="AA1480">
        <v>2012</v>
      </c>
      <c r="AB1480">
        <v>7.3</v>
      </c>
      <c r="AC1480">
        <v>2.35</v>
      </c>
    </row>
    <row r="1481" spans="1:29" x14ac:dyDescent="0.35">
      <c r="A1481" t="s">
        <v>19</v>
      </c>
      <c r="B1481" t="s">
        <v>2900</v>
      </c>
      <c r="C1481">
        <v>121</v>
      </c>
      <c r="D1481">
        <v>126</v>
      </c>
      <c r="E1481">
        <v>62700000</v>
      </c>
      <c r="F1481" t="s">
        <v>622</v>
      </c>
      <c r="G1481" t="s">
        <v>472</v>
      </c>
      <c r="H1481" t="s">
        <v>3950</v>
      </c>
      <c r="I1481" t="s">
        <v>3483</v>
      </c>
      <c r="P1481" t="s">
        <v>128</v>
      </c>
      <c r="Q1481" t="s">
        <v>531</v>
      </c>
      <c r="R1481" t="s">
        <v>7472</v>
      </c>
      <c r="S1481">
        <v>69534</v>
      </c>
      <c r="T1481" t="s">
        <v>1934</v>
      </c>
      <c r="U1481">
        <v>2</v>
      </c>
      <c r="V1481">
        <v>294</v>
      </c>
      <c r="W1481" t="s">
        <v>25</v>
      </c>
      <c r="X1481" t="s">
        <v>38</v>
      </c>
      <c r="Y1481" t="s">
        <v>59</v>
      </c>
      <c r="Z1481">
        <v>34000000</v>
      </c>
      <c r="AA1481">
        <v>1979</v>
      </c>
      <c r="AB1481">
        <v>6.3</v>
      </c>
      <c r="AC1481">
        <v>2.35</v>
      </c>
    </row>
    <row r="1482" spans="1:29" x14ac:dyDescent="0.35">
      <c r="A1482" t="s">
        <v>19</v>
      </c>
      <c r="B1482" t="s">
        <v>2110</v>
      </c>
      <c r="C1482">
        <v>536</v>
      </c>
      <c r="D1482">
        <v>99</v>
      </c>
      <c r="E1482">
        <v>59073773</v>
      </c>
      <c r="F1482" t="s">
        <v>472</v>
      </c>
      <c r="G1482" t="s">
        <v>761</v>
      </c>
      <c r="H1482" t="s">
        <v>5990</v>
      </c>
      <c r="I1482" t="s">
        <v>1432</v>
      </c>
      <c r="P1482" t="s">
        <v>2901</v>
      </c>
      <c r="Q1482" t="s">
        <v>285</v>
      </c>
      <c r="R1482" t="s">
        <v>7473</v>
      </c>
      <c r="S1482">
        <v>475518</v>
      </c>
      <c r="T1482" t="s">
        <v>1071</v>
      </c>
      <c r="U1482">
        <v>0</v>
      </c>
      <c r="V1482">
        <v>644</v>
      </c>
      <c r="W1482" t="s">
        <v>25</v>
      </c>
      <c r="X1482" t="s">
        <v>26</v>
      </c>
      <c r="Y1482" t="s">
        <v>302</v>
      </c>
      <c r="Z1482">
        <v>25000000</v>
      </c>
      <c r="AA1482">
        <v>2014</v>
      </c>
      <c r="AB1482">
        <v>8.1</v>
      </c>
      <c r="AC1482">
        <v>1.37</v>
      </c>
    </row>
    <row r="1483" spans="1:29" x14ac:dyDescent="0.35">
      <c r="A1483" t="s">
        <v>19</v>
      </c>
      <c r="B1483" t="s">
        <v>2664</v>
      </c>
      <c r="C1483">
        <v>135</v>
      </c>
      <c r="D1483">
        <v>101</v>
      </c>
      <c r="E1483">
        <v>24185781</v>
      </c>
      <c r="F1483" t="s">
        <v>1432</v>
      </c>
      <c r="G1483" t="s">
        <v>5988</v>
      </c>
      <c r="P1483" t="s">
        <v>2902</v>
      </c>
      <c r="Q1483" t="s">
        <v>387</v>
      </c>
      <c r="R1483" t="s">
        <v>7474</v>
      </c>
      <c r="S1483">
        <v>30339</v>
      </c>
      <c r="T1483" t="s">
        <v>2903</v>
      </c>
      <c r="U1483">
        <v>1</v>
      </c>
      <c r="V1483">
        <v>268</v>
      </c>
      <c r="W1483" t="s">
        <v>25</v>
      </c>
      <c r="X1483" t="s">
        <v>26</v>
      </c>
      <c r="Y1483" t="s">
        <v>27</v>
      </c>
      <c r="Z1483">
        <v>31000000</v>
      </c>
      <c r="AA1483">
        <v>2001</v>
      </c>
      <c r="AB1483">
        <v>6.9</v>
      </c>
      <c r="AC1483">
        <v>2.35</v>
      </c>
    </row>
    <row r="1484" spans="1:29" x14ac:dyDescent="0.35">
      <c r="A1484" t="s">
        <v>19</v>
      </c>
      <c r="B1484" t="s">
        <v>2015</v>
      </c>
      <c r="C1484">
        <v>74</v>
      </c>
      <c r="D1484">
        <v>103</v>
      </c>
      <c r="E1484">
        <v>53133888</v>
      </c>
      <c r="F1484" t="s">
        <v>761</v>
      </c>
      <c r="G1484" t="s">
        <v>600</v>
      </c>
      <c r="H1484" t="s">
        <v>2429</v>
      </c>
      <c r="I1484" t="s">
        <v>3483</v>
      </c>
      <c r="P1484" t="s">
        <v>2904</v>
      </c>
      <c r="Q1484" t="s">
        <v>2377</v>
      </c>
      <c r="R1484" t="s">
        <v>7475</v>
      </c>
      <c r="S1484">
        <v>50389</v>
      </c>
      <c r="T1484" t="s">
        <v>2905</v>
      </c>
      <c r="U1484">
        <v>0</v>
      </c>
      <c r="V1484">
        <v>136</v>
      </c>
      <c r="W1484" t="s">
        <v>25</v>
      </c>
      <c r="X1484" t="s">
        <v>26</v>
      </c>
      <c r="Y1484" t="s">
        <v>27</v>
      </c>
      <c r="Z1484">
        <v>31000000</v>
      </c>
      <c r="AA1484">
        <v>1990</v>
      </c>
      <c r="AB1484">
        <v>6.3</v>
      </c>
      <c r="AC1484">
        <v>1.85</v>
      </c>
    </row>
    <row r="1485" spans="1:29" x14ac:dyDescent="0.35">
      <c r="A1485" t="s">
        <v>19</v>
      </c>
      <c r="B1485" t="s">
        <v>1457</v>
      </c>
      <c r="C1485">
        <v>168</v>
      </c>
      <c r="D1485">
        <v>118</v>
      </c>
      <c r="E1485">
        <v>44983704</v>
      </c>
      <c r="F1485" t="s">
        <v>5990</v>
      </c>
      <c r="G1485" t="s">
        <v>1432</v>
      </c>
      <c r="H1485" t="s">
        <v>5988</v>
      </c>
      <c r="I1485" t="s">
        <v>3950</v>
      </c>
      <c r="J1485" t="s">
        <v>3483</v>
      </c>
      <c r="P1485" t="s">
        <v>2906</v>
      </c>
      <c r="Q1485" t="s">
        <v>280</v>
      </c>
      <c r="R1485" t="s">
        <v>7476</v>
      </c>
      <c r="S1485">
        <v>81866</v>
      </c>
      <c r="T1485" t="s">
        <v>678</v>
      </c>
      <c r="U1485">
        <v>0</v>
      </c>
      <c r="V1485">
        <v>510</v>
      </c>
      <c r="W1485" t="s">
        <v>25</v>
      </c>
      <c r="X1485" t="s">
        <v>26</v>
      </c>
      <c r="Y1485" t="s">
        <v>27</v>
      </c>
      <c r="Z1485">
        <v>31000000</v>
      </c>
      <c r="AA1485">
        <v>2000</v>
      </c>
      <c r="AB1485">
        <v>7.3</v>
      </c>
      <c r="AC1485">
        <v>2.35</v>
      </c>
    </row>
    <row r="1486" spans="1:29" x14ac:dyDescent="0.35">
      <c r="A1486" t="s">
        <v>19</v>
      </c>
      <c r="B1486" t="s">
        <v>479</v>
      </c>
      <c r="C1486">
        <v>464</v>
      </c>
      <c r="D1486">
        <v>116</v>
      </c>
      <c r="E1486">
        <v>118099659</v>
      </c>
      <c r="F1486" t="s">
        <v>622</v>
      </c>
      <c r="G1486" t="s">
        <v>761</v>
      </c>
      <c r="H1486" t="s">
        <v>600</v>
      </c>
      <c r="I1486" t="s">
        <v>3950</v>
      </c>
      <c r="P1486" t="s">
        <v>480</v>
      </c>
      <c r="Q1486" t="s">
        <v>481</v>
      </c>
      <c r="R1486" t="s">
        <v>6154</v>
      </c>
      <c r="S1486">
        <v>69790</v>
      </c>
      <c r="T1486" t="s">
        <v>482</v>
      </c>
      <c r="U1486">
        <v>4</v>
      </c>
      <c r="V1486">
        <v>1211</v>
      </c>
      <c r="W1486" t="s">
        <v>25</v>
      </c>
      <c r="X1486" t="s">
        <v>26</v>
      </c>
      <c r="Y1486" t="s">
        <v>27</v>
      </c>
      <c r="Z1486">
        <v>144000000</v>
      </c>
      <c r="AA1486">
        <v>2016</v>
      </c>
      <c r="AB1486">
        <v>5.5</v>
      </c>
      <c r="AC1486">
        <v>2.35</v>
      </c>
    </row>
    <row r="1487" spans="1:29" x14ac:dyDescent="0.35">
      <c r="A1487" t="s">
        <v>19</v>
      </c>
      <c r="B1487" t="s">
        <v>2907</v>
      </c>
      <c r="C1487">
        <v>204</v>
      </c>
      <c r="D1487">
        <v>99</v>
      </c>
      <c r="E1487">
        <v>58879132</v>
      </c>
      <c r="F1487" t="s">
        <v>472</v>
      </c>
      <c r="G1487" t="s">
        <v>761</v>
      </c>
      <c r="P1487" t="s">
        <v>1721</v>
      </c>
      <c r="Q1487" t="s">
        <v>62</v>
      </c>
      <c r="R1487" t="s">
        <v>7477</v>
      </c>
      <c r="S1487">
        <v>66123</v>
      </c>
      <c r="T1487" t="s">
        <v>2812</v>
      </c>
      <c r="U1487">
        <v>4</v>
      </c>
      <c r="V1487">
        <v>219</v>
      </c>
      <c r="W1487" t="s">
        <v>25</v>
      </c>
      <c r="X1487" t="s">
        <v>26</v>
      </c>
      <c r="Y1487" t="s">
        <v>302</v>
      </c>
      <c r="Z1487">
        <v>31000000</v>
      </c>
      <c r="AA1487">
        <v>2015</v>
      </c>
      <c r="AB1487">
        <v>6.1</v>
      </c>
      <c r="AC1487">
        <v>2.35</v>
      </c>
    </row>
    <row r="1488" spans="1:29" x14ac:dyDescent="0.35">
      <c r="A1488" t="s">
        <v>19</v>
      </c>
      <c r="B1488" t="s">
        <v>92</v>
      </c>
      <c r="C1488">
        <v>96</v>
      </c>
      <c r="D1488">
        <v>105</v>
      </c>
      <c r="E1488">
        <v>72077000</v>
      </c>
      <c r="F1488" t="s">
        <v>761</v>
      </c>
      <c r="G1488" t="s">
        <v>5990</v>
      </c>
      <c r="H1488" t="s">
        <v>3483</v>
      </c>
      <c r="P1488" t="s">
        <v>2292</v>
      </c>
      <c r="Q1488" t="s">
        <v>246</v>
      </c>
      <c r="R1488" t="s">
        <v>7478</v>
      </c>
      <c r="S1488">
        <v>62986</v>
      </c>
      <c r="T1488" t="s">
        <v>2173</v>
      </c>
      <c r="U1488">
        <v>4</v>
      </c>
      <c r="V1488">
        <v>150</v>
      </c>
      <c r="W1488" t="s">
        <v>25</v>
      </c>
      <c r="X1488" t="s">
        <v>26</v>
      </c>
      <c r="Y1488" t="s">
        <v>302</v>
      </c>
      <c r="Z1488">
        <v>30250000</v>
      </c>
      <c r="AA1488">
        <v>1995</v>
      </c>
      <c r="AB1488">
        <v>6.9</v>
      </c>
      <c r="AC1488">
        <v>1.85</v>
      </c>
    </row>
    <row r="1489" spans="1:29" x14ac:dyDescent="0.35">
      <c r="A1489" t="s">
        <v>378</v>
      </c>
      <c r="B1489" t="s">
        <v>89</v>
      </c>
      <c r="C1489">
        <v>223</v>
      </c>
      <c r="D1489">
        <v>113</v>
      </c>
      <c r="E1489">
        <v>170684505</v>
      </c>
      <c r="F1489" t="s">
        <v>761</v>
      </c>
      <c r="G1489" t="s">
        <v>5990</v>
      </c>
      <c r="H1489" t="s">
        <v>4966</v>
      </c>
      <c r="P1489" t="s">
        <v>2908</v>
      </c>
      <c r="Q1489" t="s">
        <v>1696</v>
      </c>
      <c r="R1489" t="s">
        <v>7479</v>
      </c>
      <c r="S1489">
        <v>172080</v>
      </c>
      <c r="T1489" t="s">
        <v>2909</v>
      </c>
      <c r="U1489">
        <v>0</v>
      </c>
      <c r="V1489">
        <v>1017</v>
      </c>
      <c r="W1489" t="s">
        <v>25</v>
      </c>
      <c r="X1489" t="s">
        <v>26</v>
      </c>
      <c r="Y1489" t="s">
        <v>27</v>
      </c>
      <c r="Z1489">
        <v>45000000</v>
      </c>
      <c r="AA1489">
        <v>2002</v>
      </c>
      <c r="AB1489">
        <v>7.2</v>
      </c>
      <c r="AC1489">
        <v>1.85</v>
      </c>
    </row>
    <row r="1490" spans="1:29" x14ac:dyDescent="0.35">
      <c r="A1490" t="s">
        <v>19</v>
      </c>
      <c r="B1490" t="s">
        <v>978</v>
      </c>
      <c r="C1490">
        <v>112</v>
      </c>
      <c r="D1490">
        <v>93</v>
      </c>
      <c r="E1490">
        <v>163479795</v>
      </c>
      <c r="F1490" t="s">
        <v>761</v>
      </c>
      <c r="G1490" t="s">
        <v>1432</v>
      </c>
      <c r="P1490" t="s">
        <v>1123</v>
      </c>
      <c r="Q1490" t="s">
        <v>152</v>
      </c>
      <c r="R1490" t="s">
        <v>7480</v>
      </c>
      <c r="S1490">
        <v>161858</v>
      </c>
      <c r="T1490" t="s">
        <v>2910</v>
      </c>
      <c r="U1490">
        <v>0</v>
      </c>
      <c r="V1490">
        <v>289</v>
      </c>
      <c r="W1490" t="s">
        <v>25</v>
      </c>
      <c r="X1490" t="s">
        <v>26</v>
      </c>
      <c r="Y1490" t="s">
        <v>27</v>
      </c>
      <c r="Z1490">
        <v>34200000</v>
      </c>
      <c r="AA1490">
        <v>1999</v>
      </c>
      <c r="AB1490">
        <v>6.4</v>
      </c>
      <c r="AC1490">
        <v>1.85</v>
      </c>
    </row>
    <row r="1491" spans="1:29" x14ac:dyDescent="0.35">
      <c r="A1491" t="s">
        <v>19</v>
      </c>
      <c r="B1491" t="s">
        <v>2911</v>
      </c>
      <c r="C1491">
        <v>142</v>
      </c>
      <c r="D1491">
        <v>108</v>
      </c>
      <c r="E1491">
        <v>145096820</v>
      </c>
      <c r="F1491" t="s">
        <v>761</v>
      </c>
      <c r="P1491" t="s">
        <v>761</v>
      </c>
      <c r="Q1491" t="s">
        <v>1860</v>
      </c>
      <c r="R1491" t="s">
        <v>7481</v>
      </c>
      <c r="S1491">
        <v>200260</v>
      </c>
      <c r="T1491" t="s">
        <v>1557</v>
      </c>
      <c r="U1491">
        <v>0</v>
      </c>
      <c r="V1491">
        <v>431</v>
      </c>
      <c r="W1491" t="s">
        <v>25</v>
      </c>
      <c r="X1491" t="s">
        <v>26</v>
      </c>
      <c r="Y1491" t="s">
        <v>302</v>
      </c>
      <c r="Z1491">
        <v>30000000</v>
      </c>
      <c r="AA1491">
        <v>2001</v>
      </c>
      <c r="AB1491">
        <v>6.4</v>
      </c>
      <c r="AC1491">
        <v>1.85</v>
      </c>
    </row>
    <row r="1492" spans="1:29" x14ac:dyDescent="0.35">
      <c r="A1492" t="s">
        <v>19</v>
      </c>
      <c r="B1492" t="s">
        <v>168</v>
      </c>
      <c r="C1492">
        <v>166</v>
      </c>
      <c r="D1492">
        <v>74</v>
      </c>
      <c r="E1492">
        <v>191796233</v>
      </c>
      <c r="F1492" t="s">
        <v>472</v>
      </c>
      <c r="G1492" t="s">
        <v>3767</v>
      </c>
      <c r="H1492" t="s">
        <v>761</v>
      </c>
      <c r="I1492" t="s">
        <v>5097</v>
      </c>
      <c r="J1492" t="s">
        <v>600</v>
      </c>
      <c r="P1492" t="s">
        <v>151</v>
      </c>
      <c r="Q1492" t="s">
        <v>177</v>
      </c>
      <c r="R1492" t="s">
        <v>7482</v>
      </c>
      <c r="S1492">
        <v>623757</v>
      </c>
      <c r="T1492" t="s">
        <v>970</v>
      </c>
      <c r="U1492">
        <v>1</v>
      </c>
      <c r="V1492">
        <v>391</v>
      </c>
      <c r="W1492" t="s">
        <v>25</v>
      </c>
      <c r="X1492" t="s">
        <v>26</v>
      </c>
      <c r="Y1492" t="s">
        <v>154</v>
      </c>
      <c r="Z1492">
        <v>30000000</v>
      </c>
      <c r="AA1492">
        <v>1995</v>
      </c>
      <c r="AB1492">
        <v>8.3000000000000007</v>
      </c>
      <c r="AC1492">
        <v>1.85</v>
      </c>
    </row>
    <row r="1493" spans="1:29" x14ac:dyDescent="0.35">
      <c r="A1493" t="s">
        <v>19</v>
      </c>
      <c r="B1493" t="s">
        <v>732</v>
      </c>
      <c r="C1493">
        <v>114</v>
      </c>
      <c r="D1493">
        <v>116</v>
      </c>
      <c r="E1493">
        <v>121248145</v>
      </c>
      <c r="F1493" t="s">
        <v>622</v>
      </c>
      <c r="G1493" t="s">
        <v>472</v>
      </c>
      <c r="H1493" t="s">
        <v>5990</v>
      </c>
      <c r="I1493" t="s">
        <v>3483</v>
      </c>
      <c r="P1493" t="s">
        <v>1409</v>
      </c>
      <c r="Q1493" t="s">
        <v>305</v>
      </c>
      <c r="R1493" t="s">
        <v>7483</v>
      </c>
      <c r="S1493">
        <v>260981</v>
      </c>
      <c r="T1493" t="s">
        <v>510</v>
      </c>
      <c r="U1493">
        <v>0</v>
      </c>
      <c r="V1493">
        <v>373</v>
      </c>
      <c r="W1493" t="s">
        <v>25</v>
      </c>
      <c r="X1493" t="s">
        <v>26</v>
      </c>
      <c r="Y1493" t="s">
        <v>302</v>
      </c>
      <c r="Z1493">
        <v>25000000</v>
      </c>
      <c r="AA1493">
        <v>1994</v>
      </c>
      <c r="AB1493">
        <v>7.2</v>
      </c>
      <c r="AC1493">
        <v>2.35</v>
      </c>
    </row>
    <row r="1494" spans="1:29" x14ac:dyDescent="0.35">
      <c r="A1494" t="s">
        <v>19</v>
      </c>
      <c r="B1494" t="s">
        <v>2912</v>
      </c>
      <c r="C1494">
        <v>214</v>
      </c>
      <c r="D1494">
        <v>104</v>
      </c>
      <c r="E1494">
        <v>125014030</v>
      </c>
      <c r="F1494" t="s">
        <v>1432</v>
      </c>
      <c r="G1494" t="s">
        <v>5343</v>
      </c>
      <c r="P1494" t="s">
        <v>121</v>
      </c>
      <c r="Q1494" t="s">
        <v>236</v>
      </c>
      <c r="R1494" t="s">
        <v>7484</v>
      </c>
      <c r="S1494">
        <v>145852</v>
      </c>
      <c r="T1494" t="s">
        <v>2913</v>
      </c>
      <c r="U1494">
        <v>0</v>
      </c>
      <c r="V1494">
        <v>164</v>
      </c>
      <c r="W1494" t="s">
        <v>25</v>
      </c>
      <c r="X1494" t="s">
        <v>26</v>
      </c>
      <c r="Y1494" t="s">
        <v>27</v>
      </c>
      <c r="Z1494">
        <v>30000000</v>
      </c>
      <c r="AA1494">
        <v>2012</v>
      </c>
      <c r="AB1494">
        <v>6.8</v>
      </c>
      <c r="AC1494">
        <v>2.35</v>
      </c>
    </row>
    <row r="1495" spans="1:29" x14ac:dyDescent="0.35">
      <c r="A1495" t="s">
        <v>19</v>
      </c>
      <c r="B1495" t="s">
        <v>2914</v>
      </c>
      <c r="C1495">
        <v>126</v>
      </c>
      <c r="D1495">
        <v>106</v>
      </c>
      <c r="E1495">
        <v>11854694</v>
      </c>
      <c r="F1495" t="s">
        <v>1432</v>
      </c>
      <c r="P1495" t="s">
        <v>1432</v>
      </c>
      <c r="Q1495" t="s">
        <v>211</v>
      </c>
      <c r="R1495" t="s">
        <v>7485</v>
      </c>
      <c r="S1495">
        <v>14281</v>
      </c>
      <c r="T1495" t="s">
        <v>1034</v>
      </c>
      <c r="U1495">
        <v>2</v>
      </c>
      <c r="V1495">
        <v>64</v>
      </c>
      <c r="W1495" t="s">
        <v>25</v>
      </c>
      <c r="X1495" t="s">
        <v>26</v>
      </c>
      <c r="Y1495" t="s">
        <v>59</v>
      </c>
      <c r="Z1495">
        <v>31000000</v>
      </c>
      <c r="AA1495">
        <v>2010</v>
      </c>
      <c r="AB1495">
        <v>6.5</v>
      </c>
      <c r="AC1495">
        <v>1.85</v>
      </c>
    </row>
    <row r="1496" spans="1:29" x14ac:dyDescent="0.35">
      <c r="A1496" t="s">
        <v>19</v>
      </c>
      <c r="B1496" t="s">
        <v>2847</v>
      </c>
      <c r="C1496">
        <v>157</v>
      </c>
      <c r="D1496">
        <v>120</v>
      </c>
      <c r="E1496">
        <v>115648585</v>
      </c>
      <c r="F1496" t="s">
        <v>4178</v>
      </c>
      <c r="G1496" t="s">
        <v>1432</v>
      </c>
      <c r="H1496" t="s">
        <v>5989</v>
      </c>
      <c r="P1496" t="s">
        <v>746</v>
      </c>
      <c r="Q1496" t="s">
        <v>1718</v>
      </c>
      <c r="R1496" t="s">
        <v>7486</v>
      </c>
      <c r="S1496">
        <v>160776</v>
      </c>
      <c r="T1496" t="s">
        <v>936</v>
      </c>
      <c r="U1496">
        <v>1</v>
      </c>
      <c r="V1496">
        <v>402</v>
      </c>
      <c r="W1496" t="s">
        <v>25</v>
      </c>
      <c r="X1496" t="s">
        <v>26</v>
      </c>
      <c r="Y1496" t="s">
        <v>59</v>
      </c>
      <c r="Z1496">
        <v>30000000</v>
      </c>
      <c r="AA1496">
        <v>2000</v>
      </c>
      <c r="AB1496">
        <v>7.8</v>
      </c>
      <c r="AC1496">
        <v>2.35</v>
      </c>
    </row>
    <row r="1497" spans="1:29" x14ac:dyDescent="0.35">
      <c r="A1497" t="s">
        <v>19</v>
      </c>
      <c r="B1497" t="s">
        <v>615</v>
      </c>
      <c r="C1497">
        <v>104</v>
      </c>
      <c r="D1497">
        <v>135</v>
      </c>
      <c r="E1497">
        <v>122012643</v>
      </c>
      <c r="F1497" t="s">
        <v>622</v>
      </c>
      <c r="G1497" t="s">
        <v>472</v>
      </c>
      <c r="H1497" t="s">
        <v>3483</v>
      </c>
      <c r="P1497" t="s">
        <v>35</v>
      </c>
      <c r="Q1497" t="s">
        <v>619</v>
      </c>
      <c r="R1497" t="s">
        <v>7487</v>
      </c>
      <c r="S1497">
        <v>143696</v>
      </c>
      <c r="T1497" t="s">
        <v>1536</v>
      </c>
      <c r="U1497">
        <v>1</v>
      </c>
      <c r="V1497">
        <v>241</v>
      </c>
      <c r="W1497" t="s">
        <v>25</v>
      </c>
      <c r="X1497" t="s">
        <v>26</v>
      </c>
      <c r="Y1497" t="s">
        <v>59</v>
      </c>
      <c r="Z1497">
        <v>30000000</v>
      </c>
      <c r="AA1497">
        <v>1990</v>
      </c>
      <c r="AB1497">
        <v>7.6</v>
      </c>
      <c r="AC1497">
        <v>2.35</v>
      </c>
    </row>
    <row r="1498" spans="1:29" x14ac:dyDescent="0.35">
      <c r="A1498" t="s">
        <v>19</v>
      </c>
      <c r="B1498" t="s">
        <v>2616</v>
      </c>
      <c r="C1498">
        <v>304</v>
      </c>
      <c r="D1498">
        <v>132</v>
      </c>
      <c r="E1498">
        <v>116631310</v>
      </c>
      <c r="F1498" t="s">
        <v>4178</v>
      </c>
      <c r="G1498" t="s">
        <v>1432</v>
      </c>
      <c r="P1498" t="s">
        <v>710</v>
      </c>
      <c r="Q1498" t="s">
        <v>2044</v>
      </c>
      <c r="R1498" t="s">
        <v>7488</v>
      </c>
      <c r="S1498">
        <v>87665</v>
      </c>
      <c r="T1498" t="s">
        <v>1124</v>
      </c>
      <c r="U1498">
        <v>0</v>
      </c>
      <c r="V1498">
        <v>323</v>
      </c>
      <c r="W1498" t="s">
        <v>25</v>
      </c>
      <c r="X1498" t="s">
        <v>26</v>
      </c>
      <c r="Y1498" t="s">
        <v>27</v>
      </c>
      <c r="Z1498">
        <v>30000000</v>
      </c>
      <c r="AA1498">
        <v>2013</v>
      </c>
      <c r="AB1498">
        <v>7.2</v>
      </c>
      <c r="AC1498">
        <v>1.85</v>
      </c>
    </row>
    <row r="1499" spans="1:29" x14ac:dyDescent="0.35">
      <c r="A1499" t="s">
        <v>378</v>
      </c>
      <c r="B1499" t="s">
        <v>2005</v>
      </c>
      <c r="C1499">
        <v>191</v>
      </c>
      <c r="D1499">
        <v>92</v>
      </c>
      <c r="E1499">
        <v>114324072</v>
      </c>
      <c r="F1499" t="s">
        <v>761</v>
      </c>
      <c r="G1499" t="s">
        <v>5989</v>
      </c>
      <c r="P1499" t="s">
        <v>1615</v>
      </c>
      <c r="Q1499" t="s">
        <v>1367</v>
      </c>
      <c r="R1499" t="s">
        <v>7489</v>
      </c>
      <c r="S1499">
        <v>185338</v>
      </c>
      <c r="T1499" t="s">
        <v>21</v>
      </c>
      <c r="U1499">
        <v>0</v>
      </c>
      <c r="V1499">
        <v>392</v>
      </c>
      <c r="W1499" t="s">
        <v>25</v>
      </c>
      <c r="X1499" t="s">
        <v>26</v>
      </c>
      <c r="Y1499" t="s">
        <v>27</v>
      </c>
      <c r="Z1499">
        <v>20000000</v>
      </c>
      <c r="AA1499">
        <v>2004</v>
      </c>
      <c r="AB1499">
        <v>6.7</v>
      </c>
      <c r="AC1499">
        <v>2.35</v>
      </c>
    </row>
    <row r="1500" spans="1:29" x14ac:dyDescent="0.35">
      <c r="A1500" t="s">
        <v>19</v>
      </c>
      <c r="B1500" t="s">
        <v>92</v>
      </c>
      <c r="C1500">
        <v>55</v>
      </c>
      <c r="D1500">
        <v>99</v>
      </c>
      <c r="E1500">
        <v>113502246</v>
      </c>
      <c r="F1500" t="s">
        <v>761</v>
      </c>
      <c r="G1500" t="s">
        <v>600</v>
      </c>
      <c r="P1500" t="s">
        <v>1212</v>
      </c>
      <c r="Q1500" t="s">
        <v>1636</v>
      </c>
      <c r="R1500" t="s">
        <v>7490</v>
      </c>
      <c r="S1500">
        <v>96607</v>
      </c>
      <c r="T1500" t="s">
        <v>2915</v>
      </c>
      <c r="U1500">
        <v>0</v>
      </c>
      <c r="V1500">
        <v>125</v>
      </c>
      <c r="W1500" t="s">
        <v>25</v>
      </c>
      <c r="X1500" t="s">
        <v>26</v>
      </c>
      <c r="Y1500" t="s">
        <v>27</v>
      </c>
      <c r="Z1500">
        <v>38000000</v>
      </c>
      <c r="AA1500">
        <v>1991</v>
      </c>
      <c r="AB1500">
        <v>6.8</v>
      </c>
      <c r="AC1500">
        <v>1.85</v>
      </c>
    </row>
    <row r="1501" spans="1:29" x14ac:dyDescent="0.35">
      <c r="A1501" t="s">
        <v>19</v>
      </c>
      <c r="B1501" t="s">
        <v>1983</v>
      </c>
      <c r="C1501">
        <v>59</v>
      </c>
      <c r="D1501">
        <v>90</v>
      </c>
      <c r="E1501">
        <v>108360000</v>
      </c>
      <c r="F1501" t="s">
        <v>472</v>
      </c>
      <c r="G1501" t="s">
        <v>761</v>
      </c>
      <c r="P1501" t="s">
        <v>1721</v>
      </c>
      <c r="Q1501" t="s">
        <v>376</v>
      </c>
      <c r="R1501" t="s">
        <v>7491</v>
      </c>
      <c r="S1501">
        <v>160321</v>
      </c>
      <c r="T1501" t="s">
        <v>1685</v>
      </c>
      <c r="U1501">
        <v>0</v>
      </c>
      <c r="V1501">
        <v>178</v>
      </c>
      <c r="W1501" t="s">
        <v>25</v>
      </c>
      <c r="X1501" t="s">
        <v>26</v>
      </c>
      <c r="Y1501" t="s">
        <v>27</v>
      </c>
      <c r="Z1501">
        <v>30000000</v>
      </c>
      <c r="AA1501">
        <v>1995</v>
      </c>
      <c r="AB1501">
        <v>6.3</v>
      </c>
      <c r="AC1501">
        <v>2.35</v>
      </c>
    </row>
    <row r="1502" spans="1:29" x14ac:dyDescent="0.35">
      <c r="A1502" t="s">
        <v>19</v>
      </c>
      <c r="B1502" t="s">
        <v>1399</v>
      </c>
      <c r="C1502">
        <v>108</v>
      </c>
      <c r="D1502">
        <v>111</v>
      </c>
      <c r="E1502">
        <v>108244774</v>
      </c>
      <c r="F1502" t="s">
        <v>761</v>
      </c>
      <c r="G1502" t="s">
        <v>5097</v>
      </c>
      <c r="H1502" t="s">
        <v>5343</v>
      </c>
      <c r="P1502" t="s">
        <v>1188</v>
      </c>
      <c r="Q1502" t="s">
        <v>142</v>
      </c>
      <c r="R1502" t="s">
        <v>7492</v>
      </c>
      <c r="S1502">
        <v>94049</v>
      </c>
      <c r="T1502" t="s">
        <v>2916</v>
      </c>
      <c r="U1502">
        <v>2</v>
      </c>
      <c r="V1502">
        <v>301</v>
      </c>
      <c r="W1502" t="s">
        <v>25</v>
      </c>
      <c r="X1502" t="s">
        <v>26</v>
      </c>
      <c r="Y1502" t="s">
        <v>154</v>
      </c>
      <c r="Z1502">
        <v>37000000</v>
      </c>
      <c r="AA1502">
        <v>2001</v>
      </c>
      <c r="AB1502">
        <v>6.2</v>
      </c>
      <c r="AC1502">
        <v>1.85</v>
      </c>
    </row>
    <row r="1503" spans="1:29" x14ac:dyDescent="0.35">
      <c r="A1503" t="s">
        <v>19</v>
      </c>
      <c r="B1503" t="s">
        <v>2743</v>
      </c>
      <c r="C1503">
        <v>50</v>
      </c>
      <c r="D1503">
        <v>103</v>
      </c>
      <c r="E1503">
        <v>105444419</v>
      </c>
      <c r="F1503" t="s">
        <v>761</v>
      </c>
      <c r="P1503" t="s">
        <v>761</v>
      </c>
      <c r="Q1503" t="s">
        <v>1687</v>
      </c>
      <c r="R1503" t="s">
        <v>7493</v>
      </c>
      <c r="S1503">
        <v>31817</v>
      </c>
      <c r="T1503" t="s">
        <v>832</v>
      </c>
      <c r="U1503">
        <v>3</v>
      </c>
      <c r="V1503">
        <v>117</v>
      </c>
      <c r="W1503" t="s">
        <v>25</v>
      </c>
      <c r="X1503" t="s">
        <v>26</v>
      </c>
      <c r="Y1503" t="s">
        <v>59</v>
      </c>
      <c r="Z1503">
        <v>26000000</v>
      </c>
      <c r="AA1503">
        <v>1996</v>
      </c>
      <c r="AB1503">
        <v>6.2</v>
      </c>
      <c r="AC1503">
        <v>1.85</v>
      </c>
    </row>
    <row r="1504" spans="1:29" x14ac:dyDescent="0.35">
      <c r="A1504" t="s">
        <v>19</v>
      </c>
      <c r="B1504" t="s">
        <v>347</v>
      </c>
      <c r="C1504">
        <v>216</v>
      </c>
      <c r="D1504">
        <v>127</v>
      </c>
      <c r="E1504">
        <v>100125340</v>
      </c>
      <c r="F1504" t="s">
        <v>5990</v>
      </c>
      <c r="G1504" t="s">
        <v>1432</v>
      </c>
      <c r="H1504" t="s">
        <v>5988</v>
      </c>
      <c r="I1504" t="s">
        <v>3483</v>
      </c>
      <c r="P1504" t="s">
        <v>963</v>
      </c>
      <c r="Q1504" t="s">
        <v>244</v>
      </c>
      <c r="R1504" t="s">
        <v>7494</v>
      </c>
      <c r="S1504">
        <v>1023511</v>
      </c>
      <c r="T1504" t="s">
        <v>691</v>
      </c>
      <c r="U1504">
        <v>0</v>
      </c>
      <c r="V1504">
        <v>1080</v>
      </c>
      <c r="W1504" t="s">
        <v>25</v>
      </c>
      <c r="X1504" t="s">
        <v>26</v>
      </c>
      <c r="Y1504" t="s">
        <v>302</v>
      </c>
      <c r="Z1504">
        <v>33000000</v>
      </c>
      <c r="AA1504">
        <v>1995</v>
      </c>
      <c r="AB1504">
        <v>8.6</v>
      </c>
      <c r="AC1504">
        <v>2.35</v>
      </c>
    </row>
    <row r="1505" spans="1:29" x14ac:dyDescent="0.35">
      <c r="A1505" t="s">
        <v>19</v>
      </c>
      <c r="B1505" t="s">
        <v>648</v>
      </c>
      <c r="C1505">
        <v>472</v>
      </c>
      <c r="D1505">
        <v>112</v>
      </c>
      <c r="E1505">
        <v>115646235</v>
      </c>
      <c r="F1505" t="s">
        <v>622</v>
      </c>
      <c r="G1505" t="s">
        <v>3950</v>
      </c>
      <c r="H1505" t="s">
        <v>3483</v>
      </c>
      <c r="P1505" t="s">
        <v>1218</v>
      </c>
      <c r="Q1505" t="s">
        <v>292</v>
      </c>
      <c r="R1505" t="s">
        <v>7495</v>
      </c>
      <c r="S1505">
        <v>531737</v>
      </c>
      <c r="T1505" t="s">
        <v>1105</v>
      </c>
      <c r="U1505">
        <v>0</v>
      </c>
      <c r="V1505">
        <v>1262</v>
      </c>
      <c r="W1505" t="s">
        <v>25</v>
      </c>
      <c r="X1505" t="s">
        <v>2917</v>
      </c>
      <c r="Y1505" t="s">
        <v>302</v>
      </c>
      <c r="Z1505">
        <v>30000000</v>
      </c>
      <c r="AA1505">
        <v>2009</v>
      </c>
      <c r="AB1505">
        <v>8</v>
      </c>
      <c r="AC1505">
        <v>1.85</v>
      </c>
    </row>
    <row r="1506" spans="1:29" x14ac:dyDescent="0.35">
      <c r="A1506" t="s">
        <v>19</v>
      </c>
      <c r="B1506" t="s">
        <v>2918</v>
      </c>
      <c r="C1506">
        <v>89</v>
      </c>
      <c r="D1506">
        <v>87</v>
      </c>
      <c r="E1506">
        <v>85416609</v>
      </c>
      <c r="F1506" t="s">
        <v>472</v>
      </c>
      <c r="G1506" t="s">
        <v>3767</v>
      </c>
      <c r="H1506" t="s">
        <v>761</v>
      </c>
      <c r="I1506" t="s">
        <v>5097</v>
      </c>
      <c r="J1506" t="s">
        <v>600</v>
      </c>
      <c r="P1506" t="s">
        <v>151</v>
      </c>
      <c r="Q1506" t="s">
        <v>63</v>
      </c>
      <c r="R1506" t="s">
        <v>7496</v>
      </c>
      <c r="S1506">
        <v>58906</v>
      </c>
      <c r="T1506" t="s">
        <v>2919</v>
      </c>
      <c r="U1506">
        <v>0</v>
      </c>
      <c r="V1506">
        <v>186</v>
      </c>
      <c r="W1506" t="s">
        <v>25</v>
      </c>
      <c r="X1506" t="s">
        <v>26</v>
      </c>
      <c r="Y1506" t="s">
        <v>59</v>
      </c>
      <c r="Z1506">
        <v>30000000</v>
      </c>
      <c r="AA1506">
        <v>2004</v>
      </c>
      <c r="AB1506">
        <v>7</v>
      </c>
      <c r="AC1506">
        <v>1.85</v>
      </c>
    </row>
    <row r="1507" spans="1:29" x14ac:dyDescent="0.35">
      <c r="A1507" t="s">
        <v>19</v>
      </c>
      <c r="B1507" t="s">
        <v>1535</v>
      </c>
      <c r="C1507">
        <v>229</v>
      </c>
      <c r="D1507">
        <v>138</v>
      </c>
      <c r="E1507">
        <v>90135191</v>
      </c>
      <c r="F1507" t="s">
        <v>5990</v>
      </c>
      <c r="G1507" t="s">
        <v>1432</v>
      </c>
      <c r="H1507" t="s">
        <v>5988</v>
      </c>
      <c r="I1507" t="s">
        <v>3483</v>
      </c>
      <c r="P1507" t="s">
        <v>963</v>
      </c>
      <c r="Q1507" t="s">
        <v>2511</v>
      </c>
      <c r="R1507" t="s">
        <v>7497</v>
      </c>
      <c r="S1507">
        <v>338415</v>
      </c>
      <c r="T1507" t="s">
        <v>2920</v>
      </c>
      <c r="U1507">
        <v>0</v>
      </c>
      <c r="V1507">
        <v>935</v>
      </c>
      <c r="W1507" t="s">
        <v>25</v>
      </c>
      <c r="X1507" t="s">
        <v>26</v>
      </c>
      <c r="Y1507" t="s">
        <v>302</v>
      </c>
      <c r="Z1507">
        <v>25000000</v>
      </c>
      <c r="AA1507">
        <v>2003</v>
      </c>
      <c r="AB1507">
        <v>8</v>
      </c>
      <c r="AC1507">
        <v>2.35</v>
      </c>
    </row>
    <row r="1508" spans="1:29" x14ac:dyDescent="0.35">
      <c r="A1508" t="s">
        <v>19</v>
      </c>
      <c r="B1508" t="s">
        <v>1535</v>
      </c>
      <c r="C1508">
        <v>268</v>
      </c>
      <c r="D1508">
        <v>132</v>
      </c>
      <c r="E1508">
        <v>100422786</v>
      </c>
      <c r="F1508" t="s">
        <v>1432</v>
      </c>
      <c r="G1508" t="s">
        <v>5989</v>
      </c>
      <c r="P1508" t="s">
        <v>1571</v>
      </c>
      <c r="Q1508" t="s">
        <v>1535</v>
      </c>
      <c r="R1508" t="s">
        <v>7498</v>
      </c>
      <c r="S1508">
        <v>482064</v>
      </c>
      <c r="T1508" t="s">
        <v>2921</v>
      </c>
      <c r="U1508">
        <v>1</v>
      </c>
      <c r="V1508">
        <v>1106</v>
      </c>
      <c r="W1508" t="s">
        <v>25</v>
      </c>
      <c r="X1508" t="s">
        <v>26</v>
      </c>
      <c r="Y1508" t="s">
        <v>27</v>
      </c>
      <c r="Z1508">
        <v>30000000</v>
      </c>
      <c r="AA1508">
        <v>2004</v>
      </c>
      <c r="AB1508">
        <v>8.1</v>
      </c>
      <c r="AC1508">
        <v>2.35</v>
      </c>
    </row>
    <row r="1509" spans="1:29" x14ac:dyDescent="0.35">
      <c r="A1509" t="s">
        <v>19</v>
      </c>
      <c r="B1509" t="s">
        <v>1720</v>
      </c>
      <c r="C1509">
        <v>145</v>
      </c>
      <c r="D1509">
        <v>103</v>
      </c>
      <c r="E1509">
        <v>106694016</v>
      </c>
      <c r="F1509" t="s">
        <v>761</v>
      </c>
      <c r="G1509" t="s">
        <v>5990</v>
      </c>
      <c r="P1509" t="s">
        <v>496</v>
      </c>
      <c r="Q1509" t="s">
        <v>793</v>
      </c>
      <c r="R1509" t="s">
        <v>7499</v>
      </c>
      <c r="S1509">
        <v>123940</v>
      </c>
      <c r="T1509" t="s">
        <v>627</v>
      </c>
      <c r="U1509">
        <v>2</v>
      </c>
      <c r="V1509">
        <v>337</v>
      </c>
      <c r="W1509" t="s">
        <v>25</v>
      </c>
      <c r="X1509" t="s">
        <v>26</v>
      </c>
      <c r="Y1509" t="s">
        <v>302</v>
      </c>
      <c r="Z1509">
        <v>30000000</v>
      </c>
      <c r="AA1509">
        <v>1999</v>
      </c>
      <c r="AB1509">
        <v>6.7</v>
      </c>
      <c r="AC1509">
        <v>1.85</v>
      </c>
    </row>
    <row r="1510" spans="1:29" x14ac:dyDescent="0.35">
      <c r="A1510" t="s">
        <v>19</v>
      </c>
      <c r="B1510" t="s">
        <v>2426</v>
      </c>
      <c r="C1510">
        <v>177</v>
      </c>
      <c r="D1510">
        <v>123</v>
      </c>
      <c r="E1510">
        <v>64286</v>
      </c>
      <c r="F1510" t="s">
        <v>1432</v>
      </c>
      <c r="G1510" t="s">
        <v>5343</v>
      </c>
      <c r="P1510" t="s">
        <v>121</v>
      </c>
      <c r="Q1510" t="s">
        <v>1718</v>
      </c>
      <c r="R1510" t="s">
        <v>7500</v>
      </c>
      <c r="S1510">
        <v>396396</v>
      </c>
      <c r="T1510" t="s">
        <v>2452</v>
      </c>
      <c r="U1510">
        <v>0</v>
      </c>
      <c r="V1510">
        <v>1111</v>
      </c>
      <c r="W1510" t="s">
        <v>25</v>
      </c>
      <c r="X1510" t="s">
        <v>26</v>
      </c>
      <c r="Y1510" t="s">
        <v>27</v>
      </c>
      <c r="Z1510">
        <v>29000000</v>
      </c>
      <c r="AA1510">
        <v>2004</v>
      </c>
      <c r="AB1510">
        <v>7.9</v>
      </c>
      <c r="AC1510">
        <v>2.35</v>
      </c>
    </row>
    <row r="1511" spans="1:29" x14ac:dyDescent="0.35">
      <c r="A1511" t="s">
        <v>19</v>
      </c>
      <c r="B1511" t="s">
        <v>2385</v>
      </c>
      <c r="C1511">
        <v>175</v>
      </c>
      <c r="D1511">
        <v>111</v>
      </c>
      <c r="E1511">
        <v>76806312</v>
      </c>
      <c r="F1511" t="s">
        <v>761</v>
      </c>
      <c r="G1511" t="s">
        <v>5343</v>
      </c>
      <c r="P1511" t="s">
        <v>765</v>
      </c>
      <c r="Q1511" t="s">
        <v>132</v>
      </c>
      <c r="R1511" t="s">
        <v>7501</v>
      </c>
      <c r="S1511">
        <v>124501</v>
      </c>
      <c r="T1511" t="s">
        <v>2922</v>
      </c>
      <c r="U1511">
        <v>1</v>
      </c>
      <c r="V1511">
        <v>154</v>
      </c>
      <c r="W1511" t="s">
        <v>25</v>
      </c>
      <c r="X1511" t="s">
        <v>26</v>
      </c>
      <c r="Y1511" t="s">
        <v>27</v>
      </c>
      <c r="Z1511">
        <v>30000000</v>
      </c>
      <c r="AA1511">
        <v>2008</v>
      </c>
      <c r="AB1511">
        <v>6.1</v>
      </c>
      <c r="AC1511">
        <v>2.35</v>
      </c>
    </row>
    <row r="1512" spans="1:29" x14ac:dyDescent="0.35">
      <c r="A1512" t="s">
        <v>19</v>
      </c>
      <c r="B1512" t="s">
        <v>763</v>
      </c>
      <c r="C1512">
        <v>131</v>
      </c>
      <c r="D1512">
        <v>102</v>
      </c>
      <c r="E1512">
        <v>79566871</v>
      </c>
      <c r="F1512" t="s">
        <v>761</v>
      </c>
      <c r="G1512" t="s">
        <v>1432</v>
      </c>
      <c r="H1512" t="s">
        <v>5097</v>
      </c>
      <c r="I1512" t="s">
        <v>3884</v>
      </c>
      <c r="J1512" t="s">
        <v>5343</v>
      </c>
      <c r="P1512" t="s">
        <v>2923</v>
      </c>
      <c r="Q1512" t="s">
        <v>2598</v>
      </c>
      <c r="R1512" t="s">
        <v>7502</v>
      </c>
      <c r="S1512">
        <v>31760</v>
      </c>
      <c r="T1512" t="s">
        <v>736</v>
      </c>
      <c r="U1512">
        <v>2</v>
      </c>
      <c r="V1512">
        <v>140</v>
      </c>
      <c r="W1512" t="s">
        <v>25</v>
      </c>
      <c r="X1512" t="s">
        <v>26</v>
      </c>
      <c r="Y1512" t="s">
        <v>154</v>
      </c>
      <c r="Z1512">
        <v>30000000</v>
      </c>
      <c r="AA1512">
        <v>2009</v>
      </c>
      <c r="AB1512">
        <v>4.2</v>
      </c>
      <c r="AC1512">
        <v>1.85</v>
      </c>
    </row>
    <row r="1513" spans="1:29" x14ac:dyDescent="0.35">
      <c r="A1513" t="s">
        <v>19</v>
      </c>
      <c r="B1513" t="s">
        <v>2924</v>
      </c>
      <c r="C1513">
        <v>41</v>
      </c>
      <c r="D1513">
        <v>78</v>
      </c>
      <c r="E1513">
        <v>76501438</v>
      </c>
      <c r="F1513" t="s">
        <v>472</v>
      </c>
      <c r="G1513" t="s">
        <v>3767</v>
      </c>
      <c r="H1513" t="s">
        <v>761</v>
      </c>
      <c r="I1513" t="s">
        <v>5097</v>
      </c>
      <c r="J1513" t="s">
        <v>5343</v>
      </c>
      <c r="P1513" t="s">
        <v>900</v>
      </c>
      <c r="Q1513" t="s">
        <v>1040</v>
      </c>
      <c r="R1513" t="s">
        <v>7503</v>
      </c>
      <c r="S1513">
        <v>8146</v>
      </c>
      <c r="T1513" t="s">
        <v>2363</v>
      </c>
      <c r="U1513">
        <v>0</v>
      </c>
      <c r="V1513">
        <v>49</v>
      </c>
      <c r="W1513" t="s">
        <v>25</v>
      </c>
      <c r="X1513" t="s">
        <v>389</v>
      </c>
      <c r="Y1513" t="s">
        <v>154</v>
      </c>
      <c r="Z1513">
        <v>30000000</v>
      </c>
      <c r="AA1513">
        <v>2000</v>
      </c>
      <c r="AB1513">
        <v>6.1</v>
      </c>
      <c r="AC1513">
        <v>1.85</v>
      </c>
    </row>
    <row r="1514" spans="1:29" x14ac:dyDescent="0.35">
      <c r="A1514" t="s">
        <v>19</v>
      </c>
      <c r="B1514" t="s">
        <v>2344</v>
      </c>
      <c r="C1514">
        <v>30</v>
      </c>
      <c r="D1514">
        <v>132</v>
      </c>
      <c r="E1514">
        <v>74787599</v>
      </c>
      <c r="F1514" t="s">
        <v>1432</v>
      </c>
      <c r="G1514" t="s">
        <v>5343</v>
      </c>
      <c r="P1514" t="s">
        <v>121</v>
      </c>
      <c r="Q1514" t="s">
        <v>1398</v>
      </c>
      <c r="R1514" t="s">
        <v>7504</v>
      </c>
      <c r="S1514">
        <v>12549</v>
      </c>
      <c r="T1514" t="s">
        <v>2925</v>
      </c>
      <c r="U1514">
        <v>1</v>
      </c>
      <c r="V1514">
        <v>109</v>
      </c>
      <c r="W1514" t="s">
        <v>25</v>
      </c>
      <c r="X1514" t="s">
        <v>26</v>
      </c>
      <c r="Y1514" t="s">
        <v>302</v>
      </c>
      <c r="Z1514">
        <v>30000000</v>
      </c>
      <c r="AA1514">
        <v>1991</v>
      </c>
      <c r="AB1514">
        <v>6.6</v>
      </c>
      <c r="AC1514">
        <v>1.85</v>
      </c>
    </row>
    <row r="1515" spans="1:29" x14ac:dyDescent="0.35">
      <c r="A1515" t="s">
        <v>19</v>
      </c>
      <c r="B1515" t="s">
        <v>499</v>
      </c>
      <c r="C1515">
        <v>57</v>
      </c>
      <c r="D1515">
        <v>133</v>
      </c>
      <c r="E1515">
        <v>66528842</v>
      </c>
      <c r="F1515" t="s">
        <v>1432</v>
      </c>
      <c r="G1515" t="s">
        <v>5343</v>
      </c>
      <c r="H1515" t="s">
        <v>5991</v>
      </c>
      <c r="I1515" t="s">
        <v>4547</v>
      </c>
      <c r="P1515" t="s">
        <v>2808</v>
      </c>
      <c r="Q1515" t="s">
        <v>387</v>
      </c>
      <c r="R1515" t="s">
        <v>7505</v>
      </c>
      <c r="S1515">
        <v>112175</v>
      </c>
      <c r="T1515" t="s">
        <v>350</v>
      </c>
      <c r="U1515">
        <v>2</v>
      </c>
      <c r="V1515">
        <v>329</v>
      </c>
      <c r="W1515" t="s">
        <v>25</v>
      </c>
      <c r="X1515" t="s">
        <v>26</v>
      </c>
      <c r="Y1515" t="s">
        <v>302</v>
      </c>
      <c r="Z1515">
        <v>30000000</v>
      </c>
      <c r="AA1515">
        <v>1994</v>
      </c>
      <c r="AB1515">
        <v>7.5</v>
      </c>
      <c r="AC1515">
        <v>1.85</v>
      </c>
    </row>
    <row r="1516" spans="1:29" x14ac:dyDescent="0.35">
      <c r="A1516" t="s">
        <v>19</v>
      </c>
      <c r="B1516" t="s">
        <v>2926</v>
      </c>
      <c r="C1516">
        <v>391</v>
      </c>
      <c r="D1516">
        <v>108</v>
      </c>
      <c r="E1516">
        <v>83813460</v>
      </c>
      <c r="F1516" t="s">
        <v>1432</v>
      </c>
      <c r="G1516" t="s">
        <v>5343</v>
      </c>
      <c r="P1516" t="s">
        <v>121</v>
      </c>
      <c r="Q1516" t="s">
        <v>53</v>
      </c>
      <c r="R1516" t="s">
        <v>7506</v>
      </c>
      <c r="S1516">
        <v>270238</v>
      </c>
      <c r="T1516" t="s">
        <v>2927</v>
      </c>
      <c r="U1516">
        <v>0</v>
      </c>
      <c r="V1516">
        <v>452</v>
      </c>
      <c r="W1516" t="s">
        <v>25</v>
      </c>
      <c r="X1516" t="s">
        <v>26</v>
      </c>
      <c r="Y1516" t="s">
        <v>302</v>
      </c>
      <c r="Z1516">
        <v>25000000</v>
      </c>
      <c r="AA1516">
        <v>2009</v>
      </c>
      <c r="AB1516">
        <v>7.4</v>
      </c>
      <c r="AC1516">
        <v>1.85</v>
      </c>
    </row>
    <row r="1517" spans="1:29" x14ac:dyDescent="0.35">
      <c r="A1517" t="s">
        <v>19</v>
      </c>
      <c r="B1517" t="s">
        <v>2928</v>
      </c>
      <c r="C1517">
        <v>217</v>
      </c>
      <c r="D1517">
        <v>125</v>
      </c>
      <c r="E1517">
        <v>65010106</v>
      </c>
      <c r="F1517" t="s">
        <v>761</v>
      </c>
      <c r="G1517" t="s">
        <v>1432</v>
      </c>
      <c r="P1517" t="s">
        <v>1123</v>
      </c>
      <c r="Q1517" t="s">
        <v>2903</v>
      </c>
      <c r="R1517" t="s">
        <v>7507</v>
      </c>
      <c r="S1517">
        <v>107557</v>
      </c>
      <c r="T1517" t="s">
        <v>2929</v>
      </c>
      <c r="U1517">
        <v>1</v>
      </c>
      <c r="V1517">
        <v>612</v>
      </c>
      <c r="W1517" t="s">
        <v>25</v>
      </c>
      <c r="X1517" t="s">
        <v>26</v>
      </c>
      <c r="Y1517" t="s">
        <v>302</v>
      </c>
      <c r="Z1517">
        <v>30000000</v>
      </c>
      <c r="AA1517">
        <v>2002</v>
      </c>
      <c r="AB1517">
        <v>7.2</v>
      </c>
      <c r="AC1517">
        <v>1.85</v>
      </c>
    </row>
    <row r="1518" spans="1:29" x14ac:dyDescent="0.35">
      <c r="A1518" t="s">
        <v>19</v>
      </c>
      <c r="B1518" t="s">
        <v>2930</v>
      </c>
      <c r="C1518">
        <v>452</v>
      </c>
      <c r="D1518">
        <v>98</v>
      </c>
      <c r="E1518">
        <v>66359959</v>
      </c>
      <c r="F1518" t="s">
        <v>761</v>
      </c>
      <c r="G1518" t="s">
        <v>2429</v>
      </c>
      <c r="H1518" t="s">
        <v>5343</v>
      </c>
      <c r="P1518" t="s">
        <v>2931</v>
      </c>
      <c r="Q1518" t="s">
        <v>2932</v>
      </c>
      <c r="R1518" t="s">
        <v>7508</v>
      </c>
      <c r="S1518">
        <v>184641</v>
      </c>
      <c r="T1518" t="s">
        <v>2933</v>
      </c>
      <c r="U1518">
        <v>0</v>
      </c>
      <c r="V1518">
        <v>326</v>
      </c>
      <c r="W1518" t="s">
        <v>25</v>
      </c>
      <c r="X1518" t="s">
        <v>26</v>
      </c>
      <c r="Y1518" t="s">
        <v>27</v>
      </c>
      <c r="Z1518">
        <v>35000000</v>
      </c>
      <c r="AA1518">
        <v>2013</v>
      </c>
      <c r="AB1518">
        <v>6.9</v>
      </c>
      <c r="AC1518">
        <v>2.35</v>
      </c>
    </row>
    <row r="1519" spans="1:29" x14ac:dyDescent="0.35">
      <c r="A1519" t="s">
        <v>19</v>
      </c>
      <c r="B1519" t="s">
        <v>2934</v>
      </c>
      <c r="C1519">
        <v>589</v>
      </c>
      <c r="D1519">
        <v>119</v>
      </c>
      <c r="E1519">
        <v>66468315</v>
      </c>
      <c r="F1519" t="s">
        <v>622</v>
      </c>
      <c r="G1519" t="s">
        <v>5990</v>
      </c>
      <c r="H1519" t="s">
        <v>1432</v>
      </c>
      <c r="I1519" t="s">
        <v>3950</v>
      </c>
      <c r="J1519" t="s">
        <v>3483</v>
      </c>
      <c r="P1519" t="s">
        <v>2152</v>
      </c>
      <c r="Q1519" t="s">
        <v>43</v>
      </c>
      <c r="R1519" t="s">
        <v>7509</v>
      </c>
      <c r="S1519">
        <v>428916</v>
      </c>
      <c r="T1519" t="s">
        <v>2935</v>
      </c>
      <c r="U1519">
        <v>0</v>
      </c>
      <c r="V1519">
        <v>667</v>
      </c>
      <c r="W1519" t="s">
        <v>25</v>
      </c>
      <c r="X1519" t="s">
        <v>26</v>
      </c>
      <c r="Y1519" t="s">
        <v>302</v>
      </c>
      <c r="Z1519">
        <v>30000000</v>
      </c>
      <c r="AA1519">
        <v>2012</v>
      </c>
      <c r="AB1519">
        <v>7.4</v>
      </c>
      <c r="AC1519">
        <v>2.35</v>
      </c>
    </row>
    <row r="1520" spans="1:29" x14ac:dyDescent="0.35">
      <c r="A1520" t="s">
        <v>19</v>
      </c>
      <c r="B1520" t="s">
        <v>111</v>
      </c>
      <c r="C1520">
        <v>61</v>
      </c>
      <c r="D1520">
        <v>87</v>
      </c>
      <c r="E1520">
        <v>64172251</v>
      </c>
      <c r="F1520" t="s">
        <v>761</v>
      </c>
      <c r="G1520" t="s">
        <v>600</v>
      </c>
      <c r="P1520" t="s">
        <v>1212</v>
      </c>
      <c r="Q1520" t="s">
        <v>753</v>
      </c>
      <c r="R1520" t="s">
        <v>7510</v>
      </c>
      <c r="S1520">
        <v>19079</v>
      </c>
      <c r="T1520" t="s">
        <v>1011</v>
      </c>
      <c r="U1520">
        <v>1</v>
      </c>
      <c r="V1520">
        <v>122</v>
      </c>
      <c r="W1520" t="s">
        <v>25</v>
      </c>
      <c r="X1520" t="s">
        <v>26</v>
      </c>
      <c r="Y1520" t="s">
        <v>27</v>
      </c>
      <c r="Z1520">
        <v>30000000</v>
      </c>
      <c r="AA1520">
        <v>2001</v>
      </c>
      <c r="AB1520">
        <v>5.4</v>
      </c>
      <c r="AC1520">
        <v>1.85</v>
      </c>
    </row>
    <row r="1521" spans="1:29" x14ac:dyDescent="0.35">
      <c r="A1521" t="s">
        <v>19</v>
      </c>
      <c r="B1521" t="s">
        <v>2936</v>
      </c>
      <c r="C1521">
        <v>79</v>
      </c>
      <c r="D1521">
        <v>91</v>
      </c>
      <c r="E1521">
        <v>66600000</v>
      </c>
      <c r="F1521" t="s">
        <v>761</v>
      </c>
      <c r="G1521" t="s">
        <v>1432</v>
      </c>
      <c r="H1521" t="s">
        <v>5097</v>
      </c>
      <c r="P1521" t="s">
        <v>1622</v>
      </c>
      <c r="Q1521" t="s">
        <v>1640</v>
      </c>
      <c r="R1521" t="s">
        <v>7511</v>
      </c>
      <c r="S1521">
        <v>94435</v>
      </c>
      <c r="T1521" t="s">
        <v>2449</v>
      </c>
      <c r="U1521">
        <v>0</v>
      </c>
      <c r="V1521">
        <v>182</v>
      </c>
      <c r="W1521" t="s">
        <v>25</v>
      </c>
      <c r="X1521" t="s">
        <v>200</v>
      </c>
      <c r="Y1521" t="s">
        <v>154</v>
      </c>
      <c r="Z1521">
        <v>30000000</v>
      </c>
      <c r="AA1521">
        <v>1995</v>
      </c>
      <c r="AB1521">
        <v>6.8</v>
      </c>
      <c r="AC1521">
        <v>1.85</v>
      </c>
    </row>
    <row r="1522" spans="1:29" x14ac:dyDescent="0.35">
      <c r="A1522" t="s">
        <v>19</v>
      </c>
      <c r="B1522" t="s">
        <v>1620</v>
      </c>
      <c r="C1522">
        <v>234</v>
      </c>
      <c r="D1522">
        <v>100</v>
      </c>
      <c r="E1522">
        <v>63536011</v>
      </c>
      <c r="F1522" t="s">
        <v>761</v>
      </c>
      <c r="G1522" t="s">
        <v>1432</v>
      </c>
      <c r="H1522" t="s">
        <v>5343</v>
      </c>
      <c r="P1522" t="s">
        <v>660</v>
      </c>
      <c r="Q1522" t="s">
        <v>1060</v>
      </c>
      <c r="R1522" t="s">
        <v>7512</v>
      </c>
      <c r="S1522">
        <v>34258</v>
      </c>
      <c r="T1522" t="s">
        <v>2938</v>
      </c>
      <c r="U1522">
        <v>2</v>
      </c>
      <c r="V1522">
        <v>178</v>
      </c>
      <c r="W1522" t="s">
        <v>25</v>
      </c>
      <c r="X1522" t="s">
        <v>26</v>
      </c>
      <c r="Y1522" t="s">
        <v>27</v>
      </c>
      <c r="Z1522">
        <v>30000000</v>
      </c>
      <c r="AA1522">
        <v>2012</v>
      </c>
      <c r="AB1522">
        <v>6.3</v>
      </c>
      <c r="AC1522">
        <v>2.35</v>
      </c>
    </row>
    <row r="1523" spans="1:29" x14ac:dyDescent="0.35">
      <c r="A1523" t="s">
        <v>19</v>
      </c>
      <c r="B1523" t="s">
        <v>2434</v>
      </c>
      <c r="C1523">
        <v>253</v>
      </c>
      <c r="D1523">
        <v>118</v>
      </c>
      <c r="E1523">
        <v>62877175</v>
      </c>
      <c r="F1523" t="s">
        <v>761</v>
      </c>
      <c r="G1523" t="s">
        <v>1432</v>
      </c>
      <c r="H1523" t="s">
        <v>5343</v>
      </c>
      <c r="P1523" t="s">
        <v>660</v>
      </c>
      <c r="Q1523" t="s">
        <v>161</v>
      </c>
      <c r="R1523" t="s">
        <v>7513</v>
      </c>
      <c r="S1523">
        <v>217507</v>
      </c>
      <c r="T1523" t="s">
        <v>2939</v>
      </c>
      <c r="U1523">
        <v>1</v>
      </c>
      <c r="V1523">
        <v>325</v>
      </c>
      <c r="W1523" t="s">
        <v>25</v>
      </c>
      <c r="X1523" t="s">
        <v>26</v>
      </c>
      <c r="Y1523" t="s">
        <v>302</v>
      </c>
      <c r="Z1523">
        <v>30000000</v>
      </c>
      <c r="AA1523">
        <v>2008</v>
      </c>
      <c r="AB1523">
        <v>7.2</v>
      </c>
      <c r="AC1523">
        <v>1.85</v>
      </c>
    </row>
    <row r="1524" spans="1:29" x14ac:dyDescent="0.35">
      <c r="A1524" t="s">
        <v>19</v>
      </c>
      <c r="B1524" t="s">
        <v>1265</v>
      </c>
      <c r="C1524">
        <v>123</v>
      </c>
      <c r="D1524">
        <v>109</v>
      </c>
      <c r="E1524">
        <v>74484168</v>
      </c>
      <c r="F1524" t="s">
        <v>622</v>
      </c>
      <c r="G1524" t="s">
        <v>5990</v>
      </c>
      <c r="H1524" t="s">
        <v>1432</v>
      </c>
      <c r="I1524" t="s">
        <v>5988</v>
      </c>
      <c r="J1524" t="s">
        <v>3483</v>
      </c>
      <c r="P1524" t="s">
        <v>542</v>
      </c>
      <c r="Q1524" t="s">
        <v>1408</v>
      </c>
      <c r="R1524" t="s">
        <v>7514</v>
      </c>
      <c r="S1524">
        <v>109894</v>
      </c>
      <c r="T1524" t="s">
        <v>2942</v>
      </c>
      <c r="U1524">
        <v>3</v>
      </c>
      <c r="V1524">
        <v>340</v>
      </c>
      <c r="W1524" t="s">
        <v>25</v>
      </c>
      <c r="X1524" t="s">
        <v>26</v>
      </c>
      <c r="Y1524" t="s">
        <v>302</v>
      </c>
      <c r="Z1524">
        <v>45000000</v>
      </c>
      <c r="AA1524">
        <v>2005</v>
      </c>
      <c r="AB1524">
        <v>6.9</v>
      </c>
      <c r="AC1524">
        <v>2.35</v>
      </c>
    </row>
    <row r="1525" spans="1:29" x14ac:dyDescent="0.35">
      <c r="A1525" t="s">
        <v>19</v>
      </c>
      <c r="B1525" t="s">
        <v>2943</v>
      </c>
      <c r="C1525">
        <v>145</v>
      </c>
      <c r="D1525">
        <v>99</v>
      </c>
      <c r="E1525">
        <v>60269340</v>
      </c>
      <c r="F1525" t="s">
        <v>761</v>
      </c>
      <c r="G1525" t="s">
        <v>5343</v>
      </c>
      <c r="P1525" t="s">
        <v>765</v>
      </c>
      <c r="Q1525" t="s">
        <v>1921</v>
      </c>
      <c r="R1525" t="s">
        <v>7515</v>
      </c>
      <c r="S1525">
        <v>34079</v>
      </c>
      <c r="T1525" t="s">
        <v>1608</v>
      </c>
      <c r="U1525">
        <v>2</v>
      </c>
      <c r="V1525">
        <v>97</v>
      </c>
      <c r="W1525" t="s">
        <v>25</v>
      </c>
      <c r="X1525" t="s">
        <v>26</v>
      </c>
      <c r="Y1525" t="s">
        <v>27</v>
      </c>
      <c r="Z1525">
        <v>30000000</v>
      </c>
      <c r="AA1525">
        <v>2008</v>
      </c>
      <c r="AB1525">
        <v>6</v>
      </c>
      <c r="AC1525">
        <v>1.85</v>
      </c>
    </row>
    <row r="1526" spans="1:29" x14ac:dyDescent="0.35">
      <c r="A1526" t="s">
        <v>19</v>
      </c>
      <c r="B1526" t="s">
        <v>2944</v>
      </c>
      <c r="C1526">
        <v>65</v>
      </c>
      <c r="D1526">
        <v>114</v>
      </c>
      <c r="E1526">
        <v>60033780</v>
      </c>
      <c r="F1526" t="s">
        <v>1432</v>
      </c>
      <c r="G1526" t="s">
        <v>5343</v>
      </c>
      <c r="P1526" t="s">
        <v>121</v>
      </c>
      <c r="Q1526" t="s">
        <v>1583</v>
      </c>
      <c r="R1526" t="s">
        <v>7516</v>
      </c>
      <c r="S1526">
        <v>18973</v>
      </c>
      <c r="T1526" t="s">
        <v>2452</v>
      </c>
      <c r="U1526">
        <v>1</v>
      </c>
      <c r="V1526">
        <v>162</v>
      </c>
      <c r="W1526" t="s">
        <v>25</v>
      </c>
      <c r="X1526" t="s">
        <v>26</v>
      </c>
      <c r="Y1526" t="s">
        <v>27</v>
      </c>
      <c r="Z1526">
        <v>30000000</v>
      </c>
      <c r="AA1526">
        <v>1998</v>
      </c>
      <c r="AB1526">
        <v>5.9</v>
      </c>
      <c r="AC1526">
        <v>1.85</v>
      </c>
    </row>
    <row r="1527" spans="1:29" x14ac:dyDescent="0.35">
      <c r="A1527" t="s">
        <v>19</v>
      </c>
      <c r="B1527" t="s">
        <v>1132</v>
      </c>
      <c r="C1527">
        <v>152</v>
      </c>
      <c r="D1527">
        <v>89</v>
      </c>
      <c r="E1527">
        <v>58715510</v>
      </c>
      <c r="F1527" t="s">
        <v>761</v>
      </c>
      <c r="G1527" t="s">
        <v>5343</v>
      </c>
      <c r="P1527" t="s">
        <v>765</v>
      </c>
      <c r="Q1527" t="s">
        <v>142</v>
      </c>
      <c r="R1527" t="s">
        <v>7517</v>
      </c>
      <c r="S1527">
        <v>79094</v>
      </c>
      <c r="T1527" t="s">
        <v>2212</v>
      </c>
      <c r="U1527">
        <v>2</v>
      </c>
      <c r="V1527">
        <v>129</v>
      </c>
      <c r="W1527" t="s">
        <v>25</v>
      </c>
      <c r="X1527" t="s">
        <v>26</v>
      </c>
      <c r="Y1527" t="s">
        <v>59</v>
      </c>
      <c r="Z1527">
        <v>30000000</v>
      </c>
      <c r="AA1527">
        <v>2009</v>
      </c>
      <c r="AB1527">
        <v>5.4</v>
      </c>
      <c r="AC1527">
        <v>1.85</v>
      </c>
    </row>
    <row r="1528" spans="1:29" x14ac:dyDescent="0.35">
      <c r="A1528" t="s">
        <v>19</v>
      </c>
      <c r="B1528" t="s">
        <v>1211</v>
      </c>
      <c r="C1528">
        <v>94</v>
      </c>
      <c r="D1528">
        <v>95</v>
      </c>
      <c r="E1528">
        <v>58156435</v>
      </c>
      <c r="F1528" t="s">
        <v>472</v>
      </c>
      <c r="G1528" t="s">
        <v>761</v>
      </c>
      <c r="H1528" t="s">
        <v>5988</v>
      </c>
      <c r="P1528" t="s">
        <v>1101</v>
      </c>
      <c r="Q1528" t="s">
        <v>2945</v>
      </c>
      <c r="R1528" t="s">
        <v>7518</v>
      </c>
      <c r="S1528">
        <v>37479</v>
      </c>
      <c r="T1528" t="s">
        <v>2946</v>
      </c>
      <c r="U1528">
        <v>3</v>
      </c>
      <c r="V1528">
        <v>152</v>
      </c>
      <c r="W1528" t="s">
        <v>25</v>
      </c>
      <c r="X1528" t="s">
        <v>26</v>
      </c>
      <c r="Y1528" t="s">
        <v>27</v>
      </c>
      <c r="Z1528">
        <v>19000000</v>
      </c>
      <c r="AA1528">
        <v>2004</v>
      </c>
      <c r="AB1528">
        <v>5.9</v>
      </c>
      <c r="AC1528">
        <v>2.35</v>
      </c>
    </row>
    <row r="1529" spans="1:29" x14ac:dyDescent="0.35">
      <c r="A1529" t="s">
        <v>19</v>
      </c>
      <c r="B1529" t="s">
        <v>1132</v>
      </c>
      <c r="C1529">
        <v>119</v>
      </c>
      <c r="D1529">
        <v>98</v>
      </c>
      <c r="E1529">
        <v>56044241</v>
      </c>
      <c r="F1529" t="s">
        <v>761</v>
      </c>
      <c r="G1529" t="s">
        <v>600</v>
      </c>
      <c r="H1529" t="s">
        <v>5343</v>
      </c>
      <c r="P1529" t="s">
        <v>1515</v>
      </c>
      <c r="Q1529" t="s">
        <v>381</v>
      </c>
      <c r="R1529" t="s">
        <v>7519</v>
      </c>
      <c r="S1529">
        <v>122187</v>
      </c>
      <c r="T1529" t="s">
        <v>2947</v>
      </c>
      <c r="U1529">
        <v>1</v>
      </c>
      <c r="V1529">
        <v>339</v>
      </c>
      <c r="W1529" t="s">
        <v>25</v>
      </c>
      <c r="X1529" t="s">
        <v>26</v>
      </c>
      <c r="Y1529" t="s">
        <v>27</v>
      </c>
      <c r="Z1529">
        <v>37000000</v>
      </c>
      <c r="AA1529">
        <v>2004</v>
      </c>
      <c r="AB1529">
        <v>6.1</v>
      </c>
      <c r="AC1529">
        <v>1.85</v>
      </c>
    </row>
    <row r="1530" spans="1:29" x14ac:dyDescent="0.35">
      <c r="A1530" t="s">
        <v>19</v>
      </c>
      <c r="B1530" t="s">
        <v>1644</v>
      </c>
      <c r="C1530">
        <v>487</v>
      </c>
      <c r="D1530">
        <v>94</v>
      </c>
      <c r="E1530">
        <v>56816662</v>
      </c>
      <c r="F1530" t="s">
        <v>761</v>
      </c>
      <c r="G1530" t="s">
        <v>600</v>
      </c>
      <c r="H1530" t="s">
        <v>5343</v>
      </c>
      <c r="P1530" t="s">
        <v>1515</v>
      </c>
      <c r="Q1530" t="s">
        <v>1868</v>
      </c>
      <c r="R1530" t="s">
        <v>7520</v>
      </c>
      <c r="S1530">
        <v>301149</v>
      </c>
      <c r="T1530" t="s">
        <v>2948</v>
      </c>
      <c r="U1530">
        <v>1</v>
      </c>
      <c r="V1530">
        <v>509</v>
      </c>
      <c r="W1530" t="s">
        <v>25</v>
      </c>
      <c r="X1530" t="s">
        <v>1496</v>
      </c>
      <c r="Y1530" t="s">
        <v>27</v>
      </c>
      <c r="Z1530">
        <v>17000000</v>
      </c>
      <c r="AA1530">
        <v>2011</v>
      </c>
      <c r="AB1530">
        <v>7.7</v>
      </c>
      <c r="AC1530">
        <v>1.85</v>
      </c>
    </row>
    <row r="1531" spans="1:29" x14ac:dyDescent="0.35">
      <c r="A1531" t="s">
        <v>19</v>
      </c>
      <c r="B1531" t="s">
        <v>2949</v>
      </c>
      <c r="C1531">
        <v>121</v>
      </c>
      <c r="D1531">
        <v>85</v>
      </c>
      <c r="E1531">
        <v>64238770</v>
      </c>
      <c r="F1531" t="s">
        <v>472</v>
      </c>
      <c r="G1531" t="s">
        <v>3767</v>
      </c>
      <c r="H1531" t="s">
        <v>761</v>
      </c>
      <c r="I1531" t="s">
        <v>5097</v>
      </c>
      <c r="P1531" t="s">
        <v>247</v>
      </c>
      <c r="Q1531" t="s">
        <v>129</v>
      </c>
      <c r="R1531" t="s">
        <v>7521</v>
      </c>
      <c r="S1531">
        <v>19547</v>
      </c>
      <c r="T1531" t="s">
        <v>1435</v>
      </c>
      <c r="U1531">
        <v>0</v>
      </c>
      <c r="V1531">
        <v>64</v>
      </c>
      <c r="W1531" t="s">
        <v>25</v>
      </c>
      <c r="X1531" t="s">
        <v>148</v>
      </c>
      <c r="Y1531" t="s">
        <v>59</v>
      </c>
      <c r="Z1531">
        <v>42000000</v>
      </c>
      <c r="AA1531">
        <v>2014</v>
      </c>
      <c r="AB1531">
        <v>5.8</v>
      </c>
      <c r="AC1531">
        <v>1.85</v>
      </c>
    </row>
    <row r="1532" spans="1:29" x14ac:dyDescent="0.35">
      <c r="A1532" t="s">
        <v>19</v>
      </c>
      <c r="B1532" t="s">
        <v>2950</v>
      </c>
      <c r="C1532">
        <v>147</v>
      </c>
      <c r="D1532">
        <v>124</v>
      </c>
      <c r="E1532">
        <v>52937130</v>
      </c>
      <c r="F1532" t="s">
        <v>4178</v>
      </c>
      <c r="G1532" t="s">
        <v>5990</v>
      </c>
      <c r="H1532" t="s">
        <v>1432</v>
      </c>
      <c r="P1532" t="s">
        <v>782</v>
      </c>
      <c r="Q1532" t="s">
        <v>31</v>
      </c>
      <c r="R1532" t="s">
        <v>7522</v>
      </c>
      <c r="S1532">
        <v>198066</v>
      </c>
      <c r="T1532" t="s">
        <v>570</v>
      </c>
      <c r="U1532">
        <v>1</v>
      </c>
      <c r="V1532">
        <v>426</v>
      </c>
      <c r="W1532" t="s">
        <v>25</v>
      </c>
      <c r="X1532" t="s">
        <v>26</v>
      </c>
      <c r="Y1532" t="s">
        <v>302</v>
      </c>
      <c r="Z1532">
        <v>30000000</v>
      </c>
      <c r="AA1532">
        <v>2001</v>
      </c>
      <c r="AB1532">
        <v>7.6</v>
      </c>
      <c r="AC1532">
        <v>2.35</v>
      </c>
    </row>
    <row r="1533" spans="1:29" x14ac:dyDescent="0.35">
      <c r="A1533" t="s">
        <v>19</v>
      </c>
      <c r="B1533" t="s">
        <v>2609</v>
      </c>
      <c r="C1533">
        <v>85</v>
      </c>
      <c r="D1533">
        <v>131</v>
      </c>
      <c r="E1533">
        <v>52799004</v>
      </c>
      <c r="F1533" t="s">
        <v>1432</v>
      </c>
      <c r="G1533" t="s">
        <v>5343</v>
      </c>
      <c r="P1533" t="s">
        <v>121</v>
      </c>
      <c r="Q1533" t="s">
        <v>233</v>
      </c>
      <c r="R1533" t="s">
        <v>7523</v>
      </c>
      <c r="S1533">
        <v>28942</v>
      </c>
      <c r="T1533" t="s">
        <v>2951</v>
      </c>
      <c r="U1533">
        <v>0</v>
      </c>
      <c r="V1533">
        <v>223</v>
      </c>
      <c r="W1533" t="s">
        <v>25</v>
      </c>
      <c r="X1533" t="s">
        <v>26</v>
      </c>
      <c r="Y1533" t="s">
        <v>27</v>
      </c>
      <c r="Z1533">
        <v>55000000</v>
      </c>
      <c r="AA1533">
        <v>1999</v>
      </c>
      <c r="AB1533">
        <v>6.1</v>
      </c>
      <c r="AC1533">
        <v>2.35</v>
      </c>
    </row>
    <row r="1534" spans="1:29" x14ac:dyDescent="0.35">
      <c r="A1534" t="s">
        <v>19</v>
      </c>
      <c r="B1534" t="s">
        <v>2952</v>
      </c>
      <c r="C1534">
        <v>98</v>
      </c>
      <c r="D1534">
        <v>107</v>
      </c>
      <c r="E1534">
        <v>55210049</v>
      </c>
      <c r="F1534" t="s">
        <v>622</v>
      </c>
      <c r="G1534" t="s">
        <v>472</v>
      </c>
      <c r="H1534" t="s">
        <v>3950</v>
      </c>
      <c r="I1534" t="s">
        <v>3483</v>
      </c>
      <c r="P1534" t="s">
        <v>128</v>
      </c>
      <c r="Q1534" t="s">
        <v>505</v>
      </c>
      <c r="R1534" t="s">
        <v>7524</v>
      </c>
      <c r="S1534">
        <v>43743</v>
      </c>
      <c r="T1534" t="s">
        <v>2687</v>
      </c>
      <c r="U1534">
        <v>1</v>
      </c>
      <c r="V1534">
        <v>293</v>
      </c>
      <c r="W1534" t="s">
        <v>25</v>
      </c>
      <c r="X1534" t="s">
        <v>26</v>
      </c>
      <c r="Y1534" t="s">
        <v>59</v>
      </c>
      <c r="Z1534">
        <v>27800000</v>
      </c>
      <c r="AA1534">
        <v>1989</v>
      </c>
      <c r="AB1534">
        <v>5.4</v>
      </c>
      <c r="AC1534">
        <v>2.35</v>
      </c>
    </row>
    <row r="1535" spans="1:29" x14ac:dyDescent="0.35">
      <c r="A1535" t="s">
        <v>19</v>
      </c>
      <c r="B1535" t="s">
        <v>2272</v>
      </c>
      <c r="C1535">
        <v>39</v>
      </c>
      <c r="D1535">
        <v>99</v>
      </c>
      <c r="E1535">
        <v>51432423</v>
      </c>
      <c r="F1535" t="s">
        <v>761</v>
      </c>
      <c r="G1535" t="s">
        <v>5097</v>
      </c>
      <c r="H1535" t="s">
        <v>600</v>
      </c>
      <c r="I1535" t="s">
        <v>5989</v>
      </c>
      <c r="P1535" t="s">
        <v>2953</v>
      </c>
      <c r="Q1535" t="s">
        <v>2954</v>
      </c>
      <c r="R1535" t="s">
        <v>7525</v>
      </c>
      <c r="S1535">
        <v>15074</v>
      </c>
      <c r="T1535" t="s">
        <v>2955</v>
      </c>
      <c r="U1535">
        <v>7</v>
      </c>
      <c r="V1535">
        <v>72</v>
      </c>
      <c r="W1535" t="s">
        <v>25</v>
      </c>
      <c r="X1535" t="s">
        <v>26</v>
      </c>
      <c r="Y1535" t="s">
        <v>59</v>
      </c>
      <c r="Z1535">
        <v>30000000</v>
      </c>
      <c r="AA1535">
        <v>2002</v>
      </c>
      <c r="AB1535">
        <v>5.0999999999999996</v>
      </c>
      <c r="AC1535">
        <v>1.85</v>
      </c>
    </row>
    <row r="1536" spans="1:29" x14ac:dyDescent="0.35">
      <c r="A1536" t="s">
        <v>19</v>
      </c>
      <c r="B1536" t="s">
        <v>1095</v>
      </c>
      <c r="C1536">
        <v>43</v>
      </c>
      <c r="D1536">
        <v>83</v>
      </c>
      <c r="E1536">
        <v>51109400</v>
      </c>
      <c r="F1536" t="s">
        <v>761</v>
      </c>
      <c r="G1536" t="s">
        <v>5990</v>
      </c>
      <c r="P1536" t="s">
        <v>496</v>
      </c>
      <c r="Q1536" t="s">
        <v>2892</v>
      </c>
      <c r="R1536" t="s">
        <v>7526</v>
      </c>
      <c r="S1536">
        <v>76850</v>
      </c>
      <c r="T1536" t="s">
        <v>2956</v>
      </c>
      <c r="U1536">
        <v>5</v>
      </c>
      <c r="V1536">
        <v>85</v>
      </c>
      <c r="W1536" t="s">
        <v>25</v>
      </c>
      <c r="X1536" t="s">
        <v>26</v>
      </c>
      <c r="Y1536" t="s">
        <v>27</v>
      </c>
      <c r="Z1536">
        <v>30000000</v>
      </c>
      <c r="AA1536">
        <v>1994</v>
      </c>
      <c r="AB1536">
        <v>6.4</v>
      </c>
      <c r="AC1536">
        <v>1.85</v>
      </c>
    </row>
    <row r="1537" spans="1:29" x14ac:dyDescent="0.35">
      <c r="A1537" t="s">
        <v>19</v>
      </c>
      <c r="B1537" t="s">
        <v>2351</v>
      </c>
      <c r="C1537">
        <v>108</v>
      </c>
      <c r="D1537">
        <v>131</v>
      </c>
      <c r="E1537">
        <v>50300000</v>
      </c>
      <c r="F1537" t="s">
        <v>622</v>
      </c>
      <c r="G1537" t="s">
        <v>472</v>
      </c>
      <c r="H1537" t="s">
        <v>3483</v>
      </c>
      <c r="P1537" t="s">
        <v>35</v>
      </c>
      <c r="Q1537" t="s">
        <v>2957</v>
      </c>
      <c r="R1537" t="s">
        <v>7527</v>
      </c>
      <c r="S1537">
        <v>68565</v>
      </c>
      <c r="T1537" t="s">
        <v>2958</v>
      </c>
      <c r="U1537">
        <v>2</v>
      </c>
      <c r="V1537">
        <v>300</v>
      </c>
      <c r="W1537" t="s">
        <v>25</v>
      </c>
      <c r="X1537" t="s">
        <v>38</v>
      </c>
      <c r="Y1537" t="s">
        <v>59</v>
      </c>
      <c r="Z1537">
        <v>30000000</v>
      </c>
      <c r="AA1537">
        <v>1985</v>
      </c>
      <c r="AB1537">
        <v>6.3</v>
      </c>
      <c r="AC1537">
        <v>2.35</v>
      </c>
    </row>
    <row r="1538" spans="1:29" x14ac:dyDescent="0.35">
      <c r="A1538" t="s">
        <v>19</v>
      </c>
      <c r="B1538" t="s">
        <v>2959</v>
      </c>
      <c r="C1538">
        <v>209</v>
      </c>
      <c r="D1538">
        <v>85</v>
      </c>
      <c r="E1538">
        <v>56068547</v>
      </c>
      <c r="F1538" t="s">
        <v>3767</v>
      </c>
      <c r="G1538" t="s">
        <v>761</v>
      </c>
      <c r="H1538" t="s">
        <v>5097</v>
      </c>
      <c r="I1538" t="s">
        <v>5988</v>
      </c>
      <c r="J1538" t="s">
        <v>3950</v>
      </c>
      <c r="P1538" t="s">
        <v>2960</v>
      </c>
      <c r="Q1538" t="s">
        <v>2961</v>
      </c>
      <c r="R1538" t="s">
        <v>7528</v>
      </c>
      <c r="S1538">
        <v>98160</v>
      </c>
      <c r="T1538" t="s">
        <v>2962</v>
      </c>
      <c r="U1538">
        <v>0</v>
      </c>
      <c r="V1538">
        <v>307</v>
      </c>
      <c r="W1538" t="s">
        <v>25</v>
      </c>
      <c r="X1538" t="s">
        <v>38</v>
      </c>
      <c r="Y1538" t="s">
        <v>154</v>
      </c>
      <c r="Z1538">
        <v>30000000</v>
      </c>
      <c r="AA1538">
        <v>2005</v>
      </c>
      <c r="AB1538">
        <v>7.5</v>
      </c>
      <c r="AC1538">
        <v>1.85</v>
      </c>
    </row>
    <row r="1539" spans="1:29" x14ac:dyDescent="0.35">
      <c r="A1539" t="s">
        <v>19</v>
      </c>
      <c r="B1539" t="s">
        <v>2132</v>
      </c>
      <c r="C1539">
        <v>131</v>
      </c>
      <c r="D1539">
        <v>126</v>
      </c>
      <c r="E1539">
        <v>53680848</v>
      </c>
      <c r="F1539" t="s">
        <v>1432</v>
      </c>
      <c r="G1539" t="s">
        <v>5343</v>
      </c>
      <c r="P1539" t="s">
        <v>121</v>
      </c>
      <c r="Q1539" t="s">
        <v>332</v>
      </c>
      <c r="R1539" t="s">
        <v>7529</v>
      </c>
      <c r="S1539">
        <v>167967</v>
      </c>
      <c r="T1539" t="s">
        <v>2963</v>
      </c>
      <c r="U1539">
        <v>1</v>
      </c>
      <c r="V1539">
        <v>243</v>
      </c>
      <c r="W1539" t="s">
        <v>25</v>
      </c>
      <c r="X1539" t="s">
        <v>26</v>
      </c>
      <c r="Y1539" t="s">
        <v>27</v>
      </c>
      <c r="Z1539">
        <v>30000000</v>
      </c>
      <c r="AA1539">
        <v>2007</v>
      </c>
      <c r="AB1539">
        <v>7.1</v>
      </c>
      <c r="AC1539">
        <v>1.85</v>
      </c>
    </row>
    <row r="1540" spans="1:29" x14ac:dyDescent="0.35">
      <c r="A1540" t="s">
        <v>19</v>
      </c>
      <c r="B1540" t="s">
        <v>467</v>
      </c>
      <c r="C1540">
        <v>316</v>
      </c>
      <c r="D1540">
        <v>123</v>
      </c>
      <c r="E1540">
        <v>50921738</v>
      </c>
      <c r="F1540" t="s">
        <v>1432</v>
      </c>
      <c r="G1540" t="s">
        <v>5988</v>
      </c>
      <c r="H1540" t="s">
        <v>5343</v>
      </c>
      <c r="I1540" t="s">
        <v>5991</v>
      </c>
      <c r="P1540" t="s">
        <v>1930</v>
      </c>
      <c r="Q1540" t="s">
        <v>193</v>
      </c>
      <c r="R1540" t="s">
        <v>7530</v>
      </c>
      <c r="S1540">
        <v>192930</v>
      </c>
      <c r="T1540" t="s">
        <v>2965</v>
      </c>
      <c r="U1540">
        <v>1</v>
      </c>
      <c r="V1540">
        <v>581</v>
      </c>
      <c r="W1540" t="s">
        <v>25</v>
      </c>
      <c r="X1540" t="s">
        <v>38</v>
      </c>
      <c r="Y1540" t="s">
        <v>302</v>
      </c>
      <c r="Z1540">
        <v>30000000</v>
      </c>
      <c r="AA1540">
        <v>2007</v>
      </c>
      <c r="AB1540">
        <v>7.8</v>
      </c>
      <c r="AC1540">
        <v>1.85</v>
      </c>
    </row>
    <row r="1541" spans="1:29" x14ac:dyDescent="0.35">
      <c r="A1541" t="s">
        <v>19</v>
      </c>
      <c r="B1541" t="s">
        <v>1132</v>
      </c>
      <c r="C1541">
        <v>159</v>
      </c>
      <c r="D1541">
        <v>105</v>
      </c>
      <c r="E1541">
        <v>53021560</v>
      </c>
      <c r="F1541" t="s">
        <v>761</v>
      </c>
      <c r="G1541" t="s">
        <v>1432</v>
      </c>
      <c r="H1541" t="s">
        <v>5343</v>
      </c>
      <c r="P1541" t="s">
        <v>660</v>
      </c>
      <c r="Q1541" t="s">
        <v>1124</v>
      </c>
      <c r="R1541" t="s">
        <v>7531</v>
      </c>
      <c r="S1541">
        <v>74630</v>
      </c>
      <c r="T1541" t="s">
        <v>2966</v>
      </c>
      <c r="U1541">
        <v>1</v>
      </c>
      <c r="V1541">
        <v>156</v>
      </c>
      <c r="W1541" t="s">
        <v>25</v>
      </c>
      <c r="X1541" t="s">
        <v>26</v>
      </c>
      <c r="Y1541" t="s">
        <v>59</v>
      </c>
      <c r="Z1541">
        <v>30000000</v>
      </c>
      <c r="AA1541">
        <v>2010</v>
      </c>
      <c r="AB1541">
        <v>6.5</v>
      </c>
      <c r="AC1541">
        <v>2.35</v>
      </c>
    </row>
    <row r="1542" spans="1:29" x14ac:dyDescent="0.35">
      <c r="A1542" t="s">
        <v>19</v>
      </c>
      <c r="B1542" t="s">
        <v>106</v>
      </c>
      <c r="C1542">
        <v>63</v>
      </c>
      <c r="D1542">
        <v>125</v>
      </c>
      <c r="E1542">
        <v>45645204</v>
      </c>
      <c r="F1542" t="s">
        <v>622</v>
      </c>
      <c r="G1542" t="s">
        <v>5990</v>
      </c>
      <c r="H1542" t="s">
        <v>3483</v>
      </c>
      <c r="P1542" t="s">
        <v>183</v>
      </c>
      <c r="Q1542" t="s">
        <v>554</v>
      </c>
      <c r="R1542" t="s">
        <v>7532</v>
      </c>
      <c r="S1542">
        <v>39306</v>
      </c>
      <c r="T1542" t="s">
        <v>2967</v>
      </c>
      <c r="U1542">
        <v>2</v>
      </c>
      <c r="V1542">
        <v>119</v>
      </c>
      <c r="W1542" t="s">
        <v>25</v>
      </c>
      <c r="X1542" t="s">
        <v>26</v>
      </c>
      <c r="Y1542" t="s">
        <v>302</v>
      </c>
      <c r="Z1542">
        <v>30000000</v>
      </c>
      <c r="AA1542">
        <v>1989</v>
      </c>
      <c r="AB1542">
        <v>6.6</v>
      </c>
      <c r="AC1542">
        <v>2.35</v>
      </c>
    </row>
    <row r="1543" spans="1:29" x14ac:dyDescent="0.35">
      <c r="A1543" t="s">
        <v>19</v>
      </c>
      <c r="B1543" t="s">
        <v>141</v>
      </c>
      <c r="C1543">
        <v>267</v>
      </c>
      <c r="D1543">
        <v>77</v>
      </c>
      <c r="E1543">
        <v>53337608</v>
      </c>
      <c r="F1543" t="s">
        <v>3767</v>
      </c>
      <c r="G1543" t="s">
        <v>1432</v>
      </c>
      <c r="H1543" t="s">
        <v>5097</v>
      </c>
      <c r="I1543" t="s">
        <v>600</v>
      </c>
      <c r="J1543" t="s">
        <v>4966</v>
      </c>
      <c r="K1543" t="s">
        <v>5343</v>
      </c>
      <c r="P1543" t="s">
        <v>2969</v>
      </c>
      <c r="Q1543" t="s">
        <v>31</v>
      </c>
      <c r="R1543" t="s">
        <v>7533</v>
      </c>
      <c r="S1543">
        <v>188785</v>
      </c>
      <c r="T1543" t="s">
        <v>2756</v>
      </c>
      <c r="U1543">
        <v>1</v>
      </c>
      <c r="V1543">
        <v>467</v>
      </c>
      <c r="W1543" t="s">
        <v>25</v>
      </c>
      <c r="X1543" t="s">
        <v>26</v>
      </c>
      <c r="Y1543" t="s">
        <v>59</v>
      </c>
      <c r="Z1543">
        <v>40000000</v>
      </c>
      <c r="AA1543">
        <v>2005</v>
      </c>
      <c r="AB1543">
        <v>7.4</v>
      </c>
      <c r="AC1543">
        <v>1.85</v>
      </c>
    </row>
    <row r="1544" spans="1:29" x14ac:dyDescent="0.35">
      <c r="A1544" t="s">
        <v>19</v>
      </c>
      <c r="B1544" t="s">
        <v>2220</v>
      </c>
      <c r="C1544">
        <v>478</v>
      </c>
      <c r="D1544">
        <v>121</v>
      </c>
      <c r="E1544">
        <v>46875468</v>
      </c>
      <c r="F1544" t="s">
        <v>622</v>
      </c>
      <c r="G1544" t="s">
        <v>5990</v>
      </c>
      <c r="H1544" t="s">
        <v>1432</v>
      </c>
      <c r="I1544" t="s">
        <v>5988</v>
      </c>
      <c r="J1544" t="s">
        <v>3483</v>
      </c>
      <c r="P1544" t="s">
        <v>542</v>
      </c>
      <c r="Q1544" t="s">
        <v>2971</v>
      </c>
      <c r="R1544" t="s">
        <v>7534</v>
      </c>
      <c r="S1544">
        <v>196217</v>
      </c>
      <c r="T1544" t="s">
        <v>2302</v>
      </c>
      <c r="U1544">
        <v>2</v>
      </c>
      <c r="V1544">
        <v>461</v>
      </c>
      <c r="W1544" t="s">
        <v>25</v>
      </c>
      <c r="X1544" t="s">
        <v>26</v>
      </c>
      <c r="Y1544" t="s">
        <v>302</v>
      </c>
      <c r="Z1544">
        <v>30000000</v>
      </c>
      <c r="AA1544">
        <v>2015</v>
      </c>
      <c r="AB1544">
        <v>7.6</v>
      </c>
      <c r="AC1544">
        <v>2.39</v>
      </c>
    </row>
    <row r="1545" spans="1:29" x14ac:dyDescent="0.35">
      <c r="A1545" t="s">
        <v>19</v>
      </c>
      <c r="B1545" t="s">
        <v>1318</v>
      </c>
      <c r="C1545">
        <v>305</v>
      </c>
      <c r="D1545">
        <v>124</v>
      </c>
      <c r="E1545">
        <v>52418902</v>
      </c>
      <c r="F1545" t="s">
        <v>1432</v>
      </c>
      <c r="G1545" t="s">
        <v>5989</v>
      </c>
      <c r="P1545" t="s">
        <v>1571</v>
      </c>
      <c r="Q1545" t="s">
        <v>203</v>
      </c>
      <c r="R1545" t="s">
        <v>7535</v>
      </c>
      <c r="S1545">
        <v>147128</v>
      </c>
      <c r="T1545" t="s">
        <v>2972</v>
      </c>
      <c r="U1545">
        <v>0</v>
      </c>
      <c r="V1545">
        <v>277</v>
      </c>
      <c r="W1545" t="s">
        <v>25</v>
      </c>
      <c r="X1545" t="s">
        <v>26</v>
      </c>
      <c r="Y1545" t="s">
        <v>302</v>
      </c>
      <c r="Z1545">
        <v>30000000</v>
      </c>
      <c r="AA1545">
        <v>2015</v>
      </c>
      <c r="AB1545">
        <v>7.5</v>
      </c>
      <c r="AC1545">
        <v>2.35</v>
      </c>
    </row>
    <row r="1546" spans="1:29" x14ac:dyDescent="0.35">
      <c r="A1546" t="s">
        <v>19</v>
      </c>
      <c r="B1546" t="s">
        <v>50</v>
      </c>
      <c r="C1546">
        <v>397</v>
      </c>
      <c r="D1546">
        <v>99</v>
      </c>
      <c r="E1546">
        <v>42057340</v>
      </c>
      <c r="F1546" t="s">
        <v>2429</v>
      </c>
      <c r="G1546" t="s">
        <v>3483</v>
      </c>
      <c r="P1546" t="s">
        <v>2157</v>
      </c>
      <c r="Q1546" t="s">
        <v>1741</v>
      </c>
      <c r="R1546" t="s">
        <v>7536</v>
      </c>
      <c r="S1546">
        <v>158354</v>
      </c>
      <c r="T1546" t="s">
        <v>2342</v>
      </c>
      <c r="U1546">
        <v>0</v>
      </c>
      <c r="V1546">
        <v>691</v>
      </c>
      <c r="W1546" t="s">
        <v>25</v>
      </c>
      <c r="X1546" t="s">
        <v>26</v>
      </c>
      <c r="Y1546" t="s">
        <v>27</v>
      </c>
      <c r="Z1546">
        <v>30000000</v>
      </c>
      <c r="AA1546">
        <v>2009</v>
      </c>
      <c r="AB1546">
        <v>6.6</v>
      </c>
      <c r="AC1546">
        <v>2.35</v>
      </c>
    </row>
    <row r="1547" spans="1:29" x14ac:dyDescent="0.35">
      <c r="A1547" t="s">
        <v>19</v>
      </c>
      <c r="B1547" t="s">
        <v>2973</v>
      </c>
      <c r="C1547">
        <v>214</v>
      </c>
      <c r="D1547">
        <v>112</v>
      </c>
      <c r="E1547">
        <v>42478175</v>
      </c>
      <c r="F1547" t="s">
        <v>1432</v>
      </c>
      <c r="G1547" t="s">
        <v>600</v>
      </c>
      <c r="H1547" t="s">
        <v>5343</v>
      </c>
      <c r="P1547" t="s">
        <v>349</v>
      </c>
      <c r="Q1547" t="s">
        <v>211</v>
      </c>
      <c r="R1547" t="s">
        <v>7537</v>
      </c>
      <c r="S1547">
        <v>93767</v>
      </c>
      <c r="T1547" t="s">
        <v>2816</v>
      </c>
      <c r="U1547">
        <v>1</v>
      </c>
      <c r="V1547">
        <v>209</v>
      </c>
      <c r="W1547" t="s">
        <v>25</v>
      </c>
      <c r="X1547" t="s">
        <v>26</v>
      </c>
      <c r="Y1547" t="s">
        <v>27</v>
      </c>
      <c r="Z1547">
        <v>25000000</v>
      </c>
      <c r="AA1547">
        <v>2015</v>
      </c>
      <c r="AB1547">
        <v>7.2</v>
      </c>
      <c r="AC1547">
        <v>2.35</v>
      </c>
    </row>
    <row r="1548" spans="1:29" x14ac:dyDescent="0.35">
      <c r="A1548" t="s">
        <v>19</v>
      </c>
      <c r="B1548" t="s">
        <v>2974</v>
      </c>
      <c r="C1548">
        <v>82</v>
      </c>
      <c r="D1548">
        <v>111</v>
      </c>
      <c r="E1548">
        <v>41407470</v>
      </c>
      <c r="F1548" t="s">
        <v>761</v>
      </c>
      <c r="G1548" t="s">
        <v>1432</v>
      </c>
      <c r="H1548" t="s">
        <v>5097</v>
      </c>
      <c r="P1548" t="s">
        <v>1622</v>
      </c>
      <c r="Q1548" t="s">
        <v>983</v>
      </c>
      <c r="R1548" t="s">
        <v>7538</v>
      </c>
      <c r="S1548">
        <v>43378</v>
      </c>
      <c r="T1548" t="s">
        <v>2975</v>
      </c>
      <c r="U1548">
        <v>1</v>
      </c>
      <c r="V1548">
        <v>292</v>
      </c>
      <c r="W1548" t="s">
        <v>25</v>
      </c>
      <c r="X1548" t="s">
        <v>26</v>
      </c>
      <c r="Y1548" t="s">
        <v>59</v>
      </c>
      <c r="Z1548">
        <v>30000000</v>
      </c>
      <c r="AA1548">
        <v>2003</v>
      </c>
      <c r="AB1548">
        <v>7.6</v>
      </c>
      <c r="AC1548">
        <v>1.85</v>
      </c>
    </row>
    <row r="1549" spans="1:29" x14ac:dyDescent="0.35">
      <c r="A1549" t="s">
        <v>19</v>
      </c>
      <c r="B1549" t="s">
        <v>523</v>
      </c>
      <c r="C1549">
        <v>138</v>
      </c>
      <c r="D1549">
        <v>107</v>
      </c>
      <c r="E1549">
        <v>42385520</v>
      </c>
      <c r="F1549" t="s">
        <v>1432</v>
      </c>
      <c r="G1549" t="s">
        <v>3884</v>
      </c>
      <c r="H1549" t="s">
        <v>5343</v>
      </c>
      <c r="P1549" t="s">
        <v>2837</v>
      </c>
      <c r="Q1549" t="s">
        <v>1649</v>
      </c>
      <c r="R1549" t="s">
        <v>7539</v>
      </c>
      <c r="S1549">
        <v>47297</v>
      </c>
      <c r="T1549" t="s">
        <v>2976</v>
      </c>
      <c r="U1549">
        <v>0</v>
      </c>
      <c r="V1549">
        <v>86</v>
      </c>
      <c r="W1549" t="s">
        <v>25</v>
      </c>
      <c r="X1549" t="s">
        <v>26</v>
      </c>
      <c r="Y1549" t="s">
        <v>27</v>
      </c>
      <c r="Z1549">
        <v>30000000</v>
      </c>
      <c r="AA1549">
        <v>2010</v>
      </c>
      <c r="AB1549">
        <v>6.2</v>
      </c>
      <c r="AC1549">
        <v>1.85</v>
      </c>
    </row>
    <row r="1550" spans="1:29" x14ac:dyDescent="0.35">
      <c r="A1550" t="s">
        <v>19</v>
      </c>
      <c r="B1550" t="s">
        <v>2117</v>
      </c>
      <c r="C1550">
        <v>69</v>
      </c>
      <c r="D1550">
        <v>104</v>
      </c>
      <c r="E1550">
        <v>40118420</v>
      </c>
      <c r="F1550" t="s">
        <v>1432</v>
      </c>
      <c r="G1550" t="s">
        <v>5343</v>
      </c>
      <c r="H1550" t="s">
        <v>5989</v>
      </c>
      <c r="P1550" t="s">
        <v>1960</v>
      </c>
      <c r="Q1550" t="s">
        <v>2060</v>
      </c>
      <c r="R1550" t="s">
        <v>7540</v>
      </c>
      <c r="S1550">
        <v>26066</v>
      </c>
      <c r="T1550" t="s">
        <v>2977</v>
      </c>
      <c r="U1550">
        <v>3</v>
      </c>
      <c r="V1550">
        <v>216</v>
      </c>
      <c r="W1550" t="s">
        <v>25</v>
      </c>
      <c r="X1550" t="s">
        <v>26</v>
      </c>
      <c r="Y1550" t="s">
        <v>27</v>
      </c>
      <c r="Z1550">
        <v>30000000</v>
      </c>
      <c r="AA1550">
        <v>2002</v>
      </c>
      <c r="AB1550">
        <v>5.6</v>
      </c>
      <c r="AC1550">
        <v>1.85</v>
      </c>
    </row>
    <row r="1551" spans="1:29" x14ac:dyDescent="0.35">
      <c r="A1551" t="s">
        <v>19</v>
      </c>
      <c r="B1551" t="s">
        <v>77</v>
      </c>
      <c r="C1551">
        <v>253</v>
      </c>
      <c r="D1551">
        <v>113</v>
      </c>
      <c r="E1551">
        <v>40137776</v>
      </c>
      <c r="F1551" t="s">
        <v>761</v>
      </c>
      <c r="G1551" t="s">
        <v>1432</v>
      </c>
      <c r="H1551" t="s">
        <v>600</v>
      </c>
      <c r="I1551" t="s">
        <v>5343</v>
      </c>
      <c r="P1551" t="s">
        <v>1109</v>
      </c>
      <c r="Q1551" t="s">
        <v>594</v>
      </c>
      <c r="R1551" t="s">
        <v>7541</v>
      </c>
      <c r="S1551">
        <v>186977</v>
      </c>
      <c r="T1551" t="s">
        <v>2978</v>
      </c>
      <c r="U1551">
        <v>1</v>
      </c>
      <c r="V1551">
        <v>529</v>
      </c>
      <c r="W1551" t="s">
        <v>25</v>
      </c>
      <c r="X1551" t="s">
        <v>26</v>
      </c>
      <c r="Y1551" t="s">
        <v>27</v>
      </c>
      <c r="Z1551">
        <v>38000000</v>
      </c>
      <c r="AA1551">
        <v>2006</v>
      </c>
      <c r="AB1551">
        <v>7.6</v>
      </c>
      <c r="AC1551">
        <v>1.85</v>
      </c>
    </row>
    <row r="1552" spans="1:29" x14ac:dyDescent="0.35">
      <c r="A1552" t="s">
        <v>19</v>
      </c>
      <c r="B1552" t="s">
        <v>1486</v>
      </c>
      <c r="C1552">
        <v>304</v>
      </c>
      <c r="D1552">
        <v>113</v>
      </c>
      <c r="E1552">
        <v>39568996</v>
      </c>
      <c r="F1552" t="s">
        <v>2429</v>
      </c>
      <c r="P1552" t="s">
        <v>2429</v>
      </c>
      <c r="Q1552" t="s">
        <v>1284</v>
      </c>
      <c r="R1552" t="s">
        <v>7542</v>
      </c>
      <c r="S1552">
        <v>138435</v>
      </c>
      <c r="T1552" t="s">
        <v>2979</v>
      </c>
      <c r="U1552">
        <v>0</v>
      </c>
      <c r="V1552">
        <v>527</v>
      </c>
      <c r="W1552" t="s">
        <v>25</v>
      </c>
      <c r="X1552" t="s">
        <v>26</v>
      </c>
      <c r="Y1552" t="s">
        <v>302</v>
      </c>
      <c r="Z1552">
        <v>32000000</v>
      </c>
      <c r="AA1552">
        <v>2007</v>
      </c>
      <c r="AB1552">
        <v>6.6</v>
      </c>
      <c r="AC1552">
        <v>2.35</v>
      </c>
    </row>
    <row r="1553" spans="1:29" x14ac:dyDescent="0.35">
      <c r="A1553" t="s">
        <v>19</v>
      </c>
      <c r="B1553" t="s">
        <v>2980</v>
      </c>
      <c r="C1553">
        <v>634</v>
      </c>
      <c r="D1553">
        <v>95</v>
      </c>
      <c r="E1553">
        <v>42043633</v>
      </c>
      <c r="F1553" t="s">
        <v>600</v>
      </c>
      <c r="G1553" t="s">
        <v>2429</v>
      </c>
      <c r="H1553" t="s">
        <v>5988</v>
      </c>
      <c r="I1553" t="s">
        <v>3483</v>
      </c>
      <c r="P1553" t="s">
        <v>1164</v>
      </c>
      <c r="Q1553" t="s">
        <v>62</v>
      </c>
      <c r="R1553" t="s">
        <v>7543</v>
      </c>
      <c r="S1553">
        <v>277172</v>
      </c>
      <c r="T1553" t="s">
        <v>1674</v>
      </c>
      <c r="U1553">
        <v>0</v>
      </c>
      <c r="V1553">
        <v>986</v>
      </c>
      <c r="W1553" t="s">
        <v>25</v>
      </c>
      <c r="X1553" t="s">
        <v>26</v>
      </c>
      <c r="Y1553" t="s">
        <v>302</v>
      </c>
      <c r="Z1553">
        <v>30000000</v>
      </c>
      <c r="AA1553">
        <v>2012</v>
      </c>
      <c r="AB1553">
        <v>7</v>
      </c>
      <c r="AC1553">
        <v>2.35</v>
      </c>
    </row>
    <row r="1554" spans="1:29" x14ac:dyDescent="0.35">
      <c r="A1554" t="s">
        <v>19</v>
      </c>
      <c r="B1554" t="s">
        <v>2981</v>
      </c>
      <c r="C1554">
        <v>111</v>
      </c>
      <c r="D1554">
        <v>86</v>
      </c>
      <c r="E1554">
        <v>38232624</v>
      </c>
      <c r="F1554" t="s">
        <v>761</v>
      </c>
      <c r="P1554" t="s">
        <v>761</v>
      </c>
      <c r="Q1554" t="s">
        <v>1145</v>
      </c>
      <c r="R1554" t="s">
        <v>7544</v>
      </c>
      <c r="S1554">
        <v>88518</v>
      </c>
      <c r="T1554" t="s">
        <v>2982</v>
      </c>
      <c r="U1554">
        <v>0</v>
      </c>
      <c r="V1554">
        <v>409</v>
      </c>
      <c r="W1554" t="s">
        <v>25</v>
      </c>
      <c r="X1554" t="s">
        <v>26</v>
      </c>
      <c r="Y1554" t="s">
        <v>27</v>
      </c>
      <c r="Z1554">
        <v>30000000</v>
      </c>
      <c r="AA1554">
        <v>2008</v>
      </c>
      <c r="AB1554">
        <v>2.7</v>
      </c>
      <c r="AC1554">
        <v>1.85</v>
      </c>
    </row>
    <row r="1555" spans="1:29" x14ac:dyDescent="0.35">
      <c r="A1555" t="s">
        <v>19</v>
      </c>
      <c r="B1555" t="s">
        <v>1079</v>
      </c>
      <c r="C1555">
        <v>77</v>
      </c>
      <c r="D1555">
        <v>126</v>
      </c>
      <c r="E1555">
        <v>38413606</v>
      </c>
      <c r="F1555" t="s">
        <v>622</v>
      </c>
      <c r="G1555" t="s">
        <v>761</v>
      </c>
      <c r="H1555" t="s">
        <v>5990</v>
      </c>
      <c r="I1555" t="s">
        <v>3483</v>
      </c>
      <c r="P1555" t="s">
        <v>224</v>
      </c>
      <c r="Q1555" t="s">
        <v>793</v>
      </c>
      <c r="R1555" t="s">
        <v>7545</v>
      </c>
      <c r="S1555">
        <v>54042</v>
      </c>
      <c r="T1555" t="s">
        <v>1485</v>
      </c>
      <c r="U1555">
        <v>1</v>
      </c>
      <c r="V1555">
        <v>215</v>
      </c>
      <c r="W1555" t="s">
        <v>25</v>
      </c>
      <c r="X1555" t="s">
        <v>26</v>
      </c>
      <c r="Y1555" t="s">
        <v>302</v>
      </c>
      <c r="Z1555">
        <v>30000000</v>
      </c>
      <c r="AA1555">
        <v>1988</v>
      </c>
      <c r="AB1555">
        <v>7.6</v>
      </c>
      <c r="AC1555">
        <v>1.85</v>
      </c>
    </row>
    <row r="1556" spans="1:29" x14ac:dyDescent="0.35">
      <c r="A1556" t="s">
        <v>19</v>
      </c>
      <c r="B1556" t="s">
        <v>1139</v>
      </c>
      <c r="C1556">
        <v>120</v>
      </c>
      <c r="D1556">
        <v>101</v>
      </c>
      <c r="E1556">
        <v>38122105</v>
      </c>
      <c r="F1556" t="s">
        <v>622</v>
      </c>
      <c r="G1556" t="s">
        <v>5990</v>
      </c>
      <c r="H1556" t="s">
        <v>3950</v>
      </c>
      <c r="I1556" t="s">
        <v>3483</v>
      </c>
      <c r="P1556" t="s">
        <v>654</v>
      </c>
      <c r="Q1556" t="s">
        <v>2983</v>
      </c>
      <c r="R1556" t="s">
        <v>7546</v>
      </c>
      <c r="S1556">
        <v>112669</v>
      </c>
      <c r="T1556" t="s">
        <v>2984</v>
      </c>
      <c r="U1556">
        <v>1</v>
      </c>
      <c r="V1556">
        <v>226</v>
      </c>
      <c r="W1556" t="s">
        <v>25</v>
      </c>
      <c r="X1556" t="s">
        <v>26</v>
      </c>
      <c r="Y1556" t="s">
        <v>302</v>
      </c>
      <c r="Z1556">
        <v>27000000</v>
      </c>
      <c r="AA1556">
        <v>1987</v>
      </c>
      <c r="AB1556">
        <v>6.6</v>
      </c>
      <c r="AC1556">
        <v>1.37</v>
      </c>
    </row>
    <row r="1557" spans="1:29" x14ac:dyDescent="0.35">
      <c r="A1557" t="s">
        <v>19</v>
      </c>
      <c r="B1557" t="s">
        <v>886</v>
      </c>
      <c r="C1557">
        <v>63</v>
      </c>
      <c r="D1557">
        <v>102</v>
      </c>
      <c r="E1557">
        <v>38747385</v>
      </c>
      <c r="F1557" t="s">
        <v>761</v>
      </c>
      <c r="G1557" t="s">
        <v>2429</v>
      </c>
      <c r="H1557" t="s">
        <v>4966</v>
      </c>
      <c r="I1557" t="s">
        <v>3950</v>
      </c>
      <c r="P1557" t="s">
        <v>2985</v>
      </c>
      <c r="Q1557" t="s">
        <v>285</v>
      </c>
      <c r="R1557" t="s">
        <v>7547</v>
      </c>
      <c r="S1557">
        <v>49349</v>
      </c>
      <c r="T1557" t="s">
        <v>2986</v>
      </c>
      <c r="U1557">
        <v>2</v>
      </c>
      <c r="V1557">
        <v>165</v>
      </c>
      <c r="W1557" t="s">
        <v>25</v>
      </c>
      <c r="X1557" t="s">
        <v>26</v>
      </c>
      <c r="Y1557" t="s">
        <v>27</v>
      </c>
      <c r="Z1557">
        <v>25000000</v>
      </c>
      <c r="AA1557">
        <v>1986</v>
      </c>
      <c r="AB1557">
        <v>6.9</v>
      </c>
      <c r="AC1557">
        <v>1.85</v>
      </c>
    </row>
    <row r="1558" spans="1:29" x14ac:dyDescent="0.35">
      <c r="A1558" t="s">
        <v>19</v>
      </c>
      <c r="B1558" t="s">
        <v>467</v>
      </c>
      <c r="C1558">
        <v>417</v>
      </c>
      <c r="D1558">
        <v>111</v>
      </c>
      <c r="E1558">
        <v>40247512</v>
      </c>
      <c r="F1558" t="s">
        <v>622</v>
      </c>
      <c r="G1558" t="s">
        <v>1432</v>
      </c>
      <c r="H1558" t="s">
        <v>3483</v>
      </c>
      <c r="P1558" t="s">
        <v>459</v>
      </c>
      <c r="Q1558" t="s">
        <v>2987</v>
      </c>
      <c r="R1558" t="s">
        <v>7548</v>
      </c>
      <c r="S1558">
        <v>159198</v>
      </c>
      <c r="T1558" t="s">
        <v>2988</v>
      </c>
      <c r="U1558">
        <v>0</v>
      </c>
      <c r="V1558">
        <v>438</v>
      </c>
      <c r="W1558" t="s">
        <v>25</v>
      </c>
      <c r="X1558" t="s">
        <v>26</v>
      </c>
      <c r="Y1558" t="s">
        <v>27</v>
      </c>
      <c r="Z1558">
        <v>30000000</v>
      </c>
      <c r="AA1558">
        <v>2011</v>
      </c>
      <c r="AB1558">
        <v>6.8</v>
      </c>
      <c r="AC1558">
        <v>2.35</v>
      </c>
    </row>
    <row r="1559" spans="1:29" x14ac:dyDescent="0.35">
      <c r="A1559" t="s">
        <v>19</v>
      </c>
      <c r="B1559" t="s">
        <v>2989</v>
      </c>
      <c r="C1559">
        <v>59</v>
      </c>
      <c r="D1559">
        <v>95</v>
      </c>
      <c r="E1559">
        <v>35927406</v>
      </c>
      <c r="F1559" t="s">
        <v>622</v>
      </c>
      <c r="G1559" t="s">
        <v>472</v>
      </c>
      <c r="H1559" t="s">
        <v>600</v>
      </c>
      <c r="I1559" t="s">
        <v>3950</v>
      </c>
      <c r="J1559" t="s">
        <v>3483</v>
      </c>
      <c r="P1559" t="s">
        <v>145</v>
      </c>
      <c r="Q1559" t="s">
        <v>1833</v>
      </c>
      <c r="R1559" t="s">
        <v>7549</v>
      </c>
      <c r="S1559">
        <v>36363</v>
      </c>
      <c r="T1559" t="s">
        <v>2141</v>
      </c>
      <c r="U1559">
        <v>0</v>
      </c>
      <c r="V1559">
        <v>256</v>
      </c>
      <c r="W1559" t="s">
        <v>25</v>
      </c>
      <c r="X1559" t="s">
        <v>26</v>
      </c>
      <c r="Y1559" t="s">
        <v>27</v>
      </c>
      <c r="Z1559">
        <v>30000000</v>
      </c>
      <c r="AA1559">
        <v>1997</v>
      </c>
      <c r="AB1559">
        <v>3.7</v>
      </c>
      <c r="AC1559">
        <v>1.85</v>
      </c>
    </row>
    <row r="1560" spans="1:29" x14ac:dyDescent="0.35">
      <c r="A1560" t="s">
        <v>19</v>
      </c>
      <c r="B1560" t="s">
        <v>177</v>
      </c>
      <c r="C1560">
        <v>218</v>
      </c>
      <c r="D1560">
        <v>98</v>
      </c>
      <c r="E1560">
        <v>35565975</v>
      </c>
      <c r="F1560" t="s">
        <v>761</v>
      </c>
      <c r="G1560" t="s">
        <v>1432</v>
      </c>
      <c r="H1560" t="s">
        <v>5343</v>
      </c>
      <c r="P1560" t="s">
        <v>660</v>
      </c>
      <c r="Q1560" t="s">
        <v>177</v>
      </c>
      <c r="R1560" t="s">
        <v>7550</v>
      </c>
      <c r="S1560">
        <v>49205</v>
      </c>
      <c r="T1560" t="s">
        <v>2365</v>
      </c>
      <c r="U1560">
        <v>0</v>
      </c>
      <c r="V1560">
        <v>184</v>
      </c>
      <c r="W1560" t="s">
        <v>25</v>
      </c>
      <c r="X1560" t="s">
        <v>26</v>
      </c>
      <c r="Y1560" t="s">
        <v>27</v>
      </c>
      <c r="Z1560">
        <v>30000000</v>
      </c>
      <c r="AA1560">
        <v>2011</v>
      </c>
      <c r="AB1560">
        <v>6.1</v>
      </c>
      <c r="AC1560">
        <v>2.35</v>
      </c>
    </row>
    <row r="1561" spans="1:29" x14ac:dyDescent="0.35">
      <c r="A1561" t="s">
        <v>19</v>
      </c>
      <c r="B1561" t="s">
        <v>2990</v>
      </c>
      <c r="C1561">
        <v>359</v>
      </c>
      <c r="D1561">
        <v>100</v>
      </c>
      <c r="E1561">
        <v>35266619</v>
      </c>
      <c r="F1561" t="s">
        <v>1432</v>
      </c>
      <c r="G1561" t="s">
        <v>600</v>
      </c>
      <c r="H1561" t="s">
        <v>2429</v>
      </c>
      <c r="P1561" t="s">
        <v>2003</v>
      </c>
      <c r="Q1561" t="s">
        <v>256</v>
      </c>
      <c r="R1561" t="s">
        <v>7551</v>
      </c>
      <c r="S1561">
        <v>108242</v>
      </c>
      <c r="T1561" t="s">
        <v>2867</v>
      </c>
      <c r="U1561">
        <v>1</v>
      </c>
      <c r="V1561">
        <v>371</v>
      </c>
      <c r="W1561" t="s">
        <v>25</v>
      </c>
      <c r="X1561" t="s">
        <v>26</v>
      </c>
      <c r="Y1561" t="s">
        <v>302</v>
      </c>
      <c r="Z1561">
        <v>30000000</v>
      </c>
      <c r="AA1561">
        <v>2013</v>
      </c>
      <c r="AB1561">
        <v>5.9</v>
      </c>
      <c r="AC1561">
        <v>2.35</v>
      </c>
    </row>
    <row r="1562" spans="1:29" x14ac:dyDescent="0.35">
      <c r="A1562" t="s">
        <v>19</v>
      </c>
      <c r="B1562" t="s">
        <v>2991</v>
      </c>
      <c r="C1562">
        <v>101</v>
      </c>
      <c r="D1562">
        <v>118</v>
      </c>
      <c r="E1562">
        <v>34703228</v>
      </c>
      <c r="F1562" t="s">
        <v>1432</v>
      </c>
      <c r="G1562" t="s">
        <v>3884</v>
      </c>
      <c r="P1562" t="s">
        <v>2373</v>
      </c>
      <c r="Q1562" t="s">
        <v>588</v>
      </c>
      <c r="R1562" t="s">
        <v>7552</v>
      </c>
      <c r="S1562">
        <v>21767</v>
      </c>
      <c r="T1562" t="s">
        <v>2993</v>
      </c>
      <c r="U1562">
        <v>0</v>
      </c>
      <c r="V1562">
        <v>127</v>
      </c>
      <c r="W1562" t="s">
        <v>25</v>
      </c>
      <c r="X1562" t="s">
        <v>26</v>
      </c>
      <c r="Y1562" t="s">
        <v>27</v>
      </c>
      <c r="Z1562">
        <v>30000000</v>
      </c>
      <c r="AA1562">
        <v>2006</v>
      </c>
      <c r="AB1562">
        <v>6.7</v>
      </c>
      <c r="AC1562">
        <v>1.85</v>
      </c>
    </row>
    <row r="1563" spans="1:29" x14ac:dyDescent="0.35">
      <c r="A1563" t="s">
        <v>19</v>
      </c>
      <c r="B1563" t="s">
        <v>2994</v>
      </c>
      <c r="C1563">
        <v>85</v>
      </c>
      <c r="D1563">
        <v>125</v>
      </c>
      <c r="E1563">
        <v>38432823</v>
      </c>
      <c r="F1563" t="s">
        <v>5990</v>
      </c>
      <c r="G1563" t="s">
        <v>1432</v>
      </c>
      <c r="H1563" t="s">
        <v>5989</v>
      </c>
      <c r="P1563" t="s">
        <v>2996</v>
      </c>
      <c r="Q1563" t="s">
        <v>524</v>
      </c>
      <c r="R1563" t="s">
        <v>7553</v>
      </c>
      <c r="S1563">
        <v>33067</v>
      </c>
      <c r="T1563" t="s">
        <v>156</v>
      </c>
      <c r="U1563">
        <v>1</v>
      </c>
      <c r="V1563">
        <v>134</v>
      </c>
      <c r="W1563" t="s">
        <v>25</v>
      </c>
      <c r="X1563" t="s">
        <v>26</v>
      </c>
      <c r="Y1563" t="s">
        <v>27</v>
      </c>
      <c r="Z1563">
        <v>30000000</v>
      </c>
      <c r="AA1563">
        <v>2006</v>
      </c>
      <c r="AB1563">
        <v>6.9</v>
      </c>
      <c r="AC1563">
        <v>2.35</v>
      </c>
    </row>
    <row r="1564" spans="1:29" x14ac:dyDescent="0.35">
      <c r="A1564" t="s">
        <v>19</v>
      </c>
      <c r="B1564" t="s">
        <v>1856</v>
      </c>
      <c r="C1564">
        <v>64</v>
      </c>
      <c r="D1564">
        <v>94</v>
      </c>
      <c r="E1564">
        <v>32095318</v>
      </c>
      <c r="F1564" t="s">
        <v>761</v>
      </c>
      <c r="G1564" t="s">
        <v>5990</v>
      </c>
      <c r="P1564" t="s">
        <v>496</v>
      </c>
      <c r="Q1564" t="s">
        <v>405</v>
      </c>
      <c r="R1564" t="s">
        <v>7554</v>
      </c>
      <c r="S1564">
        <v>12466</v>
      </c>
      <c r="T1564" t="s">
        <v>1281</v>
      </c>
      <c r="U1564">
        <v>0</v>
      </c>
      <c r="V1564">
        <v>84</v>
      </c>
      <c r="W1564" t="s">
        <v>25</v>
      </c>
      <c r="X1564" t="s">
        <v>26</v>
      </c>
      <c r="Y1564" t="s">
        <v>27</v>
      </c>
      <c r="Z1564">
        <v>45000000</v>
      </c>
      <c r="AA1564">
        <v>2001</v>
      </c>
      <c r="AB1564">
        <v>5.5</v>
      </c>
      <c r="AC1564">
        <v>1.85</v>
      </c>
    </row>
    <row r="1565" spans="1:29" x14ac:dyDescent="0.35">
      <c r="A1565" t="s">
        <v>19</v>
      </c>
      <c r="B1565" t="s">
        <v>2997</v>
      </c>
      <c r="C1565">
        <v>263</v>
      </c>
      <c r="D1565">
        <v>79</v>
      </c>
      <c r="E1565">
        <v>31743332</v>
      </c>
      <c r="F1565" t="s">
        <v>622</v>
      </c>
      <c r="G1565" t="s">
        <v>472</v>
      </c>
      <c r="H1565" t="s">
        <v>3767</v>
      </c>
      <c r="I1565" t="s">
        <v>1432</v>
      </c>
      <c r="J1565" t="s">
        <v>5988</v>
      </c>
      <c r="K1565" t="s">
        <v>3950</v>
      </c>
      <c r="L1565" t="s">
        <v>3483</v>
      </c>
      <c r="P1565" t="s">
        <v>2999</v>
      </c>
      <c r="Q1565" t="s">
        <v>1381</v>
      </c>
      <c r="R1565">
        <v>9</v>
      </c>
      <c r="S1565">
        <v>111117</v>
      </c>
      <c r="T1565" t="s">
        <v>3000</v>
      </c>
      <c r="U1565">
        <v>0</v>
      </c>
      <c r="V1565">
        <v>245</v>
      </c>
      <c r="W1565" t="s">
        <v>25</v>
      </c>
      <c r="X1565" t="s">
        <v>26</v>
      </c>
      <c r="Y1565" t="s">
        <v>27</v>
      </c>
      <c r="Z1565">
        <v>30000000</v>
      </c>
      <c r="AA1565">
        <v>2009</v>
      </c>
      <c r="AB1565">
        <v>7.1</v>
      </c>
      <c r="AC1565">
        <v>1.85</v>
      </c>
    </row>
    <row r="1566" spans="1:29" x14ac:dyDescent="0.35">
      <c r="A1566" t="s">
        <v>19</v>
      </c>
      <c r="B1566" t="s">
        <v>701</v>
      </c>
      <c r="C1566">
        <v>450</v>
      </c>
      <c r="D1566">
        <v>106</v>
      </c>
      <c r="E1566">
        <v>32154410</v>
      </c>
      <c r="F1566" t="s">
        <v>5990</v>
      </c>
      <c r="G1566" t="s">
        <v>1432</v>
      </c>
      <c r="H1566" t="s">
        <v>3483</v>
      </c>
      <c r="P1566" t="s">
        <v>955</v>
      </c>
      <c r="Q1566" t="s">
        <v>236</v>
      </c>
      <c r="R1566" t="s">
        <v>7555</v>
      </c>
      <c r="S1566">
        <v>148327</v>
      </c>
      <c r="T1566" t="s">
        <v>3001</v>
      </c>
      <c r="U1566">
        <v>0</v>
      </c>
      <c r="V1566">
        <v>274</v>
      </c>
      <c r="W1566" t="s">
        <v>25</v>
      </c>
      <c r="X1566" t="s">
        <v>26</v>
      </c>
      <c r="Y1566" t="s">
        <v>302</v>
      </c>
      <c r="Z1566">
        <v>30000000</v>
      </c>
      <c r="AA1566">
        <v>2013</v>
      </c>
      <c r="AB1566">
        <v>7.1</v>
      </c>
      <c r="AC1566">
        <v>1.85</v>
      </c>
    </row>
    <row r="1567" spans="1:29" x14ac:dyDescent="0.35">
      <c r="A1567" t="s">
        <v>19</v>
      </c>
      <c r="B1567" t="s">
        <v>3002</v>
      </c>
      <c r="C1567">
        <v>162</v>
      </c>
      <c r="D1567">
        <v>63</v>
      </c>
      <c r="E1567">
        <v>26687172</v>
      </c>
      <c r="F1567" t="s">
        <v>472</v>
      </c>
      <c r="G1567" t="s">
        <v>3767</v>
      </c>
      <c r="H1567" t="s">
        <v>761</v>
      </c>
      <c r="I1567" t="s">
        <v>5097</v>
      </c>
      <c r="J1567" t="s">
        <v>4966</v>
      </c>
      <c r="P1567" t="s">
        <v>603</v>
      </c>
      <c r="Q1567" t="s">
        <v>333</v>
      </c>
      <c r="R1567" t="s">
        <v>7556</v>
      </c>
      <c r="S1567">
        <v>15600</v>
      </c>
      <c r="T1567" t="s">
        <v>3003</v>
      </c>
      <c r="U1567">
        <v>0</v>
      </c>
      <c r="V1567">
        <v>55</v>
      </c>
      <c r="W1567" t="s">
        <v>25</v>
      </c>
      <c r="X1567" t="s">
        <v>26</v>
      </c>
      <c r="Y1567" t="s">
        <v>154</v>
      </c>
      <c r="Z1567">
        <v>30000000</v>
      </c>
      <c r="AA1567">
        <v>2011</v>
      </c>
      <c r="AB1567">
        <v>7.3</v>
      </c>
      <c r="AC1567">
        <v>1.85</v>
      </c>
    </row>
    <row r="1568" spans="1:29" x14ac:dyDescent="0.35">
      <c r="A1568" t="s">
        <v>19</v>
      </c>
      <c r="B1568" t="s">
        <v>3004</v>
      </c>
      <c r="C1568">
        <v>85</v>
      </c>
      <c r="D1568">
        <v>85</v>
      </c>
      <c r="E1568">
        <v>26096584</v>
      </c>
      <c r="F1568" t="s">
        <v>761</v>
      </c>
      <c r="P1568" t="s">
        <v>761</v>
      </c>
      <c r="Q1568" t="s">
        <v>1151</v>
      </c>
      <c r="R1568" t="s">
        <v>7557</v>
      </c>
      <c r="S1568">
        <v>30651</v>
      </c>
      <c r="T1568" t="s">
        <v>3005</v>
      </c>
      <c r="U1568">
        <v>0</v>
      </c>
      <c r="V1568">
        <v>267</v>
      </c>
      <c r="W1568" t="s">
        <v>25</v>
      </c>
      <c r="X1568" t="s">
        <v>26</v>
      </c>
      <c r="Y1568" t="s">
        <v>27</v>
      </c>
      <c r="Z1568">
        <v>19000000</v>
      </c>
      <c r="AA1568">
        <v>2003</v>
      </c>
      <c r="AB1568">
        <v>3.4</v>
      </c>
      <c r="AC1568">
        <v>1.37</v>
      </c>
    </row>
    <row r="1569" spans="1:29" x14ac:dyDescent="0.35">
      <c r="A1569" t="s">
        <v>19</v>
      </c>
      <c r="B1569" t="s">
        <v>764</v>
      </c>
      <c r="C1569">
        <v>110</v>
      </c>
      <c r="D1569">
        <v>108</v>
      </c>
      <c r="E1569">
        <v>26525834</v>
      </c>
      <c r="F1569" t="s">
        <v>761</v>
      </c>
      <c r="G1569" t="s">
        <v>1432</v>
      </c>
      <c r="H1569" t="s">
        <v>5343</v>
      </c>
      <c r="P1569" t="s">
        <v>660</v>
      </c>
      <c r="Q1569" t="s">
        <v>764</v>
      </c>
      <c r="R1569" t="s">
        <v>7558</v>
      </c>
      <c r="S1569">
        <v>21998</v>
      </c>
      <c r="T1569" t="s">
        <v>3006</v>
      </c>
      <c r="U1569">
        <v>1</v>
      </c>
      <c r="V1569">
        <v>227</v>
      </c>
      <c r="W1569" t="s">
        <v>25</v>
      </c>
      <c r="X1569" t="s">
        <v>26</v>
      </c>
      <c r="Y1569" t="s">
        <v>302</v>
      </c>
      <c r="Z1569">
        <v>30000000</v>
      </c>
      <c r="AA1569">
        <v>1998</v>
      </c>
      <c r="AB1569">
        <v>6.8</v>
      </c>
      <c r="AC1569">
        <v>1.85</v>
      </c>
    </row>
    <row r="1570" spans="1:29" x14ac:dyDescent="0.35">
      <c r="A1570" t="s">
        <v>19</v>
      </c>
      <c r="B1570" t="s">
        <v>1449</v>
      </c>
      <c r="C1570">
        <v>165</v>
      </c>
      <c r="D1570">
        <v>139</v>
      </c>
      <c r="E1570">
        <v>30513940</v>
      </c>
      <c r="F1570" t="s">
        <v>4178</v>
      </c>
      <c r="G1570" t="s">
        <v>1432</v>
      </c>
      <c r="H1570" t="s">
        <v>3884</v>
      </c>
      <c r="P1570" t="s">
        <v>1750</v>
      </c>
      <c r="Q1570" t="s">
        <v>3007</v>
      </c>
      <c r="R1570" t="s">
        <v>7559</v>
      </c>
      <c r="S1570">
        <v>15843</v>
      </c>
      <c r="T1570" t="s">
        <v>3008</v>
      </c>
      <c r="U1570">
        <v>0</v>
      </c>
      <c r="V1570">
        <v>104</v>
      </c>
      <c r="W1570" t="s">
        <v>25</v>
      </c>
      <c r="X1570" t="s">
        <v>26</v>
      </c>
      <c r="Y1570" t="s">
        <v>27</v>
      </c>
      <c r="Z1570">
        <v>30000000</v>
      </c>
      <c r="AA1570">
        <v>2014</v>
      </c>
      <c r="AB1570">
        <v>6.9</v>
      </c>
      <c r="AC1570">
        <v>1.85</v>
      </c>
    </row>
    <row r="1571" spans="1:29" x14ac:dyDescent="0.35">
      <c r="A1571" t="s">
        <v>19</v>
      </c>
      <c r="B1571" t="s">
        <v>2074</v>
      </c>
      <c r="C1571">
        <v>64</v>
      </c>
      <c r="D1571">
        <v>127</v>
      </c>
      <c r="E1571">
        <v>23209440</v>
      </c>
      <c r="F1571" t="s">
        <v>1432</v>
      </c>
      <c r="P1571" t="s">
        <v>1432</v>
      </c>
      <c r="Q1571" t="s">
        <v>1060</v>
      </c>
      <c r="R1571" t="s">
        <v>7560</v>
      </c>
      <c r="S1571">
        <v>9283</v>
      </c>
      <c r="T1571" t="s">
        <v>464</v>
      </c>
      <c r="U1571">
        <v>3</v>
      </c>
      <c r="V1571">
        <v>112</v>
      </c>
      <c r="W1571" t="s">
        <v>25</v>
      </c>
      <c r="X1571" t="s">
        <v>26</v>
      </c>
      <c r="Y1571" t="s">
        <v>302</v>
      </c>
      <c r="Z1571">
        <v>30000000</v>
      </c>
      <c r="AA1571">
        <v>1998</v>
      </c>
      <c r="AB1571">
        <v>7</v>
      </c>
      <c r="AC1571">
        <v>1.85</v>
      </c>
    </row>
    <row r="1572" spans="1:29" x14ac:dyDescent="0.35">
      <c r="A1572" t="s">
        <v>19</v>
      </c>
      <c r="B1572" t="s">
        <v>3009</v>
      </c>
      <c r="C1572">
        <v>44</v>
      </c>
      <c r="D1572">
        <v>106</v>
      </c>
      <c r="E1572">
        <v>24048000</v>
      </c>
      <c r="F1572" t="s">
        <v>622</v>
      </c>
      <c r="G1572" t="s">
        <v>5990</v>
      </c>
      <c r="H1572" t="s">
        <v>3950</v>
      </c>
      <c r="I1572" t="s">
        <v>3483</v>
      </c>
      <c r="P1572" t="s">
        <v>654</v>
      </c>
      <c r="Q1572" t="s">
        <v>783</v>
      </c>
      <c r="R1572" t="s">
        <v>7561</v>
      </c>
      <c r="S1572">
        <v>23579</v>
      </c>
      <c r="T1572" t="s">
        <v>2224</v>
      </c>
      <c r="U1572">
        <v>1</v>
      </c>
      <c r="V1572">
        <v>88</v>
      </c>
      <c r="W1572" t="s">
        <v>25</v>
      </c>
      <c r="X1572" t="s">
        <v>26</v>
      </c>
      <c r="Y1572" t="s">
        <v>302</v>
      </c>
      <c r="Z1572">
        <v>30000000</v>
      </c>
      <c r="AA1572">
        <v>1995</v>
      </c>
      <c r="AB1572">
        <v>5.5</v>
      </c>
      <c r="AC1572">
        <v>2.35</v>
      </c>
    </row>
    <row r="1573" spans="1:29" x14ac:dyDescent="0.35">
      <c r="A1573" t="s">
        <v>19</v>
      </c>
      <c r="B1573" t="s">
        <v>1179</v>
      </c>
      <c r="C1573">
        <v>147</v>
      </c>
      <c r="D1573">
        <v>95</v>
      </c>
      <c r="E1573">
        <v>22526144</v>
      </c>
      <c r="F1573" t="s">
        <v>761</v>
      </c>
      <c r="G1573" t="s">
        <v>5343</v>
      </c>
      <c r="H1573" t="s">
        <v>3950</v>
      </c>
      <c r="P1573" t="s">
        <v>1097</v>
      </c>
      <c r="Q1573" t="s">
        <v>250</v>
      </c>
      <c r="R1573" t="s">
        <v>7562</v>
      </c>
      <c r="S1573">
        <v>53884</v>
      </c>
      <c r="T1573" t="s">
        <v>1011</v>
      </c>
      <c r="U1573">
        <v>1</v>
      </c>
      <c r="V1573">
        <v>203</v>
      </c>
      <c r="W1573" t="s">
        <v>25</v>
      </c>
      <c r="X1573" t="s">
        <v>26</v>
      </c>
      <c r="Y1573" t="s">
        <v>27</v>
      </c>
      <c r="Z1573">
        <v>30000000</v>
      </c>
      <c r="AA1573">
        <v>2006</v>
      </c>
      <c r="AB1573">
        <v>5.0999999999999996</v>
      </c>
      <c r="AC1573">
        <v>2.35</v>
      </c>
    </row>
    <row r="1574" spans="1:29" x14ac:dyDescent="0.35">
      <c r="A1574" t="s">
        <v>19</v>
      </c>
      <c r="B1574" t="s">
        <v>1173</v>
      </c>
      <c r="C1574">
        <v>242</v>
      </c>
      <c r="D1574">
        <v>118</v>
      </c>
      <c r="E1574">
        <v>30523568</v>
      </c>
      <c r="F1574" t="s">
        <v>2429</v>
      </c>
      <c r="G1574" t="s">
        <v>5988</v>
      </c>
      <c r="H1574" t="s">
        <v>3483</v>
      </c>
      <c r="P1574" t="s">
        <v>1296</v>
      </c>
      <c r="Q1574" t="s">
        <v>1790</v>
      </c>
      <c r="R1574" t="s">
        <v>7563</v>
      </c>
      <c r="S1574">
        <v>54447</v>
      </c>
      <c r="T1574" t="s">
        <v>439</v>
      </c>
      <c r="U1574">
        <v>0</v>
      </c>
      <c r="V1574">
        <v>201</v>
      </c>
      <c r="W1574" t="s">
        <v>25</v>
      </c>
      <c r="X1574" t="s">
        <v>26</v>
      </c>
      <c r="Y1574" t="s">
        <v>302</v>
      </c>
      <c r="Z1574">
        <v>30000000</v>
      </c>
      <c r="AA1574">
        <v>2014</v>
      </c>
      <c r="AB1574">
        <v>6.2</v>
      </c>
      <c r="AC1574">
        <v>2.35</v>
      </c>
    </row>
    <row r="1575" spans="1:29" x14ac:dyDescent="0.35">
      <c r="A1575" t="s">
        <v>19</v>
      </c>
      <c r="B1575" t="s">
        <v>3010</v>
      </c>
      <c r="C1575">
        <v>244</v>
      </c>
      <c r="D1575">
        <v>108</v>
      </c>
      <c r="E1575">
        <v>23070045</v>
      </c>
      <c r="F1575" t="s">
        <v>472</v>
      </c>
      <c r="G1575" t="s">
        <v>1432</v>
      </c>
      <c r="H1575" t="s">
        <v>3483</v>
      </c>
      <c r="P1575" t="s">
        <v>831</v>
      </c>
      <c r="Q1575" t="s">
        <v>634</v>
      </c>
      <c r="R1575" t="s">
        <v>7564</v>
      </c>
      <c r="S1575">
        <v>47003</v>
      </c>
      <c r="T1575" t="s">
        <v>512</v>
      </c>
      <c r="U1575">
        <v>0</v>
      </c>
      <c r="V1575">
        <v>215</v>
      </c>
      <c r="W1575" t="s">
        <v>25</v>
      </c>
      <c r="X1575" t="s">
        <v>26</v>
      </c>
      <c r="Y1575" t="s">
        <v>302</v>
      </c>
      <c r="Z1575">
        <v>30000000</v>
      </c>
      <c r="AA1575">
        <v>2011</v>
      </c>
      <c r="AB1575">
        <v>5.9</v>
      </c>
      <c r="AC1575">
        <v>1.85</v>
      </c>
    </row>
    <row r="1576" spans="1:29" x14ac:dyDescent="0.35">
      <c r="A1576" t="s">
        <v>19</v>
      </c>
      <c r="B1576" t="s">
        <v>3012</v>
      </c>
      <c r="C1576">
        <v>73</v>
      </c>
      <c r="D1576">
        <v>105</v>
      </c>
      <c r="E1576">
        <v>20422207</v>
      </c>
      <c r="F1576" t="s">
        <v>761</v>
      </c>
      <c r="G1576" t="s">
        <v>1432</v>
      </c>
      <c r="H1576" t="s">
        <v>5343</v>
      </c>
      <c r="P1576" t="s">
        <v>660</v>
      </c>
      <c r="Q1576" t="s">
        <v>929</v>
      </c>
      <c r="R1576" t="s">
        <v>7565</v>
      </c>
      <c r="S1576">
        <v>15052</v>
      </c>
      <c r="T1576" t="s">
        <v>3013</v>
      </c>
      <c r="U1576">
        <v>1</v>
      </c>
      <c r="V1576">
        <v>116</v>
      </c>
      <c r="W1576" t="s">
        <v>25</v>
      </c>
      <c r="X1576" t="s">
        <v>26</v>
      </c>
      <c r="Y1576" t="s">
        <v>27</v>
      </c>
      <c r="Z1576">
        <v>35000000</v>
      </c>
      <c r="AA1576">
        <v>2004</v>
      </c>
      <c r="AB1576">
        <v>5.2</v>
      </c>
      <c r="AC1576">
        <v>2.35</v>
      </c>
    </row>
    <row r="1577" spans="1:29" x14ac:dyDescent="0.35">
      <c r="A1577" t="s">
        <v>19</v>
      </c>
      <c r="B1577" t="s">
        <v>2434</v>
      </c>
      <c r="C1577">
        <v>232</v>
      </c>
      <c r="D1577">
        <v>131</v>
      </c>
      <c r="E1577">
        <v>28644770</v>
      </c>
      <c r="F1577" t="s">
        <v>761</v>
      </c>
      <c r="G1577" t="s">
        <v>5343</v>
      </c>
      <c r="P1577" t="s">
        <v>765</v>
      </c>
      <c r="Q1577" t="s">
        <v>1713</v>
      </c>
      <c r="R1577" t="s">
        <v>7566</v>
      </c>
      <c r="S1577">
        <v>78974</v>
      </c>
      <c r="T1577" t="s">
        <v>1203</v>
      </c>
      <c r="U1577">
        <v>2</v>
      </c>
      <c r="V1577">
        <v>141</v>
      </c>
      <c r="W1577" t="s">
        <v>25</v>
      </c>
      <c r="X1577" t="s">
        <v>26</v>
      </c>
      <c r="Y1577" t="s">
        <v>302</v>
      </c>
      <c r="Z1577">
        <v>30000000</v>
      </c>
      <c r="AA1577">
        <v>2012</v>
      </c>
      <c r="AB1577">
        <v>6.2</v>
      </c>
      <c r="AC1577">
        <v>1.85</v>
      </c>
    </row>
    <row r="1578" spans="1:29" x14ac:dyDescent="0.35">
      <c r="A1578" t="s">
        <v>19</v>
      </c>
      <c r="B1578" t="s">
        <v>3014</v>
      </c>
      <c r="C1578">
        <v>63</v>
      </c>
      <c r="D1578">
        <v>104</v>
      </c>
      <c r="E1578">
        <v>21800302</v>
      </c>
      <c r="F1578" t="s">
        <v>761</v>
      </c>
      <c r="G1578" t="s">
        <v>1432</v>
      </c>
      <c r="H1578" t="s">
        <v>5343</v>
      </c>
      <c r="I1578" t="s">
        <v>5989</v>
      </c>
      <c r="P1578" t="s">
        <v>1819</v>
      </c>
      <c r="Q1578" t="s">
        <v>405</v>
      </c>
      <c r="R1578" t="s">
        <v>7567</v>
      </c>
      <c r="S1578">
        <v>12164</v>
      </c>
      <c r="T1578" t="s">
        <v>2792</v>
      </c>
      <c r="U1578">
        <v>1</v>
      </c>
      <c r="V1578">
        <v>63</v>
      </c>
      <c r="W1578" t="s">
        <v>25</v>
      </c>
      <c r="X1578" t="s">
        <v>26</v>
      </c>
      <c r="Y1578" t="s">
        <v>27</v>
      </c>
      <c r="Z1578">
        <v>30000000</v>
      </c>
      <c r="AA1578">
        <v>2004</v>
      </c>
      <c r="AB1578">
        <v>5.5</v>
      </c>
      <c r="AC1578">
        <v>1.85</v>
      </c>
    </row>
    <row r="1579" spans="1:29" x14ac:dyDescent="0.35">
      <c r="A1579" t="s">
        <v>19</v>
      </c>
      <c r="B1579" t="s">
        <v>3015</v>
      </c>
      <c r="C1579">
        <v>239</v>
      </c>
      <c r="D1579">
        <v>133</v>
      </c>
      <c r="E1579">
        <v>21129348</v>
      </c>
      <c r="F1579" t="s">
        <v>5990</v>
      </c>
      <c r="G1579" t="s">
        <v>1432</v>
      </c>
      <c r="H1579" t="s">
        <v>5343</v>
      </c>
      <c r="I1579" t="s">
        <v>3483</v>
      </c>
      <c r="P1579" t="s">
        <v>2075</v>
      </c>
      <c r="Q1579" t="s">
        <v>165</v>
      </c>
      <c r="R1579" t="s">
        <v>7568</v>
      </c>
      <c r="S1579">
        <v>146364</v>
      </c>
      <c r="T1579" t="s">
        <v>3017</v>
      </c>
      <c r="U1579">
        <v>0</v>
      </c>
      <c r="V1579">
        <v>237</v>
      </c>
      <c r="W1579" t="s">
        <v>25</v>
      </c>
      <c r="X1579" t="s">
        <v>26</v>
      </c>
      <c r="Y1579" t="s">
        <v>27</v>
      </c>
      <c r="Z1579">
        <v>35000000</v>
      </c>
      <c r="AA1579">
        <v>2010</v>
      </c>
      <c r="AB1579">
        <v>7.4</v>
      </c>
      <c r="AC1579">
        <v>2.35</v>
      </c>
    </row>
    <row r="1580" spans="1:29" x14ac:dyDescent="0.35">
      <c r="A1580" t="s">
        <v>19</v>
      </c>
      <c r="B1580" t="s">
        <v>3018</v>
      </c>
      <c r="C1580">
        <v>158</v>
      </c>
      <c r="D1580">
        <v>94</v>
      </c>
      <c r="E1580">
        <v>18500966</v>
      </c>
      <c r="F1580" t="s">
        <v>622</v>
      </c>
      <c r="G1580" t="s">
        <v>2429</v>
      </c>
      <c r="H1580" t="s">
        <v>3950</v>
      </c>
      <c r="I1580" t="s">
        <v>3483</v>
      </c>
      <c r="P1580" t="s">
        <v>993</v>
      </c>
      <c r="Q1580" t="s">
        <v>894</v>
      </c>
      <c r="R1580" t="s">
        <v>7569</v>
      </c>
      <c r="S1580">
        <v>70341</v>
      </c>
      <c r="T1580" t="s">
        <v>1204</v>
      </c>
      <c r="U1580">
        <v>1</v>
      </c>
      <c r="V1580">
        <v>830</v>
      </c>
      <c r="W1580" t="s">
        <v>25</v>
      </c>
      <c r="X1580" t="s">
        <v>26</v>
      </c>
      <c r="Y1580" t="s">
        <v>27</v>
      </c>
      <c r="Z1580">
        <v>30000000</v>
      </c>
      <c r="AA1580">
        <v>2006</v>
      </c>
      <c r="AB1580">
        <v>4.4000000000000004</v>
      </c>
      <c r="AC1580">
        <v>1.85</v>
      </c>
    </row>
    <row r="1581" spans="1:29" x14ac:dyDescent="0.35">
      <c r="A1581" t="s">
        <v>19</v>
      </c>
      <c r="B1581" t="s">
        <v>3020</v>
      </c>
      <c r="C1581">
        <v>152</v>
      </c>
      <c r="D1581">
        <v>109</v>
      </c>
      <c r="E1581">
        <v>19976073</v>
      </c>
      <c r="F1581" t="s">
        <v>622</v>
      </c>
      <c r="G1581" t="s">
        <v>5990</v>
      </c>
      <c r="H1581" t="s">
        <v>1432</v>
      </c>
      <c r="I1581" t="s">
        <v>3483</v>
      </c>
      <c r="P1581" t="s">
        <v>243</v>
      </c>
      <c r="Q1581" t="s">
        <v>401</v>
      </c>
      <c r="R1581" t="s">
        <v>7570</v>
      </c>
      <c r="S1581">
        <v>65979</v>
      </c>
      <c r="T1581" t="s">
        <v>3021</v>
      </c>
      <c r="U1581">
        <v>1</v>
      </c>
      <c r="V1581">
        <v>220</v>
      </c>
      <c r="W1581" t="s">
        <v>25</v>
      </c>
      <c r="X1581" t="s">
        <v>26</v>
      </c>
      <c r="Y1581" t="s">
        <v>302</v>
      </c>
      <c r="Z1581">
        <v>20000000</v>
      </c>
      <c r="AA1581">
        <v>2005</v>
      </c>
      <c r="AB1581">
        <v>6.3</v>
      </c>
      <c r="AC1581">
        <v>2.35</v>
      </c>
    </row>
    <row r="1582" spans="1:29" x14ac:dyDescent="0.35">
      <c r="A1582" t="s">
        <v>19</v>
      </c>
      <c r="B1582" t="s">
        <v>1318</v>
      </c>
      <c r="C1582">
        <v>105</v>
      </c>
      <c r="D1582">
        <v>96</v>
      </c>
      <c r="E1582">
        <v>18967571</v>
      </c>
      <c r="F1582" t="s">
        <v>622</v>
      </c>
      <c r="G1582" t="s">
        <v>5990</v>
      </c>
      <c r="H1582" t="s">
        <v>3483</v>
      </c>
      <c r="P1582" t="s">
        <v>183</v>
      </c>
      <c r="Q1582" t="s">
        <v>2513</v>
      </c>
      <c r="R1582" t="s">
        <v>7571</v>
      </c>
      <c r="S1582">
        <v>23345</v>
      </c>
      <c r="T1582" t="s">
        <v>1695</v>
      </c>
      <c r="U1582">
        <v>2</v>
      </c>
      <c r="V1582">
        <v>167</v>
      </c>
      <c r="W1582" t="s">
        <v>25</v>
      </c>
      <c r="X1582" t="s">
        <v>26</v>
      </c>
      <c r="Y1582" t="s">
        <v>302</v>
      </c>
      <c r="Z1582">
        <v>30000000</v>
      </c>
      <c r="AA1582">
        <v>1998</v>
      </c>
      <c r="AB1582">
        <v>6.1</v>
      </c>
      <c r="AC1582">
        <v>2.35</v>
      </c>
    </row>
    <row r="1583" spans="1:29" x14ac:dyDescent="0.35">
      <c r="A1583" t="s">
        <v>19</v>
      </c>
      <c r="B1583" t="s">
        <v>3022</v>
      </c>
      <c r="C1583">
        <v>36</v>
      </c>
      <c r="D1583">
        <v>105</v>
      </c>
      <c r="E1583">
        <v>17100000</v>
      </c>
      <c r="F1583" t="s">
        <v>622</v>
      </c>
      <c r="G1583" t="s">
        <v>472</v>
      </c>
      <c r="H1583" t="s">
        <v>5990</v>
      </c>
      <c r="I1583" t="s">
        <v>1432</v>
      </c>
      <c r="J1583" t="s">
        <v>5343</v>
      </c>
      <c r="P1583" t="s">
        <v>3024</v>
      </c>
      <c r="Q1583" t="s">
        <v>257</v>
      </c>
      <c r="R1583" t="s">
        <v>7572</v>
      </c>
      <c r="S1583">
        <v>7073</v>
      </c>
      <c r="T1583" t="s">
        <v>484</v>
      </c>
      <c r="U1583">
        <v>1</v>
      </c>
      <c r="V1583">
        <v>29</v>
      </c>
      <c r="W1583" t="s">
        <v>25</v>
      </c>
      <c r="X1583" t="s">
        <v>26</v>
      </c>
      <c r="Y1583" t="s">
        <v>302</v>
      </c>
      <c r="Z1583">
        <v>25000000</v>
      </c>
      <c r="AA1583">
        <v>1996</v>
      </c>
      <c r="AB1583">
        <v>5.3</v>
      </c>
      <c r="AC1583">
        <v>1.85</v>
      </c>
    </row>
    <row r="1584" spans="1:29" x14ac:dyDescent="0.35">
      <c r="A1584" t="s">
        <v>19</v>
      </c>
      <c r="B1584" t="s">
        <v>3025</v>
      </c>
      <c r="C1584">
        <v>181</v>
      </c>
      <c r="D1584">
        <v>99</v>
      </c>
      <c r="E1584">
        <v>17266505</v>
      </c>
      <c r="F1584" t="s">
        <v>622</v>
      </c>
      <c r="G1584" t="s">
        <v>761</v>
      </c>
      <c r="H1584" t="s">
        <v>2429</v>
      </c>
      <c r="P1584" t="s">
        <v>3027</v>
      </c>
      <c r="Q1584" t="s">
        <v>63</v>
      </c>
      <c r="R1584" t="s">
        <v>7573</v>
      </c>
      <c r="S1584">
        <v>43764</v>
      </c>
      <c r="T1584" t="s">
        <v>2539</v>
      </c>
      <c r="U1584">
        <v>1</v>
      </c>
      <c r="V1584">
        <v>291</v>
      </c>
      <c r="W1584" t="s">
        <v>25</v>
      </c>
      <c r="X1584" t="s">
        <v>26</v>
      </c>
      <c r="Y1584" t="s">
        <v>27</v>
      </c>
      <c r="Z1584">
        <v>30000000</v>
      </c>
      <c r="AA1584">
        <v>2002</v>
      </c>
      <c r="AB1584">
        <v>5.4</v>
      </c>
      <c r="AC1584">
        <v>2.35</v>
      </c>
    </row>
    <row r="1585" spans="1:29" x14ac:dyDescent="0.35">
      <c r="A1585" t="s">
        <v>19</v>
      </c>
      <c r="B1585" t="s">
        <v>499</v>
      </c>
      <c r="C1585">
        <v>219</v>
      </c>
      <c r="D1585">
        <v>112</v>
      </c>
      <c r="E1585">
        <v>32357532</v>
      </c>
      <c r="F1585" t="s">
        <v>761</v>
      </c>
      <c r="G1585" t="s">
        <v>1432</v>
      </c>
      <c r="H1585" t="s">
        <v>5343</v>
      </c>
      <c r="P1585" t="s">
        <v>660</v>
      </c>
      <c r="Q1585" t="s">
        <v>203</v>
      </c>
      <c r="R1585" t="s">
        <v>7574</v>
      </c>
      <c r="S1585">
        <v>143368</v>
      </c>
      <c r="T1585" t="s">
        <v>132</v>
      </c>
      <c r="U1585">
        <v>0</v>
      </c>
      <c r="V1585">
        <v>215</v>
      </c>
      <c r="W1585" t="s">
        <v>25</v>
      </c>
      <c r="X1585" t="s">
        <v>26</v>
      </c>
      <c r="Y1585" t="s">
        <v>302</v>
      </c>
      <c r="Z1585">
        <v>30000000</v>
      </c>
      <c r="AA1585">
        <v>2010</v>
      </c>
      <c r="AB1585">
        <v>6.7</v>
      </c>
      <c r="AC1585">
        <v>1.85</v>
      </c>
    </row>
    <row r="1586" spans="1:29" x14ac:dyDescent="0.35">
      <c r="A1586" t="s">
        <v>19</v>
      </c>
      <c r="B1586" t="s">
        <v>1686</v>
      </c>
      <c r="C1586">
        <v>158</v>
      </c>
      <c r="D1586">
        <v>108</v>
      </c>
      <c r="E1586">
        <v>16930884</v>
      </c>
      <c r="F1586" t="s">
        <v>5990</v>
      </c>
      <c r="G1586" t="s">
        <v>1432</v>
      </c>
      <c r="H1586" t="s">
        <v>5988</v>
      </c>
      <c r="I1586" t="s">
        <v>3483</v>
      </c>
      <c r="P1586" t="s">
        <v>963</v>
      </c>
      <c r="Q1586" t="s">
        <v>1062</v>
      </c>
      <c r="R1586" t="s">
        <v>7575</v>
      </c>
      <c r="S1586">
        <v>65628</v>
      </c>
      <c r="T1586" t="s">
        <v>2013</v>
      </c>
      <c r="U1586">
        <v>1</v>
      </c>
      <c r="V1586">
        <v>262</v>
      </c>
      <c r="W1586" t="s">
        <v>25</v>
      </c>
      <c r="X1586" t="s">
        <v>26</v>
      </c>
      <c r="Y1586" t="s">
        <v>302</v>
      </c>
      <c r="Z1586">
        <v>30000000</v>
      </c>
      <c r="AA1586">
        <v>2007</v>
      </c>
      <c r="AB1586">
        <v>5.9</v>
      </c>
      <c r="AC1586">
        <v>2.35</v>
      </c>
    </row>
    <row r="1587" spans="1:29" x14ac:dyDescent="0.35">
      <c r="A1587" t="s">
        <v>19</v>
      </c>
      <c r="B1587" t="s">
        <v>3028</v>
      </c>
      <c r="C1587">
        <v>155</v>
      </c>
      <c r="D1587">
        <v>126</v>
      </c>
      <c r="E1587">
        <v>18324242</v>
      </c>
      <c r="F1587" t="s">
        <v>1432</v>
      </c>
      <c r="P1587" t="s">
        <v>1432</v>
      </c>
      <c r="Q1587" t="s">
        <v>443</v>
      </c>
      <c r="R1587" t="s">
        <v>7576</v>
      </c>
      <c r="S1587">
        <v>32815</v>
      </c>
      <c r="T1587" t="s">
        <v>2019</v>
      </c>
      <c r="U1587">
        <v>4</v>
      </c>
      <c r="V1587">
        <v>214</v>
      </c>
      <c r="W1587" t="s">
        <v>25</v>
      </c>
      <c r="X1587" t="s">
        <v>26</v>
      </c>
      <c r="Y1587" t="s">
        <v>302</v>
      </c>
      <c r="Z1587">
        <v>35000000</v>
      </c>
      <c r="AA1587">
        <v>2005</v>
      </c>
      <c r="AB1587">
        <v>7.3</v>
      </c>
      <c r="AC1587">
        <v>2.35</v>
      </c>
    </row>
    <row r="1588" spans="1:29" x14ac:dyDescent="0.35">
      <c r="A1588" t="s">
        <v>19</v>
      </c>
      <c r="B1588" t="s">
        <v>2059</v>
      </c>
      <c r="C1588">
        <v>74</v>
      </c>
      <c r="D1588">
        <v>98</v>
      </c>
      <c r="E1588">
        <v>16323969</v>
      </c>
      <c r="F1588" t="s">
        <v>761</v>
      </c>
      <c r="G1588" t="s">
        <v>5990</v>
      </c>
      <c r="H1588" t="s">
        <v>3483</v>
      </c>
      <c r="P1588" t="s">
        <v>2292</v>
      </c>
      <c r="Q1588" t="s">
        <v>483</v>
      </c>
      <c r="R1588" t="s">
        <v>7577</v>
      </c>
      <c r="S1588">
        <v>45775</v>
      </c>
      <c r="T1588" t="s">
        <v>2695</v>
      </c>
      <c r="U1588">
        <v>5</v>
      </c>
      <c r="V1588">
        <v>112</v>
      </c>
      <c r="W1588" t="s">
        <v>25</v>
      </c>
      <c r="X1588" t="s">
        <v>26</v>
      </c>
      <c r="Y1588" t="s">
        <v>27</v>
      </c>
      <c r="Z1588">
        <v>40000000</v>
      </c>
      <c r="AA1588">
        <v>2004</v>
      </c>
      <c r="AB1588">
        <v>5.5</v>
      </c>
      <c r="AC1588">
        <v>1.85</v>
      </c>
    </row>
    <row r="1589" spans="1:29" x14ac:dyDescent="0.35">
      <c r="A1589" t="s">
        <v>19</v>
      </c>
      <c r="B1589" t="s">
        <v>3029</v>
      </c>
      <c r="C1589">
        <v>368</v>
      </c>
      <c r="D1589">
        <v>104</v>
      </c>
      <c r="E1589">
        <v>16999046</v>
      </c>
      <c r="F1589" t="s">
        <v>1432</v>
      </c>
      <c r="G1589" t="s">
        <v>2429</v>
      </c>
      <c r="H1589" t="s">
        <v>3950</v>
      </c>
      <c r="P1589" t="s">
        <v>395</v>
      </c>
      <c r="Q1589" t="s">
        <v>3031</v>
      </c>
      <c r="R1589" t="s">
        <v>7578</v>
      </c>
      <c r="S1589">
        <v>79517</v>
      </c>
      <c r="T1589" t="s">
        <v>3032</v>
      </c>
      <c r="U1589">
        <v>0</v>
      </c>
      <c r="V1589">
        <v>354</v>
      </c>
      <c r="W1589" t="s">
        <v>25</v>
      </c>
      <c r="X1589" t="s">
        <v>148</v>
      </c>
      <c r="Y1589" t="s">
        <v>302</v>
      </c>
      <c r="Z1589">
        <v>26000000</v>
      </c>
      <c r="AA1589">
        <v>2009</v>
      </c>
      <c r="AB1589">
        <v>5.8</v>
      </c>
      <c r="AC1589">
        <v>1.85</v>
      </c>
    </row>
    <row r="1590" spans="1:29" x14ac:dyDescent="0.35">
      <c r="A1590" t="s">
        <v>19</v>
      </c>
      <c r="B1590" t="s">
        <v>3033</v>
      </c>
      <c r="C1590">
        <v>81</v>
      </c>
      <c r="D1590">
        <v>110</v>
      </c>
      <c r="E1590">
        <v>16295774</v>
      </c>
      <c r="F1590" t="s">
        <v>622</v>
      </c>
      <c r="G1590" t="s">
        <v>472</v>
      </c>
      <c r="H1590" t="s">
        <v>761</v>
      </c>
      <c r="I1590" t="s">
        <v>5343</v>
      </c>
      <c r="J1590" t="s">
        <v>3950</v>
      </c>
      <c r="P1590" t="s">
        <v>1801</v>
      </c>
      <c r="Q1590" t="s">
        <v>1559</v>
      </c>
      <c r="R1590" t="s">
        <v>7579</v>
      </c>
      <c r="S1590">
        <v>33669</v>
      </c>
      <c r="T1590" t="s">
        <v>3034</v>
      </c>
      <c r="U1590">
        <v>1</v>
      </c>
      <c r="V1590">
        <v>269</v>
      </c>
      <c r="W1590" t="s">
        <v>25</v>
      </c>
      <c r="X1590" t="s">
        <v>26</v>
      </c>
      <c r="Y1590" t="s">
        <v>59</v>
      </c>
      <c r="Z1590">
        <v>35000000</v>
      </c>
      <c r="AA1590">
        <v>1986</v>
      </c>
      <c r="AB1590">
        <v>4.5999999999999996</v>
      </c>
      <c r="AC1590">
        <v>1.85</v>
      </c>
    </row>
    <row r="1591" spans="1:29" x14ac:dyDescent="0.35">
      <c r="A1591" t="s">
        <v>19</v>
      </c>
      <c r="B1591" t="s">
        <v>3035</v>
      </c>
      <c r="C1591">
        <v>154</v>
      </c>
      <c r="D1591">
        <v>130</v>
      </c>
      <c r="E1591">
        <v>15709385</v>
      </c>
      <c r="F1591" t="s">
        <v>5990</v>
      </c>
      <c r="G1591" t="s">
        <v>1432</v>
      </c>
      <c r="H1591" t="s">
        <v>3483</v>
      </c>
      <c r="P1591" t="s">
        <v>955</v>
      </c>
      <c r="Q1591" t="s">
        <v>655</v>
      </c>
      <c r="R1591" t="s">
        <v>7580</v>
      </c>
      <c r="S1591">
        <v>53053</v>
      </c>
      <c r="T1591" t="s">
        <v>773</v>
      </c>
      <c r="U1591">
        <v>0</v>
      </c>
      <c r="V1591">
        <v>132</v>
      </c>
      <c r="W1591" t="s">
        <v>25</v>
      </c>
      <c r="X1591" t="s">
        <v>26</v>
      </c>
      <c r="Y1591" t="s">
        <v>302</v>
      </c>
      <c r="Z1591">
        <v>30000000</v>
      </c>
      <c r="AA1591">
        <v>2008</v>
      </c>
      <c r="AB1591">
        <v>6.7</v>
      </c>
      <c r="AC1591">
        <v>1.85</v>
      </c>
    </row>
    <row r="1592" spans="1:29" x14ac:dyDescent="0.35">
      <c r="A1592" t="s">
        <v>19</v>
      </c>
      <c r="B1592" t="s">
        <v>3036</v>
      </c>
      <c r="C1592">
        <v>140</v>
      </c>
      <c r="D1592">
        <v>93</v>
      </c>
      <c r="E1592">
        <v>14888028</v>
      </c>
      <c r="F1592" t="s">
        <v>472</v>
      </c>
      <c r="G1592" t="s">
        <v>2429</v>
      </c>
      <c r="H1592" t="s">
        <v>3483</v>
      </c>
      <c r="P1592" t="s">
        <v>3037</v>
      </c>
      <c r="Q1592" t="s">
        <v>3038</v>
      </c>
      <c r="R1592" t="s">
        <v>7581</v>
      </c>
      <c r="S1592">
        <v>28606</v>
      </c>
      <c r="T1592" t="s">
        <v>2069</v>
      </c>
      <c r="U1592">
        <v>0</v>
      </c>
      <c r="V1592">
        <v>262</v>
      </c>
      <c r="W1592" t="s">
        <v>25</v>
      </c>
      <c r="X1592" t="s">
        <v>26</v>
      </c>
      <c r="Y1592" t="s">
        <v>27</v>
      </c>
      <c r="Z1592">
        <v>30000000</v>
      </c>
      <c r="AA1592">
        <v>2005</v>
      </c>
      <c r="AB1592">
        <v>5.0999999999999996</v>
      </c>
      <c r="AC1592">
        <v>2.35</v>
      </c>
    </row>
    <row r="1593" spans="1:29" x14ac:dyDescent="0.35">
      <c r="A1593" t="s">
        <v>19</v>
      </c>
      <c r="B1593" t="s">
        <v>1605</v>
      </c>
      <c r="C1593">
        <v>73</v>
      </c>
      <c r="D1593">
        <v>96</v>
      </c>
      <c r="E1593">
        <v>14208384</v>
      </c>
      <c r="F1593" t="s">
        <v>761</v>
      </c>
      <c r="G1593" t="s">
        <v>5343</v>
      </c>
      <c r="P1593" t="s">
        <v>765</v>
      </c>
      <c r="Q1593" t="s">
        <v>1203</v>
      </c>
      <c r="R1593" t="s">
        <v>7582</v>
      </c>
      <c r="S1593">
        <v>11520</v>
      </c>
      <c r="T1593" t="s">
        <v>3039</v>
      </c>
      <c r="U1593">
        <v>2</v>
      </c>
      <c r="V1593">
        <v>105</v>
      </c>
      <c r="W1593" t="s">
        <v>25</v>
      </c>
      <c r="X1593" t="s">
        <v>26</v>
      </c>
      <c r="Y1593" t="s">
        <v>27</v>
      </c>
      <c r="Z1593">
        <v>30000000</v>
      </c>
      <c r="AA1593">
        <v>2003</v>
      </c>
      <c r="AB1593">
        <v>5.6</v>
      </c>
      <c r="AC1593">
        <v>1.85</v>
      </c>
    </row>
    <row r="1594" spans="1:29" x14ac:dyDescent="0.35">
      <c r="A1594" t="s">
        <v>19</v>
      </c>
      <c r="B1594" t="s">
        <v>2319</v>
      </c>
      <c r="C1594">
        <v>98</v>
      </c>
      <c r="D1594">
        <v>114</v>
      </c>
      <c r="E1594">
        <v>12831121</v>
      </c>
      <c r="F1594" t="s">
        <v>1432</v>
      </c>
      <c r="G1594" t="s">
        <v>5988</v>
      </c>
      <c r="H1594" t="s">
        <v>5343</v>
      </c>
      <c r="I1594" t="s">
        <v>3483</v>
      </c>
      <c r="P1594" t="s">
        <v>1388</v>
      </c>
      <c r="Q1594" t="s">
        <v>3040</v>
      </c>
      <c r="R1594" t="s">
        <v>7583</v>
      </c>
      <c r="S1594">
        <v>44979</v>
      </c>
      <c r="T1594" t="s">
        <v>3041</v>
      </c>
      <c r="U1594">
        <v>0</v>
      </c>
      <c r="V1594">
        <v>298</v>
      </c>
      <c r="W1594" t="s">
        <v>25</v>
      </c>
      <c r="X1594" t="s">
        <v>26</v>
      </c>
      <c r="Y1594" t="s">
        <v>27</v>
      </c>
      <c r="Z1594">
        <v>30000000</v>
      </c>
      <c r="AA1594">
        <v>2004</v>
      </c>
      <c r="AB1594">
        <v>7</v>
      </c>
      <c r="AC1594">
        <v>2.35</v>
      </c>
    </row>
    <row r="1595" spans="1:29" x14ac:dyDescent="0.35">
      <c r="A1595" t="s">
        <v>19</v>
      </c>
      <c r="B1595" t="s">
        <v>1501</v>
      </c>
      <c r="C1595">
        <v>358</v>
      </c>
      <c r="D1595">
        <v>106</v>
      </c>
      <c r="E1595">
        <v>18298649</v>
      </c>
      <c r="F1595" t="s">
        <v>761</v>
      </c>
      <c r="G1595" t="s">
        <v>2429</v>
      </c>
      <c r="P1595" t="s">
        <v>2772</v>
      </c>
      <c r="Q1595" t="s">
        <v>3042</v>
      </c>
      <c r="R1595" t="s">
        <v>7584</v>
      </c>
      <c r="S1595">
        <v>85024</v>
      </c>
      <c r="T1595" t="s">
        <v>3043</v>
      </c>
      <c r="U1595">
        <v>1</v>
      </c>
      <c r="V1595">
        <v>242</v>
      </c>
      <c r="W1595" t="s">
        <v>25</v>
      </c>
      <c r="X1595" t="s">
        <v>26</v>
      </c>
      <c r="Y1595" t="s">
        <v>302</v>
      </c>
      <c r="Z1595">
        <v>30000000</v>
      </c>
      <c r="AA1595">
        <v>2011</v>
      </c>
      <c r="AB1595">
        <v>6.4</v>
      </c>
      <c r="AC1595">
        <v>1.85</v>
      </c>
    </row>
    <row r="1596" spans="1:29" x14ac:dyDescent="0.35">
      <c r="A1596" t="s">
        <v>19</v>
      </c>
      <c r="B1596" t="s">
        <v>1969</v>
      </c>
      <c r="C1596">
        <v>222</v>
      </c>
      <c r="D1596">
        <v>150</v>
      </c>
      <c r="E1596">
        <v>12712093</v>
      </c>
      <c r="F1596" t="s">
        <v>4178</v>
      </c>
      <c r="G1596" t="s">
        <v>1432</v>
      </c>
      <c r="H1596" t="s">
        <v>5809</v>
      </c>
      <c r="I1596" t="s">
        <v>5343</v>
      </c>
      <c r="P1596" t="s">
        <v>2340</v>
      </c>
      <c r="Q1596" t="s">
        <v>40</v>
      </c>
      <c r="R1596" t="s">
        <v>7585</v>
      </c>
      <c r="S1596">
        <v>70771</v>
      </c>
      <c r="T1596" t="s">
        <v>24</v>
      </c>
      <c r="U1596">
        <v>0</v>
      </c>
      <c r="V1596">
        <v>671</v>
      </c>
      <c r="W1596" t="s">
        <v>25</v>
      </c>
      <c r="X1596" t="s">
        <v>26</v>
      </c>
      <c r="Y1596" t="s">
        <v>27</v>
      </c>
      <c r="Z1596">
        <v>30000000</v>
      </c>
      <c r="AA1596">
        <v>2005</v>
      </c>
      <c r="AB1596">
        <v>6.7</v>
      </c>
      <c r="AC1596">
        <v>2.35</v>
      </c>
    </row>
    <row r="1597" spans="1:29" x14ac:dyDescent="0.35">
      <c r="A1597" t="s">
        <v>19</v>
      </c>
      <c r="B1597" t="s">
        <v>3045</v>
      </c>
      <c r="C1597">
        <v>85</v>
      </c>
      <c r="D1597">
        <v>100</v>
      </c>
      <c r="E1597">
        <v>11576087</v>
      </c>
      <c r="F1597" t="s">
        <v>622</v>
      </c>
      <c r="G1597" t="s">
        <v>472</v>
      </c>
      <c r="H1597" t="s">
        <v>3950</v>
      </c>
      <c r="P1597" t="s">
        <v>47</v>
      </c>
      <c r="Q1597" t="s">
        <v>1661</v>
      </c>
      <c r="R1597" t="s">
        <v>7586</v>
      </c>
      <c r="S1597">
        <v>14747</v>
      </c>
      <c r="T1597" t="s">
        <v>601</v>
      </c>
      <c r="U1597">
        <v>3</v>
      </c>
      <c r="V1597">
        <v>338</v>
      </c>
      <c r="W1597" t="s">
        <v>25</v>
      </c>
      <c r="X1597" t="s">
        <v>26</v>
      </c>
      <c r="Y1597" t="s">
        <v>27</v>
      </c>
      <c r="Z1597">
        <v>30000000</v>
      </c>
      <c r="AA1597">
        <v>1999</v>
      </c>
      <c r="AB1597">
        <v>4.0999999999999996</v>
      </c>
      <c r="AC1597">
        <v>2.35</v>
      </c>
    </row>
    <row r="1598" spans="1:29" x14ac:dyDescent="0.35">
      <c r="A1598" t="s">
        <v>19</v>
      </c>
      <c r="B1598" t="s">
        <v>2002</v>
      </c>
      <c r="C1598">
        <v>62</v>
      </c>
      <c r="D1598">
        <v>100</v>
      </c>
      <c r="E1598">
        <v>11900000</v>
      </c>
      <c r="F1598" t="s">
        <v>1432</v>
      </c>
      <c r="G1598" t="s">
        <v>600</v>
      </c>
      <c r="H1598" t="s">
        <v>3483</v>
      </c>
      <c r="P1598" t="s">
        <v>906</v>
      </c>
      <c r="Q1598" t="s">
        <v>61</v>
      </c>
      <c r="R1598" t="s">
        <v>7587</v>
      </c>
      <c r="S1598">
        <v>11003</v>
      </c>
      <c r="T1598" t="s">
        <v>1561</v>
      </c>
      <c r="U1598">
        <v>0</v>
      </c>
      <c r="V1598">
        <v>148</v>
      </c>
      <c r="W1598" t="s">
        <v>25</v>
      </c>
      <c r="X1598" t="s">
        <v>26</v>
      </c>
      <c r="Y1598" t="s">
        <v>302</v>
      </c>
      <c r="Z1598">
        <v>30000000</v>
      </c>
      <c r="AA1598">
        <v>1999</v>
      </c>
      <c r="AB1598">
        <v>5.5</v>
      </c>
      <c r="AC1598">
        <v>1.85</v>
      </c>
    </row>
    <row r="1599" spans="1:29" x14ac:dyDescent="0.35">
      <c r="A1599" t="s">
        <v>19</v>
      </c>
      <c r="B1599" t="s">
        <v>2143</v>
      </c>
      <c r="C1599">
        <v>130</v>
      </c>
      <c r="D1599">
        <v>100</v>
      </c>
      <c r="E1599">
        <v>9353573</v>
      </c>
      <c r="F1599" t="s">
        <v>622</v>
      </c>
      <c r="G1599" t="s">
        <v>472</v>
      </c>
      <c r="H1599" t="s">
        <v>600</v>
      </c>
      <c r="I1599" t="s">
        <v>3950</v>
      </c>
      <c r="J1599" t="s">
        <v>3483</v>
      </c>
      <c r="P1599" t="s">
        <v>145</v>
      </c>
      <c r="Q1599" t="s">
        <v>2466</v>
      </c>
      <c r="R1599" t="s">
        <v>7588</v>
      </c>
      <c r="S1599">
        <v>56451</v>
      </c>
      <c r="T1599" t="s">
        <v>1334</v>
      </c>
      <c r="U1599">
        <v>0</v>
      </c>
      <c r="V1599">
        <v>524</v>
      </c>
      <c r="W1599" t="s">
        <v>25</v>
      </c>
      <c r="X1599" t="s">
        <v>26</v>
      </c>
      <c r="Y1599" t="s">
        <v>59</v>
      </c>
      <c r="Z1599">
        <v>45000000</v>
      </c>
      <c r="AA1599">
        <v>2009</v>
      </c>
      <c r="AB1599">
        <v>2.7</v>
      </c>
      <c r="AC1599">
        <v>2.35</v>
      </c>
    </row>
    <row r="1600" spans="1:29" x14ac:dyDescent="0.35">
      <c r="A1600" t="s">
        <v>19</v>
      </c>
      <c r="B1600" t="s">
        <v>3046</v>
      </c>
      <c r="C1600">
        <v>376</v>
      </c>
      <c r="D1600">
        <v>107</v>
      </c>
      <c r="E1600">
        <v>12026670</v>
      </c>
      <c r="F1600" t="s">
        <v>622</v>
      </c>
      <c r="G1600" t="s">
        <v>5990</v>
      </c>
      <c r="H1600" t="s">
        <v>3483</v>
      </c>
      <c r="P1600" t="s">
        <v>183</v>
      </c>
      <c r="Q1600" t="s">
        <v>2940</v>
      </c>
      <c r="R1600" t="s">
        <v>7589</v>
      </c>
      <c r="S1600">
        <v>114241</v>
      </c>
      <c r="T1600" t="s">
        <v>3047</v>
      </c>
      <c r="U1600">
        <v>2</v>
      </c>
      <c r="V1600">
        <v>258</v>
      </c>
      <c r="W1600" t="s">
        <v>25</v>
      </c>
      <c r="X1600" t="s">
        <v>26</v>
      </c>
      <c r="Y1600" t="s">
        <v>302</v>
      </c>
      <c r="Z1600">
        <v>45000000</v>
      </c>
      <c r="AA1600">
        <v>2013</v>
      </c>
      <c r="AB1600">
        <v>6.4</v>
      </c>
      <c r="AC1600">
        <v>2.35</v>
      </c>
    </row>
    <row r="1601" spans="1:29" x14ac:dyDescent="0.35">
      <c r="A1601" t="s">
        <v>19</v>
      </c>
      <c r="B1601" t="s">
        <v>3048</v>
      </c>
      <c r="C1601">
        <v>130</v>
      </c>
      <c r="D1601">
        <v>102</v>
      </c>
      <c r="E1601">
        <v>14334645</v>
      </c>
      <c r="F1601" t="s">
        <v>1432</v>
      </c>
      <c r="G1601" t="s">
        <v>2429</v>
      </c>
      <c r="H1601" t="s">
        <v>3950</v>
      </c>
      <c r="I1601" t="s">
        <v>3483</v>
      </c>
      <c r="P1601" t="s">
        <v>1346</v>
      </c>
      <c r="Q1601" t="s">
        <v>793</v>
      </c>
      <c r="R1601" t="s">
        <v>7590</v>
      </c>
      <c r="S1601">
        <v>22449</v>
      </c>
      <c r="T1601" t="s">
        <v>3049</v>
      </c>
      <c r="U1601">
        <v>1</v>
      </c>
      <c r="V1601">
        <v>191</v>
      </c>
      <c r="W1601" t="s">
        <v>25</v>
      </c>
      <c r="X1601" t="s">
        <v>26</v>
      </c>
      <c r="Y1601" t="s">
        <v>27</v>
      </c>
      <c r="Z1601">
        <v>25000000</v>
      </c>
      <c r="AA1601">
        <v>2004</v>
      </c>
      <c r="AB1601">
        <v>4.8</v>
      </c>
      <c r="AC1601">
        <v>2.35</v>
      </c>
    </row>
    <row r="1602" spans="1:29" x14ac:dyDescent="0.35">
      <c r="A1602" t="s">
        <v>19</v>
      </c>
      <c r="B1602" t="s">
        <v>3050</v>
      </c>
      <c r="C1602">
        <v>65</v>
      </c>
      <c r="D1602">
        <v>101</v>
      </c>
      <c r="E1602">
        <v>12189514</v>
      </c>
      <c r="F1602" t="s">
        <v>761</v>
      </c>
      <c r="G1602" t="s">
        <v>5343</v>
      </c>
      <c r="P1602" t="s">
        <v>765</v>
      </c>
      <c r="Q1602" t="s">
        <v>1209</v>
      </c>
      <c r="R1602" t="s">
        <v>7591</v>
      </c>
      <c r="S1602">
        <v>30092</v>
      </c>
      <c r="T1602" t="s">
        <v>3051</v>
      </c>
      <c r="U1602">
        <v>0</v>
      </c>
      <c r="V1602">
        <v>129</v>
      </c>
      <c r="W1602" t="s">
        <v>25</v>
      </c>
      <c r="X1602" t="s">
        <v>26</v>
      </c>
      <c r="Y1602" t="s">
        <v>27</v>
      </c>
      <c r="Z1602">
        <v>23000000</v>
      </c>
      <c r="AA1602">
        <v>2004</v>
      </c>
      <c r="AB1602">
        <v>6.1</v>
      </c>
      <c r="AC1602">
        <v>2.35</v>
      </c>
    </row>
    <row r="1603" spans="1:29" x14ac:dyDescent="0.35">
      <c r="A1603" t="s">
        <v>19</v>
      </c>
      <c r="B1603" t="s">
        <v>3052</v>
      </c>
      <c r="C1603">
        <v>77</v>
      </c>
      <c r="D1603">
        <v>86</v>
      </c>
      <c r="E1603">
        <v>10134754</v>
      </c>
      <c r="F1603" t="s">
        <v>3767</v>
      </c>
      <c r="G1603" t="s">
        <v>761</v>
      </c>
      <c r="H1603" t="s">
        <v>5097</v>
      </c>
      <c r="P1603" t="s">
        <v>1274</v>
      </c>
      <c r="Q1603" t="s">
        <v>252</v>
      </c>
      <c r="R1603" t="s">
        <v>7592</v>
      </c>
      <c r="S1603">
        <v>9682</v>
      </c>
      <c r="T1603" t="s">
        <v>1397</v>
      </c>
      <c r="U1603">
        <v>0</v>
      </c>
      <c r="V1603">
        <v>38</v>
      </c>
      <c r="W1603" t="s">
        <v>25</v>
      </c>
      <c r="X1603" t="s">
        <v>26</v>
      </c>
      <c r="Y1603" t="s">
        <v>59</v>
      </c>
      <c r="Z1603">
        <v>30000000</v>
      </c>
      <c r="AA1603">
        <v>2011</v>
      </c>
      <c r="AB1603">
        <v>4.8</v>
      </c>
      <c r="AC1603">
        <v>1.85</v>
      </c>
    </row>
    <row r="1604" spans="1:29" x14ac:dyDescent="0.35">
      <c r="A1604" t="s">
        <v>19</v>
      </c>
      <c r="B1604" t="s">
        <v>2784</v>
      </c>
      <c r="C1604">
        <v>107</v>
      </c>
      <c r="D1604">
        <v>108</v>
      </c>
      <c r="E1604">
        <v>8535575</v>
      </c>
      <c r="F1604" t="s">
        <v>1432</v>
      </c>
      <c r="P1604" t="s">
        <v>1432</v>
      </c>
      <c r="Q1604" t="s">
        <v>244</v>
      </c>
      <c r="R1604" t="s">
        <v>7593</v>
      </c>
      <c r="S1604">
        <v>24033</v>
      </c>
      <c r="T1604" t="s">
        <v>3054</v>
      </c>
      <c r="U1604">
        <v>3</v>
      </c>
      <c r="V1604">
        <v>152</v>
      </c>
      <c r="W1604" t="s">
        <v>25</v>
      </c>
      <c r="X1604" t="s">
        <v>26</v>
      </c>
      <c r="Y1604" t="s">
        <v>27</v>
      </c>
      <c r="Z1604">
        <v>30000000</v>
      </c>
      <c r="AA1604">
        <v>2005</v>
      </c>
      <c r="AB1604">
        <v>7</v>
      </c>
      <c r="AC1604">
        <v>2.35</v>
      </c>
    </row>
    <row r="1605" spans="1:29" x14ac:dyDescent="0.35">
      <c r="A1605" t="s">
        <v>19</v>
      </c>
      <c r="B1605" t="s">
        <v>1214</v>
      </c>
      <c r="C1605">
        <v>292</v>
      </c>
      <c r="D1605">
        <v>123</v>
      </c>
      <c r="E1605">
        <v>7689458</v>
      </c>
      <c r="F1605" t="s">
        <v>472</v>
      </c>
      <c r="G1605" t="s">
        <v>600</v>
      </c>
      <c r="H1605" t="s">
        <v>5988</v>
      </c>
      <c r="P1605" t="s">
        <v>3055</v>
      </c>
      <c r="Q1605" t="s">
        <v>103</v>
      </c>
      <c r="R1605" t="s">
        <v>7594</v>
      </c>
      <c r="S1605">
        <v>126307</v>
      </c>
      <c r="T1605" t="s">
        <v>596</v>
      </c>
      <c r="U1605">
        <v>1</v>
      </c>
      <c r="V1605">
        <v>210</v>
      </c>
      <c r="W1605" t="s">
        <v>25</v>
      </c>
      <c r="X1605" t="s">
        <v>38</v>
      </c>
      <c r="Y1605" t="s">
        <v>27</v>
      </c>
      <c r="Z1605">
        <v>40000000</v>
      </c>
      <c r="AA1605">
        <v>2009</v>
      </c>
      <c r="AB1605">
        <v>6.8</v>
      </c>
      <c r="AC1605">
        <v>1.85</v>
      </c>
    </row>
    <row r="1606" spans="1:29" x14ac:dyDescent="0.35">
      <c r="A1606" t="s">
        <v>19</v>
      </c>
      <c r="B1606" t="s">
        <v>2200</v>
      </c>
      <c r="C1606">
        <v>184</v>
      </c>
      <c r="D1606">
        <v>88</v>
      </c>
      <c r="E1606">
        <v>19316646</v>
      </c>
      <c r="F1606" t="s">
        <v>5990</v>
      </c>
      <c r="G1606" t="s">
        <v>3483</v>
      </c>
      <c r="P1606" t="s">
        <v>703</v>
      </c>
      <c r="Q1606" t="s">
        <v>367</v>
      </c>
      <c r="R1606" t="s">
        <v>7595</v>
      </c>
      <c r="S1606">
        <v>52069</v>
      </c>
      <c r="T1606" t="s">
        <v>2050</v>
      </c>
      <c r="U1606">
        <v>3</v>
      </c>
      <c r="V1606">
        <v>95</v>
      </c>
      <c r="W1606" t="s">
        <v>25</v>
      </c>
      <c r="X1606" t="s">
        <v>26</v>
      </c>
      <c r="Y1606" t="s">
        <v>302</v>
      </c>
      <c r="Z1606">
        <v>30000000</v>
      </c>
      <c r="AA1606">
        <v>2013</v>
      </c>
      <c r="AB1606">
        <v>5.6</v>
      </c>
      <c r="AC1606">
        <v>2.35</v>
      </c>
    </row>
    <row r="1607" spans="1:29" x14ac:dyDescent="0.35">
      <c r="A1607" t="s">
        <v>19</v>
      </c>
      <c r="B1607" t="s">
        <v>2257</v>
      </c>
      <c r="C1607">
        <v>123</v>
      </c>
      <c r="D1607">
        <v>109</v>
      </c>
      <c r="E1607">
        <v>10965209</v>
      </c>
      <c r="F1607" t="s">
        <v>622</v>
      </c>
      <c r="G1607" t="s">
        <v>5990</v>
      </c>
      <c r="H1607" t="s">
        <v>1432</v>
      </c>
      <c r="I1607" t="s">
        <v>3483</v>
      </c>
      <c r="P1607" t="s">
        <v>243</v>
      </c>
      <c r="Q1607" t="s">
        <v>150</v>
      </c>
      <c r="R1607" t="s">
        <v>7596</v>
      </c>
      <c r="S1607">
        <v>25558</v>
      </c>
      <c r="T1607" t="s">
        <v>3059</v>
      </c>
      <c r="U1607">
        <v>2</v>
      </c>
      <c r="V1607">
        <v>221</v>
      </c>
      <c r="W1607" t="s">
        <v>25</v>
      </c>
      <c r="X1607" t="s">
        <v>26</v>
      </c>
      <c r="Y1607" t="s">
        <v>27</v>
      </c>
      <c r="Z1607">
        <v>30000000</v>
      </c>
      <c r="AA1607">
        <v>2001</v>
      </c>
      <c r="AB1607">
        <v>6.1</v>
      </c>
      <c r="AC1607">
        <v>2.35</v>
      </c>
    </row>
    <row r="1608" spans="1:29" x14ac:dyDescent="0.35">
      <c r="A1608" t="s">
        <v>19</v>
      </c>
      <c r="B1608" t="s">
        <v>499</v>
      </c>
      <c r="C1608">
        <v>60</v>
      </c>
      <c r="D1608">
        <v>122</v>
      </c>
      <c r="E1608">
        <v>26830000</v>
      </c>
      <c r="F1608" t="s">
        <v>1432</v>
      </c>
      <c r="G1608" t="s">
        <v>5809</v>
      </c>
      <c r="H1608" t="s">
        <v>5991</v>
      </c>
      <c r="P1608" t="s">
        <v>890</v>
      </c>
      <c r="Q1608" t="s">
        <v>783</v>
      </c>
      <c r="R1608" t="s">
        <v>7597</v>
      </c>
      <c r="S1608">
        <v>101888</v>
      </c>
      <c r="T1608" t="s">
        <v>451</v>
      </c>
      <c r="U1608">
        <v>3</v>
      </c>
      <c r="V1608">
        <v>365</v>
      </c>
      <c r="W1608" t="s">
        <v>25</v>
      </c>
      <c r="X1608" t="s">
        <v>26</v>
      </c>
      <c r="Y1608" t="s">
        <v>302</v>
      </c>
      <c r="Z1608">
        <v>18000000</v>
      </c>
      <c r="AA1608">
        <v>1989</v>
      </c>
      <c r="AB1608">
        <v>7.9</v>
      </c>
      <c r="AC1608">
        <v>1.85</v>
      </c>
    </row>
    <row r="1609" spans="1:29" x14ac:dyDescent="0.35">
      <c r="A1609" t="s">
        <v>19</v>
      </c>
      <c r="B1609" t="s">
        <v>3060</v>
      </c>
      <c r="C1609">
        <v>111</v>
      </c>
      <c r="D1609">
        <v>251</v>
      </c>
      <c r="E1609">
        <v>5300000</v>
      </c>
      <c r="F1609" t="s">
        <v>5990</v>
      </c>
      <c r="G1609" t="s">
        <v>1432</v>
      </c>
      <c r="P1609" t="s">
        <v>877</v>
      </c>
      <c r="Q1609" t="s">
        <v>793</v>
      </c>
      <c r="R1609" t="s">
        <v>7598</v>
      </c>
      <c r="S1609">
        <v>221000</v>
      </c>
      <c r="T1609" t="s">
        <v>1716</v>
      </c>
      <c r="U1609">
        <v>8</v>
      </c>
      <c r="V1609">
        <v>495</v>
      </c>
      <c r="W1609" t="s">
        <v>25</v>
      </c>
      <c r="X1609" t="s">
        <v>2635</v>
      </c>
      <c r="Y1609" t="s">
        <v>302</v>
      </c>
      <c r="Z1609">
        <v>30000000</v>
      </c>
      <c r="AA1609">
        <v>1984</v>
      </c>
      <c r="AB1609">
        <v>8.4</v>
      </c>
      <c r="AC1609">
        <v>1.85</v>
      </c>
    </row>
    <row r="1610" spans="1:29" x14ac:dyDescent="0.35">
      <c r="A1610" t="s">
        <v>19</v>
      </c>
      <c r="B1610" t="s">
        <v>3061</v>
      </c>
      <c r="C1610">
        <v>217</v>
      </c>
      <c r="D1610">
        <v>118</v>
      </c>
      <c r="E1610">
        <v>10880926</v>
      </c>
      <c r="F1610" t="s">
        <v>622</v>
      </c>
      <c r="G1610" t="s">
        <v>5990</v>
      </c>
      <c r="H1610" t="s">
        <v>1432</v>
      </c>
      <c r="I1610" t="s">
        <v>3483</v>
      </c>
      <c r="P1610" t="s">
        <v>243</v>
      </c>
      <c r="Q1610" t="s">
        <v>371</v>
      </c>
      <c r="R1610" t="s">
        <v>7599</v>
      </c>
      <c r="S1610">
        <v>54147</v>
      </c>
      <c r="T1610" t="s">
        <v>3062</v>
      </c>
      <c r="U1610">
        <v>2</v>
      </c>
      <c r="V1610">
        <v>127</v>
      </c>
      <c r="W1610" t="s">
        <v>25</v>
      </c>
      <c r="X1610" t="s">
        <v>26</v>
      </c>
      <c r="Y1610" t="s">
        <v>302</v>
      </c>
      <c r="Z1610">
        <v>30000000</v>
      </c>
      <c r="AA1610">
        <v>2013</v>
      </c>
      <c r="AB1610">
        <v>6.5</v>
      </c>
      <c r="AC1610">
        <v>2.35</v>
      </c>
    </row>
    <row r="1611" spans="1:29" x14ac:dyDescent="0.35">
      <c r="A1611" t="s">
        <v>19</v>
      </c>
      <c r="B1611" t="s">
        <v>3063</v>
      </c>
      <c r="C1611">
        <v>117</v>
      </c>
      <c r="D1611">
        <v>131</v>
      </c>
      <c r="E1611">
        <v>3752725</v>
      </c>
      <c r="F1611" t="s">
        <v>1432</v>
      </c>
      <c r="G1611" t="s">
        <v>5343</v>
      </c>
      <c r="P1611" t="s">
        <v>121</v>
      </c>
      <c r="Q1611" t="s">
        <v>1062</v>
      </c>
      <c r="R1611" t="s">
        <v>7600</v>
      </c>
      <c r="S1611">
        <v>29715</v>
      </c>
      <c r="T1611" t="s">
        <v>2236</v>
      </c>
      <c r="U1611">
        <v>3</v>
      </c>
      <c r="V1611">
        <v>161</v>
      </c>
      <c r="W1611" t="s">
        <v>25</v>
      </c>
      <c r="X1611" t="s">
        <v>26</v>
      </c>
      <c r="Y1611" t="s">
        <v>302</v>
      </c>
      <c r="Z1611">
        <v>18000000</v>
      </c>
      <c r="AA1611">
        <v>2004</v>
      </c>
      <c r="AB1611">
        <v>7.1</v>
      </c>
      <c r="AC1611">
        <v>2.35</v>
      </c>
    </row>
    <row r="1612" spans="1:29" x14ac:dyDescent="0.35">
      <c r="A1612" t="s">
        <v>19</v>
      </c>
      <c r="B1612" t="s">
        <v>2002</v>
      </c>
      <c r="C1612">
        <v>105</v>
      </c>
      <c r="D1612">
        <v>109</v>
      </c>
      <c r="E1612">
        <v>3517797</v>
      </c>
      <c r="F1612" t="s">
        <v>622</v>
      </c>
      <c r="G1612" t="s">
        <v>5990</v>
      </c>
      <c r="H1612" t="s">
        <v>1432</v>
      </c>
      <c r="I1612" t="s">
        <v>5343</v>
      </c>
      <c r="J1612" t="s">
        <v>3483</v>
      </c>
      <c r="P1612" t="s">
        <v>2240</v>
      </c>
      <c r="Q1612" t="s">
        <v>3064</v>
      </c>
      <c r="R1612" t="s">
        <v>7601</v>
      </c>
      <c r="S1612">
        <v>9004</v>
      </c>
      <c r="T1612" t="s">
        <v>1093</v>
      </c>
      <c r="U1612">
        <v>0</v>
      </c>
      <c r="V1612">
        <v>103</v>
      </c>
      <c r="W1612" t="s">
        <v>25</v>
      </c>
      <c r="X1612" t="s">
        <v>675</v>
      </c>
      <c r="Y1612" t="s">
        <v>302</v>
      </c>
      <c r="Z1612">
        <v>25000000</v>
      </c>
      <c r="AA1612">
        <v>2002</v>
      </c>
      <c r="AB1612">
        <v>6.6</v>
      </c>
      <c r="AC1612">
        <v>1.85</v>
      </c>
    </row>
    <row r="1613" spans="1:29" x14ac:dyDescent="0.35">
      <c r="A1613" t="s">
        <v>19</v>
      </c>
      <c r="B1613" t="s">
        <v>2936</v>
      </c>
      <c r="C1613">
        <v>124</v>
      </c>
      <c r="D1613">
        <v>88</v>
      </c>
      <c r="E1613">
        <v>2975649</v>
      </c>
      <c r="F1613" t="s">
        <v>4178</v>
      </c>
      <c r="G1613" t="s">
        <v>1432</v>
      </c>
      <c r="H1613" t="s">
        <v>5343</v>
      </c>
      <c r="P1613" t="s">
        <v>2408</v>
      </c>
      <c r="Q1613" t="s">
        <v>1263</v>
      </c>
      <c r="R1613" t="s">
        <v>7602</v>
      </c>
      <c r="S1613">
        <v>23864</v>
      </c>
      <c r="T1613" t="s">
        <v>3065</v>
      </c>
      <c r="U1613">
        <v>1</v>
      </c>
      <c r="V1613">
        <v>142</v>
      </c>
      <c r="W1613" t="s">
        <v>25</v>
      </c>
      <c r="X1613" t="s">
        <v>38</v>
      </c>
      <c r="Y1613" t="s">
        <v>59</v>
      </c>
      <c r="Z1613">
        <v>30000000</v>
      </c>
      <c r="AA1613">
        <v>2006</v>
      </c>
      <c r="AB1613">
        <v>7</v>
      </c>
      <c r="AC1613">
        <v>2.35</v>
      </c>
    </row>
    <row r="1614" spans="1:29" x14ac:dyDescent="0.35">
      <c r="A1614" t="s">
        <v>19</v>
      </c>
      <c r="B1614" t="s">
        <v>3066</v>
      </c>
      <c r="C1614">
        <v>90</v>
      </c>
      <c r="D1614">
        <v>103</v>
      </c>
      <c r="E1614">
        <v>668171</v>
      </c>
      <c r="F1614" t="s">
        <v>622</v>
      </c>
      <c r="G1614" t="s">
        <v>1432</v>
      </c>
      <c r="H1614" t="s">
        <v>600</v>
      </c>
      <c r="P1614" t="s">
        <v>2583</v>
      </c>
      <c r="Q1614" t="s">
        <v>2368</v>
      </c>
      <c r="R1614" t="s">
        <v>7603</v>
      </c>
      <c r="S1614">
        <v>8215</v>
      </c>
      <c r="T1614" t="s">
        <v>3067</v>
      </c>
      <c r="U1614">
        <v>0</v>
      </c>
      <c r="V1614">
        <v>132</v>
      </c>
      <c r="W1614" t="s">
        <v>881</v>
      </c>
      <c r="X1614" t="s">
        <v>445</v>
      </c>
      <c r="Y1614" t="s">
        <v>27</v>
      </c>
      <c r="Z1614">
        <v>60000000</v>
      </c>
      <c r="AA1614">
        <v>2005</v>
      </c>
      <c r="AB1614">
        <v>5.6</v>
      </c>
      <c r="AC1614">
        <v>2.35</v>
      </c>
    </row>
    <row r="1615" spans="1:29" x14ac:dyDescent="0.35">
      <c r="A1615" t="s">
        <v>19</v>
      </c>
      <c r="B1615" t="s">
        <v>3068</v>
      </c>
      <c r="C1615">
        <v>110</v>
      </c>
      <c r="D1615">
        <v>87</v>
      </c>
      <c r="E1615">
        <v>480314</v>
      </c>
      <c r="F1615" t="s">
        <v>622</v>
      </c>
      <c r="G1615" t="s">
        <v>472</v>
      </c>
      <c r="P1615" t="s">
        <v>79</v>
      </c>
      <c r="Q1615" t="s">
        <v>2723</v>
      </c>
      <c r="R1615" t="s">
        <v>7604</v>
      </c>
      <c r="S1615">
        <v>38503</v>
      </c>
      <c r="T1615" t="s">
        <v>3069</v>
      </c>
      <c r="U1615">
        <v>4</v>
      </c>
      <c r="V1615">
        <v>180</v>
      </c>
      <c r="W1615" t="s">
        <v>25</v>
      </c>
      <c r="X1615" t="s">
        <v>26</v>
      </c>
      <c r="Y1615" t="s">
        <v>27</v>
      </c>
      <c r="Z1615">
        <v>21000000</v>
      </c>
      <c r="AA1615">
        <v>2006</v>
      </c>
      <c r="AB1615">
        <v>4.8</v>
      </c>
      <c r="AC1615">
        <v>2.35</v>
      </c>
    </row>
    <row r="1616" spans="1:29" x14ac:dyDescent="0.35">
      <c r="A1616" t="s">
        <v>19</v>
      </c>
      <c r="B1616" t="s">
        <v>3070</v>
      </c>
      <c r="C1616">
        <v>273</v>
      </c>
      <c r="D1616">
        <v>160</v>
      </c>
      <c r="E1616">
        <v>3904982</v>
      </c>
      <c r="F1616" t="s">
        <v>4178</v>
      </c>
      <c r="G1616" t="s">
        <v>5990</v>
      </c>
      <c r="H1616" t="s">
        <v>1432</v>
      </c>
      <c r="I1616" t="s">
        <v>5809</v>
      </c>
      <c r="J1616" t="s">
        <v>4547</v>
      </c>
      <c r="P1616" t="s">
        <v>3071</v>
      </c>
      <c r="Q1616" t="s">
        <v>186</v>
      </c>
      <c r="R1616" t="s">
        <v>7605</v>
      </c>
      <c r="S1616">
        <v>136104</v>
      </c>
      <c r="T1616" t="s">
        <v>511</v>
      </c>
      <c r="U1616">
        <v>0</v>
      </c>
      <c r="V1616">
        <v>415</v>
      </c>
      <c r="W1616" t="s">
        <v>25</v>
      </c>
      <c r="X1616" t="s">
        <v>26</v>
      </c>
      <c r="Y1616" t="s">
        <v>302</v>
      </c>
      <c r="Z1616">
        <v>30000000</v>
      </c>
      <c r="AA1616">
        <v>2007</v>
      </c>
      <c r="AB1616">
        <v>7.5</v>
      </c>
      <c r="AC1616">
        <v>2.35</v>
      </c>
    </row>
    <row r="1617" spans="1:29" x14ac:dyDescent="0.35">
      <c r="A1617" t="s">
        <v>19</v>
      </c>
      <c r="B1617" t="s">
        <v>3072</v>
      </c>
      <c r="C1617">
        <v>63</v>
      </c>
      <c r="D1617">
        <v>121</v>
      </c>
      <c r="E1617">
        <v>127437</v>
      </c>
      <c r="F1617" t="s">
        <v>622</v>
      </c>
      <c r="G1617" t="s">
        <v>472</v>
      </c>
      <c r="H1617" t="s">
        <v>1432</v>
      </c>
      <c r="I1617" t="s">
        <v>5809</v>
      </c>
      <c r="J1617" t="s">
        <v>5991</v>
      </c>
      <c r="P1617" t="s">
        <v>533</v>
      </c>
      <c r="Q1617" t="s">
        <v>160</v>
      </c>
      <c r="R1617">
        <v>1911</v>
      </c>
      <c r="S1617">
        <v>4670</v>
      </c>
      <c r="T1617" t="s">
        <v>3073</v>
      </c>
      <c r="U1617">
        <v>0</v>
      </c>
      <c r="V1617">
        <v>27</v>
      </c>
      <c r="W1617" t="s">
        <v>881</v>
      </c>
      <c r="X1617" t="s">
        <v>445</v>
      </c>
      <c r="Y1617" t="s">
        <v>302</v>
      </c>
      <c r="Z1617">
        <v>18000000</v>
      </c>
      <c r="AA1617">
        <v>2011</v>
      </c>
      <c r="AB1617">
        <v>6</v>
      </c>
      <c r="AC1617">
        <v>2.35</v>
      </c>
    </row>
    <row r="1618" spans="1:29" x14ac:dyDescent="0.35">
      <c r="A1618" t="s">
        <v>19</v>
      </c>
      <c r="B1618" t="s">
        <v>77</v>
      </c>
      <c r="C1618">
        <v>134</v>
      </c>
      <c r="D1618">
        <v>129</v>
      </c>
      <c r="E1618">
        <v>537580</v>
      </c>
      <c r="F1618" t="s">
        <v>622</v>
      </c>
      <c r="G1618" t="s">
        <v>4178</v>
      </c>
      <c r="H1618" t="s">
        <v>5990</v>
      </c>
      <c r="I1618" t="s">
        <v>1432</v>
      </c>
      <c r="P1618" t="s">
        <v>3075</v>
      </c>
      <c r="Q1618" t="s">
        <v>332</v>
      </c>
      <c r="R1618" t="s">
        <v>7606</v>
      </c>
      <c r="S1618">
        <v>52972</v>
      </c>
      <c r="T1618" t="s">
        <v>3076</v>
      </c>
      <c r="U1618">
        <v>1</v>
      </c>
      <c r="V1618">
        <v>124</v>
      </c>
      <c r="W1618" t="s">
        <v>25</v>
      </c>
      <c r="X1618" t="s">
        <v>26</v>
      </c>
      <c r="Y1618" t="s">
        <v>302</v>
      </c>
      <c r="Z1618">
        <v>30000000</v>
      </c>
      <c r="AA1618">
        <v>2011</v>
      </c>
      <c r="AB1618">
        <v>6.8</v>
      </c>
      <c r="AC1618">
        <v>2.35</v>
      </c>
    </row>
    <row r="1619" spans="1:29" x14ac:dyDescent="0.35">
      <c r="A1619" t="s">
        <v>19</v>
      </c>
      <c r="B1619" t="s">
        <v>3080</v>
      </c>
      <c r="C1619">
        <v>221</v>
      </c>
      <c r="D1619">
        <v>115</v>
      </c>
      <c r="E1619">
        <v>183436380</v>
      </c>
      <c r="F1619" t="s">
        <v>761</v>
      </c>
      <c r="G1619" t="s">
        <v>3884</v>
      </c>
      <c r="P1619" t="s">
        <v>2435</v>
      </c>
      <c r="Q1619" t="s">
        <v>1090</v>
      </c>
      <c r="R1619" t="s">
        <v>7607</v>
      </c>
      <c r="S1619">
        <v>97697</v>
      </c>
      <c r="T1619" t="s">
        <v>3081</v>
      </c>
      <c r="U1619">
        <v>8</v>
      </c>
      <c r="V1619">
        <v>185</v>
      </c>
      <c r="W1619" t="s">
        <v>25</v>
      </c>
      <c r="X1619" t="s">
        <v>26</v>
      </c>
      <c r="Y1619" t="s">
        <v>27</v>
      </c>
      <c r="Z1619">
        <v>29000000</v>
      </c>
      <c r="AA1619">
        <v>2015</v>
      </c>
      <c r="AB1619">
        <v>6.5</v>
      </c>
      <c r="AC1619">
        <v>1.85</v>
      </c>
    </row>
    <row r="1620" spans="1:29" x14ac:dyDescent="0.35">
      <c r="A1620" t="s">
        <v>19</v>
      </c>
      <c r="B1620" t="s">
        <v>663</v>
      </c>
      <c r="C1620">
        <v>291</v>
      </c>
      <c r="D1620">
        <v>153</v>
      </c>
      <c r="E1620">
        <v>119518352</v>
      </c>
      <c r="F1620" t="s">
        <v>4178</v>
      </c>
      <c r="G1620" t="s">
        <v>1432</v>
      </c>
      <c r="H1620" t="s">
        <v>3884</v>
      </c>
      <c r="I1620" t="s">
        <v>5343</v>
      </c>
      <c r="P1620" t="s">
        <v>3083</v>
      </c>
      <c r="Q1620" t="s">
        <v>563</v>
      </c>
      <c r="R1620" t="s">
        <v>7608</v>
      </c>
      <c r="S1620">
        <v>188637</v>
      </c>
      <c r="T1620" t="s">
        <v>3084</v>
      </c>
      <c r="U1620">
        <v>0</v>
      </c>
      <c r="V1620">
        <v>815</v>
      </c>
      <c r="W1620" t="s">
        <v>25</v>
      </c>
      <c r="X1620" t="s">
        <v>26</v>
      </c>
      <c r="Y1620" t="s">
        <v>27</v>
      </c>
      <c r="Z1620">
        <v>28000000</v>
      </c>
      <c r="AA1620">
        <v>2005</v>
      </c>
      <c r="AB1620">
        <v>7.9</v>
      </c>
      <c r="AC1620">
        <v>2.39</v>
      </c>
    </row>
    <row r="1621" spans="1:29" x14ac:dyDescent="0.35">
      <c r="A1621" t="s">
        <v>19</v>
      </c>
      <c r="B1621" t="s">
        <v>3086</v>
      </c>
      <c r="C1621">
        <v>148</v>
      </c>
      <c r="D1621">
        <v>128</v>
      </c>
      <c r="E1621">
        <v>37036404</v>
      </c>
      <c r="F1621" t="s">
        <v>761</v>
      </c>
      <c r="G1621" t="s">
        <v>1432</v>
      </c>
      <c r="H1621" t="s">
        <v>5343</v>
      </c>
      <c r="P1621" t="s">
        <v>660</v>
      </c>
      <c r="Q1621" t="s">
        <v>1514</v>
      </c>
      <c r="R1621" t="s">
        <v>7609</v>
      </c>
      <c r="S1621">
        <v>44816</v>
      </c>
      <c r="T1621" t="s">
        <v>1645</v>
      </c>
      <c r="U1621">
        <v>3</v>
      </c>
      <c r="V1621">
        <v>259</v>
      </c>
      <c r="W1621" t="s">
        <v>25</v>
      </c>
      <c r="X1621" t="s">
        <v>26</v>
      </c>
      <c r="Y1621" t="s">
        <v>27</v>
      </c>
      <c r="Z1621">
        <v>30000000</v>
      </c>
      <c r="AA1621">
        <v>2000</v>
      </c>
      <c r="AB1621">
        <v>6.4</v>
      </c>
      <c r="AC1621">
        <v>1.85</v>
      </c>
    </row>
    <row r="1622" spans="1:29" x14ac:dyDescent="0.35">
      <c r="A1622" t="s">
        <v>19</v>
      </c>
      <c r="B1622" t="s">
        <v>2020</v>
      </c>
      <c r="C1622">
        <v>42</v>
      </c>
      <c r="D1622">
        <v>89</v>
      </c>
      <c r="E1622">
        <v>22359293</v>
      </c>
      <c r="F1622" t="s">
        <v>472</v>
      </c>
      <c r="G1622" t="s">
        <v>761</v>
      </c>
      <c r="H1622" t="s">
        <v>5097</v>
      </c>
      <c r="I1622" t="s">
        <v>600</v>
      </c>
      <c r="P1622" t="s">
        <v>397</v>
      </c>
      <c r="Q1622" t="s">
        <v>212</v>
      </c>
      <c r="R1622" t="s">
        <v>7610</v>
      </c>
      <c r="S1622">
        <v>16222</v>
      </c>
      <c r="T1622" t="s">
        <v>3087</v>
      </c>
      <c r="U1622">
        <v>0</v>
      </c>
      <c r="V1622">
        <v>39</v>
      </c>
      <c r="W1622" t="s">
        <v>25</v>
      </c>
      <c r="X1622" t="s">
        <v>38</v>
      </c>
      <c r="Y1622" t="s">
        <v>59</v>
      </c>
      <c r="Z1622">
        <v>29000000</v>
      </c>
      <c r="AA1622">
        <v>1997</v>
      </c>
      <c r="AB1622">
        <v>5.8</v>
      </c>
      <c r="AC1622">
        <v>1.85</v>
      </c>
    </row>
    <row r="1623" spans="1:29" x14ac:dyDescent="0.35">
      <c r="A1623" t="s">
        <v>19</v>
      </c>
      <c r="B1623" t="s">
        <v>425</v>
      </c>
      <c r="C1623">
        <v>302</v>
      </c>
      <c r="D1623">
        <v>122</v>
      </c>
      <c r="E1623">
        <v>18593156</v>
      </c>
      <c r="F1623" t="s">
        <v>1432</v>
      </c>
      <c r="P1623" t="s">
        <v>1432</v>
      </c>
      <c r="Q1623" t="s">
        <v>580</v>
      </c>
      <c r="R1623" t="s">
        <v>7611</v>
      </c>
      <c r="S1623">
        <v>88682</v>
      </c>
      <c r="T1623" t="s">
        <v>228</v>
      </c>
      <c r="U1623">
        <v>1</v>
      </c>
      <c r="V1623">
        <v>241</v>
      </c>
      <c r="W1623" t="s">
        <v>25</v>
      </c>
      <c r="X1623" t="s">
        <v>26</v>
      </c>
      <c r="Y1623" t="s">
        <v>302</v>
      </c>
      <c r="Z1623">
        <v>35000000</v>
      </c>
      <c r="AA1623">
        <v>2008</v>
      </c>
      <c r="AB1623">
        <v>7.7</v>
      </c>
      <c r="AC1623">
        <v>2.35</v>
      </c>
    </row>
    <row r="1624" spans="1:29" x14ac:dyDescent="0.35">
      <c r="A1624" t="s">
        <v>19</v>
      </c>
      <c r="B1624" t="s">
        <v>2336</v>
      </c>
      <c r="C1624">
        <v>64</v>
      </c>
      <c r="D1624">
        <v>99</v>
      </c>
      <c r="E1624">
        <v>16930185</v>
      </c>
      <c r="F1624" t="s">
        <v>761</v>
      </c>
      <c r="G1624" t="s">
        <v>5343</v>
      </c>
      <c r="P1624" t="s">
        <v>765</v>
      </c>
      <c r="Q1624" t="s">
        <v>2425</v>
      </c>
      <c r="R1624" t="s">
        <v>7612</v>
      </c>
      <c r="S1624">
        <v>14315</v>
      </c>
      <c r="T1624" t="s">
        <v>1490</v>
      </c>
      <c r="U1624">
        <v>2</v>
      </c>
      <c r="V1624">
        <v>101</v>
      </c>
      <c r="W1624" t="s">
        <v>25</v>
      </c>
      <c r="X1624" t="s">
        <v>389</v>
      </c>
      <c r="Y1624" t="s">
        <v>27</v>
      </c>
      <c r="Z1624">
        <v>29000000</v>
      </c>
      <c r="AA1624">
        <v>2002</v>
      </c>
      <c r="AB1624">
        <v>5.3</v>
      </c>
      <c r="AC1624">
        <v>1.85</v>
      </c>
    </row>
    <row r="1625" spans="1:29" x14ac:dyDescent="0.35">
      <c r="A1625" t="s">
        <v>19</v>
      </c>
      <c r="B1625" t="s">
        <v>1753</v>
      </c>
      <c r="C1625">
        <v>154</v>
      </c>
      <c r="D1625">
        <v>99</v>
      </c>
      <c r="E1625">
        <v>63034755</v>
      </c>
      <c r="F1625" t="s">
        <v>761</v>
      </c>
      <c r="P1625" t="s">
        <v>761</v>
      </c>
      <c r="Q1625" t="s">
        <v>87</v>
      </c>
      <c r="R1625" t="s">
        <v>7613</v>
      </c>
      <c r="S1625">
        <v>16984</v>
      </c>
      <c r="T1625" t="s">
        <v>1753</v>
      </c>
      <c r="U1625">
        <v>1</v>
      </c>
      <c r="V1625">
        <v>96</v>
      </c>
      <c r="W1625" t="s">
        <v>25</v>
      </c>
      <c r="X1625" t="s">
        <v>26</v>
      </c>
      <c r="Y1625" t="s">
        <v>302</v>
      </c>
      <c r="Z1625">
        <v>29000000</v>
      </c>
      <c r="AA1625">
        <v>2016</v>
      </c>
      <c r="AB1625">
        <v>5.3</v>
      </c>
      <c r="AC1625">
        <v>1.85</v>
      </c>
    </row>
    <row r="1626" spans="1:29" x14ac:dyDescent="0.35">
      <c r="A1626" t="s">
        <v>19</v>
      </c>
      <c r="B1626" t="s">
        <v>3088</v>
      </c>
      <c r="C1626">
        <v>17</v>
      </c>
      <c r="D1626">
        <v>147</v>
      </c>
      <c r="E1626">
        <v>5899797</v>
      </c>
      <c r="F1626" t="s">
        <v>4178</v>
      </c>
      <c r="G1626" t="s">
        <v>1432</v>
      </c>
      <c r="H1626" t="s">
        <v>5809</v>
      </c>
      <c r="P1626" t="s">
        <v>2284</v>
      </c>
      <c r="Q1626" t="s">
        <v>783</v>
      </c>
      <c r="R1626" t="s">
        <v>7614</v>
      </c>
      <c r="S1626">
        <v>9913</v>
      </c>
      <c r="T1626" t="s">
        <v>544</v>
      </c>
      <c r="U1626">
        <v>0</v>
      </c>
      <c r="V1626">
        <v>51</v>
      </c>
      <c r="W1626" t="s">
        <v>25</v>
      </c>
      <c r="X1626" t="s">
        <v>38</v>
      </c>
      <c r="Y1626" t="s">
        <v>59</v>
      </c>
      <c r="Z1626">
        <v>29000000</v>
      </c>
      <c r="AA1626">
        <v>1987</v>
      </c>
      <c r="AB1626">
        <v>7.5</v>
      </c>
      <c r="AC1626">
        <v>2.35</v>
      </c>
    </row>
    <row r="1627" spans="1:29" x14ac:dyDescent="0.35">
      <c r="A1627" t="s">
        <v>378</v>
      </c>
      <c r="B1627" t="s">
        <v>1516</v>
      </c>
      <c r="C1627">
        <v>65</v>
      </c>
      <c r="D1627">
        <v>112</v>
      </c>
      <c r="E1627">
        <v>4554569</v>
      </c>
      <c r="F1627" t="s">
        <v>761</v>
      </c>
      <c r="G1627" t="s">
        <v>1432</v>
      </c>
      <c r="P1627" t="s">
        <v>1123</v>
      </c>
      <c r="Q1627" t="s">
        <v>883</v>
      </c>
      <c r="R1627" t="s">
        <v>7615</v>
      </c>
      <c r="S1627">
        <v>8134</v>
      </c>
      <c r="T1627" t="s">
        <v>1280</v>
      </c>
      <c r="U1627">
        <v>4</v>
      </c>
      <c r="V1627">
        <v>123</v>
      </c>
      <c r="W1627" t="s">
        <v>25</v>
      </c>
      <c r="X1627" t="s">
        <v>26</v>
      </c>
      <c r="Y1627" t="s">
        <v>302</v>
      </c>
      <c r="Z1627">
        <v>28000000</v>
      </c>
      <c r="AA1627">
        <v>1999</v>
      </c>
      <c r="AB1627">
        <v>6.9</v>
      </c>
      <c r="AC1627">
        <v>2.35</v>
      </c>
    </row>
    <row r="1628" spans="1:29" x14ac:dyDescent="0.35">
      <c r="A1628" t="s">
        <v>19</v>
      </c>
      <c r="B1628" t="s">
        <v>3089</v>
      </c>
      <c r="C1628">
        <v>148</v>
      </c>
      <c r="D1628">
        <v>88</v>
      </c>
      <c r="E1628">
        <v>17016190</v>
      </c>
      <c r="F1628" t="s">
        <v>761</v>
      </c>
      <c r="G1628" t="s">
        <v>600</v>
      </c>
      <c r="H1628" t="s">
        <v>2429</v>
      </c>
      <c r="I1628" t="s">
        <v>3483</v>
      </c>
      <c r="P1628" t="s">
        <v>2904</v>
      </c>
      <c r="Q1628" t="s">
        <v>348</v>
      </c>
      <c r="R1628" t="s">
        <v>7616</v>
      </c>
      <c r="S1628">
        <v>28632</v>
      </c>
      <c r="T1628" t="s">
        <v>3090</v>
      </c>
      <c r="U1628">
        <v>0</v>
      </c>
      <c r="V1628">
        <v>214</v>
      </c>
      <c r="W1628" t="s">
        <v>25</v>
      </c>
      <c r="X1628" t="s">
        <v>3091</v>
      </c>
      <c r="Y1628" t="s">
        <v>302</v>
      </c>
      <c r="Z1628">
        <v>12000000</v>
      </c>
      <c r="AA1628">
        <v>2004</v>
      </c>
      <c r="AB1628">
        <v>4.9000000000000004</v>
      </c>
      <c r="AC1628">
        <v>1.85</v>
      </c>
    </row>
    <row r="1629" spans="1:29" x14ac:dyDescent="0.35">
      <c r="A1629" t="s">
        <v>19</v>
      </c>
      <c r="B1629" t="s">
        <v>3092</v>
      </c>
      <c r="C1629">
        <v>161</v>
      </c>
      <c r="D1629">
        <v>94</v>
      </c>
      <c r="E1629">
        <v>6301131</v>
      </c>
      <c r="F1629" t="s">
        <v>1432</v>
      </c>
      <c r="G1629" t="s">
        <v>5988</v>
      </c>
      <c r="H1629" t="s">
        <v>3950</v>
      </c>
      <c r="I1629" t="s">
        <v>3483</v>
      </c>
      <c r="P1629" t="s">
        <v>990</v>
      </c>
      <c r="Q1629" t="s">
        <v>1148</v>
      </c>
      <c r="R1629" t="s">
        <v>7617</v>
      </c>
      <c r="S1629">
        <v>92850</v>
      </c>
      <c r="T1629" t="s">
        <v>3093</v>
      </c>
      <c r="U1629">
        <v>0</v>
      </c>
      <c r="V1629">
        <v>263</v>
      </c>
      <c r="W1629" t="s">
        <v>25</v>
      </c>
      <c r="X1629" t="s">
        <v>26</v>
      </c>
      <c r="Y1629" t="s">
        <v>302</v>
      </c>
      <c r="Z1629">
        <v>29000000</v>
      </c>
      <c r="AA1629">
        <v>2005</v>
      </c>
      <c r="AB1629">
        <v>7.1</v>
      </c>
      <c r="AC1629">
        <v>2.35</v>
      </c>
    </row>
    <row r="1630" spans="1:29" x14ac:dyDescent="0.35">
      <c r="A1630" t="s">
        <v>19</v>
      </c>
      <c r="B1630" t="s">
        <v>755</v>
      </c>
      <c r="C1630">
        <v>124</v>
      </c>
      <c r="D1630">
        <v>90</v>
      </c>
      <c r="E1630">
        <v>217350219</v>
      </c>
      <c r="F1630" t="s">
        <v>472</v>
      </c>
      <c r="G1630" t="s">
        <v>3767</v>
      </c>
      <c r="H1630" t="s">
        <v>761</v>
      </c>
      <c r="I1630" t="s">
        <v>5097</v>
      </c>
      <c r="J1630" t="s">
        <v>600</v>
      </c>
      <c r="K1630" t="s">
        <v>4966</v>
      </c>
      <c r="L1630" t="s">
        <v>5343</v>
      </c>
      <c r="P1630" t="s">
        <v>56</v>
      </c>
      <c r="Q1630" t="s">
        <v>409</v>
      </c>
      <c r="R1630" t="s">
        <v>7618</v>
      </c>
      <c r="S1630">
        <v>260939</v>
      </c>
      <c r="T1630" t="s">
        <v>3094</v>
      </c>
      <c r="U1630">
        <v>0</v>
      </c>
      <c r="V1630">
        <v>244</v>
      </c>
      <c r="W1630" t="s">
        <v>25</v>
      </c>
      <c r="X1630" t="s">
        <v>26</v>
      </c>
      <c r="Y1630" t="s">
        <v>154</v>
      </c>
      <c r="Z1630">
        <v>28000000</v>
      </c>
      <c r="AA1630">
        <v>1992</v>
      </c>
      <c r="AB1630">
        <v>8</v>
      </c>
      <c r="AC1630">
        <v>1.33</v>
      </c>
    </row>
    <row r="1631" spans="1:29" x14ac:dyDescent="0.35">
      <c r="A1631" t="s">
        <v>19</v>
      </c>
      <c r="B1631" t="s">
        <v>1314</v>
      </c>
      <c r="C1631">
        <v>349</v>
      </c>
      <c r="D1631">
        <v>167</v>
      </c>
      <c r="E1631">
        <v>161029270</v>
      </c>
      <c r="F1631" t="s">
        <v>4178</v>
      </c>
      <c r="G1631" t="s">
        <v>5990</v>
      </c>
      <c r="H1631" t="s">
        <v>1432</v>
      </c>
      <c r="I1631" t="s">
        <v>5809</v>
      </c>
      <c r="J1631" t="s">
        <v>3884</v>
      </c>
      <c r="P1631" t="s">
        <v>3095</v>
      </c>
      <c r="Q1631" t="s">
        <v>965</v>
      </c>
      <c r="R1631" t="s">
        <v>7619</v>
      </c>
      <c r="S1631">
        <v>119928</v>
      </c>
      <c r="T1631" t="s">
        <v>3096</v>
      </c>
      <c r="U1631">
        <v>0</v>
      </c>
      <c r="V1631">
        <v>331</v>
      </c>
      <c r="W1631" t="s">
        <v>25</v>
      </c>
      <c r="X1631" t="s">
        <v>26</v>
      </c>
      <c r="Y1631" t="s">
        <v>302</v>
      </c>
      <c r="Z1631">
        <v>28000000</v>
      </c>
      <c r="AA1631">
        <v>2015</v>
      </c>
      <c r="AB1631">
        <v>7.9</v>
      </c>
      <c r="AC1631">
        <v>2.35</v>
      </c>
    </row>
    <row r="1632" spans="1:29" x14ac:dyDescent="0.35">
      <c r="A1632" t="s">
        <v>19</v>
      </c>
      <c r="B1632" t="s">
        <v>209</v>
      </c>
      <c r="C1632">
        <v>148</v>
      </c>
      <c r="D1632">
        <v>118</v>
      </c>
      <c r="E1632">
        <v>179870271</v>
      </c>
      <c r="F1632" t="s">
        <v>622</v>
      </c>
      <c r="G1632" t="s">
        <v>472</v>
      </c>
      <c r="P1632" t="s">
        <v>79</v>
      </c>
      <c r="Q1632" t="s">
        <v>211</v>
      </c>
      <c r="R1632" t="s">
        <v>7620</v>
      </c>
      <c r="S1632">
        <v>329969</v>
      </c>
      <c r="T1632" t="s">
        <v>2967</v>
      </c>
      <c r="U1632">
        <v>2</v>
      </c>
      <c r="V1632">
        <v>524</v>
      </c>
      <c r="W1632" t="s">
        <v>25</v>
      </c>
      <c r="X1632" t="s">
        <v>26</v>
      </c>
      <c r="Y1632" t="s">
        <v>59</v>
      </c>
      <c r="Z1632">
        <v>28000000</v>
      </c>
      <c r="AA1632">
        <v>1984</v>
      </c>
      <c r="AB1632">
        <v>7.6</v>
      </c>
      <c r="AC1632">
        <v>2.35</v>
      </c>
    </row>
    <row r="1633" spans="1:29" x14ac:dyDescent="0.35">
      <c r="A1633" t="s">
        <v>19</v>
      </c>
      <c r="B1633" t="s">
        <v>3097</v>
      </c>
      <c r="C1633">
        <v>45</v>
      </c>
      <c r="D1633">
        <v>83</v>
      </c>
      <c r="E1633">
        <v>100491683</v>
      </c>
      <c r="F1633" t="s">
        <v>472</v>
      </c>
      <c r="G1633" t="s">
        <v>3767</v>
      </c>
      <c r="H1633" t="s">
        <v>761</v>
      </c>
      <c r="I1633" t="s">
        <v>1432</v>
      </c>
      <c r="J1633" t="s">
        <v>5097</v>
      </c>
      <c r="K1633" t="s">
        <v>4966</v>
      </c>
      <c r="P1633" t="s">
        <v>3098</v>
      </c>
      <c r="Q1633" t="s">
        <v>1040</v>
      </c>
      <c r="R1633" t="s">
        <v>7621</v>
      </c>
      <c r="S1633">
        <v>14005</v>
      </c>
      <c r="T1633" t="s">
        <v>2937</v>
      </c>
      <c r="U1633">
        <v>0</v>
      </c>
      <c r="V1633">
        <v>67</v>
      </c>
      <c r="W1633" t="s">
        <v>25</v>
      </c>
      <c r="X1633" t="s">
        <v>26</v>
      </c>
      <c r="Y1633" t="s">
        <v>154</v>
      </c>
      <c r="Z1633">
        <v>24000000</v>
      </c>
      <c r="AA1633">
        <v>1998</v>
      </c>
      <c r="AB1633">
        <v>5.9</v>
      </c>
      <c r="AC1633">
        <v>1.85</v>
      </c>
    </row>
    <row r="1634" spans="1:29" x14ac:dyDescent="0.35">
      <c r="A1634" t="s">
        <v>19</v>
      </c>
      <c r="B1634" t="s">
        <v>475</v>
      </c>
      <c r="C1634">
        <v>133</v>
      </c>
      <c r="D1634">
        <v>104</v>
      </c>
      <c r="E1634">
        <v>74058698</v>
      </c>
      <c r="F1634" t="s">
        <v>5990</v>
      </c>
      <c r="G1634" t="s">
        <v>1432</v>
      </c>
      <c r="H1634" t="s">
        <v>3483</v>
      </c>
      <c r="P1634" t="s">
        <v>955</v>
      </c>
      <c r="Q1634" t="s">
        <v>244</v>
      </c>
      <c r="R1634" t="s">
        <v>7622</v>
      </c>
      <c r="S1634">
        <v>59232</v>
      </c>
      <c r="T1634" t="s">
        <v>1152</v>
      </c>
      <c r="U1634">
        <v>0</v>
      </c>
      <c r="V1634">
        <v>317</v>
      </c>
      <c r="W1634" t="s">
        <v>25</v>
      </c>
      <c r="X1634" t="s">
        <v>26</v>
      </c>
      <c r="Y1634" t="s">
        <v>302</v>
      </c>
      <c r="Z1634">
        <v>60000000</v>
      </c>
      <c r="AA1634">
        <v>2001</v>
      </c>
      <c r="AB1634">
        <v>6.3</v>
      </c>
      <c r="AC1634">
        <v>2.35</v>
      </c>
    </row>
    <row r="1635" spans="1:29" x14ac:dyDescent="0.35">
      <c r="A1635" t="s">
        <v>19</v>
      </c>
      <c r="B1635" t="s">
        <v>1954</v>
      </c>
      <c r="C1635">
        <v>178</v>
      </c>
      <c r="D1635">
        <v>102</v>
      </c>
      <c r="E1635">
        <v>55845943</v>
      </c>
      <c r="F1635" t="s">
        <v>622</v>
      </c>
      <c r="G1635" t="s">
        <v>5990</v>
      </c>
      <c r="H1635" t="s">
        <v>3483</v>
      </c>
      <c r="P1635" t="s">
        <v>183</v>
      </c>
      <c r="Q1635" t="s">
        <v>31</v>
      </c>
      <c r="R1635" t="s">
        <v>7623</v>
      </c>
      <c r="S1635">
        <v>130094</v>
      </c>
      <c r="T1635" t="s">
        <v>3099</v>
      </c>
      <c r="U1635">
        <v>1</v>
      </c>
      <c r="V1635">
        <v>471</v>
      </c>
      <c r="W1635" t="s">
        <v>25</v>
      </c>
      <c r="X1635" t="s">
        <v>26</v>
      </c>
      <c r="Y1635" t="s">
        <v>302</v>
      </c>
      <c r="Z1635">
        <v>29000000</v>
      </c>
      <c r="AA1635">
        <v>2003</v>
      </c>
      <c r="AB1635">
        <v>6.4</v>
      </c>
      <c r="AC1635">
        <v>1.78</v>
      </c>
    </row>
    <row r="1636" spans="1:29" x14ac:dyDescent="0.35">
      <c r="A1636" t="s">
        <v>19</v>
      </c>
      <c r="B1636" t="s">
        <v>615</v>
      </c>
      <c r="C1636">
        <v>233</v>
      </c>
      <c r="D1636">
        <v>131</v>
      </c>
      <c r="E1636">
        <v>81350242</v>
      </c>
      <c r="F1636" t="s">
        <v>622</v>
      </c>
      <c r="G1636" t="s">
        <v>3483</v>
      </c>
      <c r="P1636" t="s">
        <v>41</v>
      </c>
      <c r="Q1636" t="s">
        <v>67</v>
      </c>
      <c r="R1636" t="s">
        <v>7624</v>
      </c>
      <c r="S1636">
        <v>592582</v>
      </c>
      <c r="T1636" t="s">
        <v>3100</v>
      </c>
      <c r="U1636">
        <v>0</v>
      </c>
      <c r="V1636">
        <v>722</v>
      </c>
      <c r="W1636" t="s">
        <v>25</v>
      </c>
      <c r="X1636" t="s">
        <v>26</v>
      </c>
      <c r="Y1636" t="s">
        <v>302</v>
      </c>
      <c r="Z1636">
        <v>28000000</v>
      </c>
      <c r="AA1636">
        <v>1988</v>
      </c>
      <c r="AB1636">
        <v>8.1999999999999993</v>
      </c>
      <c r="AC1636">
        <v>2.35</v>
      </c>
    </row>
    <row r="1637" spans="1:29" x14ac:dyDescent="0.35">
      <c r="A1637" t="s">
        <v>19</v>
      </c>
      <c r="B1637" t="s">
        <v>2854</v>
      </c>
      <c r="C1637">
        <v>173</v>
      </c>
      <c r="D1637">
        <v>101</v>
      </c>
      <c r="E1637">
        <v>67266300</v>
      </c>
      <c r="F1637" t="s">
        <v>761</v>
      </c>
      <c r="P1637" t="s">
        <v>761</v>
      </c>
      <c r="Q1637" t="s">
        <v>323</v>
      </c>
      <c r="R1637" t="s">
        <v>7625</v>
      </c>
      <c r="S1637">
        <v>195255</v>
      </c>
      <c r="T1637" t="s">
        <v>851</v>
      </c>
      <c r="U1637">
        <v>1</v>
      </c>
      <c r="V1637">
        <v>170</v>
      </c>
      <c r="W1637" t="s">
        <v>25</v>
      </c>
      <c r="X1637" t="s">
        <v>389</v>
      </c>
      <c r="Y1637" t="s">
        <v>302</v>
      </c>
      <c r="Z1637">
        <v>28000000</v>
      </c>
      <c r="AA1637">
        <v>2008</v>
      </c>
      <c r="AB1637">
        <v>6.9</v>
      </c>
      <c r="AC1637">
        <v>1.85</v>
      </c>
    </row>
    <row r="1638" spans="1:29" x14ac:dyDescent="0.35">
      <c r="A1638" t="s">
        <v>19</v>
      </c>
      <c r="B1638" t="s">
        <v>795</v>
      </c>
      <c r="C1638">
        <v>426</v>
      </c>
      <c r="D1638">
        <v>130</v>
      </c>
      <c r="E1638">
        <v>70235322</v>
      </c>
      <c r="F1638" t="s">
        <v>4178</v>
      </c>
      <c r="G1638" t="s">
        <v>761</v>
      </c>
      <c r="H1638" t="s">
        <v>1432</v>
      </c>
      <c r="I1638" t="s">
        <v>5809</v>
      </c>
      <c r="P1638" t="s">
        <v>1307</v>
      </c>
      <c r="Q1638" t="s">
        <v>1718</v>
      </c>
      <c r="R1638" t="s">
        <v>7626</v>
      </c>
      <c r="S1638">
        <v>182983</v>
      </c>
      <c r="T1638" t="s">
        <v>3101</v>
      </c>
      <c r="U1638">
        <v>4</v>
      </c>
      <c r="V1638">
        <v>374</v>
      </c>
      <c r="W1638" t="s">
        <v>25</v>
      </c>
      <c r="X1638" t="s">
        <v>26</v>
      </c>
      <c r="Y1638" t="s">
        <v>302</v>
      </c>
      <c r="Z1638">
        <v>28000000</v>
      </c>
      <c r="AA1638">
        <v>2015</v>
      </c>
      <c r="AB1638">
        <v>7.8</v>
      </c>
      <c r="AC1638">
        <v>2.35</v>
      </c>
    </row>
    <row r="1639" spans="1:29" x14ac:dyDescent="0.35">
      <c r="A1639" t="s">
        <v>19</v>
      </c>
      <c r="B1639" t="s">
        <v>520</v>
      </c>
      <c r="C1639">
        <v>210</v>
      </c>
      <c r="D1639">
        <v>120</v>
      </c>
      <c r="E1639">
        <v>7443007</v>
      </c>
      <c r="F1639" t="s">
        <v>761</v>
      </c>
      <c r="G1639" t="s">
        <v>1432</v>
      </c>
      <c r="H1639" t="s">
        <v>3884</v>
      </c>
      <c r="P1639" t="s">
        <v>2148</v>
      </c>
      <c r="Q1639" t="s">
        <v>1077</v>
      </c>
      <c r="R1639" t="s">
        <v>7627</v>
      </c>
      <c r="S1639">
        <v>24663</v>
      </c>
      <c r="T1639" t="s">
        <v>3102</v>
      </c>
      <c r="U1639">
        <v>12</v>
      </c>
      <c r="V1639">
        <v>71</v>
      </c>
      <c r="W1639" t="s">
        <v>25</v>
      </c>
      <c r="X1639" t="s">
        <v>26</v>
      </c>
      <c r="Y1639" t="s">
        <v>302</v>
      </c>
      <c r="Z1639">
        <v>30000000</v>
      </c>
      <c r="AA1639">
        <v>2009</v>
      </c>
      <c r="AB1639">
        <v>6.7</v>
      </c>
      <c r="AC1639">
        <v>1.85</v>
      </c>
    </row>
    <row r="1640" spans="1:29" x14ac:dyDescent="0.35">
      <c r="A1640" t="s">
        <v>19</v>
      </c>
      <c r="B1640" t="s">
        <v>3035</v>
      </c>
      <c r="C1640">
        <v>129</v>
      </c>
      <c r="D1640">
        <v>135</v>
      </c>
      <c r="E1640">
        <v>64371181</v>
      </c>
      <c r="F1640" t="s">
        <v>4178</v>
      </c>
      <c r="G1640" t="s">
        <v>1432</v>
      </c>
      <c r="H1640" t="s">
        <v>5809</v>
      </c>
      <c r="I1640" t="s">
        <v>5989</v>
      </c>
      <c r="P1640" t="s">
        <v>1723</v>
      </c>
      <c r="Q1640" t="s">
        <v>3103</v>
      </c>
      <c r="R1640" t="s">
        <v>7628</v>
      </c>
      <c r="S1640">
        <v>36636</v>
      </c>
      <c r="T1640" t="s">
        <v>3104</v>
      </c>
      <c r="U1640">
        <v>0</v>
      </c>
      <c r="V1640">
        <v>289</v>
      </c>
      <c r="W1640" t="s">
        <v>25</v>
      </c>
      <c r="X1640" t="s">
        <v>26</v>
      </c>
      <c r="Y1640" t="s">
        <v>59</v>
      </c>
      <c r="Z1640">
        <v>28000000</v>
      </c>
      <c r="AA1640">
        <v>2004</v>
      </c>
      <c r="AB1640">
        <v>7.5</v>
      </c>
      <c r="AC1640">
        <v>2.4</v>
      </c>
    </row>
    <row r="1641" spans="1:29" x14ac:dyDescent="0.35">
      <c r="A1641" t="s">
        <v>19</v>
      </c>
      <c r="B1641" t="s">
        <v>69</v>
      </c>
      <c r="C1641">
        <v>287</v>
      </c>
      <c r="D1641">
        <v>110</v>
      </c>
      <c r="E1641">
        <v>58885635</v>
      </c>
      <c r="F1641" t="s">
        <v>622</v>
      </c>
      <c r="G1641" t="s">
        <v>2429</v>
      </c>
      <c r="H1641" t="s">
        <v>3483</v>
      </c>
      <c r="P1641" t="s">
        <v>1955</v>
      </c>
      <c r="Q1641" t="s">
        <v>470</v>
      </c>
      <c r="R1641" t="s">
        <v>7629</v>
      </c>
      <c r="S1641">
        <v>194422</v>
      </c>
      <c r="T1641" t="s">
        <v>708</v>
      </c>
      <c r="U1641">
        <v>0</v>
      </c>
      <c r="V1641">
        <v>1057</v>
      </c>
      <c r="W1641" t="s">
        <v>25</v>
      </c>
      <c r="X1641" t="s">
        <v>26</v>
      </c>
      <c r="Y1641" t="s">
        <v>302</v>
      </c>
      <c r="Z1641">
        <v>26000000</v>
      </c>
      <c r="AA1641">
        <v>2004</v>
      </c>
      <c r="AB1641">
        <v>7.4</v>
      </c>
      <c r="AC1641">
        <v>2.35</v>
      </c>
    </row>
    <row r="1642" spans="1:29" x14ac:dyDescent="0.35">
      <c r="A1642" t="s">
        <v>19</v>
      </c>
      <c r="B1642" t="s">
        <v>1144</v>
      </c>
      <c r="C1642">
        <v>108</v>
      </c>
      <c r="D1642">
        <v>103</v>
      </c>
      <c r="E1642">
        <v>60400856</v>
      </c>
      <c r="F1642" t="s">
        <v>761</v>
      </c>
      <c r="G1642" t="s">
        <v>5343</v>
      </c>
      <c r="P1642" t="s">
        <v>765</v>
      </c>
      <c r="Q1642" t="s">
        <v>342</v>
      </c>
      <c r="R1642" t="s">
        <v>7630</v>
      </c>
      <c r="S1642">
        <v>61317</v>
      </c>
      <c r="T1642" t="s">
        <v>3105</v>
      </c>
      <c r="U1642">
        <v>2</v>
      </c>
      <c r="V1642">
        <v>229</v>
      </c>
      <c r="W1642" t="s">
        <v>25</v>
      </c>
      <c r="X1642" t="s">
        <v>389</v>
      </c>
      <c r="Y1642" t="s">
        <v>27</v>
      </c>
      <c r="Z1642">
        <v>35000000</v>
      </c>
      <c r="AA1642">
        <v>2001</v>
      </c>
      <c r="AB1642">
        <v>5.2</v>
      </c>
      <c r="AC1642">
        <v>2.35</v>
      </c>
    </row>
    <row r="1643" spans="1:29" x14ac:dyDescent="0.35">
      <c r="A1643" t="s">
        <v>19</v>
      </c>
      <c r="B1643" t="s">
        <v>2110</v>
      </c>
      <c r="C1643">
        <v>220</v>
      </c>
      <c r="D1643">
        <v>110</v>
      </c>
      <c r="E1643">
        <v>52353636</v>
      </c>
      <c r="F1643" t="s">
        <v>761</v>
      </c>
      <c r="G1643" t="s">
        <v>1432</v>
      </c>
      <c r="P1643" t="s">
        <v>1123</v>
      </c>
      <c r="Q1643" t="s">
        <v>285</v>
      </c>
      <c r="R1643" t="s">
        <v>7631</v>
      </c>
      <c r="S1643">
        <v>209133</v>
      </c>
      <c r="T1643" t="s">
        <v>1904</v>
      </c>
      <c r="U1643">
        <v>1</v>
      </c>
      <c r="V1643">
        <v>962</v>
      </c>
      <c r="W1643" t="s">
        <v>25</v>
      </c>
      <c r="X1643" t="s">
        <v>26</v>
      </c>
      <c r="Y1643" t="s">
        <v>302</v>
      </c>
      <c r="Z1643">
        <v>21000000</v>
      </c>
      <c r="AA1643">
        <v>2001</v>
      </c>
      <c r="AB1643">
        <v>7.6</v>
      </c>
      <c r="AC1643">
        <v>2.35</v>
      </c>
    </row>
    <row r="1644" spans="1:29" x14ac:dyDescent="0.35">
      <c r="A1644" t="s">
        <v>19</v>
      </c>
      <c r="B1644" t="s">
        <v>663</v>
      </c>
      <c r="C1644">
        <v>136</v>
      </c>
      <c r="D1644">
        <v>91</v>
      </c>
      <c r="E1644">
        <v>51475962</v>
      </c>
      <c r="F1644" t="s">
        <v>5988</v>
      </c>
      <c r="G1644" t="s">
        <v>3483</v>
      </c>
      <c r="P1644" t="s">
        <v>427</v>
      </c>
      <c r="Q1644" t="s">
        <v>2306</v>
      </c>
      <c r="R1644" t="s">
        <v>7632</v>
      </c>
      <c r="S1644">
        <v>177828</v>
      </c>
      <c r="T1644" t="s">
        <v>836</v>
      </c>
      <c r="U1644">
        <v>0</v>
      </c>
      <c r="V1644">
        <v>714</v>
      </c>
      <c r="W1644" t="s">
        <v>25</v>
      </c>
      <c r="X1644" t="s">
        <v>26</v>
      </c>
      <c r="Y1644" t="s">
        <v>302</v>
      </c>
      <c r="Z1644">
        <v>30000000</v>
      </c>
      <c r="AA1644">
        <v>2003</v>
      </c>
      <c r="AB1644">
        <v>7.3</v>
      </c>
      <c r="AC1644">
        <v>2.35</v>
      </c>
    </row>
    <row r="1645" spans="1:29" x14ac:dyDescent="0.35">
      <c r="A1645" t="s">
        <v>19</v>
      </c>
      <c r="B1645" t="s">
        <v>356</v>
      </c>
      <c r="C1645">
        <v>222</v>
      </c>
      <c r="D1645">
        <v>105</v>
      </c>
      <c r="E1645">
        <v>63910583</v>
      </c>
      <c r="F1645" t="s">
        <v>761</v>
      </c>
      <c r="G1645" t="s">
        <v>5343</v>
      </c>
      <c r="P1645" t="s">
        <v>765</v>
      </c>
      <c r="Q1645" t="s">
        <v>793</v>
      </c>
      <c r="R1645" t="s">
        <v>7633</v>
      </c>
      <c r="S1645">
        <v>106755</v>
      </c>
      <c r="T1645" t="s">
        <v>1608</v>
      </c>
      <c r="U1645">
        <v>2</v>
      </c>
      <c r="V1645">
        <v>173</v>
      </c>
      <c r="W1645" t="s">
        <v>25</v>
      </c>
      <c r="X1645" t="s">
        <v>26</v>
      </c>
      <c r="Y1645" t="s">
        <v>27</v>
      </c>
      <c r="Z1645">
        <v>28000000</v>
      </c>
      <c r="AA1645">
        <v>2013</v>
      </c>
      <c r="AB1645">
        <v>6.6</v>
      </c>
      <c r="AC1645">
        <v>2.35</v>
      </c>
    </row>
    <row r="1646" spans="1:29" x14ac:dyDescent="0.35">
      <c r="A1646" t="s">
        <v>19</v>
      </c>
      <c r="B1646" t="s">
        <v>2351</v>
      </c>
      <c r="C1646">
        <v>112</v>
      </c>
      <c r="D1646">
        <v>127</v>
      </c>
      <c r="E1646">
        <v>62300000</v>
      </c>
      <c r="F1646" t="s">
        <v>622</v>
      </c>
      <c r="G1646" t="s">
        <v>472</v>
      </c>
      <c r="H1646" t="s">
        <v>3483</v>
      </c>
      <c r="P1646" t="s">
        <v>35</v>
      </c>
      <c r="Q1646" t="s">
        <v>473</v>
      </c>
      <c r="R1646" t="s">
        <v>7634</v>
      </c>
      <c r="S1646">
        <v>72085</v>
      </c>
      <c r="T1646" t="s">
        <v>531</v>
      </c>
      <c r="U1646">
        <v>1</v>
      </c>
      <c r="V1646">
        <v>263</v>
      </c>
      <c r="W1646" t="s">
        <v>25</v>
      </c>
      <c r="X1646" t="s">
        <v>38</v>
      </c>
      <c r="Y1646" t="s">
        <v>59</v>
      </c>
      <c r="Z1646">
        <v>28000000</v>
      </c>
      <c r="AA1646">
        <v>1981</v>
      </c>
      <c r="AB1646">
        <v>6.8</v>
      </c>
      <c r="AC1646">
        <v>2.35</v>
      </c>
    </row>
    <row r="1647" spans="1:29" x14ac:dyDescent="0.35">
      <c r="A1647" t="s">
        <v>19</v>
      </c>
      <c r="B1647" t="s">
        <v>763</v>
      </c>
      <c r="C1647">
        <v>122</v>
      </c>
      <c r="D1647">
        <v>82</v>
      </c>
      <c r="E1647">
        <v>49968653</v>
      </c>
      <c r="F1647" t="s">
        <v>761</v>
      </c>
      <c r="G1647" t="s">
        <v>5343</v>
      </c>
      <c r="P1647" t="s">
        <v>765</v>
      </c>
      <c r="Q1647" t="s">
        <v>3108</v>
      </c>
      <c r="R1647" t="s">
        <v>7635</v>
      </c>
      <c r="S1647">
        <v>85423</v>
      </c>
      <c r="T1647" t="s">
        <v>3109</v>
      </c>
      <c r="U1647">
        <v>0</v>
      </c>
      <c r="V1647">
        <v>374</v>
      </c>
      <c r="W1647" t="s">
        <v>25</v>
      </c>
      <c r="X1647" t="s">
        <v>26</v>
      </c>
      <c r="Y1647" t="s">
        <v>27</v>
      </c>
      <c r="Z1647">
        <v>28000000</v>
      </c>
      <c r="AA1647">
        <v>2001</v>
      </c>
      <c r="AB1647">
        <v>6.9</v>
      </c>
      <c r="AC1647">
        <v>1.85</v>
      </c>
    </row>
    <row r="1648" spans="1:29" x14ac:dyDescent="0.35">
      <c r="A1648" t="s">
        <v>19</v>
      </c>
      <c r="B1648" t="s">
        <v>827</v>
      </c>
      <c r="C1648">
        <v>62</v>
      </c>
      <c r="D1648">
        <v>99</v>
      </c>
      <c r="E1648">
        <v>44450000</v>
      </c>
      <c r="F1648" t="s">
        <v>622</v>
      </c>
      <c r="G1648" t="s">
        <v>5990</v>
      </c>
      <c r="H1648" t="s">
        <v>3950</v>
      </c>
      <c r="I1648" t="s">
        <v>3483</v>
      </c>
      <c r="P1648" t="s">
        <v>654</v>
      </c>
      <c r="Q1648" t="s">
        <v>3110</v>
      </c>
      <c r="R1648" t="s">
        <v>7636</v>
      </c>
      <c r="S1648">
        <v>44394</v>
      </c>
      <c r="T1648" t="s">
        <v>3111</v>
      </c>
      <c r="U1648">
        <v>1</v>
      </c>
      <c r="V1648">
        <v>115</v>
      </c>
      <c r="W1648" t="s">
        <v>25</v>
      </c>
      <c r="X1648" t="s">
        <v>148</v>
      </c>
      <c r="Y1648" t="s">
        <v>302</v>
      </c>
      <c r="Z1648">
        <v>27000000</v>
      </c>
      <c r="AA1648">
        <v>1994</v>
      </c>
      <c r="AB1648">
        <v>5.8</v>
      </c>
      <c r="AC1648">
        <v>2.35</v>
      </c>
    </row>
    <row r="1649" spans="1:29" x14ac:dyDescent="0.35">
      <c r="A1649" t="s">
        <v>19</v>
      </c>
      <c r="B1649" t="s">
        <v>948</v>
      </c>
      <c r="C1649">
        <v>135</v>
      </c>
      <c r="D1649">
        <v>90</v>
      </c>
      <c r="E1649">
        <v>45162741</v>
      </c>
      <c r="F1649" t="s">
        <v>761</v>
      </c>
      <c r="P1649" t="s">
        <v>761</v>
      </c>
      <c r="Q1649" t="s">
        <v>894</v>
      </c>
      <c r="R1649" t="s">
        <v>7637</v>
      </c>
      <c r="S1649">
        <v>201084</v>
      </c>
      <c r="T1649" t="s">
        <v>594</v>
      </c>
      <c r="U1649">
        <v>0</v>
      </c>
      <c r="V1649">
        <v>523</v>
      </c>
      <c r="W1649" t="s">
        <v>25</v>
      </c>
      <c r="X1649" t="s">
        <v>389</v>
      </c>
      <c r="Y1649" t="s">
        <v>27</v>
      </c>
      <c r="Z1649">
        <v>28000000</v>
      </c>
      <c r="AA1649">
        <v>2001</v>
      </c>
      <c r="AB1649">
        <v>6.6</v>
      </c>
      <c r="AC1649">
        <v>2.35</v>
      </c>
    </row>
    <row r="1650" spans="1:29" x14ac:dyDescent="0.35">
      <c r="A1650" t="s">
        <v>19</v>
      </c>
      <c r="B1650" t="s">
        <v>2784</v>
      </c>
      <c r="C1650">
        <v>184</v>
      </c>
      <c r="D1650">
        <v>115</v>
      </c>
      <c r="E1650">
        <v>71346930</v>
      </c>
      <c r="F1650" t="s">
        <v>1432</v>
      </c>
      <c r="G1650" t="s">
        <v>5343</v>
      </c>
      <c r="H1650" t="s">
        <v>3483</v>
      </c>
      <c r="P1650" t="s">
        <v>3112</v>
      </c>
      <c r="Q1650" t="s">
        <v>3113</v>
      </c>
      <c r="R1650" t="s">
        <v>7638</v>
      </c>
      <c r="S1650">
        <v>78008</v>
      </c>
      <c r="T1650" t="s">
        <v>3114</v>
      </c>
      <c r="U1650">
        <v>0</v>
      </c>
      <c r="V1650">
        <v>160</v>
      </c>
      <c r="W1650" t="s">
        <v>25</v>
      </c>
      <c r="X1650" t="s">
        <v>26</v>
      </c>
      <c r="Y1650" t="s">
        <v>27</v>
      </c>
      <c r="Z1650">
        <v>28000000</v>
      </c>
      <c r="AA1650">
        <v>2013</v>
      </c>
      <c r="AB1650">
        <v>6.7</v>
      </c>
      <c r="AC1650">
        <v>2.35</v>
      </c>
    </row>
    <row r="1651" spans="1:29" x14ac:dyDescent="0.35">
      <c r="A1651" t="s">
        <v>19</v>
      </c>
      <c r="B1651" t="s">
        <v>1662</v>
      </c>
      <c r="C1651">
        <v>36</v>
      </c>
      <c r="D1651">
        <v>96</v>
      </c>
      <c r="E1651">
        <v>39514713</v>
      </c>
      <c r="F1651" t="s">
        <v>761</v>
      </c>
      <c r="G1651" t="s">
        <v>5097</v>
      </c>
      <c r="H1651" t="s">
        <v>600</v>
      </c>
      <c r="P1651" t="s">
        <v>270</v>
      </c>
      <c r="Q1651" t="s">
        <v>1548</v>
      </c>
      <c r="R1651" t="s">
        <v>7639</v>
      </c>
      <c r="S1651">
        <v>60494</v>
      </c>
      <c r="T1651" t="s">
        <v>3115</v>
      </c>
      <c r="U1651">
        <v>0</v>
      </c>
      <c r="V1651">
        <v>132</v>
      </c>
      <c r="W1651" t="s">
        <v>25</v>
      </c>
      <c r="X1651" t="s">
        <v>26</v>
      </c>
      <c r="Y1651" t="s">
        <v>59</v>
      </c>
      <c r="Z1651">
        <v>28000000</v>
      </c>
      <c r="AA1651">
        <v>1993</v>
      </c>
      <c r="AB1651">
        <v>6.7</v>
      </c>
      <c r="AC1651">
        <v>1.85</v>
      </c>
    </row>
    <row r="1652" spans="1:29" x14ac:dyDescent="0.35">
      <c r="A1652" t="s">
        <v>19</v>
      </c>
      <c r="B1652" t="s">
        <v>2664</v>
      </c>
      <c r="C1652">
        <v>171</v>
      </c>
      <c r="D1652">
        <v>104</v>
      </c>
      <c r="E1652">
        <v>43097652</v>
      </c>
      <c r="F1652" t="s">
        <v>761</v>
      </c>
      <c r="G1652" t="s">
        <v>1432</v>
      </c>
      <c r="H1652" t="s">
        <v>5343</v>
      </c>
      <c r="P1652" t="s">
        <v>660</v>
      </c>
      <c r="Q1652" t="s">
        <v>424</v>
      </c>
      <c r="R1652" t="s">
        <v>7640</v>
      </c>
      <c r="S1652">
        <v>59068</v>
      </c>
      <c r="T1652" t="s">
        <v>1414</v>
      </c>
      <c r="U1652">
        <v>2</v>
      </c>
      <c r="V1652">
        <v>128</v>
      </c>
      <c r="W1652" t="s">
        <v>25</v>
      </c>
      <c r="X1652" t="s">
        <v>26</v>
      </c>
      <c r="Y1652" t="s">
        <v>59</v>
      </c>
      <c r="Z1652">
        <v>28000000</v>
      </c>
      <c r="AA1652">
        <v>2007</v>
      </c>
      <c r="AB1652">
        <v>6.3</v>
      </c>
      <c r="AC1652">
        <v>2.35</v>
      </c>
    </row>
    <row r="1653" spans="1:29" x14ac:dyDescent="0.35">
      <c r="A1653" t="s">
        <v>19</v>
      </c>
      <c r="B1653" t="s">
        <v>351</v>
      </c>
      <c r="C1653">
        <v>447</v>
      </c>
      <c r="D1653">
        <v>117</v>
      </c>
      <c r="E1653">
        <v>48043505</v>
      </c>
      <c r="F1653" t="s">
        <v>622</v>
      </c>
      <c r="G1653" t="s">
        <v>761</v>
      </c>
      <c r="P1653" t="s">
        <v>960</v>
      </c>
      <c r="Q1653" t="s">
        <v>3116</v>
      </c>
      <c r="R1653" t="s">
        <v>7641</v>
      </c>
      <c r="S1653">
        <v>435864</v>
      </c>
      <c r="T1653" t="s">
        <v>790</v>
      </c>
      <c r="U1653">
        <v>1</v>
      </c>
      <c r="V1653">
        <v>801</v>
      </c>
      <c r="W1653" t="s">
        <v>25</v>
      </c>
      <c r="X1653" t="s">
        <v>38</v>
      </c>
      <c r="Y1653" t="s">
        <v>302</v>
      </c>
      <c r="Z1653">
        <v>30000000</v>
      </c>
      <c r="AA1653">
        <v>2010</v>
      </c>
      <c r="AB1653">
        <v>7.7</v>
      </c>
      <c r="AC1653">
        <v>2.35</v>
      </c>
    </row>
    <row r="1654" spans="1:29" x14ac:dyDescent="0.35">
      <c r="A1654" t="s">
        <v>19</v>
      </c>
      <c r="B1654" t="s">
        <v>1717</v>
      </c>
      <c r="C1654">
        <v>220</v>
      </c>
      <c r="D1654">
        <v>83</v>
      </c>
      <c r="E1654">
        <v>37053924</v>
      </c>
      <c r="F1654" t="s">
        <v>622</v>
      </c>
      <c r="G1654" t="s">
        <v>761</v>
      </c>
      <c r="H1654" t="s">
        <v>5990</v>
      </c>
      <c r="P1654" t="s">
        <v>796</v>
      </c>
      <c r="Q1654" t="s">
        <v>1690</v>
      </c>
      <c r="R1654" t="s">
        <v>7642</v>
      </c>
      <c r="S1654">
        <v>77935</v>
      </c>
      <c r="T1654" t="s">
        <v>1638</v>
      </c>
      <c r="U1654">
        <v>3</v>
      </c>
      <c r="V1654">
        <v>122</v>
      </c>
      <c r="W1654" t="s">
        <v>25</v>
      </c>
      <c r="X1654" t="s">
        <v>389</v>
      </c>
      <c r="Y1654" t="s">
        <v>302</v>
      </c>
      <c r="Z1654">
        <v>28000000</v>
      </c>
      <c r="AA1654">
        <v>2011</v>
      </c>
      <c r="AB1654">
        <v>6.1</v>
      </c>
      <c r="AC1654">
        <v>2.35</v>
      </c>
    </row>
    <row r="1655" spans="1:29" x14ac:dyDescent="0.35">
      <c r="A1655" t="s">
        <v>19</v>
      </c>
      <c r="B1655" t="s">
        <v>2140</v>
      </c>
      <c r="C1655">
        <v>122</v>
      </c>
      <c r="D1655">
        <v>99</v>
      </c>
      <c r="E1655">
        <v>33000377</v>
      </c>
      <c r="F1655" t="s">
        <v>622</v>
      </c>
      <c r="G1655" t="s">
        <v>600</v>
      </c>
      <c r="H1655" t="s">
        <v>2429</v>
      </c>
      <c r="I1655" t="s">
        <v>3483</v>
      </c>
      <c r="P1655" t="s">
        <v>3117</v>
      </c>
      <c r="Q1655" t="s">
        <v>332</v>
      </c>
      <c r="R1655" t="s">
        <v>7643</v>
      </c>
      <c r="S1655">
        <v>27378</v>
      </c>
      <c r="T1655" t="s">
        <v>3118</v>
      </c>
      <c r="U1655">
        <v>0</v>
      </c>
      <c r="V1655">
        <v>365</v>
      </c>
      <c r="W1655" t="s">
        <v>25</v>
      </c>
      <c r="X1655" t="s">
        <v>26</v>
      </c>
      <c r="Y1655" t="s">
        <v>302</v>
      </c>
      <c r="Z1655">
        <v>28000000</v>
      </c>
      <c r="AA1655">
        <v>2000</v>
      </c>
      <c r="AB1655">
        <v>4.9000000000000004</v>
      </c>
      <c r="AC1655">
        <v>2.35</v>
      </c>
    </row>
    <row r="1656" spans="1:29" x14ac:dyDescent="0.35">
      <c r="A1656" t="s">
        <v>19</v>
      </c>
      <c r="B1656" t="s">
        <v>3119</v>
      </c>
      <c r="C1656">
        <v>119</v>
      </c>
      <c r="D1656">
        <v>81</v>
      </c>
      <c r="E1656">
        <v>66950483</v>
      </c>
      <c r="F1656" t="s">
        <v>761</v>
      </c>
      <c r="G1656" t="s">
        <v>5097</v>
      </c>
      <c r="P1656" t="s">
        <v>1303</v>
      </c>
      <c r="Q1656" t="s">
        <v>975</v>
      </c>
      <c r="R1656" t="s">
        <v>7644</v>
      </c>
      <c r="S1656">
        <v>29738</v>
      </c>
      <c r="T1656" t="s">
        <v>381</v>
      </c>
      <c r="U1656">
        <v>6</v>
      </c>
      <c r="V1656">
        <v>85</v>
      </c>
      <c r="W1656" t="s">
        <v>25</v>
      </c>
      <c r="X1656" t="s">
        <v>26</v>
      </c>
      <c r="Y1656" t="s">
        <v>59</v>
      </c>
      <c r="Z1656">
        <v>28000000</v>
      </c>
      <c r="AA1656">
        <v>2014</v>
      </c>
      <c r="AB1656">
        <v>6.2</v>
      </c>
      <c r="AC1656">
        <v>2.39</v>
      </c>
    </row>
    <row r="1657" spans="1:29" x14ac:dyDescent="0.35">
      <c r="A1657" t="s">
        <v>19</v>
      </c>
      <c r="B1657" t="s">
        <v>467</v>
      </c>
      <c r="C1657">
        <v>177</v>
      </c>
      <c r="D1657">
        <v>135</v>
      </c>
      <c r="E1657">
        <v>38372662</v>
      </c>
      <c r="F1657" t="s">
        <v>1432</v>
      </c>
      <c r="G1657" t="s">
        <v>5343</v>
      </c>
      <c r="P1657" t="s">
        <v>121</v>
      </c>
      <c r="Q1657" t="s">
        <v>3120</v>
      </c>
      <c r="R1657" t="s">
        <v>7645</v>
      </c>
      <c r="S1657">
        <v>193455</v>
      </c>
      <c r="T1657" t="s">
        <v>3121</v>
      </c>
      <c r="U1657">
        <v>2</v>
      </c>
      <c r="V1657">
        <v>1058</v>
      </c>
      <c r="W1657" t="s">
        <v>25</v>
      </c>
      <c r="X1657" t="s">
        <v>675</v>
      </c>
      <c r="Y1657" t="s">
        <v>59</v>
      </c>
      <c r="Z1657">
        <v>28000000</v>
      </c>
      <c r="AA1657">
        <v>2005</v>
      </c>
      <c r="AB1657">
        <v>7.8</v>
      </c>
      <c r="AC1657">
        <v>2.35</v>
      </c>
    </row>
    <row r="1658" spans="1:29" x14ac:dyDescent="0.35">
      <c r="A1658" t="s">
        <v>19</v>
      </c>
      <c r="B1658" t="s">
        <v>106</v>
      </c>
      <c r="C1658">
        <v>302</v>
      </c>
      <c r="D1658">
        <v>117</v>
      </c>
      <c r="E1658">
        <v>27000000</v>
      </c>
      <c r="F1658" t="s">
        <v>3950</v>
      </c>
      <c r="G1658" t="s">
        <v>3483</v>
      </c>
      <c r="P1658" t="s">
        <v>1269</v>
      </c>
      <c r="Q1658" t="s">
        <v>211</v>
      </c>
      <c r="R1658" t="s">
        <v>7646</v>
      </c>
      <c r="S1658">
        <v>461609</v>
      </c>
      <c r="T1658" t="s">
        <v>2109</v>
      </c>
      <c r="U1658">
        <v>2</v>
      </c>
      <c r="V1658">
        <v>1168</v>
      </c>
      <c r="W1658" t="s">
        <v>25</v>
      </c>
      <c r="X1658" t="s">
        <v>26</v>
      </c>
      <c r="Y1658" t="s">
        <v>302</v>
      </c>
      <c r="Z1658">
        <v>28000000</v>
      </c>
      <c r="AA1658">
        <v>1982</v>
      </c>
      <c r="AB1658">
        <v>8.1999999999999993</v>
      </c>
      <c r="AC1658">
        <v>2.35</v>
      </c>
    </row>
    <row r="1659" spans="1:29" x14ac:dyDescent="0.35">
      <c r="A1659" t="s">
        <v>19</v>
      </c>
      <c r="B1659" t="s">
        <v>1473</v>
      </c>
      <c r="C1659">
        <v>44</v>
      </c>
      <c r="D1659">
        <v>139</v>
      </c>
      <c r="E1659">
        <v>31600000</v>
      </c>
      <c r="F1659" t="s">
        <v>472</v>
      </c>
      <c r="G1659" t="s">
        <v>4178</v>
      </c>
      <c r="P1659" t="s">
        <v>3123</v>
      </c>
      <c r="Q1659" t="s">
        <v>129</v>
      </c>
      <c r="R1659" t="s">
        <v>7647</v>
      </c>
      <c r="S1659">
        <v>34427</v>
      </c>
      <c r="T1659" t="s">
        <v>2231</v>
      </c>
      <c r="U1659">
        <v>1</v>
      </c>
      <c r="V1659">
        <v>126</v>
      </c>
      <c r="W1659" t="s">
        <v>25</v>
      </c>
      <c r="X1659" t="s">
        <v>26</v>
      </c>
      <c r="Y1659" t="s">
        <v>302</v>
      </c>
      <c r="Z1659">
        <v>28000000</v>
      </c>
      <c r="AA1659">
        <v>1995</v>
      </c>
      <c r="AB1659">
        <v>6.9</v>
      </c>
      <c r="AC1659">
        <v>2.35</v>
      </c>
    </row>
    <row r="1660" spans="1:29" x14ac:dyDescent="0.35">
      <c r="A1660" t="s">
        <v>19</v>
      </c>
      <c r="B1660" t="s">
        <v>179</v>
      </c>
      <c r="C1660">
        <v>211</v>
      </c>
      <c r="D1660">
        <v>123</v>
      </c>
      <c r="E1660">
        <v>30688364</v>
      </c>
      <c r="F1660" t="s">
        <v>622</v>
      </c>
      <c r="G1660" t="s">
        <v>1432</v>
      </c>
      <c r="H1660" t="s">
        <v>3483</v>
      </c>
      <c r="P1660" t="s">
        <v>459</v>
      </c>
      <c r="Q1660" t="s">
        <v>770</v>
      </c>
      <c r="R1660" t="s">
        <v>7648</v>
      </c>
      <c r="S1660">
        <v>69355</v>
      </c>
      <c r="T1660" t="s">
        <v>3124</v>
      </c>
      <c r="U1660">
        <v>0</v>
      </c>
      <c r="V1660">
        <v>211</v>
      </c>
      <c r="W1660" t="s">
        <v>25</v>
      </c>
      <c r="X1660" t="s">
        <v>26</v>
      </c>
      <c r="Y1660" t="s">
        <v>27</v>
      </c>
      <c r="Z1660">
        <v>28000000</v>
      </c>
      <c r="AA1660">
        <v>2014</v>
      </c>
      <c r="AB1660">
        <v>6.2</v>
      </c>
      <c r="AC1660">
        <v>2.35</v>
      </c>
    </row>
    <row r="1661" spans="1:29" x14ac:dyDescent="0.35">
      <c r="A1661" t="s">
        <v>19</v>
      </c>
      <c r="B1661" t="s">
        <v>3125</v>
      </c>
      <c r="C1661">
        <v>222</v>
      </c>
      <c r="D1661">
        <v>117</v>
      </c>
      <c r="E1661">
        <v>28563179</v>
      </c>
      <c r="F1661" t="s">
        <v>5990</v>
      </c>
      <c r="G1661" t="s">
        <v>1432</v>
      </c>
      <c r="H1661" t="s">
        <v>3483</v>
      </c>
      <c r="P1661" t="s">
        <v>955</v>
      </c>
      <c r="Q1661" t="s">
        <v>769</v>
      </c>
      <c r="R1661" t="s">
        <v>7649</v>
      </c>
      <c r="S1661">
        <v>72693</v>
      </c>
      <c r="T1661" t="s">
        <v>3126</v>
      </c>
      <c r="U1661">
        <v>4</v>
      </c>
      <c r="V1661">
        <v>199</v>
      </c>
      <c r="W1661" t="s">
        <v>25</v>
      </c>
      <c r="X1661" t="s">
        <v>26</v>
      </c>
      <c r="Y1661" t="s">
        <v>302</v>
      </c>
      <c r="Z1661">
        <v>21000000</v>
      </c>
      <c r="AA1661">
        <v>2007</v>
      </c>
      <c r="AB1661">
        <v>6.9</v>
      </c>
      <c r="AC1661">
        <v>1.85</v>
      </c>
    </row>
    <row r="1662" spans="1:29" x14ac:dyDescent="0.35">
      <c r="A1662" t="s">
        <v>19</v>
      </c>
      <c r="B1662" t="s">
        <v>3127</v>
      </c>
      <c r="C1662">
        <v>100</v>
      </c>
      <c r="D1662">
        <v>97</v>
      </c>
      <c r="E1662">
        <v>16779636</v>
      </c>
      <c r="F1662" t="s">
        <v>1432</v>
      </c>
      <c r="G1662" t="s">
        <v>2429</v>
      </c>
      <c r="H1662" t="s">
        <v>3483</v>
      </c>
      <c r="P1662" t="s">
        <v>1784</v>
      </c>
      <c r="Q1662" t="s">
        <v>1485</v>
      </c>
      <c r="R1662" t="s">
        <v>7650</v>
      </c>
      <c r="S1662">
        <v>9338</v>
      </c>
      <c r="T1662" t="s">
        <v>3129</v>
      </c>
      <c r="U1662">
        <v>2</v>
      </c>
      <c r="V1662">
        <v>167</v>
      </c>
      <c r="W1662" t="s">
        <v>25</v>
      </c>
      <c r="X1662" t="s">
        <v>26</v>
      </c>
      <c r="Y1662" t="s">
        <v>302</v>
      </c>
      <c r="Z1662">
        <v>28000000</v>
      </c>
      <c r="AA1662">
        <v>2000</v>
      </c>
      <c r="AB1662">
        <v>4.8</v>
      </c>
      <c r="AC1662">
        <v>2.35</v>
      </c>
    </row>
    <row r="1663" spans="1:29" x14ac:dyDescent="0.35">
      <c r="A1663" t="s">
        <v>19</v>
      </c>
      <c r="B1663" t="s">
        <v>1729</v>
      </c>
      <c r="C1663">
        <v>98</v>
      </c>
      <c r="D1663">
        <v>103</v>
      </c>
      <c r="E1663">
        <v>17324744</v>
      </c>
      <c r="F1663" t="s">
        <v>761</v>
      </c>
      <c r="G1663" t="s">
        <v>600</v>
      </c>
      <c r="H1663" t="s">
        <v>5343</v>
      </c>
      <c r="P1663" t="s">
        <v>1515</v>
      </c>
      <c r="Q1663" t="s">
        <v>3130</v>
      </c>
      <c r="R1663" t="s">
        <v>7651</v>
      </c>
      <c r="S1663">
        <v>44103</v>
      </c>
      <c r="T1663" t="s">
        <v>2060</v>
      </c>
      <c r="U1663">
        <v>3</v>
      </c>
      <c r="V1663">
        <v>149</v>
      </c>
      <c r="W1663" t="s">
        <v>25</v>
      </c>
      <c r="X1663" t="s">
        <v>26</v>
      </c>
      <c r="Y1663" t="s">
        <v>27</v>
      </c>
      <c r="Z1663">
        <v>28000000</v>
      </c>
      <c r="AA1663">
        <v>2006</v>
      </c>
      <c r="AB1663">
        <v>5.3</v>
      </c>
      <c r="AC1663">
        <v>1.85</v>
      </c>
    </row>
    <row r="1664" spans="1:29" x14ac:dyDescent="0.35">
      <c r="A1664" t="s">
        <v>19</v>
      </c>
      <c r="B1664" t="s">
        <v>891</v>
      </c>
      <c r="C1664">
        <v>74</v>
      </c>
      <c r="D1664">
        <v>119</v>
      </c>
      <c r="E1664">
        <v>8888143</v>
      </c>
      <c r="F1664" t="s">
        <v>761</v>
      </c>
      <c r="G1664" t="s">
        <v>1432</v>
      </c>
      <c r="H1664" t="s">
        <v>5989</v>
      </c>
      <c r="P1664" t="s">
        <v>2394</v>
      </c>
      <c r="Q1664" t="s">
        <v>110</v>
      </c>
      <c r="R1664" t="s">
        <v>7652</v>
      </c>
      <c r="S1664">
        <v>22250</v>
      </c>
      <c r="T1664" t="s">
        <v>3132</v>
      </c>
      <c r="U1664">
        <v>0</v>
      </c>
      <c r="V1664">
        <v>123</v>
      </c>
      <c r="W1664" t="s">
        <v>25</v>
      </c>
      <c r="X1664" t="s">
        <v>148</v>
      </c>
      <c r="Y1664" t="s">
        <v>302</v>
      </c>
      <c r="Z1664">
        <v>28000000</v>
      </c>
      <c r="AA1664">
        <v>1999</v>
      </c>
      <c r="AB1664">
        <v>6.7</v>
      </c>
      <c r="AC1664">
        <v>2.35</v>
      </c>
    </row>
    <row r="1665" spans="1:29" x14ac:dyDescent="0.35">
      <c r="A1665" t="s">
        <v>19</v>
      </c>
      <c r="B1665" t="s">
        <v>1677</v>
      </c>
      <c r="C1665">
        <v>97</v>
      </c>
      <c r="D1665">
        <v>94</v>
      </c>
      <c r="E1665">
        <v>24268828</v>
      </c>
      <c r="F1665" t="s">
        <v>622</v>
      </c>
      <c r="G1665" t="s">
        <v>761</v>
      </c>
      <c r="H1665" t="s">
        <v>5097</v>
      </c>
      <c r="P1665" t="s">
        <v>3133</v>
      </c>
      <c r="Q1665" t="s">
        <v>1882</v>
      </c>
      <c r="R1665" t="s">
        <v>7653</v>
      </c>
      <c r="S1665">
        <v>29971</v>
      </c>
      <c r="T1665" t="s">
        <v>3134</v>
      </c>
      <c r="U1665">
        <v>4</v>
      </c>
      <c r="V1665">
        <v>71</v>
      </c>
      <c r="W1665" t="s">
        <v>25</v>
      </c>
      <c r="X1665" t="s">
        <v>26</v>
      </c>
      <c r="Y1665" t="s">
        <v>59</v>
      </c>
      <c r="Z1665">
        <v>28000000</v>
      </c>
      <c r="AA1665">
        <v>2010</v>
      </c>
      <c r="AB1665">
        <v>5.4</v>
      </c>
      <c r="AC1665">
        <v>1.85</v>
      </c>
    </row>
    <row r="1666" spans="1:29" x14ac:dyDescent="0.35">
      <c r="A1666" t="s">
        <v>19</v>
      </c>
      <c r="B1666" t="s">
        <v>2728</v>
      </c>
      <c r="C1666">
        <v>21</v>
      </c>
      <c r="D1666">
        <v>89</v>
      </c>
      <c r="E1666">
        <v>8119205</v>
      </c>
      <c r="F1666" t="s">
        <v>761</v>
      </c>
      <c r="G1666" t="s">
        <v>5097</v>
      </c>
      <c r="H1666" t="s">
        <v>600</v>
      </c>
      <c r="P1666" t="s">
        <v>270</v>
      </c>
      <c r="Q1666" t="s">
        <v>3135</v>
      </c>
      <c r="R1666" t="s">
        <v>7654</v>
      </c>
      <c r="S1666">
        <v>4288</v>
      </c>
      <c r="T1666" t="s">
        <v>1621</v>
      </c>
      <c r="U1666">
        <v>3</v>
      </c>
      <c r="V1666">
        <v>21</v>
      </c>
      <c r="W1666" t="s">
        <v>25</v>
      </c>
      <c r="X1666" t="s">
        <v>26</v>
      </c>
      <c r="Y1666" t="s">
        <v>59</v>
      </c>
      <c r="Z1666">
        <v>28000000</v>
      </c>
      <c r="AA1666">
        <v>1997</v>
      </c>
      <c r="AB1666">
        <v>5.4</v>
      </c>
      <c r="AC1666">
        <v>1.85</v>
      </c>
    </row>
    <row r="1667" spans="1:29" x14ac:dyDescent="0.35">
      <c r="A1667" t="s">
        <v>19</v>
      </c>
      <c r="B1667" t="s">
        <v>2106</v>
      </c>
      <c r="C1667">
        <v>156</v>
      </c>
      <c r="D1667">
        <v>98</v>
      </c>
      <c r="E1667">
        <v>8434601</v>
      </c>
      <c r="F1667" t="s">
        <v>622</v>
      </c>
      <c r="G1667" t="s">
        <v>2429</v>
      </c>
      <c r="H1667" t="s">
        <v>3950</v>
      </c>
      <c r="P1667" t="s">
        <v>1703</v>
      </c>
      <c r="Q1667" t="s">
        <v>184</v>
      </c>
      <c r="R1667" t="s">
        <v>7655</v>
      </c>
      <c r="S1667">
        <v>43006</v>
      </c>
      <c r="T1667" t="s">
        <v>2695</v>
      </c>
      <c r="U1667">
        <v>5</v>
      </c>
      <c r="V1667">
        <v>460</v>
      </c>
      <c r="W1667" t="s">
        <v>25</v>
      </c>
      <c r="X1667" t="s">
        <v>26</v>
      </c>
      <c r="Y1667" t="s">
        <v>302</v>
      </c>
      <c r="Z1667">
        <v>28000000</v>
      </c>
      <c r="AA1667">
        <v>2001</v>
      </c>
      <c r="AB1667">
        <v>4.9000000000000004</v>
      </c>
      <c r="AC1667">
        <v>2.35</v>
      </c>
    </row>
    <row r="1668" spans="1:29" x14ac:dyDescent="0.35">
      <c r="A1668" t="s">
        <v>19</v>
      </c>
      <c r="B1668" t="s">
        <v>2120</v>
      </c>
      <c r="C1668">
        <v>125</v>
      </c>
      <c r="D1668">
        <v>107</v>
      </c>
      <c r="E1668">
        <v>6998324</v>
      </c>
      <c r="F1668" t="s">
        <v>761</v>
      </c>
      <c r="G1668" t="s">
        <v>1432</v>
      </c>
      <c r="P1668" t="s">
        <v>1123</v>
      </c>
      <c r="Q1668" t="s">
        <v>3136</v>
      </c>
      <c r="R1668" t="s">
        <v>7656</v>
      </c>
      <c r="S1668">
        <v>11476</v>
      </c>
      <c r="T1668" t="s">
        <v>2025</v>
      </c>
      <c r="U1668">
        <v>2</v>
      </c>
      <c r="V1668">
        <v>50</v>
      </c>
      <c r="W1668" t="s">
        <v>25</v>
      </c>
      <c r="X1668" t="s">
        <v>26</v>
      </c>
      <c r="Y1668" t="s">
        <v>302</v>
      </c>
      <c r="Z1668">
        <v>28000000</v>
      </c>
      <c r="AA1668">
        <v>2015</v>
      </c>
      <c r="AB1668">
        <v>6.1</v>
      </c>
      <c r="AC1668">
        <v>1.85</v>
      </c>
    </row>
    <row r="1669" spans="1:29" x14ac:dyDescent="0.35">
      <c r="A1669" t="s">
        <v>19</v>
      </c>
      <c r="B1669" t="s">
        <v>2327</v>
      </c>
      <c r="C1669">
        <v>225</v>
      </c>
      <c r="D1669">
        <v>108</v>
      </c>
      <c r="E1669">
        <v>10907291</v>
      </c>
      <c r="F1669" t="s">
        <v>622</v>
      </c>
      <c r="G1669" t="s">
        <v>2429</v>
      </c>
      <c r="H1669" t="s">
        <v>5343</v>
      </c>
      <c r="P1669" t="s">
        <v>3137</v>
      </c>
      <c r="Q1669" t="s">
        <v>374</v>
      </c>
      <c r="R1669" t="s">
        <v>7657</v>
      </c>
      <c r="S1669">
        <v>23775</v>
      </c>
      <c r="T1669" t="s">
        <v>295</v>
      </c>
      <c r="U1669">
        <v>0</v>
      </c>
      <c r="V1669">
        <v>134</v>
      </c>
      <c r="W1669" t="s">
        <v>25</v>
      </c>
      <c r="X1669" t="s">
        <v>26</v>
      </c>
      <c r="Y1669" t="s">
        <v>27</v>
      </c>
      <c r="Z1669">
        <v>28000000</v>
      </c>
      <c r="AA1669">
        <v>2016</v>
      </c>
      <c r="AB1669">
        <v>5.8</v>
      </c>
      <c r="AC1669">
        <v>2.35</v>
      </c>
    </row>
    <row r="1670" spans="1:29" x14ac:dyDescent="0.35">
      <c r="A1670" t="s">
        <v>19</v>
      </c>
      <c r="B1670" t="s">
        <v>254</v>
      </c>
      <c r="C1670">
        <v>85</v>
      </c>
      <c r="D1670">
        <v>134</v>
      </c>
      <c r="E1670">
        <v>5532301</v>
      </c>
      <c r="F1670" t="s">
        <v>4178</v>
      </c>
      <c r="G1670" t="s">
        <v>1432</v>
      </c>
      <c r="H1670" t="s">
        <v>5809</v>
      </c>
      <c r="I1670" t="s">
        <v>5991</v>
      </c>
      <c r="P1670" t="s">
        <v>1372</v>
      </c>
      <c r="Q1670" t="s">
        <v>3138</v>
      </c>
      <c r="R1670" t="s">
        <v>7658</v>
      </c>
      <c r="S1670">
        <v>21606</v>
      </c>
      <c r="T1670" t="s">
        <v>3139</v>
      </c>
      <c r="U1670">
        <v>0</v>
      </c>
      <c r="V1670">
        <v>117</v>
      </c>
      <c r="W1670" t="s">
        <v>25</v>
      </c>
      <c r="X1670" t="s">
        <v>26</v>
      </c>
      <c r="Y1670" t="s">
        <v>27</v>
      </c>
      <c r="Z1670">
        <v>28000000</v>
      </c>
      <c r="AA1670">
        <v>1997</v>
      </c>
      <c r="AB1670">
        <v>7</v>
      </c>
      <c r="AC1670">
        <v>2.35</v>
      </c>
    </row>
    <row r="1671" spans="1:29" x14ac:dyDescent="0.35">
      <c r="A1671" t="s">
        <v>19</v>
      </c>
      <c r="B1671" t="s">
        <v>3140</v>
      </c>
      <c r="C1671">
        <v>135</v>
      </c>
      <c r="D1671">
        <v>110</v>
      </c>
      <c r="E1671">
        <v>2775593</v>
      </c>
      <c r="F1671" t="s">
        <v>761</v>
      </c>
      <c r="G1671" t="s">
        <v>1432</v>
      </c>
      <c r="H1671" t="s">
        <v>5343</v>
      </c>
      <c r="P1671" t="s">
        <v>660</v>
      </c>
      <c r="Q1671" t="s">
        <v>712</v>
      </c>
      <c r="R1671" t="s">
        <v>7659</v>
      </c>
      <c r="S1671">
        <v>61269</v>
      </c>
      <c r="T1671" t="s">
        <v>3141</v>
      </c>
      <c r="U1671">
        <v>4</v>
      </c>
      <c r="V1671">
        <v>98</v>
      </c>
      <c r="W1671" t="s">
        <v>25</v>
      </c>
      <c r="X1671" t="s">
        <v>38</v>
      </c>
      <c r="Y1671" t="s">
        <v>302</v>
      </c>
      <c r="Z1671">
        <v>27000000</v>
      </c>
      <c r="AA1671">
        <v>2008</v>
      </c>
      <c r="AB1671">
        <v>6.5</v>
      </c>
      <c r="AC1671">
        <v>1.85</v>
      </c>
    </row>
    <row r="1672" spans="1:29" x14ac:dyDescent="0.35">
      <c r="A1672" t="s">
        <v>19</v>
      </c>
      <c r="B1672" t="s">
        <v>3142</v>
      </c>
      <c r="C1672">
        <v>350</v>
      </c>
      <c r="D1672">
        <v>103</v>
      </c>
      <c r="E1672">
        <v>28751715</v>
      </c>
      <c r="F1672" t="s">
        <v>622</v>
      </c>
      <c r="G1672" t="s">
        <v>761</v>
      </c>
      <c r="H1672" t="s">
        <v>5990</v>
      </c>
      <c r="P1672" t="s">
        <v>796</v>
      </c>
      <c r="Q1672" t="s">
        <v>256</v>
      </c>
      <c r="R1672" t="s">
        <v>7660</v>
      </c>
      <c r="S1672">
        <v>202967</v>
      </c>
      <c r="T1672" t="s">
        <v>2328</v>
      </c>
      <c r="U1672">
        <v>0</v>
      </c>
      <c r="V1672">
        <v>378</v>
      </c>
      <c r="W1672" t="s">
        <v>25</v>
      </c>
      <c r="X1672" t="s">
        <v>26</v>
      </c>
      <c r="Y1672" t="s">
        <v>302</v>
      </c>
      <c r="Z1672">
        <v>28000000</v>
      </c>
      <c r="AA1672">
        <v>2013</v>
      </c>
      <c r="AB1672">
        <v>6.6</v>
      </c>
      <c r="AC1672">
        <v>2.35</v>
      </c>
    </row>
    <row r="1673" spans="1:29" x14ac:dyDescent="0.35">
      <c r="A1673" t="s">
        <v>19</v>
      </c>
      <c r="B1673" t="s">
        <v>3144</v>
      </c>
      <c r="C1673">
        <v>177</v>
      </c>
      <c r="D1673">
        <v>100</v>
      </c>
      <c r="E1673">
        <v>20285518</v>
      </c>
      <c r="F1673" t="s">
        <v>622</v>
      </c>
      <c r="G1673" t="s">
        <v>5990</v>
      </c>
      <c r="H1673" t="s">
        <v>1432</v>
      </c>
      <c r="I1673" t="s">
        <v>3483</v>
      </c>
      <c r="P1673" t="s">
        <v>243</v>
      </c>
      <c r="Q1673" t="s">
        <v>182</v>
      </c>
      <c r="R1673" t="s">
        <v>7661</v>
      </c>
      <c r="S1673">
        <v>32103</v>
      </c>
      <c r="T1673" t="s">
        <v>784</v>
      </c>
      <c r="U1673">
        <v>2</v>
      </c>
      <c r="V1673">
        <v>112</v>
      </c>
      <c r="W1673" t="s">
        <v>25</v>
      </c>
      <c r="X1673" t="s">
        <v>675</v>
      </c>
      <c r="Y1673" t="s">
        <v>27</v>
      </c>
      <c r="Z1673">
        <v>28000000</v>
      </c>
      <c r="AA1673">
        <v>2014</v>
      </c>
      <c r="AB1673">
        <v>5.7</v>
      </c>
      <c r="AC1673">
        <v>2.35</v>
      </c>
    </row>
    <row r="1674" spans="1:29" x14ac:dyDescent="0.35">
      <c r="A1674" t="s">
        <v>19</v>
      </c>
      <c r="B1674" t="s">
        <v>2351</v>
      </c>
      <c r="C1674">
        <v>106</v>
      </c>
      <c r="D1674">
        <v>131</v>
      </c>
      <c r="E1674">
        <v>67900000</v>
      </c>
      <c r="F1674" t="s">
        <v>622</v>
      </c>
      <c r="G1674" t="s">
        <v>472</v>
      </c>
      <c r="H1674" t="s">
        <v>3483</v>
      </c>
      <c r="P1674" t="s">
        <v>35</v>
      </c>
      <c r="Q1674" t="s">
        <v>3145</v>
      </c>
      <c r="R1674" t="s">
        <v>7662</v>
      </c>
      <c r="S1674">
        <v>74374</v>
      </c>
      <c r="T1674" t="s">
        <v>3146</v>
      </c>
      <c r="U1674">
        <v>0</v>
      </c>
      <c r="V1674">
        <v>225</v>
      </c>
      <c r="W1674" t="s">
        <v>25</v>
      </c>
      <c r="X1674" t="s">
        <v>38</v>
      </c>
      <c r="Y1674" t="s">
        <v>59</v>
      </c>
      <c r="Z1674">
        <v>27500000</v>
      </c>
      <c r="AA1674">
        <v>1983</v>
      </c>
      <c r="AB1674">
        <v>6.6</v>
      </c>
      <c r="AC1674">
        <v>2.35</v>
      </c>
    </row>
    <row r="1675" spans="1:29" x14ac:dyDescent="0.35">
      <c r="A1675" t="s">
        <v>19</v>
      </c>
      <c r="B1675" t="s">
        <v>1362</v>
      </c>
      <c r="C1675">
        <v>251</v>
      </c>
      <c r="D1675">
        <v>133</v>
      </c>
      <c r="E1675">
        <v>148734225</v>
      </c>
      <c r="F1675" t="s">
        <v>761</v>
      </c>
      <c r="G1675" t="s">
        <v>5343</v>
      </c>
      <c r="P1675" t="s">
        <v>765</v>
      </c>
      <c r="Q1675" t="s">
        <v>1720</v>
      </c>
      <c r="R1675" t="s">
        <v>7663</v>
      </c>
      <c r="S1675">
        <v>298590</v>
      </c>
      <c r="T1675" t="s">
        <v>2707</v>
      </c>
      <c r="U1675">
        <v>2</v>
      </c>
      <c r="V1675">
        <v>559</v>
      </c>
      <c r="W1675" t="s">
        <v>25</v>
      </c>
      <c r="X1675" t="s">
        <v>26</v>
      </c>
      <c r="Y1675" t="s">
        <v>302</v>
      </c>
      <c r="Z1675">
        <v>30000000</v>
      </c>
      <c r="AA1675">
        <v>2007</v>
      </c>
      <c r="AB1675">
        <v>7</v>
      </c>
      <c r="AC1675">
        <v>1.85</v>
      </c>
    </row>
    <row r="1676" spans="1:29" x14ac:dyDescent="0.35">
      <c r="A1676" t="s">
        <v>19</v>
      </c>
      <c r="B1676" t="s">
        <v>2426</v>
      </c>
      <c r="C1676">
        <v>148</v>
      </c>
      <c r="D1676">
        <v>109</v>
      </c>
      <c r="E1676">
        <v>49185998</v>
      </c>
      <c r="F1676" t="s">
        <v>1432</v>
      </c>
      <c r="P1676" t="s">
        <v>1432</v>
      </c>
      <c r="Q1676" t="s">
        <v>734</v>
      </c>
      <c r="R1676" t="s">
        <v>7664</v>
      </c>
      <c r="S1676">
        <v>74476</v>
      </c>
      <c r="T1676" t="s">
        <v>3148</v>
      </c>
      <c r="U1676">
        <v>2</v>
      </c>
      <c r="V1676">
        <v>184</v>
      </c>
      <c r="W1676" t="s">
        <v>25</v>
      </c>
      <c r="X1676" t="s">
        <v>26</v>
      </c>
      <c r="Y1676" t="s">
        <v>27</v>
      </c>
      <c r="Z1676">
        <v>30000000</v>
      </c>
      <c r="AA1676">
        <v>2009</v>
      </c>
      <c r="AB1676">
        <v>7.4</v>
      </c>
      <c r="AC1676">
        <v>2.35</v>
      </c>
    </row>
    <row r="1677" spans="1:29" x14ac:dyDescent="0.35">
      <c r="A1677" t="s">
        <v>19</v>
      </c>
      <c r="B1677" t="s">
        <v>2547</v>
      </c>
      <c r="C1677">
        <v>76</v>
      </c>
      <c r="D1677">
        <v>114</v>
      </c>
      <c r="E1677">
        <v>42168445</v>
      </c>
      <c r="F1677" t="s">
        <v>761</v>
      </c>
      <c r="G1677" t="s">
        <v>1432</v>
      </c>
      <c r="H1677" t="s">
        <v>5343</v>
      </c>
      <c r="P1677" t="s">
        <v>660</v>
      </c>
      <c r="Q1677" t="s">
        <v>2129</v>
      </c>
      <c r="R1677" t="s">
        <v>7665</v>
      </c>
      <c r="S1677">
        <v>10791</v>
      </c>
      <c r="T1677" t="s">
        <v>406</v>
      </c>
      <c r="U1677">
        <v>3</v>
      </c>
      <c r="V1677">
        <v>39</v>
      </c>
      <c r="W1677" t="s">
        <v>25</v>
      </c>
      <c r="X1677" t="s">
        <v>26</v>
      </c>
      <c r="Y1677" t="s">
        <v>27</v>
      </c>
      <c r="Z1677">
        <v>35000000</v>
      </c>
      <c r="AA1677">
        <v>2008</v>
      </c>
      <c r="AB1677">
        <v>5.3</v>
      </c>
      <c r="AC1677">
        <v>1.85</v>
      </c>
    </row>
    <row r="1678" spans="1:29" x14ac:dyDescent="0.35">
      <c r="A1678" t="s">
        <v>19</v>
      </c>
      <c r="B1678" t="s">
        <v>3149</v>
      </c>
      <c r="C1678">
        <v>52</v>
      </c>
      <c r="D1678">
        <v>164</v>
      </c>
      <c r="E1678">
        <v>26400000</v>
      </c>
      <c r="F1678" t="s">
        <v>472</v>
      </c>
      <c r="G1678" t="s">
        <v>1432</v>
      </c>
      <c r="H1678" t="s">
        <v>5809</v>
      </c>
      <c r="P1678" t="s">
        <v>969</v>
      </c>
      <c r="Q1678" t="s">
        <v>3150</v>
      </c>
      <c r="R1678" t="s">
        <v>7666</v>
      </c>
      <c r="S1678">
        <v>12980</v>
      </c>
      <c r="T1678" t="s">
        <v>448</v>
      </c>
      <c r="U1678">
        <v>0</v>
      </c>
      <c r="V1678">
        <v>89</v>
      </c>
      <c r="W1678" t="s">
        <v>25</v>
      </c>
      <c r="X1678" t="s">
        <v>38</v>
      </c>
      <c r="Y1678" t="s">
        <v>59</v>
      </c>
      <c r="Z1678">
        <v>16000000</v>
      </c>
      <c r="AA1678">
        <v>1984</v>
      </c>
      <c r="AB1678">
        <v>7.4</v>
      </c>
      <c r="AC1678">
        <v>1.85</v>
      </c>
    </row>
    <row r="1679" spans="1:29" x14ac:dyDescent="0.35">
      <c r="A1679" t="s">
        <v>19</v>
      </c>
      <c r="B1679" t="s">
        <v>3151</v>
      </c>
      <c r="C1679">
        <v>220</v>
      </c>
      <c r="D1679">
        <v>92</v>
      </c>
      <c r="E1679">
        <v>17508670</v>
      </c>
      <c r="F1679" t="s">
        <v>5990</v>
      </c>
      <c r="G1679" t="s">
        <v>1432</v>
      </c>
      <c r="H1679" t="s">
        <v>5343</v>
      </c>
      <c r="I1679" t="s">
        <v>3483</v>
      </c>
      <c r="P1679" t="s">
        <v>2075</v>
      </c>
      <c r="Q1679" t="s">
        <v>3152</v>
      </c>
      <c r="R1679" t="s">
        <v>7667</v>
      </c>
      <c r="S1679">
        <v>64625</v>
      </c>
      <c r="T1679" t="s">
        <v>3153</v>
      </c>
      <c r="U1679">
        <v>0</v>
      </c>
      <c r="V1679">
        <v>281</v>
      </c>
      <c r="W1679" t="s">
        <v>25</v>
      </c>
      <c r="X1679" t="s">
        <v>38</v>
      </c>
      <c r="Y1679" t="s">
        <v>302</v>
      </c>
      <c r="Z1679">
        <v>15000000</v>
      </c>
      <c r="AA1679">
        <v>2006</v>
      </c>
      <c r="AB1679">
        <v>7.4</v>
      </c>
      <c r="AC1679">
        <v>1.85</v>
      </c>
    </row>
    <row r="1680" spans="1:29" x14ac:dyDescent="0.35">
      <c r="A1680" t="s">
        <v>19</v>
      </c>
      <c r="B1680" t="s">
        <v>411</v>
      </c>
      <c r="C1680">
        <v>131</v>
      </c>
      <c r="D1680">
        <v>122</v>
      </c>
      <c r="E1680">
        <v>9664316</v>
      </c>
      <c r="F1680" t="s">
        <v>1432</v>
      </c>
      <c r="G1680" t="s">
        <v>3483</v>
      </c>
      <c r="P1680" t="s">
        <v>1667</v>
      </c>
      <c r="Q1680" t="s">
        <v>53</v>
      </c>
      <c r="R1680" t="s">
        <v>7668</v>
      </c>
      <c r="S1680">
        <v>47203</v>
      </c>
      <c r="T1680" t="s">
        <v>1060</v>
      </c>
      <c r="U1680">
        <v>2</v>
      </c>
      <c r="V1680">
        <v>197</v>
      </c>
      <c r="W1680" t="s">
        <v>25</v>
      </c>
      <c r="X1680" t="s">
        <v>26</v>
      </c>
      <c r="Y1680" t="s">
        <v>302</v>
      </c>
      <c r="Z1680">
        <v>27500000</v>
      </c>
      <c r="AA1680">
        <v>2007</v>
      </c>
      <c r="AB1680">
        <v>6.8</v>
      </c>
      <c r="AC1680">
        <v>2.35</v>
      </c>
    </row>
    <row r="1681" spans="1:29" x14ac:dyDescent="0.35">
      <c r="A1681" t="s">
        <v>19</v>
      </c>
      <c r="B1681" t="s">
        <v>3154</v>
      </c>
      <c r="C1681">
        <v>112</v>
      </c>
      <c r="D1681">
        <v>110</v>
      </c>
      <c r="E1681">
        <v>74888996</v>
      </c>
      <c r="F1681" t="s">
        <v>622</v>
      </c>
      <c r="G1681" t="s">
        <v>472</v>
      </c>
      <c r="H1681" t="s">
        <v>3950</v>
      </c>
      <c r="I1681" t="s">
        <v>3483</v>
      </c>
      <c r="P1681" t="s">
        <v>128</v>
      </c>
      <c r="Q1681" t="s">
        <v>505</v>
      </c>
      <c r="R1681" t="s">
        <v>7669</v>
      </c>
      <c r="S1681">
        <v>55513</v>
      </c>
      <c r="T1681" t="s">
        <v>2686</v>
      </c>
      <c r="U1681">
        <v>0</v>
      </c>
      <c r="V1681">
        <v>188</v>
      </c>
      <c r="W1681" t="s">
        <v>25</v>
      </c>
      <c r="X1681" t="s">
        <v>26</v>
      </c>
      <c r="Y1681" t="s">
        <v>59</v>
      </c>
      <c r="Z1681">
        <v>30000000</v>
      </c>
      <c r="AA1681">
        <v>1991</v>
      </c>
      <c r="AB1681">
        <v>7.2</v>
      </c>
      <c r="AC1681">
        <v>2.35</v>
      </c>
    </row>
    <row r="1682" spans="1:29" x14ac:dyDescent="0.35">
      <c r="A1682" t="s">
        <v>19</v>
      </c>
      <c r="B1682" t="s">
        <v>3155</v>
      </c>
      <c r="C1682">
        <v>93</v>
      </c>
      <c r="D1682">
        <v>116</v>
      </c>
      <c r="E1682">
        <v>69586544</v>
      </c>
      <c r="F1682" t="s">
        <v>1432</v>
      </c>
      <c r="P1682" t="s">
        <v>1432</v>
      </c>
      <c r="Q1682" t="s">
        <v>2816</v>
      </c>
      <c r="R1682" t="s">
        <v>7670</v>
      </c>
      <c r="S1682">
        <v>15352</v>
      </c>
      <c r="T1682" t="s">
        <v>3156</v>
      </c>
      <c r="U1682">
        <v>4</v>
      </c>
      <c r="V1682">
        <v>199</v>
      </c>
      <c r="W1682" t="s">
        <v>25</v>
      </c>
      <c r="X1682" t="s">
        <v>26</v>
      </c>
      <c r="Y1682" t="s">
        <v>27</v>
      </c>
      <c r="Z1682">
        <v>27000000</v>
      </c>
      <c r="AA1682">
        <v>2002</v>
      </c>
      <c r="AB1682">
        <v>6</v>
      </c>
      <c r="AC1682">
        <v>2.35</v>
      </c>
    </row>
    <row r="1683" spans="1:29" x14ac:dyDescent="0.35">
      <c r="A1683" t="s">
        <v>19</v>
      </c>
      <c r="B1683" t="s">
        <v>139</v>
      </c>
      <c r="C1683">
        <v>370</v>
      </c>
      <c r="D1683">
        <v>106</v>
      </c>
      <c r="E1683">
        <v>362645141</v>
      </c>
      <c r="F1683" t="s">
        <v>472</v>
      </c>
      <c r="G1683" t="s">
        <v>1432</v>
      </c>
      <c r="H1683" t="s">
        <v>5097</v>
      </c>
      <c r="I1683" t="s">
        <v>600</v>
      </c>
      <c r="P1683" t="s">
        <v>286</v>
      </c>
      <c r="Q1683" t="s">
        <v>63</v>
      </c>
      <c r="R1683" t="s">
        <v>6087</v>
      </c>
      <c r="S1683">
        <v>106221</v>
      </c>
      <c r="T1683" t="s">
        <v>287</v>
      </c>
      <c r="U1683">
        <v>0</v>
      </c>
      <c r="V1683">
        <v>398</v>
      </c>
      <c r="W1683" t="s">
        <v>25</v>
      </c>
      <c r="X1683" t="s">
        <v>38</v>
      </c>
      <c r="Y1683" t="s">
        <v>59</v>
      </c>
      <c r="Z1683">
        <v>175000000</v>
      </c>
      <c r="AA1683">
        <v>2016</v>
      </c>
      <c r="AB1683">
        <v>7.8</v>
      </c>
      <c r="AC1683">
        <v>1.85</v>
      </c>
    </row>
    <row r="1684" spans="1:29" x14ac:dyDescent="0.35">
      <c r="A1684" t="s">
        <v>19</v>
      </c>
      <c r="B1684" t="s">
        <v>2036</v>
      </c>
      <c r="C1684">
        <v>83</v>
      </c>
      <c r="D1684">
        <v>115</v>
      </c>
      <c r="E1684">
        <v>60491560</v>
      </c>
      <c r="F1684" t="s">
        <v>5990</v>
      </c>
      <c r="G1684" t="s">
        <v>1432</v>
      </c>
      <c r="H1684" t="s">
        <v>5988</v>
      </c>
      <c r="I1684" t="s">
        <v>3483</v>
      </c>
      <c r="P1684" t="s">
        <v>963</v>
      </c>
      <c r="Q1684" t="s">
        <v>244</v>
      </c>
      <c r="R1684" t="s">
        <v>7671</v>
      </c>
      <c r="S1684">
        <v>50653</v>
      </c>
      <c r="T1684" t="s">
        <v>3157</v>
      </c>
      <c r="U1684">
        <v>1</v>
      </c>
      <c r="V1684">
        <v>143</v>
      </c>
      <c r="W1684" t="s">
        <v>25</v>
      </c>
      <c r="X1684" t="s">
        <v>26</v>
      </c>
      <c r="Y1684" t="s">
        <v>302</v>
      </c>
      <c r="Z1684">
        <v>27000000</v>
      </c>
      <c r="AA1684">
        <v>1997</v>
      </c>
      <c r="AB1684">
        <v>6.6</v>
      </c>
      <c r="AC1684">
        <v>2.35</v>
      </c>
    </row>
    <row r="1685" spans="1:29" x14ac:dyDescent="0.35">
      <c r="A1685" t="s">
        <v>19</v>
      </c>
      <c r="B1685" t="s">
        <v>2065</v>
      </c>
      <c r="C1685">
        <v>125</v>
      </c>
      <c r="D1685">
        <v>148</v>
      </c>
      <c r="E1685">
        <v>54200000</v>
      </c>
      <c r="F1685" t="s">
        <v>622</v>
      </c>
      <c r="G1685" t="s">
        <v>761</v>
      </c>
      <c r="H1685" t="s">
        <v>5990</v>
      </c>
      <c r="I1685" t="s">
        <v>3884</v>
      </c>
      <c r="P1685" t="s">
        <v>3158</v>
      </c>
      <c r="Q1685" t="s">
        <v>2875</v>
      </c>
      <c r="R1685" t="s">
        <v>7672</v>
      </c>
      <c r="S1685">
        <v>142448</v>
      </c>
      <c r="T1685" t="s">
        <v>3159</v>
      </c>
      <c r="U1685">
        <v>1</v>
      </c>
      <c r="V1685">
        <v>319</v>
      </c>
      <c r="W1685" t="s">
        <v>25</v>
      </c>
      <c r="X1685" t="s">
        <v>26</v>
      </c>
      <c r="Y1685" t="s">
        <v>302</v>
      </c>
      <c r="Z1685">
        <v>27000000</v>
      </c>
      <c r="AA1685">
        <v>1980</v>
      </c>
      <c r="AB1685">
        <v>7.9</v>
      </c>
      <c r="AC1685">
        <v>1.85</v>
      </c>
    </row>
    <row r="1686" spans="1:29" x14ac:dyDescent="0.35">
      <c r="A1686" t="s">
        <v>19</v>
      </c>
      <c r="B1686" t="s">
        <v>1431</v>
      </c>
      <c r="C1686">
        <v>98</v>
      </c>
      <c r="D1686">
        <v>118</v>
      </c>
      <c r="E1686">
        <v>30920167</v>
      </c>
      <c r="F1686" t="s">
        <v>761</v>
      </c>
      <c r="G1686" t="s">
        <v>3884</v>
      </c>
      <c r="P1686" t="s">
        <v>2435</v>
      </c>
      <c r="Q1686" t="s">
        <v>3161</v>
      </c>
      <c r="R1686" t="s">
        <v>7673</v>
      </c>
      <c r="S1686">
        <v>6476</v>
      </c>
      <c r="T1686" t="s">
        <v>2496</v>
      </c>
      <c r="U1686">
        <v>4</v>
      </c>
      <c r="V1686">
        <v>71</v>
      </c>
      <c r="W1686" t="s">
        <v>25</v>
      </c>
      <c r="X1686" t="s">
        <v>26</v>
      </c>
      <c r="Y1686" t="s">
        <v>27</v>
      </c>
      <c r="Z1686">
        <v>25000000</v>
      </c>
      <c r="AA1686">
        <v>2012</v>
      </c>
      <c r="AB1686">
        <v>5.7</v>
      </c>
      <c r="AC1686">
        <v>2.35</v>
      </c>
    </row>
    <row r="1687" spans="1:29" x14ac:dyDescent="0.35">
      <c r="A1687" t="s">
        <v>19</v>
      </c>
      <c r="B1687" t="s">
        <v>111</v>
      </c>
      <c r="C1687">
        <v>158</v>
      </c>
      <c r="D1687">
        <v>101</v>
      </c>
      <c r="E1687">
        <v>40566655</v>
      </c>
      <c r="F1687" t="s">
        <v>761</v>
      </c>
      <c r="G1687" t="s">
        <v>1432</v>
      </c>
      <c r="H1687" t="s">
        <v>5343</v>
      </c>
      <c r="P1687" t="s">
        <v>660</v>
      </c>
      <c r="Q1687" t="s">
        <v>3162</v>
      </c>
      <c r="R1687" t="s">
        <v>7674</v>
      </c>
      <c r="S1687">
        <v>144021</v>
      </c>
      <c r="T1687" t="s">
        <v>3163</v>
      </c>
      <c r="U1687">
        <v>0</v>
      </c>
      <c r="V1687">
        <v>391</v>
      </c>
      <c r="W1687" t="s">
        <v>25</v>
      </c>
      <c r="X1687" t="s">
        <v>38</v>
      </c>
      <c r="Y1687" t="s">
        <v>27</v>
      </c>
      <c r="Z1687">
        <v>30000000</v>
      </c>
      <c r="AA1687">
        <v>2002</v>
      </c>
      <c r="AB1687">
        <v>7.1</v>
      </c>
      <c r="AC1687">
        <v>2.35</v>
      </c>
    </row>
    <row r="1688" spans="1:29" x14ac:dyDescent="0.35">
      <c r="A1688" t="s">
        <v>19</v>
      </c>
      <c r="B1688" t="s">
        <v>2626</v>
      </c>
      <c r="C1688">
        <v>152</v>
      </c>
      <c r="D1688">
        <v>82</v>
      </c>
      <c r="E1688">
        <v>31768374</v>
      </c>
      <c r="F1688" t="s">
        <v>622</v>
      </c>
      <c r="G1688" t="s">
        <v>761</v>
      </c>
      <c r="H1688" t="s">
        <v>2429</v>
      </c>
      <c r="P1688" t="s">
        <v>3027</v>
      </c>
      <c r="Q1688" t="s">
        <v>228</v>
      </c>
      <c r="R1688" t="s">
        <v>7675</v>
      </c>
      <c r="S1688">
        <v>42761</v>
      </c>
      <c r="T1688" t="s">
        <v>3164</v>
      </c>
      <c r="U1688">
        <v>0</v>
      </c>
      <c r="V1688">
        <v>366</v>
      </c>
      <c r="W1688" t="s">
        <v>25</v>
      </c>
      <c r="X1688" t="s">
        <v>26</v>
      </c>
      <c r="Y1688" t="s">
        <v>302</v>
      </c>
      <c r="Z1688">
        <v>27000000</v>
      </c>
      <c r="AA1688">
        <v>1999</v>
      </c>
      <c r="AB1688">
        <v>5.6</v>
      </c>
      <c r="AC1688">
        <v>2.35</v>
      </c>
    </row>
    <row r="1689" spans="1:29" x14ac:dyDescent="0.35">
      <c r="A1689" t="s">
        <v>19</v>
      </c>
      <c r="B1689" t="s">
        <v>2319</v>
      </c>
      <c r="C1689">
        <v>202</v>
      </c>
      <c r="D1689">
        <v>110</v>
      </c>
      <c r="E1689">
        <v>22494487</v>
      </c>
      <c r="F1689" t="s">
        <v>5990</v>
      </c>
      <c r="G1689" t="s">
        <v>1432</v>
      </c>
      <c r="H1689" t="s">
        <v>5988</v>
      </c>
      <c r="I1689" t="s">
        <v>3483</v>
      </c>
      <c r="P1689" t="s">
        <v>963</v>
      </c>
      <c r="Q1689" t="s">
        <v>483</v>
      </c>
      <c r="R1689" t="s">
        <v>7676</v>
      </c>
      <c r="S1689">
        <v>262153</v>
      </c>
      <c r="T1689" t="s">
        <v>1194</v>
      </c>
      <c r="U1689">
        <v>3</v>
      </c>
      <c r="V1689">
        <v>507</v>
      </c>
      <c r="W1689" t="s">
        <v>25</v>
      </c>
      <c r="X1689" t="s">
        <v>389</v>
      </c>
      <c r="Y1689" t="s">
        <v>302</v>
      </c>
      <c r="Z1689">
        <v>27000000</v>
      </c>
      <c r="AA1689">
        <v>2006</v>
      </c>
      <c r="AB1689">
        <v>7.8</v>
      </c>
      <c r="AC1689">
        <v>2.35</v>
      </c>
    </row>
    <row r="1690" spans="1:29" x14ac:dyDescent="0.35">
      <c r="A1690" t="s">
        <v>19</v>
      </c>
      <c r="B1690" t="s">
        <v>3165</v>
      </c>
      <c r="C1690">
        <v>80</v>
      </c>
      <c r="D1690">
        <v>193</v>
      </c>
      <c r="E1690">
        <v>21500000</v>
      </c>
      <c r="F1690" t="s">
        <v>472</v>
      </c>
      <c r="G1690" t="s">
        <v>1432</v>
      </c>
      <c r="H1690" t="s">
        <v>5809</v>
      </c>
      <c r="P1690" t="s">
        <v>969</v>
      </c>
      <c r="Q1690" t="s">
        <v>280</v>
      </c>
      <c r="R1690" t="s">
        <v>7677</v>
      </c>
      <c r="S1690">
        <v>45271</v>
      </c>
      <c r="T1690" t="s">
        <v>511</v>
      </c>
      <c r="U1690">
        <v>0</v>
      </c>
      <c r="V1690">
        <v>170</v>
      </c>
      <c r="W1690" t="s">
        <v>25</v>
      </c>
      <c r="X1690" t="s">
        <v>26</v>
      </c>
      <c r="Y1690" t="s">
        <v>59</v>
      </c>
      <c r="Z1690">
        <v>27000000</v>
      </c>
      <c r="AA1690">
        <v>1983</v>
      </c>
      <c r="AB1690">
        <v>7.9</v>
      </c>
      <c r="AC1690">
        <v>1.85</v>
      </c>
    </row>
    <row r="1691" spans="1:29" x14ac:dyDescent="0.35">
      <c r="A1691" t="s">
        <v>19</v>
      </c>
      <c r="B1691" t="s">
        <v>227</v>
      </c>
      <c r="C1691">
        <v>288</v>
      </c>
      <c r="D1691">
        <v>130</v>
      </c>
      <c r="E1691">
        <v>4463292</v>
      </c>
      <c r="F1691" t="s">
        <v>1432</v>
      </c>
      <c r="G1691" t="s">
        <v>5809</v>
      </c>
      <c r="H1691" t="s">
        <v>3483</v>
      </c>
      <c r="P1691" t="s">
        <v>1220</v>
      </c>
      <c r="Q1691" t="s">
        <v>1124</v>
      </c>
      <c r="R1691" t="s">
        <v>7678</v>
      </c>
      <c r="S1691">
        <v>34488</v>
      </c>
      <c r="T1691" t="s">
        <v>546</v>
      </c>
      <c r="U1691">
        <v>3</v>
      </c>
      <c r="V1691">
        <v>136</v>
      </c>
      <c r="W1691" t="s">
        <v>25</v>
      </c>
      <c r="X1691" t="s">
        <v>38</v>
      </c>
      <c r="Y1691" t="s">
        <v>27</v>
      </c>
      <c r="Z1691">
        <v>30000000</v>
      </c>
      <c r="AA1691">
        <v>2011</v>
      </c>
      <c r="AB1691">
        <v>6.9</v>
      </c>
      <c r="AC1691">
        <v>2.35</v>
      </c>
    </row>
    <row r="1692" spans="1:29" x14ac:dyDescent="0.35">
      <c r="A1692" t="s">
        <v>19</v>
      </c>
      <c r="B1692" t="s">
        <v>507</v>
      </c>
      <c r="C1692">
        <v>222</v>
      </c>
      <c r="D1692">
        <v>111</v>
      </c>
      <c r="E1692">
        <v>14337579</v>
      </c>
      <c r="F1692" t="s">
        <v>622</v>
      </c>
      <c r="G1692" t="s">
        <v>1432</v>
      </c>
      <c r="H1692" t="s">
        <v>600</v>
      </c>
      <c r="I1692" t="s">
        <v>5988</v>
      </c>
      <c r="J1692" t="s">
        <v>3950</v>
      </c>
      <c r="K1692" t="s">
        <v>3483</v>
      </c>
      <c r="P1692" t="s">
        <v>3167</v>
      </c>
      <c r="Q1692" t="s">
        <v>826</v>
      </c>
      <c r="R1692" t="s">
        <v>7679</v>
      </c>
      <c r="S1692">
        <v>156929</v>
      </c>
      <c r="T1692" t="s">
        <v>376</v>
      </c>
      <c r="U1692">
        <v>1</v>
      </c>
      <c r="V1692">
        <v>624</v>
      </c>
      <c r="W1692" t="s">
        <v>25</v>
      </c>
      <c r="X1692" t="s">
        <v>200</v>
      </c>
      <c r="Y1692" t="s">
        <v>302</v>
      </c>
      <c r="Z1692">
        <v>27000000</v>
      </c>
      <c r="AA1692">
        <v>1998</v>
      </c>
      <c r="AB1692">
        <v>7.7</v>
      </c>
      <c r="AC1692">
        <v>2.35</v>
      </c>
    </row>
    <row r="1693" spans="1:29" x14ac:dyDescent="0.35">
      <c r="A1693" t="s">
        <v>19</v>
      </c>
      <c r="B1693" t="s">
        <v>3168</v>
      </c>
      <c r="C1693">
        <v>194</v>
      </c>
      <c r="D1693">
        <v>110</v>
      </c>
      <c r="E1693">
        <v>13823741</v>
      </c>
      <c r="F1693" t="s">
        <v>4178</v>
      </c>
      <c r="G1693" t="s">
        <v>1432</v>
      </c>
      <c r="H1693" t="s">
        <v>5809</v>
      </c>
      <c r="I1693" t="s">
        <v>5343</v>
      </c>
      <c r="P1693" t="s">
        <v>2340</v>
      </c>
      <c r="Q1693" t="s">
        <v>371</v>
      </c>
      <c r="R1693" t="s">
        <v>7680</v>
      </c>
      <c r="S1693">
        <v>61777</v>
      </c>
      <c r="T1693" t="s">
        <v>1475</v>
      </c>
      <c r="U1693">
        <v>3</v>
      </c>
      <c r="V1693">
        <v>140</v>
      </c>
      <c r="W1693" t="s">
        <v>25</v>
      </c>
      <c r="X1693" t="s">
        <v>38</v>
      </c>
      <c r="Y1693" t="s">
        <v>27</v>
      </c>
      <c r="Z1693">
        <v>13500000</v>
      </c>
      <c r="AA1693">
        <v>2008</v>
      </c>
      <c r="AB1693">
        <v>6.9</v>
      </c>
      <c r="AC1693">
        <v>2.35</v>
      </c>
    </row>
    <row r="1694" spans="1:29" x14ac:dyDescent="0.35">
      <c r="A1694" t="s">
        <v>19</v>
      </c>
      <c r="B1694" t="s">
        <v>3169</v>
      </c>
      <c r="C1694">
        <v>63</v>
      </c>
      <c r="D1694">
        <v>123</v>
      </c>
      <c r="E1694">
        <v>10297897</v>
      </c>
      <c r="F1694" t="s">
        <v>622</v>
      </c>
      <c r="G1694" t="s">
        <v>5990</v>
      </c>
      <c r="H1694" t="s">
        <v>1432</v>
      </c>
      <c r="I1694" t="s">
        <v>5809</v>
      </c>
      <c r="J1694" t="s">
        <v>4547</v>
      </c>
      <c r="P1694" t="s">
        <v>3171</v>
      </c>
      <c r="Q1694" t="s">
        <v>342</v>
      </c>
      <c r="R1694" t="s">
        <v>7681</v>
      </c>
      <c r="S1694">
        <v>8309</v>
      </c>
      <c r="T1694" t="s">
        <v>2154</v>
      </c>
      <c r="U1694">
        <v>4</v>
      </c>
      <c r="V1694">
        <v>39</v>
      </c>
      <c r="W1694" t="s">
        <v>25</v>
      </c>
      <c r="X1694" t="s">
        <v>26</v>
      </c>
      <c r="Y1694" t="s">
        <v>27</v>
      </c>
      <c r="Z1694">
        <v>27000000</v>
      </c>
      <c r="AA1694">
        <v>1998</v>
      </c>
      <c r="AB1694">
        <v>6</v>
      </c>
      <c r="AC1694">
        <v>2.35</v>
      </c>
    </row>
    <row r="1695" spans="1:29" x14ac:dyDescent="0.35">
      <c r="A1695" t="s">
        <v>19</v>
      </c>
      <c r="B1695" t="s">
        <v>2551</v>
      </c>
      <c r="C1695">
        <v>167</v>
      </c>
      <c r="D1695">
        <v>109</v>
      </c>
      <c r="E1695">
        <v>13248477</v>
      </c>
      <c r="F1695" t="s">
        <v>2429</v>
      </c>
      <c r="G1695" t="s">
        <v>5988</v>
      </c>
      <c r="H1695" t="s">
        <v>3483</v>
      </c>
      <c r="P1695" t="s">
        <v>1296</v>
      </c>
      <c r="Q1695" t="s">
        <v>339</v>
      </c>
      <c r="R1695" t="s">
        <v>7682</v>
      </c>
      <c r="S1695">
        <v>60555</v>
      </c>
      <c r="T1695" t="s">
        <v>3172</v>
      </c>
      <c r="U1695">
        <v>1</v>
      </c>
      <c r="V1695">
        <v>174</v>
      </c>
      <c r="W1695" t="s">
        <v>25</v>
      </c>
      <c r="X1695" t="s">
        <v>26</v>
      </c>
      <c r="Y1695" t="s">
        <v>302</v>
      </c>
      <c r="Z1695">
        <v>27000000</v>
      </c>
      <c r="AA1695">
        <v>2009</v>
      </c>
      <c r="AB1695">
        <v>6.2</v>
      </c>
      <c r="AC1695">
        <v>2.35</v>
      </c>
    </row>
    <row r="1696" spans="1:29" x14ac:dyDescent="0.35">
      <c r="A1696" t="s">
        <v>19</v>
      </c>
      <c r="B1696" t="s">
        <v>3173</v>
      </c>
      <c r="C1696">
        <v>101</v>
      </c>
      <c r="D1696">
        <v>99</v>
      </c>
      <c r="E1696">
        <v>8712564</v>
      </c>
      <c r="F1696" t="s">
        <v>5990</v>
      </c>
      <c r="G1696" t="s">
        <v>1432</v>
      </c>
      <c r="H1696" t="s">
        <v>5988</v>
      </c>
      <c r="I1696" t="s">
        <v>3483</v>
      </c>
      <c r="P1696" t="s">
        <v>963</v>
      </c>
      <c r="Q1696" t="s">
        <v>84</v>
      </c>
      <c r="R1696" t="s">
        <v>7683</v>
      </c>
      <c r="S1696">
        <v>16555</v>
      </c>
      <c r="T1696" t="s">
        <v>3174</v>
      </c>
      <c r="U1696">
        <v>0</v>
      </c>
      <c r="V1696">
        <v>139</v>
      </c>
      <c r="W1696" t="s">
        <v>25</v>
      </c>
      <c r="X1696" t="s">
        <v>26</v>
      </c>
      <c r="Y1696" t="s">
        <v>302</v>
      </c>
      <c r="Z1696">
        <v>27000000</v>
      </c>
      <c r="AA1696">
        <v>2004</v>
      </c>
      <c r="AB1696">
        <v>5.9</v>
      </c>
      <c r="AC1696">
        <v>1.33</v>
      </c>
    </row>
    <row r="1697" spans="1:29" x14ac:dyDescent="0.35">
      <c r="A1697" t="s">
        <v>19</v>
      </c>
      <c r="B1697" t="s">
        <v>3175</v>
      </c>
      <c r="C1697">
        <v>118</v>
      </c>
      <c r="D1697">
        <v>106</v>
      </c>
      <c r="E1697">
        <v>7486906</v>
      </c>
      <c r="F1697" t="s">
        <v>761</v>
      </c>
      <c r="G1697" t="s">
        <v>1432</v>
      </c>
      <c r="H1697" t="s">
        <v>5097</v>
      </c>
      <c r="P1697" t="s">
        <v>1622</v>
      </c>
      <c r="Q1697" t="s">
        <v>228</v>
      </c>
      <c r="R1697" t="s">
        <v>7684</v>
      </c>
      <c r="S1697">
        <v>17436</v>
      </c>
      <c r="T1697" t="s">
        <v>1685</v>
      </c>
      <c r="U1697">
        <v>0</v>
      </c>
      <c r="V1697">
        <v>71</v>
      </c>
      <c r="W1697" t="s">
        <v>25</v>
      </c>
      <c r="X1697" t="s">
        <v>26</v>
      </c>
      <c r="Y1697" t="s">
        <v>59</v>
      </c>
      <c r="Z1697">
        <v>27000000</v>
      </c>
      <c r="AA1697">
        <v>2007</v>
      </c>
      <c r="AB1697">
        <v>6.8</v>
      </c>
      <c r="AC1697">
        <v>1.85</v>
      </c>
    </row>
    <row r="1698" spans="1:29" x14ac:dyDescent="0.35">
      <c r="A1698" t="s">
        <v>19</v>
      </c>
      <c r="B1698" t="s">
        <v>1954</v>
      </c>
      <c r="C1698">
        <v>76</v>
      </c>
      <c r="D1698">
        <v>89</v>
      </c>
      <c r="E1698">
        <v>38536376</v>
      </c>
      <c r="F1698" t="s">
        <v>622</v>
      </c>
      <c r="G1698" t="s">
        <v>472</v>
      </c>
      <c r="H1698" t="s">
        <v>761</v>
      </c>
      <c r="I1698" t="s">
        <v>5097</v>
      </c>
      <c r="J1698" t="s">
        <v>3950</v>
      </c>
      <c r="P1698" t="s">
        <v>1299</v>
      </c>
      <c r="Q1698" t="s">
        <v>2269</v>
      </c>
      <c r="R1698" t="s">
        <v>7685</v>
      </c>
      <c r="S1698">
        <v>15866</v>
      </c>
      <c r="T1698" t="s">
        <v>48</v>
      </c>
      <c r="U1698">
        <v>5</v>
      </c>
      <c r="V1698">
        <v>83</v>
      </c>
      <c r="W1698" t="s">
        <v>25</v>
      </c>
      <c r="X1698" t="s">
        <v>26</v>
      </c>
      <c r="Y1698" t="s">
        <v>59</v>
      </c>
      <c r="Z1698">
        <v>27000000</v>
      </c>
      <c r="AA1698">
        <v>2011</v>
      </c>
      <c r="AB1698">
        <v>3.6</v>
      </c>
      <c r="AC1698">
        <v>1.85</v>
      </c>
    </row>
    <row r="1699" spans="1:29" x14ac:dyDescent="0.35">
      <c r="A1699" t="s">
        <v>19</v>
      </c>
      <c r="B1699" t="s">
        <v>3176</v>
      </c>
      <c r="C1699">
        <v>268</v>
      </c>
      <c r="D1699">
        <v>98</v>
      </c>
      <c r="E1699">
        <v>41008532</v>
      </c>
      <c r="F1699" t="s">
        <v>5990</v>
      </c>
      <c r="G1699" t="s">
        <v>1432</v>
      </c>
      <c r="H1699" t="s">
        <v>3483</v>
      </c>
      <c r="P1699" t="s">
        <v>955</v>
      </c>
      <c r="Q1699" t="s">
        <v>702</v>
      </c>
      <c r="R1699" t="s">
        <v>7686</v>
      </c>
      <c r="S1699">
        <v>19611</v>
      </c>
      <c r="T1699" t="s">
        <v>312</v>
      </c>
      <c r="U1699">
        <v>1</v>
      </c>
      <c r="V1699">
        <v>103</v>
      </c>
      <c r="W1699" t="s">
        <v>25</v>
      </c>
      <c r="X1699" t="s">
        <v>26</v>
      </c>
      <c r="Y1699" t="s">
        <v>302</v>
      </c>
      <c r="Z1699">
        <v>27000000</v>
      </c>
      <c r="AA1699">
        <v>2016</v>
      </c>
      <c r="AB1699">
        <v>6.7</v>
      </c>
      <c r="AC1699">
        <v>2.35</v>
      </c>
    </row>
    <row r="1700" spans="1:29" x14ac:dyDescent="0.35">
      <c r="A1700" t="s">
        <v>19</v>
      </c>
      <c r="B1700" t="s">
        <v>2801</v>
      </c>
      <c r="C1700">
        <v>95</v>
      </c>
      <c r="D1700">
        <v>93</v>
      </c>
      <c r="E1700">
        <v>5204007</v>
      </c>
      <c r="F1700" t="s">
        <v>622</v>
      </c>
      <c r="G1700" t="s">
        <v>761</v>
      </c>
      <c r="H1700" t="s">
        <v>5990</v>
      </c>
      <c r="I1700" t="s">
        <v>3483</v>
      </c>
      <c r="P1700" t="s">
        <v>224</v>
      </c>
      <c r="Q1700" t="s">
        <v>1568</v>
      </c>
      <c r="R1700" t="s">
        <v>7687</v>
      </c>
      <c r="S1700">
        <v>42876</v>
      </c>
      <c r="T1700" t="s">
        <v>3177</v>
      </c>
      <c r="U1700">
        <v>2</v>
      </c>
      <c r="V1700">
        <v>167</v>
      </c>
      <c r="W1700" t="s">
        <v>25</v>
      </c>
      <c r="X1700" t="s">
        <v>38</v>
      </c>
      <c r="Y1700" t="s">
        <v>302</v>
      </c>
      <c r="Z1700">
        <v>28000000</v>
      </c>
      <c r="AA1700">
        <v>2001</v>
      </c>
      <c r="AB1700">
        <v>6.3</v>
      </c>
      <c r="AC1700">
        <v>2.35</v>
      </c>
    </row>
    <row r="1701" spans="1:29" x14ac:dyDescent="0.35">
      <c r="A1701" t="s">
        <v>19</v>
      </c>
      <c r="B1701" t="s">
        <v>621</v>
      </c>
      <c r="C1701">
        <v>78</v>
      </c>
      <c r="D1701">
        <v>112</v>
      </c>
      <c r="E1701">
        <v>4485485</v>
      </c>
      <c r="F1701" t="s">
        <v>761</v>
      </c>
      <c r="G1701" t="s">
        <v>5990</v>
      </c>
      <c r="H1701" t="s">
        <v>1432</v>
      </c>
      <c r="P1701" t="s">
        <v>3178</v>
      </c>
      <c r="Q1701" t="s">
        <v>793</v>
      </c>
      <c r="R1701" t="s">
        <v>7688</v>
      </c>
      <c r="S1701">
        <v>14612</v>
      </c>
      <c r="T1701" t="s">
        <v>312</v>
      </c>
      <c r="U1701">
        <v>1</v>
      </c>
      <c r="V1701">
        <v>105</v>
      </c>
      <c r="W1701" t="s">
        <v>25</v>
      </c>
      <c r="X1701" t="s">
        <v>26</v>
      </c>
      <c r="Y1701" t="s">
        <v>302</v>
      </c>
      <c r="Z1701">
        <v>15000000</v>
      </c>
      <c r="AA1701">
        <v>1999</v>
      </c>
      <c r="AB1701">
        <v>6.4</v>
      </c>
      <c r="AC1701">
        <v>1.85</v>
      </c>
    </row>
    <row r="1702" spans="1:29" x14ac:dyDescent="0.35">
      <c r="A1702" t="s">
        <v>19</v>
      </c>
      <c r="B1702" t="s">
        <v>931</v>
      </c>
      <c r="C1702">
        <v>127</v>
      </c>
      <c r="D1702">
        <v>101</v>
      </c>
      <c r="E1702">
        <v>4476235</v>
      </c>
      <c r="F1702" t="s">
        <v>5990</v>
      </c>
      <c r="G1702" t="s">
        <v>2429</v>
      </c>
      <c r="H1702" t="s">
        <v>5988</v>
      </c>
      <c r="I1702" t="s">
        <v>3483</v>
      </c>
      <c r="P1702" t="s">
        <v>1938</v>
      </c>
      <c r="Q1702" t="s">
        <v>952</v>
      </c>
      <c r="R1702" t="s">
        <v>7689</v>
      </c>
      <c r="S1702">
        <v>49405</v>
      </c>
      <c r="T1702" t="s">
        <v>3179</v>
      </c>
      <c r="U1702">
        <v>0</v>
      </c>
      <c r="V1702">
        <v>226</v>
      </c>
      <c r="W1702" t="s">
        <v>25</v>
      </c>
      <c r="X1702" t="s">
        <v>26</v>
      </c>
      <c r="Y1702" t="s">
        <v>302</v>
      </c>
      <c r="Z1702">
        <v>27000000</v>
      </c>
      <c r="AA1702">
        <v>2004</v>
      </c>
      <c r="AB1702">
        <v>6.4</v>
      </c>
      <c r="AC1702">
        <v>2.35</v>
      </c>
    </row>
    <row r="1703" spans="1:29" x14ac:dyDescent="0.35">
      <c r="A1703" t="s">
        <v>19</v>
      </c>
      <c r="B1703" t="s">
        <v>1326</v>
      </c>
      <c r="C1703">
        <v>137</v>
      </c>
      <c r="D1703">
        <v>104</v>
      </c>
      <c r="E1703">
        <v>1089365</v>
      </c>
      <c r="F1703" t="s">
        <v>761</v>
      </c>
      <c r="G1703" t="s">
        <v>1432</v>
      </c>
      <c r="P1703" t="s">
        <v>1123</v>
      </c>
      <c r="Q1703" t="s">
        <v>793</v>
      </c>
      <c r="R1703" t="s">
        <v>7690</v>
      </c>
      <c r="S1703">
        <v>23767</v>
      </c>
      <c r="T1703" t="s">
        <v>289</v>
      </c>
      <c r="U1703">
        <v>1</v>
      </c>
      <c r="V1703">
        <v>111</v>
      </c>
      <c r="W1703" t="s">
        <v>25</v>
      </c>
      <c r="X1703" t="s">
        <v>26</v>
      </c>
      <c r="Y1703" t="s">
        <v>302</v>
      </c>
      <c r="Z1703">
        <v>25000000</v>
      </c>
      <c r="AA1703">
        <v>2008</v>
      </c>
      <c r="AB1703">
        <v>5.7</v>
      </c>
      <c r="AC1703">
        <v>2.35</v>
      </c>
    </row>
    <row r="1704" spans="1:29" x14ac:dyDescent="0.35">
      <c r="A1704" t="s">
        <v>378</v>
      </c>
      <c r="B1704" t="s">
        <v>2604</v>
      </c>
      <c r="C1704">
        <v>54</v>
      </c>
      <c r="D1704">
        <v>120</v>
      </c>
      <c r="E1704">
        <v>763044</v>
      </c>
      <c r="F1704" t="s">
        <v>1432</v>
      </c>
      <c r="G1704" t="s">
        <v>3483</v>
      </c>
      <c r="P1704" t="s">
        <v>1667</v>
      </c>
      <c r="Q1704" t="s">
        <v>1475</v>
      </c>
      <c r="R1704" t="s">
        <v>7691</v>
      </c>
      <c r="S1704">
        <v>4257</v>
      </c>
      <c r="T1704" t="s">
        <v>3180</v>
      </c>
      <c r="U1704">
        <v>4</v>
      </c>
      <c r="V1704">
        <v>52</v>
      </c>
      <c r="W1704" t="s">
        <v>25</v>
      </c>
      <c r="X1704" t="s">
        <v>148</v>
      </c>
      <c r="Y1704" t="s">
        <v>302</v>
      </c>
      <c r="Z1704">
        <v>23000000</v>
      </c>
      <c r="AA1704">
        <v>2003</v>
      </c>
      <c r="AB1704">
        <v>6.2</v>
      </c>
      <c r="AC1704">
        <v>1.85</v>
      </c>
    </row>
    <row r="1705" spans="1:29" x14ac:dyDescent="0.35">
      <c r="A1705" t="s">
        <v>19</v>
      </c>
      <c r="B1705" t="s">
        <v>1368</v>
      </c>
      <c r="C1705">
        <v>167</v>
      </c>
      <c r="D1705">
        <v>91</v>
      </c>
      <c r="E1705">
        <v>20819129</v>
      </c>
      <c r="F1705" t="s">
        <v>622</v>
      </c>
      <c r="G1705" t="s">
        <v>761</v>
      </c>
      <c r="H1705" t="s">
        <v>5990</v>
      </c>
      <c r="P1705" t="s">
        <v>796</v>
      </c>
      <c r="Q1705" t="s">
        <v>777</v>
      </c>
      <c r="R1705" t="s">
        <v>7692</v>
      </c>
      <c r="S1705">
        <v>84209</v>
      </c>
      <c r="T1705" t="s">
        <v>1291</v>
      </c>
      <c r="U1705">
        <v>1</v>
      </c>
      <c r="V1705">
        <v>201</v>
      </c>
      <c r="W1705" t="s">
        <v>25</v>
      </c>
      <c r="X1705" t="s">
        <v>26</v>
      </c>
      <c r="Y1705" t="s">
        <v>59</v>
      </c>
      <c r="Z1705">
        <v>26000000</v>
      </c>
      <c r="AA1705">
        <v>2009</v>
      </c>
      <c r="AB1705">
        <v>5.2</v>
      </c>
      <c r="AC1705">
        <v>1.85</v>
      </c>
    </row>
    <row r="1706" spans="1:29" x14ac:dyDescent="0.35">
      <c r="A1706" t="s">
        <v>19</v>
      </c>
      <c r="B1706" t="s">
        <v>920</v>
      </c>
      <c r="C1706">
        <v>129</v>
      </c>
      <c r="D1706">
        <v>97</v>
      </c>
      <c r="E1706">
        <v>110222438</v>
      </c>
      <c r="F1706" t="s">
        <v>761</v>
      </c>
      <c r="G1706" t="s">
        <v>5097</v>
      </c>
      <c r="H1706" t="s">
        <v>600</v>
      </c>
      <c r="I1706" t="s">
        <v>3884</v>
      </c>
      <c r="J1706" t="s">
        <v>5343</v>
      </c>
      <c r="P1706" t="s">
        <v>3182</v>
      </c>
      <c r="Q1706" t="s">
        <v>787</v>
      </c>
      <c r="R1706" t="s">
        <v>7693</v>
      </c>
      <c r="S1706">
        <v>96693</v>
      </c>
      <c r="T1706" t="s">
        <v>1812</v>
      </c>
      <c r="U1706">
        <v>2</v>
      </c>
      <c r="V1706">
        <v>271</v>
      </c>
      <c r="W1706" t="s">
        <v>25</v>
      </c>
      <c r="X1706" t="s">
        <v>26</v>
      </c>
      <c r="Y1706" t="s">
        <v>59</v>
      </c>
      <c r="Z1706">
        <v>26000000</v>
      </c>
      <c r="AA1706">
        <v>2003</v>
      </c>
      <c r="AB1706">
        <v>6.1</v>
      </c>
      <c r="AC1706">
        <v>1.85</v>
      </c>
    </row>
    <row r="1707" spans="1:29" x14ac:dyDescent="0.35">
      <c r="A1707" t="s">
        <v>19</v>
      </c>
      <c r="B1707" t="s">
        <v>1362</v>
      </c>
      <c r="C1707">
        <v>217</v>
      </c>
      <c r="D1707">
        <v>133</v>
      </c>
      <c r="E1707">
        <v>109243478</v>
      </c>
      <c r="F1707" t="s">
        <v>761</v>
      </c>
      <c r="G1707" t="s">
        <v>5343</v>
      </c>
      <c r="P1707" t="s">
        <v>765</v>
      </c>
      <c r="Q1707" t="s">
        <v>272</v>
      </c>
      <c r="R1707" t="s">
        <v>7694</v>
      </c>
      <c r="S1707">
        <v>313797</v>
      </c>
      <c r="T1707" t="s">
        <v>3183</v>
      </c>
      <c r="U1707">
        <v>1</v>
      </c>
      <c r="V1707">
        <v>546</v>
      </c>
      <c r="W1707" t="s">
        <v>25</v>
      </c>
      <c r="X1707" t="s">
        <v>26</v>
      </c>
      <c r="Y1707" t="s">
        <v>302</v>
      </c>
      <c r="Z1707">
        <v>26000000</v>
      </c>
      <c r="AA1707">
        <v>2005</v>
      </c>
      <c r="AB1707">
        <v>7.1</v>
      </c>
      <c r="AC1707">
        <v>1.85</v>
      </c>
    </row>
    <row r="1708" spans="1:29" x14ac:dyDescent="0.35">
      <c r="A1708" t="s">
        <v>19</v>
      </c>
      <c r="B1708" t="s">
        <v>1839</v>
      </c>
      <c r="C1708">
        <v>134</v>
      </c>
      <c r="D1708">
        <v>123</v>
      </c>
      <c r="E1708">
        <v>100241322</v>
      </c>
      <c r="F1708" t="s">
        <v>761</v>
      </c>
      <c r="G1708" t="s">
        <v>1432</v>
      </c>
      <c r="H1708" t="s">
        <v>5343</v>
      </c>
      <c r="P1708" t="s">
        <v>660</v>
      </c>
      <c r="Q1708" t="s">
        <v>82</v>
      </c>
      <c r="R1708" t="s">
        <v>7695</v>
      </c>
      <c r="S1708">
        <v>175524</v>
      </c>
      <c r="T1708" t="s">
        <v>2894</v>
      </c>
      <c r="U1708">
        <v>0</v>
      </c>
      <c r="V1708">
        <v>752</v>
      </c>
      <c r="W1708" t="s">
        <v>25</v>
      </c>
      <c r="X1708" t="s">
        <v>26</v>
      </c>
      <c r="Y1708" t="s">
        <v>302</v>
      </c>
      <c r="Z1708">
        <v>25000000</v>
      </c>
      <c r="AA1708">
        <v>1998</v>
      </c>
      <c r="AB1708">
        <v>7.2</v>
      </c>
      <c r="AC1708">
        <v>2.35</v>
      </c>
    </row>
    <row r="1709" spans="1:29" x14ac:dyDescent="0.35">
      <c r="A1709" t="s">
        <v>19</v>
      </c>
      <c r="B1709" t="s">
        <v>3184</v>
      </c>
      <c r="C1709">
        <v>253</v>
      </c>
      <c r="D1709">
        <v>114</v>
      </c>
      <c r="E1709">
        <v>25977365</v>
      </c>
      <c r="F1709" t="s">
        <v>5990</v>
      </c>
      <c r="G1709" t="s">
        <v>1432</v>
      </c>
      <c r="H1709" t="s">
        <v>5988</v>
      </c>
      <c r="I1709" t="s">
        <v>3483</v>
      </c>
      <c r="P1709" t="s">
        <v>963</v>
      </c>
      <c r="Q1709" t="s">
        <v>129</v>
      </c>
      <c r="R1709" t="s">
        <v>7696</v>
      </c>
      <c r="S1709">
        <v>87950</v>
      </c>
      <c r="T1709" t="s">
        <v>3186</v>
      </c>
      <c r="U1709">
        <v>0</v>
      </c>
      <c r="V1709">
        <v>207</v>
      </c>
      <c r="W1709" t="s">
        <v>25</v>
      </c>
      <c r="X1709" t="s">
        <v>26</v>
      </c>
      <c r="Y1709" t="s">
        <v>302</v>
      </c>
      <c r="Z1709">
        <v>28000000</v>
      </c>
      <c r="AA1709">
        <v>2014</v>
      </c>
      <c r="AB1709">
        <v>6.5</v>
      </c>
      <c r="AC1709">
        <v>2.35</v>
      </c>
    </row>
    <row r="1710" spans="1:29" x14ac:dyDescent="0.35">
      <c r="A1710" t="s">
        <v>19</v>
      </c>
      <c r="B1710" t="s">
        <v>1179</v>
      </c>
      <c r="C1710">
        <v>46</v>
      </c>
      <c r="D1710">
        <v>111</v>
      </c>
      <c r="E1710">
        <v>91457688</v>
      </c>
      <c r="F1710" t="s">
        <v>622</v>
      </c>
      <c r="G1710" t="s">
        <v>761</v>
      </c>
      <c r="H1710" t="s">
        <v>5990</v>
      </c>
      <c r="P1710" t="s">
        <v>796</v>
      </c>
      <c r="Q1710" t="s">
        <v>1229</v>
      </c>
      <c r="R1710" t="s">
        <v>7697</v>
      </c>
      <c r="S1710">
        <v>107801</v>
      </c>
      <c r="T1710" t="s">
        <v>1742</v>
      </c>
      <c r="U1710">
        <v>4</v>
      </c>
      <c r="V1710">
        <v>109</v>
      </c>
      <c r="W1710" t="s">
        <v>25</v>
      </c>
      <c r="X1710" t="s">
        <v>26</v>
      </c>
      <c r="Y1710" t="s">
        <v>27</v>
      </c>
      <c r="Z1710">
        <v>26000000</v>
      </c>
      <c r="AA1710">
        <v>1990</v>
      </c>
      <c r="AB1710">
        <v>6</v>
      </c>
      <c r="AC1710">
        <v>1.85</v>
      </c>
    </row>
    <row r="1711" spans="1:29" x14ac:dyDescent="0.35">
      <c r="A1711" t="s">
        <v>19</v>
      </c>
      <c r="B1711" t="s">
        <v>2120</v>
      </c>
      <c r="C1711">
        <v>232</v>
      </c>
      <c r="D1711">
        <v>117</v>
      </c>
      <c r="E1711">
        <v>87341380</v>
      </c>
      <c r="F1711" t="s">
        <v>622</v>
      </c>
      <c r="G1711" t="s">
        <v>761</v>
      </c>
      <c r="H1711" t="s">
        <v>5990</v>
      </c>
      <c r="P1711" t="s">
        <v>796</v>
      </c>
      <c r="Q1711" t="s">
        <v>51</v>
      </c>
      <c r="R1711" t="s">
        <v>7698</v>
      </c>
      <c r="S1711">
        <v>255257</v>
      </c>
      <c r="T1711" t="s">
        <v>899</v>
      </c>
      <c r="U1711">
        <v>3</v>
      </c>
      <c r="V1711">
        <v>374</v>
      </c>
      <c r="W1711" t="s">
        <v>25</v>
      </c>
      <c r="X1711" t="s">
        <v>26</v>
      </c>
      <c r="Y1711" t="s">
        <v>302</v>
      </c>
      <c r="Z1711">
        <v>27000000</v>
      </c>
      <c r="AA1711">
        <v>2008</v>
      </c>
      <c r="AB1711">
        <v>7</v>
      </c>
      <c r="AC1711">
        <v>2.35</v>
      </c>
    </row>
    <row r="1712" spans="1:29" x14ac:dyDescent="0.35">
      <c r="A1712" t="s">
        <v>19</v>
      </c>
      <c r="B1712" t="s">
        <v>1332</v>
      </c>
      <c r="C1712">
        <v>92</v>
      </c>
      <c r="D1712">
        <v>121</v>
      </c>
      <c r="E1712">
        <v>65703412</v>
      </c>
      <c r="F1712" t="s">
        <v>761</v>
      </c>
      <c r="G1712" t="s">
        <v>1432</v>
      </c>
      <c r="H1712" t="s">
        <v>5343</v>
      </c>
      <c r="P1712" t="s">
        <v>660</v>
      </c>
      <c r="Q1712" t="s">
        <v>1636</v>
      </c>
      <c r="R1712" t="s">
        <v>7699</v>
      </c>
      <c r="S1712">
        <v>57958</v>
      </c>
      <c r="T1712" t="s">
        <v>3187</v>
      </c>
      <c r="U1712">
        <v>1</v>
      </c>
      <c r="V1712">
        <v>345</v>
      </c>
      <c r="W1712" t="s">
        <v>25</v>
      </c>
      <c r="X1712" t="s">
        <v>26</v>
      </c>
      <c r="Y1712" t="s">
        <v>27</v>
      </c>
      <c r="Z1712">
        <v>26000000</v>
      </c>
      <c r="AA1712">
        <v>1998</v>
      </c>
      <c r="AB1712">
        <v>7</v>
      </c>
      <c r="AC1712">
        <v>2.35</v>
      </c>
    </row>
    <row r="1713" spans="1:29" x14ac:dyDescent="0.35">
      <c r="A1713" t="s">
        <v>19</v>
      </c>
      <c r="B1713" t="s">
        <v>1236</v>
      </c>
      <c r="C1713">
        <v>153</v>
      </c>
      <c r="D1713">
        <v>139</v>
      </c>
      <c r="E1713">
        <v>58328680</v>
      </c>
      <c r="F1713" t="s">
        <v>1432</v>
      </c>
      <c r="G1713" t="s">
        <v>5343</v>
      </c>
      <c r="H1713" t="s">
        <v>4547</v>
      </c>
      <c r="P1713" t="s">
        <v>1656</v>
      </c>
      <c r="Q1713" t="s">
        <v>769</v>
      </c>
      <c r="R1713" t="s">
        <v>7700</v>
      </c>
      <c r="S1713">
        <v>54096</v>
      </c>
      <c r="T1713" t="s">
        <v>2872</v>
      </c>
      <c r="U1713">
        <v>0</v>
      </c>
      <c r="V1713">
        <v>494</v>
      </c>
      <c r="W1713" t="s">
        <v>25</v>
      </c>
      <c r="X1713" t="s">
        <v>26</v>
      </c>
      <c r="Y1713" t="s">
        <v>302</v>
      </c>
      <c r="Z1713">
        <v>22000000</v>
      </c>
      <c r="AA1713">
        <v>2003</v>
      </c>
      <c r="AB1713">
        <v>7.5</v>
      </c>
      <c r="AC1713">
        <v>2.35</v>
      </c>
    </row>
    <row r="1714" spans="1:29" x14ac:dyDescent="0.35">
      <c r="A1714" t="s">
        <v>19</v>
      </c>
      <c r="B1714" t="s">
        <v>621</v>
      </c>
      <c r="C1714">
        <v>49</v>
      </c>
      <c r="D1714">
        <v>115</v>
      </c>
      <c r="E1714">
        <v>61490000</v>
      </c>
      <c r="F1714" t="s">
        <v>1432</v>
      </c>
      <c r="G1714" t="s">
        <v>2429</v>
      </c>
      <c r="H1714" t="s">
        <v>3950</v>
      </c>
      <c r="I1714" t="s">
        <v>3483</v>
      </c>
      <c r="P1714" t="s">
        <v>1346</v>
      </c>
      <c r="Q1714" t="s">
        <v>702</v>
      </c>
      <c r="R1714" t="s">
        <v>7701</v>
      </c>
      <c r="S1714">
        <v>62037</v>
      </c>
      <c r="T1714" t="s">
        <v>2903</v>
      </c>
      <c r="U1714">
        <v>5</v>
      </c>
      <c r="V1714">
        <v>148</v>
      </c>
      <c r="W1714" t="s">
        <v>25</v>
      </c>
      <c r="X1714" t="s">
        <v>26</v>
      </c>
      <c r="Y1714" t="s">
        <v>302</v>
      </c>
      <c r="Z1714">
        <v>26000000</v>
      </c>
      <c r="AA1714">
        <v>1990</v>
      </c>
      <c r="AB1714">
        <v>6.6</v>
      </c>
      <c r="AC1714">
        <v>2.35</v>
      </c>
    </row>
    <row r="1715" spans="1:29" x14ac:dyDescent="0.35">
      <c r="A1715" t="s">
        <v>378</v>
      </c>
      <c r="B1715" t="s">
        <v>3088</v>
      </c>
      <c r="C1715">
        <v>56</v>
      </c>
      <c r="D1715">
        <v>175</v>
      </c>
      <c r="E1715">
        <v>50800000</v>
      </c>
      <c r="F1715" t="s">
        <v>1432</v>
      </c>
      <c r="G1715" t="s">
        <v>5809</v>
      </c>
      <c r="H1715" t="s">
        <v>5991</v>
      </c>
      <c r="P1715" t="s">
        <v>890</v>
      </c>
      <c r="Q1715" t="s">
        <v>3189</v>
      </c>
      <c r="R1715" t="s">
        <v>7702</v>
      </c>
      <c r="S1715">
        <v>40277</v>
      </c>
      <c r="T1715" t="s">
        <v>3190</v>
      </c>
      <c r="U1715">
        <v>14</v>
      </c>
      <c r="V1715">
        <v>210</v>
      </c>
      <c r="W1715" t="s">
        <v>25</v>
      </c>
      <c r="X1715" t="s">
        <v>26</v>
      </c>
      <c r="Y1715" t="s">
        <v>59</v>
      </c>
      <c r="Z1715">
        <v>26000000</v>
      </c>
      <c r="AA1715">
        <v>1977</v>
      </c>
      <c r="AB1715">
        <v>7.4</v>
      </c>
      <c r="AC1715">
        <v>2.35</v>
      </c>
    </row>
    <row r="1716" spans="1:29" x14ac:dyDescent="0.35">
      <c r="A1716" t="s">
        <v>19</v>
      </c>
      <c r="B1716" t="s">
        <v>2402</v>
      </c>
      <c r="C1716">
        <v>224</v>
      </c>
      <c r="D1716">
        <v>85</v>
      </c>
      <c r="E1716">
        <v>57859105</v>
      </c>
      <c r="F1716" t="s">
        <v>5988</v>
      </c>
      <c r="G1716" t="s">
        <v>3483</v>
      </c>
      <c r="P1716" t="s">
        <v>427</v>
      </c>
      <c r="Q1716" t="s">
        <v>3191</v>
      </c>
      <c r="R1716" t="s">
        <v>7703</v>
      </c>
      <c r="S1716">
        <v>94108</v>
      </c>
      <c r="T1716" t="s">
        <v>3192</v>
      </c>
      <c r="U1716">
        <v>0</v>
      </c>
      <c r="V1716">
        <v>673</v>
      </c>
      <c r="W1716" t="s">
        <v>25</v>
      </c>
      <c r="X1716" t="s">
        <v>26</v>
      </c>
      <c r="Y1716" t="s">
        <v>27</v>
      </c>
      <c r="Z1716">
        <v>26000000</v>
      </c>
      <c r="AA1716">
        <v>2005</v>
      </c>
      <c r="AB1716">
        <v>6.5</v>
      </c>
      <c r="AC1716">
        <v>2.35</v>
      </c>
    </row>
    <row r="1717" spans="1:29" x14ac:dyDescent="0.35">
      <c r="A1717" t="s">
        <v>19</v>
      </c>
      <c r="B1717" t="s">
        <v>2255</v>
      </c>
      <c r="C1717">
        <v>175</v>
      </c>
      <c r="D1717">
        <v>90</v>
      </c>
      <c r="E1717">
        <v>46455802</v>
      </c>
      <c r="F1717" t="s">
        <v>2429</v>
      </c>
      <c r="G1717" t="s">
        <v>3483</v>
      </c>
      <c r="P1717" t="s">
        <v>2157</v>
      </c>
      <c r="Q1717" t="s">
        <v>3069</v>
      </c>
      <c r="R1717" t="s">
        <v>7704</v>
      </c>
      <c r="S1717">
        <v>120786</v>
      </c>
      <c r="T1717" t="s">
        <v>3193</v>
      </c>
      <c r="U1717">
        <v>0</v>
      </c>
      <c r="V1717">
        <v>472</v>
      </c>
      <c r="W1717" t="s">
        <v>25</v>
      </c>
      <c r="X1717" t="s">
        <v>26</v>
      </c>
      <c r="Y1717" t="s">
        <v>302</v>
      </c>
      <c r="Z1717">
        <v>26000000</v>
      </c>
      <c r="AA1717">
        <v>2003</v>
      </c>
      <c r="AB1717">
        <v>6.2</v>
      </c>
      <c r="AC1717">
        <v>1.85</v>
      </c>
    </row>
    <row r="1718" spans="1:29" x14ac:dyDescent="0.35">
      <c r="A1718" t="s">
        <v>19</v>
      </c>
      <c r="B1718" t="s">
        <v>1737</v>
      </c>
      <c r="C1718">
        <v>197</v>
      </c>
      <c r="D1718">
        <v>107</v>
      </c>
      <c r="E1718">
        <v>45506619</v>
      </c>
      <c r="F1718" t="s">
        <v>472</v>
      </c>
      <c r="G1718" t="s">
        <v>761</v>
      </c>
      <c r="H1718" t="s">
        <v>5990</v>
      </c>
      <c r="I1718" t="s">
        <v>3884</v>
      </c>
      <c r="P1718" t="s">
        <v>3194</v>
      </c>
      <c r="Q1718" t="s">
        <v>929</v>
      </c>
      <c r="R1718" t="s">
        <v>7705</v>
      </c>
      <c r="S1718">
        <v>225102</v>
      </c>
      <c r="T1718" t="s">
        <v>1542</v>
      </c>
      <c r="U1718">
        <v>3</v>
      </c>
      <c r="V1718">
        <v>862</v>
      </c>
      <c r="W1718" t="s">
        <v>25</v>
      </c>
      <c r="X1718" t="s">
        <v>38</v>
      </c>
      <c r="Y1718" t="s">
        <v>27</v>
      </c>
      <c r="Z1718">
        <v>26000000</v>
      </c>
      <c r="AA1718">
        <v>2000</v>
      </c>
      <c r="AB1718">
        <v>7.8</v>
      </c>
      <c r="AC1718">
        <v>2.35</v>
      </c>
    </row>
    <row r="1719" spans="1:29" x14ac:dyDescent="0.35">
      <c r="A1719" t="s">
        <v>19</v>
      </c>
      <c r="B1719" t="s">
        <v>1756</v>
      </c>
      <c r="C1719">
        <v>226</v>
      </c>
      <c r="D1719">
        <v>100</v>
      </c>
      <c r="E1719">
        <v>40168080</v>
      </c>
      <c r="F1719" t="s">
        <v>622</v>
      </c>
      <c r="G1719" t="s">
        <v>600</v>
      </c>
      <c r="H1719" t="s">
        <v>2429</v>
      </c>
      <c r="P1719" t="s">
        <v>1452</v>
      </c>
      <c r="Q1719" t="s">
        <v>280</v>
      </c>
      <c r="R1719" t="s">
        <v>7706</v>
      </c>
      <c r="S1719">
        <v>80870</v>
      </c>
      <c r="T1719" t="s">
        <v>1886</v>
      </c>
      <c r="U1719">
        <v>0</v>
      </c>
      <c r="V1719">
        <v>315</v>
      </c>
      <c r="W1719" t="s">
        <v>25</v>
      </c>
      <c r="X1719" t="s">
        <v>26</v>
      </c>
      <c r="Y1719" t="s">
        <v>302</v>
      </c>
      <c r="Z1719">
        <v>26000000</v>
      </c>
      <c r="AA1719">
        <v>2010</v>
      </c>
      <c r="AB1719">
        <v>5.2</v>
      </c>
      <c r="AC1719">
        <v>2.35</v>
      </c>
    </row>
    <row r="1720" spans="1:29" x14ac:dyDescent="0.35">
      <c r="A1720" t="s">
        <v>19</v>
      </c>
      <c r="B1720" t="s">
        <v>155</v>
      </c>
      <c r="C1720">
        <v>335</v>
      </c>
      <c r="D1720">
        <v>129</v>
      </c>
      <c r="E1720">
        <v>49874933</v>
      </c>
      <c r="F1720" t="s">
        <v>761</v>
      </c>
      <c r="G1720" t="s">
        <v>5990</v>
      </c>
      <c r="H1720" t="s">
        <v>1432</v>
      </c>
      <c r="P1720" t="s">
        <v>3178</v>
      </c>
      <c r="Q1720" t="s">
        <v>524</v>
      </c>
      <c r="R1720" t="s">
        <v>7707</v>
      </c>
      <c r="S1720">
        <v>161168</v>
      </c>
      <c r="T1720" t="s">
        <v>790</v>
      </c>
      <c r="U1720">
        <v>4</v>
      </c>
      <c r="V1720">
        <v>287</v>
      </c>
      <c r="W1720" t="s">
        <v>25</v>
      </c>
      <c r="X1720" t="s">
        <v>26</v>
      </c>
      <c r="Y1720" t="s">
        <v>302</v>
      </c>
      <c r="Z1720">
        <v>26000000</v>
      </c>
      <c r="AA1720">
        <v>2013</v>
      </c>
      <c r="AB1720">
        <v>6.5</v>
      </c>
      <c r="AC1720">
        <v>2.35</v>
      </c>
    </row>
    <row r="1721" spans="1:29" x14ac:dyDescent="0.35">
      <c r="A1721" t="s">
        <v>19</v>
      </c>
      <c r="B1721" t="s">
        <v>791</v>
      </c>
      <c r="C1721">
        <v>157</v>
      </c>
      <c r="D1721">
        <v>109</v>
      </c>
      <c r="E1721">
        <v>45489752</v>
      </c>
      <c r="F1721" t="s">
        <v>761</v>
      </c>
      <c r="G1721" t="s">
        <v>1432</v>
      </c>
      <c r="H1721" t="s">
        <v>5343</v>
      </c>
      <c r="P1721" t="s">
        <v>660</v>
      </c>
      <c r="Q1721" t="s">
        <v>63</v>
      </c>
      <c r="R1721" t="s">
        <v>7708</v>
      </c>
      <c r="S1721">
        <v>48973</v>
      </c>
      <c r="T1721" t="s">
        <v>280</v>
      </c>
      <c r="U1721">
        <v>2</v>
      </c>
      <c r="V1721">
        <v>214</v>
      </c>
      <c r="W1721" t="s">
        <v>25</v>
      </c>
      <c r="X1721" t="s">
        <v>26</v>
      </c>
      <c r="Y1721" t="s">
        <v>27</v>
      </c>
      <c r="Z1721">
        <v>26000000</v>
      </c>
      <c r="AA1721">
        <v>2004</v>
      </c>
      <c r="AB1721">
        <v>6.5</v>
      </c>
      <c r="AC1721">
        <v>1.85</v>
      </c>
    </row>
    <row r="1722" spans="1:29" x14ac:dyDescent="0.35">
      <c r="A1722" t="s">
        <v>19</v>
      </c>
      <c r="B1722" t="s">
        <v>1420</v>
      </c>
      <c r="C1722">
        <v>69</v>
      </c>
      <c r="D1722">
        <v>94</v>
      </c>
      <c r="E1722">
        <v>36985501</v>
      </c>
      <c r="F1722" t="s">
        <v>622</v>
      </c>
      <c r="G1722" t="s">
        <v>472</v>
      </c>
      <c r="H1722" t="s">
        <v>761</v>
      </c>
      <c r="I1722" t="s">
        <v>3950</v>
      </c>
      <c r="J1722" t="s">
        <v>3483</v>
      </c>
      <c r="P1722" t="s">
        <v>3197</v>
      </c>
      <c r="Q1722" t="s">
        <v>1287</v>
      </c>
      <c r="R1722" t="s">
        <v>7709</v>
      </c>
      <c r="S1722">
        <v>11212</v>
      </c>
      <c r="T1722" t="s">
        <v>3198</v>
      </c>
      <c r="U1722">
        <v>0</v>
      </c>
      <c r="V1722">
        <v>94</v>
      </c>
      <c r="W1722" t="s">
        <v>25</v>
      </c>
      <c r="X1722" t="s">
        <v>26</v>
      </c>
      <c r="Y1722" t="s">
        <v>59</v>
      </c>
      <c r="Z1722">
        <v>26000000</v>
      </c>
      <c r="AA1722">
        <v>2002</v>
      </c>
      <c r="AB1722">
        <v>5.2</v>
      </c>
      <c r="AC1722">
        <v>1.85</v>
      </c>
    </row>
    <row r="1723" spans="1:29" x14ac:dyDescent="0.35">
      <c r="A1723" t="s">
        <v>19</v>
      </c>
      <c r="B1723" t="s">
        <v>1516</v>
      </c>
      <c r="C1723">
        <v>46</v>
      </c>
      <c r="D1723">
        <v>133</v>
      </c>
      <c r="E1723">
        <v>33200000</v>
      </c>
      <c r="F1723" t="s">
        <v>622</v>
      </c>
      <c r="G1723" t="s">
        <v>5990</v>
      </c>
      <c r="H1723" t="s">
        <v>1432</v>
      </c>
      <c r="I1723" t="s">
        <v>4547</v>
      </c>
      <c r="P1723" t="s">
        <v>3199</v>
      </c>
      <c r="Q1723" t="s">
        <v>619</v>
      </c>
      <c r="R1723" t="s">
        <v>7710</v>
      </c>
      <c r="S1723">
        <v>28247</v>
      </c>
      <c r="T1723" t="s">
        <v>3200</v>
      </c>
      <c r="U1723">
        <v>4</v>
      </c>
      <c r="V1723">
        <v>149</v>
      </c>
      <c r="W1723" t="s">
        <v>25</v>
      </c>
      <c r="X1723" t="s">
        <v>26</v>
      </c>
      <c r="Y1723" t="s">
        <v>27</v>
      </c>
      <c r="Z1723">
        <v>26000000</v>
      </c>
      <c r="AA1723">
        <v>1985</v>
      </c>
      <c r="AB1723">
        <v>7.2</v>
      </c>
      <c r="AC1723">
        <v>2.35</v>
      </c>
    </row>
    <row r="1724" spans="1:29" x14ac:dyDescent="0.35">
      <c r="A1724" t="s">
        <v>19</v>
      </c>
      <c r="B1724" t="s">
        <v>2122</v>
      </c>
      <c r="C1724">
        <v>217</v>
      </c>
      <c r="D1724">
        <v>105</v>
      </c>
      <c r="E1724">
        <v>28501651</v>
      </c>
      <c r="F1724" t="s">
        <v>1432</v>
      </c>
      <c r="G1724" t="s">
        <v>3483</v>
      </c>
      <c r="P1724" t="s">
        <v>1667</v>
      </c>
      <c r="Q1724" t="s">
        <v>422</v>
      </c>
      <c r="R1724" t="s">
        <v>7711</v>
      </c>
      <c r="S1724">
        <v>88035</v>
      </c>
      <c r="T1724" t="s">
        <v>1150</v>
      </c>
      <c r="U1724">
        <v>0</v>
      </c>
      <c r="V1724">
        <v>201</v>
      </c>
      <c r="W1724" t="s">
        <v>25</v>
      </c>
      <c r="X1724" t="s">
        <v>26</v>
      </c>
      <c r="Y1724" t="s">
        <v>302</v>
      </c>
      <c r="Z1724">
        <v>26000000</v>
      </c>
      <c r="AA1724">
        <v>2009</v>
      </c>
      <c r="AB1724">
        <v>7.1</v>
      </c>
      <c r="AC1724">
        <v>2.35</v>
      </c>
    </row>
    <row r="1725" spans="1:29" x14ac:dyDescent="0.35">
      <c r="A1725" t="s">
        <v>19</v>
      </c>
      <c r="B1725" t="s">
        <v>3201</v>
      </c>
      <c r="C1725">
        <v>55</v>
      </c>
      <c r="D1725">
        <v>100</v>
      </c>
      <c r="E1725">
        <v>23222861</v>
      </c>
      <c r="F1725" t="s">
        <v>622</v>
      </c>
      <c r="G1725" t="s">
        <v>472</v>
      </c>
      <c r="H1725" t="s">
        <v>761</v>
      </c>
      <c r="I1725" t="s">
        <v>5097</v>
      </c>
      <c r="J1725" t="s">
        <v>5343</v>
      </c>
      <c r="K1725" t="s">
        <v>3950</v>
      </c>
      <c r="P1725" t="s">
        <v>3202</v>
      </c>
      <c r="Q1725" t="s">
        <v>2307</v>
      </c>
      <c r="R1725" t="s">
        <v>7712</v>
      </c>
      <c r="S1725">
        <v>11092</v>
      </c>
      <c r="T1725" t="s">
        <v>398</v>
      </c>
      <c r="U1725">
        <v>4</v>
      </c>
      <c r="V1725">
        <v>44</v>
      </c>
      <c r="W1725" t="s">
        <v>25</v>
      </c>
      <c r="X1725" t="s">
        <v>26</v>
      </c>
      <c r="Y1725" t="s">
        <v>59</v>
      </c>
      <c r="Z1725">
        <v>26000000</v>
      </c>
      <c r="AA1725">
        <v>2004</v>
      </c>
      <c r="AB1725">
        <v>4.5</v>
      </c>
      <c r="AC1725">
        <v>2.35</v>
      </c>
    </row>
    <row r="1726" spans="1:29" x14ac:dyDescent="0.35">
      <c r="A1726" t="s">
        <v>19</v>
      </c>
      <c r="B1726" t="s">
        <v>1399</v>
      </c>
      <c r="C1726">
        <v>200</v>
      </c>
      <c r="D1726">
        <v>113</v>
      </c>
      <c r="E1726">
        <v>54540525</v>
      </c>
      <c r="F1726" t="s">
        <v>761</v>
      </c>
      <c r="G1726" t="s">
        <v>5343</v>
      </c>
      <c r="P1726" t="s">
        <v>765</v>
      </c>
      <c r="Q1726" t="s">
        <v>793</v>
      </c>
      <c r="R1726" t="s">
        <v>7713</v>
      </c>
      <c r="S1726">
        <v>66579</v>
      </c>
      <c r="T1726" t="s">
        <v>3203</v>
      </c>
      <c r="U1726">
        <v>15</v>
      </c>
      <c r="V1726">
        <v>134</v>
      </c>
      <c r="W1726" t="s">
        <v>25</v>
      </c>
      <c r="X1726" t="s">
        <v>26</v>
      </c>
      <c r="Y1726" t="s">
        <v>27</v>
      </c>
      <c r="Z1726">
        <v>56000000</v>
      </c>
      <c r="AA1726">
        <v>2011</v>
      </c>
      <c r="AB1726">
        <v>5.7</v>
      </c>
      <c r="AC1726">
        <v>1.85</v>
      </c>
    </row>
    <row r="1727" spans="1:29" x14ac:dyDescent="0.35">
      <c r="A1727" t="s">
        <v>19</v>
      </c>
      <c r="B1727" t="s">
        <v>3204</v>
      </c>
      <c r="C1727">
        <v>93</v>
      </c>
      <c r="D1727">
        <v>118</v>
      </c>
      <c r="E1727">
        <v>16252765</v>
      </c>
      <c r="F1727" t="s">
        <v>1432</v>
      </c>
      <c r="G1727" t="s">
        <v>5988</v>
      </c>
      <c r="H1727" t="s">
        <v>5343</v>
      </c>
      <c r="I1727" t="s">
        <v>3483</v>
      </c>
      <c r="P1727" t="s">
        <v>1388</v>
      </c>
      <c r="Q1727" t="s">
        <v>294</v>
      </c>
      <c r="R1727" t="s">
        <v>7714</v>
      </c>
      <c r="S1727">
        <v>44913</v>
      </c>
      <c r="T1727" t="s">
        <v>3205</v>
      </c>
      <c r="U1727">
        <v>1</v>
      </c>
      <c r="V1727">
        <v>181</v>
      </c>
      <c r="W1727" t="s">
        <v>25</v>
      </c>
      <c r="X1727" t="s">
        <v>675</v>
      </c>
      <c r="Y1727" t="s">
        <v>302</v>
      </c>
      <c r="Z1727">
        <v>42000000</v>
      </c>
      <c r="AA1727">
        <v>2001</v>
      </c>
      <c r="AB1727">
        <v>6</v>
      </c>
      <c r="AC1727">
        <v>2.35</v>
      </c>
    </row>
    <row r="1728" spans="1:29" x14ac:dyDescent="0.35">
      <c r="A1728" t="s">
        <v>19</v>
      </c>
      <c r="B1728" t="s">
        <v>2028</v>
      </c>
      <c r="C1728">
        <v>265</v>
      </c>
      <c r="D1728">
        <v>110</v>
      </c>
      <c r="E1728">
        <v>16005978</v>
      </c>
      <c r="F1728" t="s">
        <v>5990</v>
      </c>
      <c r="G1728" t="s">
        <v>5988</v>
      </c>
      <c r="H1728" t="s">
        <v>3483</v>
      </c>
      <c r="P1728" t="s">
        <v>997</v>
      </c>
      <c r="Q1728" t="s">
        <v>3206</v>
      </c>
      <c r="R1728" t="s">
        <v>7715</v>
      </c>
      <c r="S1728">
        <v>72886</v>
      </c>
      <c r="T1728" t="s">
        <v>1505</v>
      </c>
      <c r="U1728">
        <v>1</v>
      </c>
      <c r="V1728">
        <v>190</v>
      </c>
      <c r="W1728" t="s">
        <v>25</v>
      </c>
      <c r="X1728" t="s">
        <v>26</v>
      </c>
      <c r="Y1728" t="s">
        <v>302</v>
      </c>
      <c r="Z1728">
        <v>26000000</v>
      </c>
      <c r="AA1728">
        <v>2012</v>
      </c>
      <c r="AB1728">
        <v>6.4</v>
      </c>
      <c r="AC1728">
        <v>2.35</v>
      </c>
    </row>
    <row r="1729" spans="1:29" x14ac:dyDescent="0.35">
      <c r="A1729" t="s">
        <v>19</v>
      </c>
      <c r="B1729" t="s">
        <v>1729</v>
      </c>
      <c r="C1729">
        <v>82</v>
      </c>
      <c r="D1729">
        <v>110</v>
      </c>
      <c r="E1729">
        <v>14469428</v>
      </c>
      <c r="F1729" t="s">
        <v>761</v>
      </c>
      <c r="G1729" t="s">
        <v>5343</v>
      </c>
      <c r="P1729" t="s">
        <v>765</v>
      </c>
      <c r="Q1729" t="s">
        <v>452</v>
      </c>
      <c r="R1729" t="s">
        <v>7716</v>
      </c>
      <c r="S1729">
        <v>10667</v>
      </c>
      <c r="T1729" t="s">
        <v>1560</v>
      </c>
      <c r="U1729">
        <v>2</v>
      </c>
      <c r="V1729">
        <v>95</v>
      </c>
      <c r="W1729" t="s">
        <v>25</v>
      </c>
      <c r="X1729" t="s">
        <v>26</v>
      </c>
      <c r="Y1729" t="s">
        <v>27</v>
      </c>
      <c r="Z1729">
        <v>26000000</v>
      </c>
      <c r="AA1729">
        <v>2004</v>
      </c>
      <c r="AB1729">
        <v>5.2</v>
      </c>
      <c r="AC1729">
        <v>1.85</v>
      </c>
    </row>
    <row r="1730" spans="1:29" x14ac:dyDescent="0.35">
      <c r="A1730" t="s">
        <v>19</v>
      </c>
      <c r="B1730" t="s">
        <v>3207</v>
      </c>
      <c r="C1730">
        <v>32</v>
      </c>
      <c r="D1730">
        <v>99</v>
      </c>
      <c r="E1730">
        <v>13829734</v>
      </c>
      <c r="F1730" t="s">
        <v>622</v>
      </c>
      <c r="G1730" t="s">
        <v>600</v>
      </c>
      <c r="H1730" t="s">
        <v>5343</v>
      </c>
      <c r="I1730" t="s">
        <v>3950</v>
      </c>
      <c r="P1730" t="s">
        <v>3208</v>
      </c>
      <c r="Q1730" t="s">
        <v>1838</v>
      </c>
      <c r="R1730" t="s">
        <v>7717</v>
      </c>
      <c r="S1730">
        <v>16194</v>
      </c>
      <c r="T1730" t="s">
        <v>3209</v>
      </c>
      <c r="U1730">
        <v>0</v>
      </c>
      <c r="V1730">
        <v>79</v>
      </c>
      <c r="W1730" t="s">
        <v>25</v>
      </c>
      <c r="X1730" t="s">
        <v>148</v>
      </c>
      <c r="Y1730" t="s">
        <v>27</v>
      </c>
      <c r="Z1730">
        <v>26000000</v>
      </c>
      <c r="AA1730">
        <v>1994</v>
      </c>
      <c r="AB1730">
        <v>4.3</v>
      </c>
      <c r="AC1730">
        <v>2.35</v>
      </c>
    </row>
    <row r="1731" spans="1:29" x14ac:dyDescent="0.35">
      <c r="A1731" t="s">
        <v>19</v>
      </c>
      <c r="B1731" t="s">
        <v>3210</v>
      </c>
      <c r="C1731">
        <v>42</v>
      </c>
      <c r="D1731">
        <v>101</v>
      </c>
      <c r="E1731">
        <v>1075288</v>
      </c>
      <c r="F1731" t="s">
        <v>5990</v>
      </c>
      <c r="G1731" t="s">
        <v>1432</v>
      </c>
      <c r="H1731" t="s">
        <v>3483</v>
      </c>
      <c r="P1731" t="s">
        <v>955</v>
      </c>
      <c r="Q1731" t="s">
        <v>1216</v>
      </c>
      <c r="R1731" t="s">
        <v>7718</v>
      </c>
      <c r="S1731">
        <v>7772</v>
      </c>
      <c r="T1731" t="s">
        <v>2874</v>
      </c>
      <c r="U1731">
        <v>3</v>
      </c>
      <c r="V1731">
        <v>55</v>
      </c>
      <c r="W1731" t="s">
        <v>25</v>
      </c>
      <c r="X1731" t="s">
        <v>26</v>
      </c>
      <c r="Y1731" t="s">
        <v>302</v>
      </c>
      <c r="Z1731">
        <v>22000000</v>
      </c>
      <c r="AA1731">
        <v>1996</v>
      </c>
      <c r="AB1731">
        <v>6.1</v>
      </c>
      <c r="AC1731">
        <v>1.85</v>
      </c>
    </row>
    <row r="1732" spans="1:29" x14ac:dyDescent="0.35">
      <c r="A1732" t="s">
        <v>19</v>
      </c>
      <c r="B1732" t="s">
        <v>1644</v>
      </c>
      <c r="C1732">
        <v>116</v>
      </c>
      <c r="D1732">
        <v>103</v>
      </c>
      <c r="E1732">
        <v>7496522</v>
      </c>
      <c r="F1732" t="s">
        <v>761</v>
      </c>
      <c r="G1732" t="s">
        <v>5990</v>
      </c>
      <c r="H1732" t="s">
        <v>5988</v>
      </c>
      <c r="I1732" t="s">
        <v>5343</v>
      </c>
      <c r="P1732" t="s">
        <v>3211</v>
      </c>
      <c r="Q1732" t="s">
        <v>1644</v>
      </c>
      <c r="R1732" t="s">
        <v>7719</v>
      </c>
      <c r="S1732">
        <v>31798</v>
      </c>
      <c r="T1732" t="s">
        <v>1424</v>
      </c>
      <c r="U1732">
        <v>0</v>
      </c>
      <c r="V1732">
        <v>178</v>
      </c>
      <c r="W1732" t="s">
        <v>25</v>
      </c>
      <c r="X1732" t="s">
        <v>26</v>
      </c>
      <c r="Y1732" t="s">
        <v>27</v>
      </c>
      <c r="Z1732">
        <v>26000000</v>
      </c>
      <c r="AA1732">
        <v>2001</v>
      </c>
      <c r="AB1732">
        <v>6.8</v>
      </c>
      <c r="AC1732">
        <v>1.37</v>
      </c>
    </row>
    <row r="1733" spans="1:29" x14ac:dyDescent="0.35">
      <c r="A1733" t="s">
        <v>19</v>
      </c>
      <c r="B1733" t="s">
        <v>3212</v>
      </c>
      <c r="C1733">
        <v>23</v>
      </c>
      <c r="D1733">
        <v>95</v>
      </c>
      <c r="E1733">
        <v>20047715</v>
      </c>
      <c r="F1733" t="s">
        <v>472</v>
      </c>
      <c r="G1733" t="s">
        <v>5097</v>
      </c>
      <c r="P1733" t="s">
        <v>3213</v>
      </c>
      <c r="Q1733" t="s">
        <v>3214</v>
      </c>
      <c r="R1733" t="s">
        <v>7720</v>
      </c>
      <c r="S1733">
        <v>8008</v>
      </c>
      <c r="T1733" t="s">
        <v>3215</v>
      </c>
      <c r="U1733">
        <v>1</v>
      </c>
      <c r="V1733">
        <v>26</v>
      </c>
      <c r="W1733" t="s">
        <v>25</v>
      </c>
      <c r="X1733" t="s">
        <v>26</v>
      </c>
      <c r="Y1733" t="s">
        <v>59</v>
      </c>
      <c r="Z1733">
        <v>25530000</v>
      </c>
      <c r="AA1733">
        <v>1996</v>
      </c>
      <c r="AB1733">
        <v>5.2</v>
      </c>
      <c r="AC1733">
        <v>2.35</v>
      </c>
    </row>
    <row r="1734" spans="1:29" x14ac:dyDescent="0.35">
      <c r="A1734" t="s">
        <v>19</v>
      </c>
      <c r="B1734" t="s">
        <v>1085</v>
      </c>
      <c r="C1734">
        <v>178</v>
      </c>
      <c r="D1734">
        <v>117</v>
      </c>
      <c r="E1734">
        <v>12276810</v>
      </c>
      <c r="F1734" t="s">
        <v>622</v>
      </c>
      <c r="G1734" t="s">
        <v>5988</v>
      </c>
      <c r="H1734" t="s">
        <v>3950</v>
      </c>
      <c r="I1734" t="s">
        <v>3483</v>
      </c>
      <c r="P1734" t="s">
        <v>750</v>
      </c>
      <c r="Q1734" t="s">
        <v>173</v>
      </c>
      <c r="R1734" t="s">
        <v>7721</v>
      </c>
      <c r="S1734">
        <v>57674</v>
      </c>
      <c r="T1734" t="s">
        <v>563</v>
      </c>
      <c r="U1734">
        <v>0</v>
      </c>
      <c r="V1734">
        <v>126</v>
      </c>
      <c r="W1734" t="s">
        <v>25</v>
      </c>
      <c r="X1734" t="s">
        <v>26</v>
      </c>
      <c r="Y1734" t="s">
        <v>27</v>
      </c>
      <c r="Z1734">
        <v>26000000</v>
      </c>
      <c r="AA1734">
        <v>2015</v>
      </c>
      <c r="AB1734">
        <v>6.5</v>
      </c>
      <c r="AC1734">
        <v>2.35</v>
      </c>
    </row>
    <row r="1735" spans="1:29" x14ac:dyDescent="0.35">
      <c r="A1735" t="s">
        <v>19</v>
      </c>
      <c r="B1735" t="s">
        <v>3216</v>
      </c>
      <c r="C1735">
        <v>226</v>
      </c>
      <c r="D1735">
        <v>129</v>
      </c>
      <c r="E1735">
        <v>33565375</v>
      </c>
      <c r="F1735" t="s">
        <v>1432</v>
      </c>
      <c r="G1735" t="s">
        <v>5988</v>
      </c>
      <c r="H1735" t="s">
        <v>5343</v>
      </c>
      <c r="I1735" t="s">
        <v>3483</v>
      </c>
      <c r="P1735" t="s">
        <v>1388</v>
      </c>
      <c r="Q1735" t="s">
        <v>696</v>
      </c>
      <c r="R1735" t="s">
        <v>7722</v>
      </c>
      <c r="S1735">
        <v>111351</v>
      </c>
      <c r="T1735" t="s">
        <v>3217</v>
      </c>
      <c r="U1735">
        <v>0</v>
      </c>
      <c r="V1735">
        <v>568</v>
      </c>
      <c r="W1735" t="s">
        <v>25</v>
      </c>
      <c r="X1735" t="s">
        <v>38</v>
      </c>
      <c r="Y1735" t="s">
        <v>302</v>
      </c>
      <c r="Z1735">
        <v>15000000</v>
      </c>
      <c r="AA1735">
        <v>2005</v>
      </c>
      <c r="AB1735">
        <v>7.5</v>
      </c>
      <c r="AC1735">
        <v>1.85</v>
      </c>
    </row>
    <row r="1736" spans="1:29" x14ac:dyDescent="0.35">
      <c r="A1736" t="s">
        <v>19</v>
      </c>
      <c r="B1736" t="s">
        <v>1371</v>
      </c>
      <c r="C1736">
        <v>406</v>
      </c>
      <c r="D1736">
        <v>120</v>
      </c>
      <c r="E1736">
        <v>499263</v>
      </c>
      <c r="F1736" t="s">
        <v>1432</v>
      </c>
      <c r="P1736" t="s">
        <v>1432</v>
      </c>
      <c r="Q1736" t="s">
        <v>3218</v>
      </c>
      <c r="R1736" t="s">
        <v>7723</v>
      </c>
      <c r="S1736">
        <v>179235</v>
      </c>
      <c r="T1736" t="s">
        <v>3219</v>
      </c>
      <c r="U1736">
        <v>0</v>
      </c>
      <c r="V1736">
        <v>2814</v>
      </c>
      <c r="W1736" t="s">
        <v>3220</v>
      </c>
      <c r="X1736" t="s">
        <v>26</v>
      </c>
      <c r="Y1736" t="s">
        <v>302</v>
      </c>
      <c r="Z1736">
        <v>30000000</v>
      </c>
      <c r="AA1736">
        <v>2004</v>
      </c>
      <c r="AB1736">
        <v>7.1</v>
      </c>
      <c r="AC1736">
        <v>2.35</v>
      </c>
    </row>
    <row r="1737" spans="1:29" x14ac:dyDescent="0.35">
      <c r="A1737" t="s">
        <v>19</v>
      </c>
      <c r="B1737" t="s">
        <v>595</v>
      </c>
      <c r="C1737">
        <v>57</v>
      </c>
      <c r="D1737">
        <v>125</v>
      </c>
      <c r="E1737">
        <v>219200000</v>
      </c>
      <c r="F1737" t="s">
        <v>761</v>
      </c>
      <c r="G1737" t="s">
        <v>1432</v>
      </c>
      <c r="H1737" t="s">
        <v>5097</v>
      </c>
      <c r="I1737" t="s">
        <v>5343</v>
      </c>
      <c r="P1737" t="s">
        <v>3160</v>
      </c>
      <c r="Q1737" t="s">
        <v>409</v>
      </c>
      <c r="R1737" t="s">
        <v>7724</v>
      </c>
      <c r="S1737">
        <v>181380</v>
      </c>
      <c r="T1737" t="s">
        <v>3221</v>
      </c>
      <c r="U1737">
        <v>5</v>
      </c>
      <c r="V1737">
        <v>223</v>
      </c>
      <c r="W1737" t="s">
        <v>25</v>
      </c>
      <c r="X1737" t="s">
        <v>26</v>
      </c>
      <c r="Y1737" t="s">
        <v>27</v>
      </c>
      <c r="Z1737">
        <v>25000000</v>
      </c>
      <c r="AA1737">
        <v>1993</v>
      </c>
      <c r="AB1737">
        <v>6.9</v>
      </c>
      <c r="AC1737">
        <v>2.35</v>
      </c>
    </row>
    <row r="1738" spans="1:29" x14ac:dyDescent="0.35">
      <c r="A1738" t="s">
        <v>19</v>
      </c>
      <c r="B1738" t="s">
        <v>1326</v>
      </c>
      <c r="C1738">
        <v>100</v>
      </c>
      <c r="D1738">
        <v>133</v>
      </c>
      <c r="E1738">
        <v>172825435</v>
      </c>
      <c r="F1738" t="s">
        <v>1432</v>
      </c>
      <c r="P1738" t="s">
        <v>1432</v>
      </c>
      <c r="Q1738" t="s">
        <v>274</v>
      </c>
      <c r="R1738" t="s">
        <v>7725</v>
      </c>
      <c r="S1738">
        <v>383784</v>
      </c>
      <c r="T1738" t="s">
        <v>2614</v>
      </c>
      <c r="U1738">
        <v>3</v>
      </c>
      <c r="V1738">
        <v>331</v>
      </c>
      <c r="W1738" t="s">
        <v>25</v>
      </c>
      <c r="X1738" t="s">
        <v>26</v>
      </c>
      <c r="Y1738" t="s">
        <v>302</v>
      </c>
      <c r="Z1738">
        <v>25000000</v>
      </c>
      <c r="AA1738">
        <v>1988</v>
      </c>
      <c r="AB1738">
        <v>8</v>
      </c>
      <c r="AC1738">
        <v>1.85</v>
      </c>
    </row>
    <row r="1739" spans="1:29" x14ac:dyDescent="0.35">
      <c r="A1739" t="s">
        <v>19</v>
      </c>
      <c r="B1739" t="s">
        <v>1535</v>
      </c>
      <c r="C1739">
        <v>366</v>
      </c>
      <c r="D1739">
        <v>116</v>
      </c>
      <c r="E1739">
        <v>148085755</v>
      </c>
      <c r="F1739" t="s">
        <v>1432</v>
      </c>
      <c r="P1739" t="s">
        <v>1432</v>
      </c>
      <c r="Q1739" t="s">
        <v>1535</v>
      </c>
      <c r="R1739" t="s">
        <v>7726</v>
      </c>
      <c r="S1739">
        <v>561773</v>
      </c>
      <c r="T1739" t="s">
        <v>3223</v>
      </c>
      <c r="U1739">
        <v>0</v>
      </c>
      <c r="V1739">
        <v>871</v>
      </c>
      <c r="W1739" t="s">
        <v>25</v>
      </c>
      <c r="X1739" t="s">
        <v>26</v>
      </c>
      <c r="Y1739" t="s">
        <v>302</v>
      </c>
      <c r="Z1739">
        <v>33000000</v>
      </c>
      <c r="AA1739">
        <v>2008</v>
      </c>
      <c r="AB1739">
        <v>8.1999999999999993</v>
      </c>
      <c r="AC1739">
        <v>2.35</v>
      </c>
    </row>
    <row r="1740" spans="1:29" x14ac:dyDescent="0.35">
      <c r="A1740" t="s">
        <v>19</v>
      </c>
      <c r="B1740" t="s">
        <v>385</v>
      </c>
      <c r="C1740">
        <v>242</v>
      </c>
      <c r="D1740">
        <v>129</v>
      </c>
      <c r="E1740">
        <v>25517500</v>
      </c>
      <c r="F1740" t="s">
        <v>4178</v>
      </c>
      <c r="G1740" t="s">
        <v>1432</v>
      </c>
      <c r="H1740" t="s">
        <v>5809</v>
      </c>
      <c r="P1740" t="s">
        <v>2284</v>
      </c>
      <c r="Q1740" t="s">
        <v>580</v>
      </c>
      <c r="R1740" t="s">
        <v>7727</v>
      </c>
      <c r="S1740">
        <v>40941</v>
      </c>
      <c r="T1740" t="s">
        <v>1024</v>
      </c>
      <c r="U1740">
        <v>1</v>
      </c>
      <c r="V1740">
        <v>320</v>
      </c>
      <c r="W1740" t="s">
        <v>25</v>
      </c>
      <c r="X1740" t="s">
        <v>26</v>
      </c>
      <c r="Y1740" t="s">
        <v>27</v>
      </c>
      <c r="Z1740">
        <v>25100000</v>
      </c>
      <c r="AA1740">
        <v>2008</v>
      </c>
      <c r="AB1740">
        <v>6.4</v>
      </c>
      <c r="AC1740">
        <v>2.35</v>
      </c>
    </row>
    <row r="1741" spans="1:29" x14ac:dyDescent="0.35">
      <c r="A1741" t="s">
        <v>19</v>
      </c>
      <c r="B1741" t="s">
        <v>1976</v>
      </c>
      <c r="C1741">
        <v>309</v>
      </c>
      <c r="D1741">
        <v>93</v>
      </c>
      <c r="E1741">
        <v>145000989</v>
      </c>
      <c r="F1741" t="s">
        <v>622</v>
      </c>
      <c r="G1741" t="s">
        <v>3483</v>
      </c>
      <c r="P1741" t="s">
        <v>41</v>
      </c>
      <c r="Q1741" t="s">
        <v>129</v>
      </c>
      <c r="R1741" t="s">
        <v>7728</v>
      </c>
      <c r="S1741">
        <v>483756</v>
      </c>
      <c r="T1741" t="s">
        <v>1722</v>
      </c>
      <c r="U1741">
        <v>0</v>
      </c>
      <c r="V1741">
        <v>974</v>
      </c>
      <c r="W1741" t="s">
        <v>25</v>
      </c>
      <c r="X1741" t="s">
        <v>675</v>
      </c>
      <c r="Y1741" t="s">
        <v>27</v>
      </c>
      <c r="Z1741">
        <v>25000000</v>
      </c>
      <c r="AA1741">
        <v>2008</v>
      </c>
      <c r="AB1741">
        <v>7.9</v>
      </c>
      <c r="AC1741">
        <v>2.35</v>
      </c>
    </row>
    <row r="1742" spans="1:29" x14ac:dyDescent="0.35">
      <c r="A1742" t="s">
        <v>19</v>
      </c>
      <c r="B1742" t="s">
        <v>3224</v>
      </c>
      <c r="C1742">
        <v>85</v>
      </c>
      <c r="D1742">
        <v>118</v>
      </c>
      <c r="E1742">
        <v>26761283</v>
      </c>
      <c r="F1742" t="s">
        <v>1432</v>
      </c>
      <c r="G1742" t="s">
        <v>5343</v>
      </c>
      <c r="P1742" t="s">
        <v>121</v>
      </c>
      <c r="Q1742" t="s">
        <v>3225</v>
      </c>
      <c r="R1742" t="s">
        <v>7729</v>
      </c>
      <c r="S1742">
        <v>43084</v>
      </c>
      <c r="T1742" t="s">
        <v>2331</v>
      </c>
      <c r="U1742">
        <v>0</v>
      </c>
      <c r="V1742">
        <v>99</v>
      </c>
      <c r="W1742" t="s">
        <v>25</v>
      </c>
      <c r="X1742" t="s">
        <v>26</v>
      </c>
      <c r="Y1742" t="s">
        <v>27</v>
      </c>
      <c r="Z1742">
        <v>26000000</v>
      </c>
      <c r="AA1742">
        <v>2014</v>
      </c>
      <c r="AB1742">
        <v>6.7</v>
      </c>
      <c r="AC1742">
        <v>2.35</v>
      </c>
    </row>
    <row r="1743" spans="1:29" x14ac:dyDescent="0.35">
      <c r="A1743" t="s">
        <v>19</v>
      </c>
      <c r="B1743" t="s">
        <v>1014</v>
      </c>
      <c r="C1743">
        <v>48</v>
      </c>
      <c r="D1743">
        <v>129</v>
      </c>
      <c r="E1743">
        <v>121945720</v>
      </c>
      <c r="F1743" t="s">
        <v>622</v>
      </c>
      <c r="G1743" t="s">
        <v>1432</v>
      </c>
      <c r="H1743" t="s">
        <v>3884</v>
      </c>
      <c r="I1743" t="s">
        <v>5343</v>
      </c>
      <c r="P1743" t="s">
        <v>3226</v>
      </c>
      <c r="Q1743" t="s">
        <v>1583</v>
      </c>
      <c r="R1743" t="s">
        <v>7730</v>
      </c>
      <c r="S1743">
        <v>89972</v>
      </c>
      <c r="T1743" t="s">
        <v>3227</v>
      </c>
      <c r="U1743">
        <v>0</v>
      </c>
      <c r="V1743">
        <v>126</v>
      </c>
      <c r="W1743" t="s">
        <v>25</v>
      </c>
      <c r="X1743" t="s">
        <v>26</v>
      </c>
      <c r="Y1743" t="s">
        <v>302</v>
      </c>
      <c r="Z1743">
        <v>25000000</v>
      </c>
      <c r="AA1743">
        <v>1992</v>
      </c>
      <c r="AB1743">
        <v>6.1</v>
      </c>
      <c r="AC1743">
        <v>1.85</v>
      </c>
    </row>
    <row r="1744" spans="1:29" x14ac:dyDescent="0.35">
      <c r="A1744" t="s">
        <v>378</v>
      </c>
      <c r="B1744" t="s">
        <v>209</v>
      </c>
      <c r="C1744">
        <v>174</v>
      </c>
      <c r="D1744">
        <v>185</v>
      </c>
      <c r="E1744">
        <v>96067179</v>
      </c>
      <c r="F1744" t="s">
        <v>4178</v>
      </c>
      <c r="G1744" t="s">
        <v>1432</v>
      </c>
      <c r="H1744" t="s">
        <v>5809</v>
      </c>
      <c r="P1744" t="s">
        <v>2284</v>
      </c>
      <c r="Q1744" t="s">
        <v>129</v>
      </c>
      <c r="R1744" t="s">
        <v>7731</v>
      </c>
      <c r="S1744">
        <v>865020</v>
      </c>
      <c r="T1744" t="s">
        <v>3229</v>
      </c>
      <c r="U1744">
        <v>0</v>
      </c>
      <c r="V1744">
        <v>1273</v>
      </c>
      <c r="W1744" t="s">
        <v>25</v>
      </c>
      <c r="X1744" t="s">
        <v>26</v>
      </c>
      <c r="Y1744" t="s">
        <v>302</v>
      </c>
      <c r="Z1744">
        <v>22000000</v>
      </c>
      <c r="AA1744">
        <v>1993</v>
      </c>
      <c r="AB1744">
        <v>8.9</v>
      </c>
      <c r="AC1744">
        <v>1.85</v>
      </c>
    </row>
    <row r="1745" spans="1:29" x14ac:dyDescent="0.35">
      <c r="A1745" t="s">
        <v>19</v>
      </c>
      <c r="B1745" t="s">
        <v>1449</v>
      </c>
      <c r="C1745">
        <v>373</v>
      </c>
      <c r="D1745">
        <v>146</v>
      </c>
      <c r="E1745">
        <v>169705587</v>
      </c>
      <c r="F1745" t="s">
        <v>1432</v>
      </c>
      <c r="P1745" t="s">
        <v>1432</v>
      </c>
      <c r="Q1745" t="s">
        <v>104</v>
      </c>
      <c r="R1745" t="s">
        <v>7732</v>
      </c>
      <c r="S1745">
        <v>318955</v>
      </c>
      <c r="T1745" t="s">
        <v>361</v>
      </c>
      <c r="U1745">
        <v>2</v>
      </c>
      <c r="V1745">
        <v>460</v>
      </c>
      <c r="W1745" t="s">
        <v>25</v>
      </c>
      <c r="X1745" t="s">
        <v>26</v>
      </c>
      <c r="Y1745" t="s">
        <v>27</v>
      </c>
      <c r="Z1745">
        <v>25000000</v>
      </c>
      <c r="AA1745">
        <v>2011</v>
      </c>
      <c r="AB1745">
        <v>8.1</v>
      </c>
      <c r="AC1745">
        <v>1.85</v>
      </c>
    </row>
    <row r="1746" spans="1:29" x14ac:dyDescent="0.35">
      <c r="A1746" t="s">
        <v>19</v>
      </c>
      <c r="B1746" t="s">
        <v>536</v>
      </c>
      <c r="C1746">
        <v>224</v>
      </c>
      <c r="D1746">
        <v>128</v>
      </c>
      <c r="E1746">
        <v>3254172</v>
      </c>
      <c r="F1746" t="s">
        <v>4178</v>
      </c>
      <c r="G1746" t="s">
        <v>1432</v>
      </c>
      <c r="H1746" t="s">
        <v>3483</v>
      </c>
      <c r="P1746" t="s">
        <v>1500</v>
      </c>
      <c r="Q1746" t="s">
        <v>193</v>
      </c>
      <c r="R1746" t="s">
        <v>7733</v>
      </c>
      <c r="S1746">
        <v>29282</v>
      </c>
      <c r="T1746" t="s">
        <v>3230</v>
      </c>
      <c r="U1746">
        <v>1</v>
      </c>
      <c r="V1746">
        <v>105</v>
      </c>
      <c r="W1746" t="s">
        <v>25</v>
      </c>
      <c r="X1746" t="s">
        <v>26</v>
      </c>
      <c r="Y1746" t="s">
        <v>302</v>
      </c>
      <c r="Z1746">
        <v>28000000</v>
      </c>
      <c r="AA1746">
        <v>2013</v>
      </c>
      <c r="AB1746">
        <v>6.2</v>
      </c>
      <c r="AC1746">
        <v>2.35</v>
      </c>
    </row>
    <row r="1747" spans="1:29" x14ac:dyDescent="0.35">
      <c r="A1747" t="s">
        <v>19</v>
      </c>
      <c r="B1747" t="s">
        <v>720</v>
      </c>
      <c r="C1747">
        <v>94</v>
      </c>
      <c r="D1747">
        <v>93</v>
      </c>
      <c r="E1747">
        <v>84185387</v>
      </c>
      <c r="F1747" t="s">
        <v>472</v>
      </c>
      <c r="G1747" t="s">
        <v>761</v>
      </c>
      <c r="H1747" t="s">
        <v>5097</v>
      </c>
      <c r="I1747" t="s">
        <v>600</v>
      </c>
      <c r="J1747" t="s">
        <v>2429</v>
      </c>
      <c r="K1747" t="s">
        <v>5988</v>
      </c>
      <c r="P1747" t="s">
        <v>3231</v>
      </c>
      <c r="Q1747" t="s">
        <v>1102</v>
      </c>
      <c r="R1747" t="s">
        <v>7734</v>
      </c>
      <c r="S1747">
        <v>33180</v>
      </c>
      <c r="T1747" t="s">
        <v>692</v>
      </c>
      <c r="U1747">
        <v>0</v>
      </c>
      <c r="V1747">
        <v>149</v>
      </c>
      <c r="W1747" t="s">
        <v>25</v>
      </c>
      <c r="X1747" t="s">
        <v>26</v>
      </c>
      <c r="Y1747" t="s">
        <v>59</v>
      </c>
      <c r="Z1747">
        <v>80000000</v>
      </c>
      <c r="AA1747">
        <v>2004</v>
      </c>
      <c r="AB1747">
        <v>4.9000000000000004</v>
      </c>
      <c r="AC1747">
        <v>1.85</v>
      </c>
    </row>
    <row r="1748" spans="1:29" x14ac:dyDescent="0.35">
      <c r="A1748" t="s">
        <v>19</v>
      </c>
      <c r="B1748" t="s">
        <v>2801</v>
      </c>
      <c r="C1748">
        <v>273</v>
      </c>
      <c r="D1748">
        <v>97</v>
      </c>
      <c r="E1748">
        <v>82163317</v>
      </c>
      <c r="F1748" t="s">
        <v>622</v>
      </c>
      <c r="G1748" t="s">
        <v>2429</v>
      </c>
      <c r="H1748" t="s">
        <v>3483</v>
      </c>
      <c r="P1748" t="s">
        <v>1955</v>
      </c>
      <c r="Q1748" t="s">
        <v>3234</v>
      </c>
      <c r="R1748" t="s">
        <v>7735</v>
      </c>
      <c r="S1748">
        <v>89101</v>
      </c>
      <c r="T1748" t="s">
        <v>384</v>
      </c>
      <c r="U1748">
        <v>0</v>
      </c>
      <c r="V1748">
        <v>885</v>
      </c>
      <c r="W1748" t="s">
        <v>25</v>
      </c>
      <c r="X1748" t="s">
        <v>26</v>
      </c>
      <c r="Y1748" t="s">
        <v>302</v>
      </c>
      <c r="Z1748">
        <v>30000000</v>
      </c>
      <c r="AA1748">
        <v>2003</v>
      </c>
      <c r="AB1748">
        <v>5.8</v>
      </c>
      <c r="AC1748">
        <v>2.35</v>
      </c>
    </row>
    <row r="1749" spans="1:29" x14ac:dyDescent="0.35">
      <c r="A1749" t="s">
        <v>19</v>
      </c>
      <c r="B1749" t="s">
        <v>2259</v>
      </c>
      <c r="C1749">
        <v>66</v>
      </c>
      <c r="D1749">
        <v>82</v>
      </c>
      <c r="E1749">
        <v>80920948</v>
      </c>
      <c r="F1749" t="s">
        <v>622</v>
      </c>
      <c r="G1749" t="s">
        <v>472</v>
      </c>
      <c r="H1749" t="s">
        <v>3767</v>
      </c>
      <c r="I1749" t="s">
        <v>761</v>
      </c>
      <c r="J1749" t="s">
        <v>5097</v>
      </c>
      <c r="K1749" t="s">
        <v>3950</v>
      </c>
      <c r="P1749" t="s">
        <v>251</v>
      </c>
      <c r="Q1749" t="s">
        <v>474</v>
      </c>
      <c r="R1749" t="s">
        <v>7736</v>
      </c>
      <c r="S1749">
        <v>23943</v>
      </c>
      <c r="T1749" t="s">
        <v>2889</v>
      </c>
      <c r="U1749">
        <v>0</v>
      </c>
      <c r="V1749">
        <v>118</v>
      </c>
      <c r="W1749" t="s">
        <v>25</v>
      </c>
      <c r="X1749" t="s">
        <v>26</v>
      </c>
      <c r="Y1749" t="s">
        <v>154</v>
      </c>
      <c r="Z1749">
        <v>30000000</v>
      </c>
      <c r="AA1749">
        <v>2001</v>
      </c>
      <c r="AB1749">
        <v>6</v>
      </c>
      <c r="AC1749">
        <v>1.85</v>
      </c>
    </row>
    <row r="1750" spans="1:29" x14ac:dyDescent="0.35">
      <c r="A1750" t="s">
        <v>19</v>
      </c>
      <c r="B1750" t="s">
        <v>296</v>
      </c>
      <c r="C1750">
        <v>459</v>
      </c>
      <c r="D1750">
        <v>85</v>
      </c>
      <c r="E1750">
        <v>80034302</v>
      </c>
      <c r="F1750" t="s">
        <v>622</v>
      </c>
      <c r="G1750" t="s">
        <v>472</v>
      </c>
      <c r="H1750" t="s">
        <v>2429</v>
      </c>
      <c r="I1750" t="s">
        <v>3950</v>
      </c>
      <c r="P1750" t="s">
        <v>1447</v>
      </c>
      <c r="Q1750" t="s">
        <v>361</v>
      </c>
      <c r="R1750" t="s">
        <v>7737</v>
      </c>
      <c r="S1750">
        <v>296787</v>
      </c>
      <c r="T1750" t="s">
        <v>3237</v>
      </c>
      <c r="U1750">
        <v>0</v>
      </c>
      <c r="V1750">
        <v>2192</v>
      </c>
      <c r="W1750" t="s">
        <v>25</v>
      </c>
      <c r="X1750" t="s">
        <v>26</v>
      </c>
      <c r="Y1750" t="s">
        <v>27</v>
      </c>
      <c r="Z1750">
        <v>25000000</v>
      </c>
      <c r="AA1750">
        <v>2008</v>
      </c>
      <c r="AB1750">
        <v>7</v>
      </c>
      <c r="AC1750">
        <v>1.85</v>
      </c>
    </row>
    <row r="1751" spans="1:29" x14ac:dyDescent="0.35">
      <c r="A1751" t="s">
        <v>19</v>
      </c>
      <c r="B1751" t="s">
        <v>3238</v>
      </c>
      <c r="C1751">
        <v>68</v>
      </c>
      <c r="D1751">
        <v>88</v>
      </c>
      <c r="E1751">
        <v>78656813</v>
      </c>
      <c r="F1751" t="s">
        <v>622</v>
      </c>
      <c r="G1751" t="s">
        <v>472</v>
      </c>
      <c r="H1751" t="s">
        <v>761</v>
      </c>
      <c r="I1751" t="s">
        <v>5097</v>
      </c>
      <c r="J1751" t="s">
        <v>3950</v>
      </c>
      <c r="P1751" t="s">
        <v>1299</v>
      </c>
      <c r="Q1751" t="s">
        <v>3240</v>
      </c>
      <c r="R1751" t="s">
        <v>7738</v>
      </c>
      <c r="S1751">
        <v>42765</v>
      </c>
      <c r="T1751" t="s">
        <v>3241</v>
      </c>
      <c r="U1751">
        <v>0</v>
      </c>
      <c r="V1751">
        <v>93</v>
      </c>
      <c r="W1751" t="s">
        <v>25</v>
      </c>
      <c r="X1751" t="s">
        <v>26</v>
      </c>
      <c r="Y1751" t="s">
        <v>59</v>
      </c>
      <c r="Z1751">
        <v>25000000</v>
      </c>
      <c r="AA1751">
        <v>1991</v>
      </c>
      <c r="AB1751">
        <v>6</v>
      </c>
      <c r="AC1751">
        <v>1.85</v>
      </c>
    </row>
    <row r="1752" spans="1:29" x14ac:dyDescent="0.35">
      <c r="A1752" t="s">
        <v>19</v>
      </c>
      <c r="B1752" t="s">
        <v>1009</v>
      </c>
      <c r="C1752">
        <v>123</v>
      </c>
      <c r="D1752">
        <v>119</v>
      </c>
      <c r="E1752">
        <v>76270454</v>
      </c>
      <c r="F1752" t="s">
        <v>5990</v>
      </c>
      <c r="G1752" t="s">
        <v>1432</v>
      </c>
      <c r="H1752" t="s">
        <v>3483</v>
      </c>
      <c r="P1752" t="s">
        <v>955</v>
      </c>
      <c r="Q1752" t="s">
        <v>793</v>
      </c>
      <c r="R1752" t="s">
        <v>7739</v>
      </c>
      <c r="S1752">
        <v>219008</v>
      </c>
      <c r="T1752" t="s">
        <v>2651</v>
      </c>
      <c r="U1752">
        <v>1</v>
      </c>
      <c r="V1752">
        <v>418</v>
      </c>
      <c r="W1752" t="s">
        <v>25</v>
      </c>
      <c r="X1752" t="s">
        <v>26</v>
      </c>
      <c r="Y1752" t="s">
        <v>302</v>
      </c>
      <c r="Z1752">
        <v>25000000</v>
      </c>
      <c r="AA1752">
        <v>1987</v>
      </c>
      <c r="AB1752">
        <v>7.9</v>
      </c>
      <c r="AC1752">
        <v>2.35</v>
      </c>
    </row>
    <row r="1753" spans="1:29" x14ac:dyDescent="0.35">
      <c r="A1753" t="s">
        <v>19</v>
      </c>
      <c r="B1753" t="s">
        <v>2641</v>
      </c>
      <c r="C1753">
        <v>488</v>
      </c>
      <c r="D1753">
        <v>122</v>
      </c>
      <c r="E1753">
        <v>74273505</v>
      </c>
      <c r="F1753" t="s">
        <v>5990</v>
      </c>
      <c r="G1753" t="s">
        <v>1432</v>
      </c>
      <c r="H1753" t="s">
        <v>3483</v>
      </c>
      <c r="P1753" t="s">
        <v>955</v>
      </c>
      <c r="Q1753" t="s">
        <v>215</v>
      </c>
      <c r="R1753" t="s">
        <v>7740</v>
      </c>
      <c r="S1753">
        <v>612060</v>
      </c>
      <c r="T1753" t="s">
        <v>1842</v>
      </c>
      <c r="U1753">
        <v>0</v>
      </c>
      <c r="V1753">
        <v>1518</v>
      </c>
      <c r="W1753" t="s">
        <v>25</v>
      </c>
      <c r="X1753" t="s">
        <v>26</v>
      </c>
      <c r="Y1753" t="s">
        <v>302</v>
      </c>
      <c r="Z1753">
        <v>25000000</v>
      </c>
      <c r="AA1753">
        <v>2007</v>
      </c>
      <c r="AB1753">
        <v>8.1</v>
      </c>
      <c r="AC1753">
        <v>2.35</v>
      </c>
    </row>
    <row r="1754" spans="1:29" x14ac:dyDescent="0.35">
      <c r="A1754" t="s">
        <v>19</v>
      </c>
      <c r="B1754" t="s">
        <v>633</v>
      </c>
      <c r="C1754">
        <v>146</v>
      </c>
      <c r="D1754">
        <v>99</v>
      </c>
      <c r="E1754">
        <v>134141530</v>
      </c>
      <c r="F1754" t="s">
        <v>622</v>
      </c>
      <c r="G1754" t="s">
        <v>761</v>
      </c>
      <c r="H1754" t="s">
        <v>5990</v>
      </c>
      <c r="I1754" t="s">
        <v>5343</v>
      </c>
      <c r="P1754" t="s">
        <v>2211</v>
      </c>
      <c r="Q1754" t="s">
        <v>1024</v>
      </c>
      <c r="R1754" t="s">
        <v>7741</v>
      </c>
      <c r="S1754">
        <v>75903</v>
      </c>
      <c r="T1754" t="s">
        <v>3242</v>
      </c>
      <c r="U1754">
        <v>1</v>
      </c>
      <c r="V1754">
        <v>109</v>
      </c>
      <c r="W1754" t="s">
        <v>25</v>
      </c>
      <c r="X1754" t="s">
        <v>26</v>
      </c>
      <c r="Y1754" t="s">
        <v>27</v>
      </c>
      <c r="Z1754">
        <v>25000000</v>
      </c>
      <c r="AA1754">
        <v>2014</v>
      </c>
      <c r="AB1754">
        <v>6.2</v>
      </c>
      <c r="AC1754">
        <v>2.35</v>
      </c>
    </row>
    <row r="1755" spans="1:29" x14ac:dyDescent="0.35">
      <c r="A1755" t="s">
        <v>19</v>
      </c>
      <c r="B1755" t="s">
        <v>3243</v>
      </c>
      <c r="C1755">
        <v>168</v>
      </c>
      <c r="D1755">
        <v>97</v>
      </c>
      <c r="E1755">
        <v>71500556</v>
      </c>
      <c r="F1755" t="s">
        <v>761</v>
      </c>
      <c r="G1755" t="s">
        <v>1432</v>
      </c>
      <c r="H1755" t="s">
        <v>5343</v>
      </c>
      <c r="P1755" t="s">
        <v>660</v>
      </c>
      <c r="Q1755" t="s">
        <v>231</v>
      </c>
      <c r="R1755" t="s">
        <v>7742</v>
      </c>
      <c r="S1755">
        <v>171568</v>
      </c>
      <c r="T1755" t="s">
        <v>1029</v>
      </c>
      <c r="U1755">
        <v>3</v>
      </c>
      <c r="V1755">
        <v>571</v>
      </c>
      <c r="W1755" t="s">
        <v>25</v>
      </c>
      <c r="X1755" t="s">
        <v>38</v>
      </c>
      <c r="Y1755" t="s">
        <v>302</v>
      </c>
      <c r="Z1755">
        <v>26000000</v>
      </c>
      <c r="AA1755">
        <v>2001</v>
      </c>
      <c r="AB1755">
        <v>6.7</v>
      </c>
      <c r="AC1755">
        <v>2.35</v>
      </c>
    </row>
    <row r="1756" spans="1:29" x14ac:dyDescent="0.35">
      <c r="A1756" t="s">
        <v>19</v>
      </c>
      <c r="B1756" t="s">
        <v>2784</v>
      </c>
      <c r="C1756">
        <v>152</v>
      </c>
      <c r="D1756">
        <v>121</v>
      </c>
      <c r="E1756">
        <v>71309760</v>
      </c>
      <c r="F1756" t="s">
        <v>1432</v>
      </c>
      <c r="G1756" t="s">
        <v>5343</v>
      </c>
      <c r="P1756" t="s">
        <v>121</v>
      </c>
      <c r="Q1756" t="s">
        <v>1343</v>
      </c>
      <c r="R1756" t="s">
        <v>7743</v>
      </c>
      <c r="S1756">
        <v>150308</v>
      </c>
      <c r="T1756" t="s">
        <v>3244</v>
      </c>
      <c r="U1756">
        <v>1</v>
      </c>
      <c r="V1756">
        <v>498</v>
      </c>
      <c r="W1756" t="s">
        <v>25</v>
      </c>
      <c r="X1756" t="s">
        <v>38</v>
      </c>
      <c r="Y1756" t="s">
        <v>27</v>
      </c>
      <c r="Z1756">
        <v>25000000</v>
      </c>
      <c r="AA1756">
        <v>2000</v>
      </c>
      <c r="AB1756">
        <v>7.3</v>
      </c>
      <c r="AC1756">
        <v>1.85</v>
      </c>
    </row>
    <row r="1757" spans="1:29" x14ac:dyDescent="0.35">
      <c r="A1757" t="s">
        <v>19</v>
      </c>
      <c r="B1757" t="s">
        <v>3245</v>
      </c>
      <c r="C1757">
        <v>133</v>
      </c>
      <c r="D1757">
        <v>95</v>
      </c>
      <c r="E1757">
        <v>89808372</v>
      </c>
      <c r="F1757" t="s">
        <v>761</v>
      </c>
      <c r="P1757" t="s">
        <v>761</v>
      </c>
      <c r="Q1757" t="s">
        <v>2054</v>
      </c>
      <c r="R1757" t="s">
        <v>7744</v>
      </c>
      <c r="S1757">
        <v>46417</v>
      </c>
      <c r="T1757" t="s">
        <v>3246</v>
      </c>
      <c r="U1757">
        <v>2</v>
      </c>
      <c r="V1757">
        <v>297</v>
      </c>
      <c r="W1757" t="s">
        <v>25</v>
      </c>
      <c r="X1757" t="s">
        <v>26</v>
      </c>
      <c r="Y1757" t="s">
        <v>27</v>
      </c>
      <c r="Z1757">
        <v>45000000</v>
      </c>
      <c r="AA1757">
        <v>2003</v>
      </c>
      <c r="AB1757">
        <v>4.5999999999999996</v>
      </c>
      <c r="AC1757">
        <v>1.85</v>
      </c>
    </row>
    <row r="1758" spans="1:29" x14ac:dyDescent="0.35">
      <c r="A1758" t="s">
        <v>19</v>
      </c>
      <c r="B1758" t="s">
        <v>2026</v>
      </c>
      <c r="C1758">
        <v>139</v>
      </c>
      <c r="D1758">
        <v>105</v>
      </c>
      <c r="E1758">
        <v>77264926</v>
      </c>
      <c r="F1758" t="s">
        <v>761</v>
      </c>
      <c r="G1758" t="s">
        <v>5097</v>
      </c>
      <c r="P1758" t="s">
        <v>1303</v>
      </c>
      <c r="Q1758" t="s">
        <v>1150</v>
      </c>
      <c r="R1758" t="s">
        <v>7745</v>
      </c>
      <c r="S1758">
        <v>21176</v>
      </c>
      <c r="T1758" t="s">
        <v>464</v>
      </c>
      <c r="U1758">
        <v>5</v>
      </c>
      <c r="V1758">
        <v>107</v>
      </c>
      <c r="W1758" t="s">
        <v>25</v>
      </c>
      <c r="X1758" t="s">
        <v>26</v>
      </c>
      <c r="Y1758" t="s">
        <v>59</v>
      </c>
      <c r="Z1758">
        <v>25000000</v>
      </c>
      <c r="AA1758">
        <v>2012</v>
      </c>
      <c r="AB1758">
        <v>6.1</v>
      </c>
      <c r="AC1758">
        <v>1.85</v>
      </c>
    </row>
    <row r="1759" spans="1:29" x14ac:dyDescent="0.35">
      <c r="A1759" t="s">
        <v>19</v>
      </c>
      <c r="B1759" t="s">
        <v>1179</v>
      </c>
      <c r="C1759">
        <v>245</v>
      </c>
      <c r="D1759">
        <v>108</v>
      </c>
      <c r="E1759">
        <v>70625986</v>
      </c>
      <c r="F1759" t="s">
        <v>761</v>
      </c>
      <c r="G1759" t="s">
        <v>5343</v>
      </c>
      <c r="P1759" t="s">
        <v>765</v>
      </c>
      <c r="Q1759" t="s">
        <v>422</v>
      </c>
      <c r="R1759" t="s">
        <v>7746</v>
      </c>
      <c r="S1759">
        <v>168717</v>
      </c>
      <c r="T1759" t="s">
        <v>282</v>
      </c>
      <c r="U1759">
        <v>1</v>
      </c>
      <c r="V1759">
        <v>178</v>
      </c>
      <c r="W1759" t="s">
        <v>25</v>
      </c>
      <c r="X1759" t="s">
        <v>26</v>
      </c>
      <c r="Y1759" t="s">
        <v>302</v>
      </c>
      <c r="Z1759">
        <v>25000000</v>
      </c>
      <c r="AA1759">
        <v>2011</v>
      </c>
      <c r="AB1759">
        <v>6.2</v>
      </c>
      <c r="AC1759">
        <v>2.35</v>
      </c>
    </row>
    <row r="1760" spans="1:29" x14ac:dyDescent="0.35">
      <c r="A1760" t="s">
        <v>19</v>
      </c>
      <c r="B1760" t="s">
        <v>2298</v>
      </c>
      <c r="C1760">
        <v>84</v>
      </c>
      <c r="D1760">
        <v>134</v>
      </c>
      <c r="E1760">
        <v>56505065</v>
      </c>
      <c r="F1760" t="s">
        <v>622</v>
      </c>
      <c r="G1760" t="s">
        <v>4178</v>
      </c>
      <c r="H1760" t="s">
        <v>1432</v>
      </c>
      <c r="I1760" t="s">
        <v>5809</v>
      </c>
      <c r="J1760" t="s">
        <v>5343</v>
      </c>
      <c r="K1760" t="s">
        <v>4547</v>
      </c>
      <c r="P1760" t="s">
        <v>3248</v>
      </c>
      <c r="Q1760" t="s">
        <v>1287</v>
      </c>
      <c r="R1760" t="s">
        <v>7747</v>
      </c>
      <c r="S1760">
        <v>95241</v>
      </c>
      <c r="T1760" t="s">
        <v>2415</v>
      </c>
      <c r="U1760">
        <v>0</v>
      </c>
      <c r="V1760">
        <v>439</v>
      </c>
      <c r="W1760" t="s">
        <v>25</v>
      </c>
      <c r="X1760" t="s">
        <v>26</v>
      </c>
      <c r="Y1760" t="s">
        <v>302</v>
      </c>
      <c r="Z1760">
        <v>25000000</v>
      </c>
      <c r="AA1760">
        <v>1993</v>
      </c>
      <c r="AB1760">
        <v>7.8</v>
      </c>
      <c r="AC1760">
        <v>2.35</v>
      </c>
    </row>
    <row r="1761" spans="1:29" x14ac:dyDescent="0.35">
      <c r="A1761" t="s">
        <v>19</v>
      </c>
      <c r="B1761" t="s">
        <v>1446</v>
      </c>
      <c r="C1761">
        <v>70</v>
      </c>
      <c r="D1761">
        <v>115</v>
      </c>
      <c r="E1761">
        <v>55973336</v>
      </c>
      <c r="F1761" t="s">
        <v>622</v>
      </c>
      <c r="G1761" t="s">
        <v>5990</v>
      </c>
      <c r="H1761" t="s">
        <v>3483</v>
      </c>
      <c r="P1761" t="s">
        <v>183</v>
      </c>
      <c r="Q1761" t="s">
        <v>263</v>
      </c>
      <c r="R1761" t="s">
        <v>7748</v>
      </c>
      <c r="S1761">
        <v>57040</v>
      </c>
      <c r="T1761" t="s">
        <v>2740</v>
      </c>
      <c r="U1761">
        <v>1</v>
      </c>
      <c r="V1761">
        <v>365</v>
      </c>
      <c r="W1761" t="s">
        <v>25</v>
      </c>
      <c r="X1761" t="s">
        <v>26</v>
      </c>
      <c r="Y1761" t="s">
        <v>302</v>
      </c>
      <c r="Z1761">
        <v>25000000</v>
      </c>
      <c r="AA1761">
        <v>2000</v>
      </c>
      <c r="AB1761">
        <v>6.1</v>
      </c>
      <c r="AC1761">
        <v>2.35</v>
      </c>
    </row>
    <row r="1762" spans="1:29" x14ac:dyDescent="0.35">
      <c r="A1762" t="s">
        <v>19</v>
      </c>
      <c r="B1762" t="s">
        <v>2143</v>
      </c>
      <c r="C1762">
        <v>216</v>
      </c>
      <c r="D1762">
        <v>86</v>
      </c>
      <c r="E1762">
        <v>54098051</v>
      </c>
      <c r="F1762" t="s">
        <v>2429</v>
      </c>
      <c r="P1762" t="s">
        <v>2429</v>
      </c>
      <c r="Q1762" t="s">
        <v>3251</v>
      </c>
      <c r="R1762" t="s">
        <v>7749</v>
      </c>
      <c r="S1762">
        <v>102861</v>
      </c>
      <c r="T1762" t="s">
        <v>2193</v>
      </c>
      <c r="U1762">
        <v>0</v>
      </c>
      <c r="V1762">
        <v>571</v>
      </c>
      <c r="W1762" t="s">
        <v>25</v>
      </c>
      <c r="X1762" t="s">
        <v>389</v>
      </c>
      <c r="Y1762" t="s">
        <v>302</v>
      </c>
      <c r="Z1762">
        <v>25000000</v>
      </c>
      <c r="AA1762">
        <v>2006</v>
      </c>
      <c r="AB1762">
        <v>5.8</v>
      </c>
      <c r="AC1762">
        <v>2.35</v>
      </c>
    </row>
    <row r="1763" spans="1:29" x14ac:dyDescent="0.35">
      <c r="A1763" t="s">
        <v>19</v>
      </c>
      <c r="B1763" t="s">
        <v>2664</v>
      </c>
      <c r="C1763">
        <v>170</v>
      </c>
      <c r="D1763">
        <v>101</v>
      </c>
      <c r="E1763">
        <v>60443237</v>
      </c>
      <c r="F1763" t="s">
        <v>1432</v>
      </c>
      <c r="G1763" t="s">
        <v>5343</v>
      </c>
      <c r="P1763" t="s">
        <v>121</v>
      </c>
      <c r="Q1763" t="s">
        <v>792</v>
      </c>
      <c r="R1763" t="s">
        <v>7750</v>
      </c>
      <c r="S1763">
        <v>76882</v>
      </c>
      <c r="T1763" t="s">
        <v>3253</v>
      </c>
      <c r="U1763">
        <v>0</v>
      </c>
      <c r="V1763">
        <v>106</v>
      </c>
      <c r="W1763" t="s">
        <v>25</v>
      </c>
      <c r="X1763" t="s">
        <v>26</v>
      </c>
      <c r="Y1763" t="s">
        <v>27</v>
      </c>
      <c r="Z1763">
        <v>25000000</v>
      </c>
      <c r="AA1763">
        <v>2012</v>
      </c>
      <c r="AB1763">
        <v>6.5</v>
      </c>
      <c r="AC1763">
        <v>2.35</v>
      </c>
    </row>
    <row r="1764" spans="1:29" x14ac:dyDescent="0.35">
      <c r="A1764" t="s">
        <v>19</v>
      </c>
      <c r="B1764" t="s">
        <v>3254</v>
      </c>
      <c r="C1764">
        <v>181</v>
      </c>
      <c r="D1764">
        <v>96</v>
      </c>
      <c r="E1764">
        <v>82234139</v>
      </c>
      <c r="F1764" t="s">
        <v>472</v>
      </c>
      <c r="G1764" t="s">
        <v>1432</v>
      </c>
      <c r="H1764" t="s">
        <v>5097</v>
      </c>
      <c r="I1764" t="s">
        <v>600</v>
      </c>
      <c r="P1764" t="s">
        <v>286</v>
      </c>
      <c r="Q1764" t="s">
        <v>355</v>
      </c>
      <c r="R1764" t="s">
        <v>7751</v>
      </c>
      <c r="S1764">
        <v>110390</v>
      </c>
      <c r="T1764" t="s">
        <v>1150</v>
      </c>
      <c r="U1764">
        <v>3</v>
      </c>
      <c r="V1764">
        <v>522</v>
      </c>
      <c r="W1764" t="s">
        <v>25</v>
      </c>
      <c r="X1764" t="s">
        <v>26</v>
      </c>
      <c r="Y1764" t="s">
        <v>59</v>
      </c>
      <c r="Z1764">
        <v>17000000</v>
      </c>
      <c r="AA1764">
        <v>2007</v>
      </c>
      <c r="AB1764">
        <v>7.2</v>
      </c>
      <c r="AC1764">
        <v>1.85</v>
      </c>
    </row>
    <row r="1765" spans="1:29" x14ac:dyDescent="0.35">
      <c r="A1765" t="s">
        <v>19</v>
      </c>
      <c r="B1765" t="s">
        <v>77</v>
      </c>
      <c r="C1765">
        <v>226</v>
      </c>
      <c r="D1765">
        <v>101</v>
      </c>
      <c r="E1765">
        <v>51676606</v>
      </c>
      <c r="F1765" t="s">
        <v>4178</v>
      </c>
      <c r="G1765" t="s">
        <v>1432</v>
      </c>
      <c r="H1765" t="s">
        <v>5097</v>
      </c>
      <c r="P1765" t="s">
        <v>3255</v>
      </c>
      <c r="Q1765" t="s">
        <v>31</v>
      </c>
      <c r="R1765" t="s">
        <v>7752</v>
      </c>
      <c r="S1765">
        <v>174591</v>
      </c>
      <c r="T1765" t="s">
        <v>215</v>
      </c>
      <c r="U1765">
        <v>1</v>
      </c>
      <c r="V1765">
        <v>632</v>
      </c>
      <c r="W1765" t="s">
        <v>25</v>
      </c>
      <c r="X1765" t="s">
        <v>26</v>
      </c>
      <c r="Y1765" t="s">
        <v>59</v>
      </c>
      <c r="Z1765">
        <v>25000000</v>
      </c>
      <c r="AA1765">
        <v>2004</v>
      </c>
      <c r="AB1765">
        <v>7.8</v>
      </c>
      <c r="AC1765">
        <v>2.35</v>
      </c>
    </row>
    <row r="1766" spans="1:29" x14ac:dyDescent="0.35">
      <c r="A1766" t="s">
        <v>19</v>
      </c>
      <c r="B1766" t="s">
        <v>3256</v>
      </c>
      <c r="C1766">
        <v>24</v>
      </c>
      <c r="D1766">
        <v>100</v>
      </c>
      <c r="E1766">
        <v>52528330</v>
      </c>
      <c r="F1766" t="s">
        <v>761</v>
      </c>
      <c r="G1766" t="s">
        <v>1432</v>
      </c>
      <c r="P1766" t="s">
        <v>1123</v>
      </c>
      <c r="Q1766" t="s">
        <v>1643</v>
      </c>
      <c r="R1766" t="s">
        <v>7753</v>
      </c>
      <c r="S1766">
        <v>4265</v>
      </c>
      <c r="T1766" t="s">
        <v>3257</v>
      </c>
      <c r="U1766">
        <v>0</v>
      </c>
      <c r="V1766">
        <v>27</v>
      </c>
      <c r="W1766" t="s">
        <v>25</v>
      </c>
      <c r="X1766" t="s">
        <v>26</v>
      </c>
      <c r="Y1766" t="s">
        <v>27</v>
      </c>
      <c r="Z1766">
        <v>25000000</v>
      </c>
      <c r="AA1766">
        <v>2013</v>
      </c>
      <c r="AB1766">
        <v>4.7</v>
      </c>
      <c r="AC1766">
        <v>1.85</v>
      </c>
    </row>
    <row r="1767" spans="1:29" x14ac:dyDescent="0.35">
      <c r="A1767" t="s">
        <v>19</v>
      </c>
      <c r="B1767" t="s">
        <v>3258</v>
      </c>
      <c r="C1767">
        <v>408</v>
      </c>
      <c r="D1767">
        <v>117</v>
      </c>
      <c r="E1767">
        <v>51533608</v>
      </c>
      <c r="F1767" t="s">
        <v>622</v>
      </c>
      <c r="G1767" t="s">
        <v>472</v>
      </c>
      <c r="H1767" t="s">
        <v>1432</v>
      </c>
      <c r="I1767" t="s">
        <v>3483</v>
      </c>
      <c r="P1767" t="s">
        <v>362</v>
      </c>
      <c r="Q1767" t="s">
        <v>129</v>
      </c>
      <c r="R1767" t="s">
        <v>7754</v>
      </c>
      <c r="S1767">
        <v>203111</v>
      </c>
      <c r="T1767" t="s">
        <v>2049</v>
      </c>
      <c r="U1767">
        <v>1</v>
      </c>
      <c r="V1767">
        <v>755</v>
      </c>
      <c r="W1767" t="s">
        <v>25</v>
      </c>
      <c r="X1767" t="s">
        <v>26</v>
      </c>
      <c r="Y1767" t="s">
        <v>302</v>
      </c>
      <c r="Z1767">
        <v>25000000</v>
      </c>
      <c r="AA1767">
        <v>2011</v>
      </c>
      <c r="AB1767">
        <v>6.8</v>
      </c>
      <c r="AC1767">
        <v>2.35</v>
      </c>
    </row>
    <row r="1768" spans="1:29" x14ac:dyDescent="0.35">
      <c r="A1768" t="s">
        <v>19</v>
      </c>
      <c r="B1768" t="s">
        <v>3259</v>
      </c>
      <c r="C1768">
        <v>180</v>
      </c>
      <c r="D1768">
        <v>101</v>
      </c>
      <c r="E1768">
        <v>51097664</v>
      </c>
      <c r="F1768" t="s">
        <v>1432</v>
      </c>
      <c r="G1768" t="s">
        <v>2429</v>
      </c>
      <c r="H1768" t="s">
        <v>5988</v>
      </c>
      <c r="I1768" t="s">
        <v>3483</v>
      </c>
      <c r="P1768" t="s">
        <v>2347</v>
      </c>
      <c r="Q1768" t="s">
        <v>793</v>
      </c>
      <c r="R1768" t="s">
        <v>7755</v>
      </c>
      <c r="S1768">
        <v>70205</v>
      </c>
      <c r="T1768" t="s">
        <v>2848</v>
      </c>
      <c r="U1768">
        <v>0</v>
      </c>
      <c r="V1768">
        <v>450</v>
      </c>
      <c r="W1768" t="s">
        <v>25</v>
      </c>
      <c r="X1768" t="s">
        <v>26</v>
      </c>
      <c r="Y1768" t="s">
        <v>302</v>
      </c>
      <c r="Z1768">
        <v>30000000</v>
      </c>
      <c r="AA1768">
        <v>2005</v>
      </c>
      <c r="AB1768">
        <v>5.9</v>
      </c>
      <c r="AC1768">
        <v>2.35</v>
      </c>
    </row>
    <row r="1769" spans="1:29" x14ac:dyDescent="0.35">
      <c r="A1769" t="s">
        <v>19</v>
      </c>
      <c r="B1769" t="s">
        <v>795</v>
      </c>
      <c r="C1769">
        <v>181</v>
      </c>
      <c r="D1769">
        <v>98</v>
      </c>
      <c r="E1769">
        <v>84136909</v>
      </c>
      <c r="F1769" t="s">
        <v>761</v>
      </c>
      <c r="P1769" t="s">
        <v>761</v>
      </c>
      <c r="Q1769" t="s">
        <v>3260</v>
      </c>
      <c r="R1769" t="s">
        <v>7756</v>
      </c>
      <c r="S1769">
        <v>267921</v>
      </c>
      <c r="T1769" t="s">
        <v>272</v>
      </c>
      <c r="U1769">
        <v>5</v>
      </c>
      <c r="V1769">
        <v>577</v>
      </c>
      <c r="W1769" t="s">
        <v>25</v>
      </c>
      <c r="X1769" t="s">
        <v>26</v>
      </c>
      <c r="Y1769" t="s">
        <v>27</v>
      </c>
      <c r="Z1769">
        <v>26000000</v>
      </c>
      <c r="AA1769">
        <v>2004</v>
      </c>
      <c r="AB1769">
        <v>7.2</v>
      </c>
      <c r="AC1769">
        <v>1.85</v>
      </c>
    </row>
    <row r="1770" spans="1:29" x14ac:dyDescent="0.35">
      <c r="A1770" t="s">
        <v>19</v>
      </c>
      <c r="B1770" t="s">
        <v>254</v>
      </c>
      <c r="C1770">
        <v>192</v>
      </c>
      <c r="D1770">
        <v>146</v>
      </c>
      <c r="E1770">
        <v>46836394</v>
      </c>
      <c r="F1770" t="s">
        <v>4178</v>
      </c>
      <c r="G1770" t="s">
        <v>5990</v>
      </c>
      <c r="H1770" t="s">
        <v>1432</v>
      </c>
      <c r="P1770" t="s">
        <v>782</v>
      </c>
      <c r="Q1770" t="s">
        <v>793</v>
      </c>
      <c r="R1770" t="s">
        <v>7757</v>
      </c>
      <c r="S1770">
        <v>728685</v>
      </c>
      <c r="T1770" t="s">
        <v>2792</v>
      </c>
      <c r="U1770">
        <v>3</v>
      </c>
      <c r="V1770">
        <v>989</v>
      </c>
      <c r="W1770" t="s">
        <v>25</v>
      </c>
      <c r="X1770" t="s">
        <v>26</v>
      </c>
      <c r="Y1770" t="s">
        <v>302</v>
      </c>
      <c r="Z1770">
        <v>25000000</v>
      </c>
      <c r="AA1770">
        <v>1990</v>
      </c>
      <c r="AB1770">
        <v>8.6999999999999993</v>
      </c>
      <c r="AC1770">
        <v>1.85</v>
      </c>
    </row>
    <row r="1771" spans="1:29" x14ac:dyDescent="0.35">
      <c r="A1771" t="s">
        <v>19</v>
      </c>
      <c r="B1771" t="s">
        <v>1778</v>
      </c>
      <c r="C1771">
        <v>79</v>
      </c>
      <c r="D1771">
        <v>102</v>
      </c>
      <c r="E1771">
        <v>47285499</v>
      </c>
      <c r="F1771" t="s">
        <v>622</v>
      </c>
      <c r="G1771" t="s">
        <v>472</v>
      </c>
      <c r="H1771" t="s">
        <v>761</v>
      </c>
      <c r="I1771" t="s">
        <v>5990</v>
      </c>
      <c r="J1771" t="s">
        <v>5097</v>
      </c>
      <c r="K1771" t="s">
        <v>5343</v>
      </c>
      <c r="L1771" t="s">
        <v>3483</v>
      </c>
      <c r="P1771" t="s">
        <v>3261</v>
      </c>
      <c r="Q1771" t="s">
        <v>2307</v>
      </c>
      <c r="R1771" t="s">
        <v>7758</v>
      </c>
      <c r="S1771">
        <v>26755</v>
      </c>
      <c r="T1771" t="s">
        <v>3262</v>
      </c>
      <c r="U1771">
        <v>3</v>
      </c>
      <c r="V1771">
        <v>104</v>
      </c>
      <c r="W1771" t="s">
        <v>25</v>
      </c>
      <c r="X1771" t="s">
        <v>26</v>
      </c>
      <c r="Y1771" t="s">
        <v>59</v>
      </c>
      <c r="Z1771">
        <v>26000000</v>
      </c>
      <c r="AA1771">
        <v>2003</v>
      </c>
      <c r="AB1771">
        <v>5</v>
      </c>
      <c r="AC1771">
        <v>2.35</v>
      </c>
    </row>
    <row r="1772" spans="1:29" x14ac:dyDescent="0.35">
      <c r="A1772" t="s">
        <v>19</v>
      </c>
      <c r="B1772" t="s">
        <v>2640</v>
      </c>
      <c r="C1772">
        <v>128</v>
      </c>
      <c r="D1772">
        <v>97</v>
      </c>
      <c r="E1772">
        <v>47124400</v>
      </c>
      <c r="F1772" t="s">
        <v>761</v>
      </c>
      <c r="G1772" t="s">
        <v>5097</v>
      </c>
      <c r="H1772" t="s">
        <v>600</v>
      </c>
      <c r="P1772" t="s">
        <v>270</v>
      </c>
      <c r="Q1772" t="s">
        <v>231</v>
      </c>
      <c r="R1772" t="s">
        <v>7759</v>
      </c>
      <c r="S1772">
        <v>49676</v>
      </c>
      <c r="T1772" t="s">
        <v>1077</v>
      </c>
      <c r="U1772">
        <v>0</v>
      </c>
      <c r="V1772">
        <v>181</v>
      </c>
      <c r="W1772" t="s">
        <v>25</v>
      </c>
      <c r="X1772" t="s">
        <v>26</v>
      </c>
      <c r="Y1772" t="s">
        <v>59</v>
      </c>
      <c r="Z1772">
        <v>25000000</v>
      </c>
      <c r="AA1772">
        <v>2005</v>
      </c>
      <c r="AB1772">
        <v>6.6</v>
      </c>
      <c r="AC1772">
        <v>2.35</v>
      </c>
    </row>
    <row r="1773" spans="1:29" x14ac:dyDescent="0.35">
      <c r="A1773" t="s">
        <v>19</v>
      </c>
      <c r="B1773" t="s">
        <v>1009</v>
      </c>
      <c r="C1773">
        <v>147</v>
      </c>
      <c r="D1773">
        <v>142</v>
      </c>
      <c r="E1773">
        <v>44700000</v>
      </c>
      <c r="F1773" t="s">
        <v>5990</v>
      </c>
      <c r="G1773" t="s">
        <v>1432</v>
      </c>
      <c r="P1773" t="s">
        <v>877</v>
      </c>
      <c r="Q1773" t="s">
        <v>1062</v>
      </c>
      <c r="R1773" t="s">
        <v>7760</v>
      </c>
      <c r="S1773">
        <v>537442</v>
      </c>
      <c r="T1773" t="s">
        <v>630</v>
      </c>
      <c r="U1773">
        <v>0</v>
      </c>
      <c r="V1773">
        <v>851</v>
      </c>
      <c r="W1773" t="s">
        <v>25</v>
      </c>
      <c r="X1773" t="s">
        <v>26</v>
      </c>
      <c r="Y1773" t="s">
        <v>302</v>
      </c>
      <c r="Z1773">
        <v>25000000</v>
      </c>
      <c r="AA1773">
        <v>1983</v>
      </c>
      <c r="AB1773">
        <v>8.3000000000000007</v>
      </c>
      <c r="AC1773">
        <v>2.35</v>
      </c>
    </row>
    <row r="1774" spans="1:29" x14ac:dyDescent="0.35">
      <c r="A1774" t="s">
        <v>19</v>
      </c>
      <c r="B1774" t="s">
        <v>1983</v>
      </c>
      <c r="C1774">
        <v>49</v>
      </c>
      <c r="D1774">
        <v>98</v>
      </c>
      <c r="E1774">
        <v>44455658</v>
      </c>
      <c r="F1774" t="s">
        <v>622</v>
      </c>
      <c r="G1774" t="s">
        <v>472</v>
      </c>
      <c r="H1774" t="s">
        <v>761</v>
      </c>
      <c r="I1774" t="s">
        <v>5990</v>
      </c>
      <c r="P1774" t="s">
        <v>642</v>
      </c>
      <c r="Q1774" t="s">
        <v>748</v>
      </c>
      <c r="R1774" t="s">
        <v>7761</v>
      </c>
      <c r="S1774">
        <v>36253</v>
      </c>
      <c r="T1774" t="s">
        <v>3263</v>
      </c>
      <c r="U1774">
        <v>2</v>
      </c>
      <c r="V1774">
        <v>92</v>
      </c>
      <c r="W1774" t="s">
        <v>25</v>
      </c>
      <c r="X1774" t="s">
        <v>26</v>
      </c>
      <c r="Y1774" t="s">
        <v>302</v>
      </c>
      <c r="Z1774">
        <v>25000000</v>
      </c>
      <c r="AA1774">
        <v>1997</v>
      </c>
      <c r="AB1774">
        <v>6.7</v>
      </c>
      <c r="AC1774">
        <v>1.85</v>
      </c>
    </row>
    <row r="1775" spans="1:29" x14ac:dyDescent="0.35">
      <c r="A1775" t="s">
        <v>19</v>
      </c>
      <c r="B1775" t="s">
        <v>3264</v>
      </c>
      <c r="C1775">
        <v>75</v>
      </c>
      <c r="D1775">
        <v>219</v>
      </c>
      <c r="E1775">
        <v>43984230</v>
      </c>
      <c r="F1775" t="s">
        <v>4178</v>
      </c>
      <c r="G1775" t="s">
        <v>1432</v>
      </c>
      <c r="H1775" t="s">
        <v>5809</v>
      </c>
      <c r="P1775" t="s">
        <v>2284</v>
      </c>
      <c r="Q1775" t="s">
        <v>304</v>
      </c>
      <c r="R1775" t="s">
        <v>7762</v>
      </c>
      <c r="S1775">
        <v>70274</v>
      </c>
      <c r="T1775" t="s">
        <v>1442</v>
      </c>
      <c r="U1775">
        <v>0</v>
      </c>
      <c r="V1775">
        <v>133</v>
      </c>
      <c r="W1775" t="s">
        <v>25</v>
      </c>
      <c r="X1775" t="s">
        <v>445</v>
      </c>
      <c r="Y1775" t="s">
        <v>27</v>
      </c>
      <c r="Z1775">
        <v>23000000</v>
      </c>
      <c r="AA1775">
        <v>1987</v>
      </c>
      <c r="AB1775">
        <v>7.8</v>
      </c>
      <c r="AC1775">
        <v>2.35</v>
      </c>
    </row>
    <row r="1776" spans="1:29" x14ac:dyDescent="0.35">
      <c r="A1776" t="s">
        <v>19</v>
      </c>
      <c r="B1776" t="s">
        <v>1584</v>
      </c>
      <c r="C1776">
        <v>270</v>
      </c>
      <c r="D1776">
        <v>109</v>
      </c>
      <c r="E1776">
        <v>66489425</v>
      </c>
      <c r="F1776" t="s">
        <v>622</v>
      </c>
      <c r="G1776" t="s">
        <v>5990</v>
      </c>
      <c r="H1776" t="s">
        <v>1432</v>
      </c>
      <c r="I1776" t="s">
        <v>3483</v>
      </c>
      <c r="P1776" t="s">
        <v>243</v>
      </c>
      <c r="Q1776" t="s">
        <v>53</v>
      </c>
      <c r="R1776" t="s">
        <v>7763</v>
      </c>
      <c r="S1776">
        <v>101977</v>
      </c>
      <c r="T1776" t="s">
        <v>549</v>
      </c>
      <c r="U1776">
        <v>3</v>
      </c>
      <c r="V1776">
        <v>161</v>
      </c>
      <c r="W1776" t="s">
        <v>25</v>
      </c>
      <c r="X1776" t="s">
        <v>26</v>
      </c>
      <c r="Y1776" t="s">
        <v>302</v>
      </c>
      <c r="Z1776">
        <v>25000000</v>
      </c>
      <c r="AA1776">
        <v>2012</v>
      </c>
      <c r="AB1776">
        <v>6.5</v>
      </c>
      <c r="AC1776">
        <v>2.35</v>
      </c>
    </row>
    <row r="1777" spans="1:29" x14ac:dyDescent="0.35">
      <c r="A1777" t="s">
        <v>19</v>
      </c>
      <c r="B1777" t="s">
        <v>143</v>
      </c>
      <c r="C1777">
        <v>29</v>
      </c>
      <c r="D1777">
        <v>97</v>
      </c>
      <c r="E1777">
        <v>41067398</v>
      </c>
      <c r="F1777" t="s">
        <v>622</v>
      </c>
      <c r="G1777" t="s">
        <v>761</v>
      </c>
      <c r="H1777" t="s">
        <v>5990</v>
      </c>
      <c r="I1777" t="s">
        <v>3483</v>
      </c>
      <c r="P1777" t="s">
        <v>224</v>
      </c>
      <c r="Q1777" t="s">
        <v>1232</v>
      </c>
      <c r="R1777" t="s">
        <v>7764</v>
      </c>
      <c r="S1777">
        <v>22748</v>
      </c>
      <c r="T1777" t="s">
        <v>2060</v>
      </c>
      <c r="U1777">
        <v>2</v>
      </c>
      <c r="V1777">
        <v>41</v>
      </c>
      <c r="W1777" t="s">
        <v>25</v>
      </c>
      <c r="X1777" t="s">
        <v>26</v>
      </c>
      <c r="Y1777" t="s">
        <v>302</v>
      </c>
      <c r="Z1777">
        <v>25000000</v>
      </c>
      <c r="AA1777">
        <v>1997</v>
      </c>
      <c r="AB1777">
        <v>6.1</v>
      </c>
      <c r="AC1777">
        <v>2.35</v>
      </c>
    </row>
    <row r="1778" spans="1:29" x14ac:dyDescent="0.35">
      <c r="A1778" t="s">
        <v>19</v>
      </c>
      <c r="B1778" t="s">
        <v>2632</v>
      </c>
      <c r="C1778">
        <v>398</v>
      </c>
      <c r="D1778">
        <v>158</v>
      </c>
      <c r="E1778">
        <v>40218903</v>
      </c>
      <c r="F1778" t="s">
        <v>1432</v>
      </c>
      <c r="P1778" t="s">
        <v>1432</v>
      </c>
      <c r="Q1778" t="s">
        <v>2648</v>
      </c>
      <c r="R1778" t="s">
        <v>7765</v>
      </c>
      <c r="S1778">
        <v>372990</v>
      </c>
      <c r="T1778" t="s">
        <v>3265</v>
      </c>
      <c r="U1778">
        <v>0</v>
      </c>
      <c r="V1778">
        <v>1107</v>
      </c>
      <c r="W1778" t="s">
        <v>25</v>
      </c>
      <c r="X1778" t="s">
        <v>26</v>
      </c>
      <c r="Y1778" t="s">
        <v>302</v>
      </c>
      <c r="Z1778">
        <v>25000000</v>
      </c>
      <c r="AA1778">
        <v>2007</v>
      </c>
      <c r="AB1778">
        <v>8.1</v>
      </c>
      <c r="AC1778">
        <v>2.35</v>
      </c>
    </row>
    <row r="1779" spans="1:29" x14ac:dyDescent="0.35">
      <c r="A1779" t="s">
        <v>19</v>
      </c>
      <c r="B1779" t="s">
        <v>3266</v>
      </c>
      <c r="C1779">
        <v>38</v>
      </c>
      <c r="D1779">
        <v>85</v>
      </c>
      <c r="E1779">
        <v>39880476</v>
      </c>
      <c r="F1779" t="s">
        <v>472</v>
      </c>
      <c r="G1779" t="s">
        <v>3767</v>
      </c>
      <c r="H1779" t="s">
        <v>761</v>
      </c>
      <c r="I1779" t="s">
        <v>5097</v>
      </c>
      <c r="J1779" t="s">
        <v>600</v>
      </c>
      <c r="P1779" t="s">
        <v>151</v>
      </c>
      <c r="Q1779" t="s">
        <v>588</v>
      </c>
      <c r="R1779" t="s">
        <v>7766</v>
      </c>
      <c r="S1779">
        <v>12218</v>
      </c>
      <c r="T1779" t="s">
        <v>972</v>
      </c>
      <c r="U1779">
        <v>0</v>
      </c>
      <c r="V1779">
        <v>33</v>
      </c>
      <c r="W1779" t="s">
        <v>25</v>
      </c>
      <c r="X1779" t="s">
        <v>26</v>
      </c>
      <c r="Y1779" t="s">
        <v>59</v>
      </c>
      <c r="Z1779">
        <v>25000000</v>
      </c>
      <c r="AA1779">
        <v>2002</v>
      </c>
      <c r="AB1779">
        <v>5.2</v>
      </c>
      <c r="AC1779">
        <v>2.35</v>
      </c>
    </row>
    <row r="1780" spans="1:29" x14ac:dyDescent="0.35">
      <c r="A1780" t="s">
        <v>19</v>
      </c>
      <c r="B1780" t="s">
        <v>3268</v>
      </c>
      <c r="C1780">
        <v>45</v>
      </c>
      <c r="D1780">
        <v>80</v>
      </c>
      <c r="E1780">
        <v>39399750</v>
      </c>
      <c r="F1780" t="s">
        <v>472</v>
      </c>
      <c r="G1780" t="s">
        <v>3767</v>
      </c>
      <c r="H1780" t="s">
        <v>761</v>
      </c>
      <c r="I1780" t="s">
        <v>5097</v>
      </c>
      <c r="J1780" t="s">
        <v>600</v>
      </c>
      <c r="K1780" t="s">
        <v>4966</v>
      </c>
      <c r="P1780" t="s">
        <v>417</v>
      </c>
      <c r="Q1780" t="s">
        <v>1040</v>
      </c>
      <c r="R1780" t="s">
        <v>7767</v>
      </c>
      <c r="S1780">
        <v>5674</v>
      </c>
      <c r="T1780" t="s">
        <v>3269</v>
      </c>
      <c r="U1780">
        <v>0</v>
      </c>
      <c r="V1780">
        <v>35</v>
      </c>
      <c r="W1780" t="s">
        <v>25</v>
      </c>
      <c r="X1780" t="s">
        <v>26</v>
      </c>
      <c r="Y1780" t="s">
        <v>59</v>
      </c>
      <c r="Z1780">
        <v>25000000</v>
      </c>
      <c r="AA1780">
        <v>2003</v>
      </c>
      <c r="AB1780">
        <v>5.6</v>
      </c>
      <c r="AC1780">
        <v>2.35</v>
      </c>
    </row>
    <row r="1781" spans="1:29" x14ac:dyDescent="0.35">
      <c r="A1781" t="s">
        <v>19</v>
      </c>
      <c r="B1781" t="s">
        <v>2547</v>
      </c>
      <c r="C1781">
        <v>81</v>
      </c>
      <c r="D1781">
        <v>86</v>
      </c>
      <c r="E1781">
        <v>38230435</v>
      </c>
      <c r="F1781" t="s">
        <v>622</v>
      </c>
      <c r="G1781" t="s">
        <v>761</v>
      </c>
      <c r="P1781" t="s">
        <v>960</v>
      </c>
      <c r="Q1781" t="s">
        <v>1153</v>
      </c>
      <c r="R1781" t="s">
        <v>7768</v>
      </c>
      <c r="S1781">
        <v>29661</v>
      </c>
      <c r="T1781" t="s">
        <v>751</v>
      </c>
      <c r="U1781">
        <v>3</v>
      </c>
      <c r="V1781">
        <v>179</v>
      </c>
      <c r="W1781" t="s">
        <v>25</v>
      </c>
      <c r="X1781" t="s">
        <v>26</v>
      </c>
      <c r="Y1781" t="s">
        <v>27</v>
      </c>
      <c r="Z1781">
        <v>25000000</v>
      </c>
      <c r="AA1781">
        <v>2002</v>
      </c>
      <c r="AB1781">
        <v>5.8</v>
      </c>
      <c r="AC1781">
        <v>1.85</v>
      </c>
    </row>
    <row r="1782" spans="1:29" x14ac:dyDescent="0.35">
      <c r="A1782" t="s">
        <v>19</v>
      </c>
      <c r="B1782" t="s">
        <v>2398</v>
      </c>
      <c r="C1782">
        <v>88</v>
      </c>
      <c r="D1782">
        <v>119</v>
      </c>
      <c r="E1782">
        <v>39008741</v>
      </c>
      <c r="F1782" t="s">
        <v>761</v>
      </c>
      <c r="G1782" t="s">
        <v>1432</v>
      </c>
      <c r="H1782" t="s">
        <v>5097</v>
      </c>
      <c r="I1782" t="s">
        <v>5343</v>
      </c>
      <c r="P1782" t="s">
        <v>3160</v>
      </c>
      <c r="Q1782" t="s">
        <v>361</v>
      </c>
      <c r="R1782" t="s">
        <v>7769</v>
      </c>
      <c r="S1782">
        <v>44838</v>
      </c>
      <c r="T1782" t="s">
        <v>2880</v>
      </c>
      <c r="U1782">
        <v>0</v>
      </c>
      <c r="V1782">
        <v>223</v>
      </c>
      <c r="W1782" t="s">
        <v>25</v>
      </c>
      <c r="X1782" t="s">
        <v>26</v>
      </c>
      <c r="Y1782" t="s">
        <v>59</v>
      </c>
      <c r="Z1782">
        <v>25000000</v>
      </c>
      <c r="AA1782">
        <v>2005</v>
      </c>
      <c r="AB1782">
        <v>6.6</v>
      </c>
      <c r="AC1782">
        <v>2.35</v>
      </c>
    </row>
    <row r="1783" spans="1:29" x14ac:dyDescent="0.35">
      <c r="A1783" t="s">
        <v>19</v>
      </c>
      <c r="B1783" t="s">
        <v>3271</v>
      </c>
      <c r="C1783">
        <v>116</v>
      </c>
      <c r="D1783">
        <v>98</v>
      </c>
      <c r="E1783">
        <v>36833473</v>
      </c>
      <c r="F1783" t="s">
        <v>622</v>
      </c>
      <c r="G1783" t="s">
        <v>5990</v>
      </c>
      <c r="H1783" t="s">
        <v>1432</v>
      </c>
      <c r="I1783" t="s">
        <v>3483</v>
      </c>
      <c r="P1783" t="s">
        <v>243</v>
      </c>
      <c r="Q1783" t="s">
        <v>263</v>
      </c>
      <c r="R1783" t="s">
        <v>7770</v>
      </c>
      <c r="S1783">
        <v>53126</v>
      </c>
      <c r="T1783" t="s">
        <v>1277</v>
      </c>
      <c r="U1783">
        <v>1</v>
      </c>
      <c r="V1783">
        <v>254</v>
      </c>
      <c r="W1783" t="s">
        <v>25</v>
      </c>
      <c r="X1783" t="s">
        <v>675</v>
      </c>
      <c r="Y1783" t="s">
        <v>302</v>
      </c>
      <c r="Z1783">
        <v>25000000</v>
      </c>
      <c r="AA1783">
        <v>2001</v>
      </c>
      <c r="AB1783">
        <v>6.6</v>
      </c>
      <c r="AC1783">
        <v>2.35</v>
      </c>
    </row>
    <row r="1784" spans="1:29" x14ac:dyDescent="0.35">
      <c r="A1784" t="s">
        <v>19</v>
      </c>
      <c r="B1784" t="s">
        <v>3272</v>
      </c>
      <c r="C1784">
        <v>129</v>
      </c>
      <c r="D1784">
        <v>97</v>
      </c>
      <c r="E1784">
        <v>48237389</v>
      </c>
      <c r="F1784" t="s">
        <v>761</v>
      </c>
      <c r="G1784" t="s">
        <v>5343</v>
      </c>
      <c r="P1784" t="s">
        <v>765</v>
      </c>
      <c r="Q1784" t="s">
        <v>104</v>
      </c>
      <c r="R1784" t="s">
        <v>7771</v>
      </c>
      <c r="S1784">
        <v>63969</v>
      </c>
      <c r="T1784" t="s">
        <v>2812</v>
      </c>
      <c r="U1784">
        <v>1</v>
      </c>
      <c r="V1784">
        <v>126</v>
      </c>
      <c r="W1784" t="s">
        <v>25</v>
      </c>
      <c r="X1784" t="s">
        <v>26</v>
      </c>
      <c r="Y1784" t="s">
        <v>27</v>
      </c>
      <c r="Z1784">
        <v>25000000</v>
      </c>
      <c r="AA1784">
        <v>2008</v>
      </c>
      <c r="AB1784">
        <v>5.5</v>
      </c>
      <c r="AC1784">
        <v>2.35</v>
      </c>
    </row>
    <row r="1785" spans="1:29" x14ac:dyDescent="0.35">
      <c r="A1785" t="s">
        <v>19</v>
      </c>
      <c r="B1785" t="s">
        <v>1501</v>
      </c>
      <c r="C1785">
        <v>151</v>
      </c>
      <c r="D1785">
        <v>124</v>
      </c>
      <c r="E1785">
        <v>36447959</v>
      </c>
      <c r="F1785" t="s">
        <v>4178</v>
      </c>
      <c r="G1785" t="s">
        <v>1432</v>
      </c>
      <c r="H1785" t="s">
        <v>5989</v>
      </c>
      <c r="P1785" t="s">
        <v>746</v>
      </c>
      <c r="Q1785" t="s">
        <v>309</v>
      </c>
      <c r="R1785" t="s">
        <v>7772</v>
      </c>
      <c r="S1785">
        <v>35833</v>
      </c>
      <c r="T1785" t="s">
        <v>3276</v>
      </c>
      <c r="U1785">
        <v>0</v>
      </c>
      <c r="V1785">
        <v>96</v>
      </c>
      <c r="W1785" t="s">
        <v>25</v>
      </c>
      <c r="X1785" t="s">
        <v>26</v>
      </c>
      <c r="Y1785" t="s">
        <v>59</v>
      </c>
      <c r="Z1785">
        <v>25000000</v>
      </c>
      <c r="AA1785">
        <v>2014</v>
      </c>
      <c r="AB1785">
        <v>7</v>
      </c>
      <c r="AC1785">
        <v>2.39</v>
      </c>
    </row>
    <row r="1786" spans="1:29" x14ac:dyDescent="0.35">
      <c r="A1786" t="s">
        <v>378</v>
      </c>
      <c r="B1786" t="s">
        <v>572</v>
      </c>
      <c r="C1786">
        <v>198</v>
      </c>
      <c r="D1786">
        <v>97</v>
      </c>
      <c r="E1786">
        <v>45089048</v>
      </c>
      <c r="F1786" t="s">
        <v>1432</v>
      </c>
      <c r="G1786" t="s">
        <v>5343</v>
      </c>
      <c r="H1786" t="s">
        <v>3950</v>
      </c>
      <c r="P1786" t="s">
        <v>2144</v>
      </c>
      <c r="Q1786" t="s">
        <v>166</v>
      </c>
      <c r="R1786" t="s">
        <v>7773</v>
      </c>
      <c r="S1786">
        <v>86251</v>
      </c>
      <c r="T1786" t="s">
        <v>127</v>
      </c>
      <c r="U1786">
        <v>3</v>
      </c>
      <c r="V1786">
        <v>260</v>
      </c>
      <c r="W1786" t="s">
        <v>25</v>
      </c>
      <c r="X1786" t="s">
        <v>2917</v>
      </c>
      <c r="Y1786" t="s">
        <v>27</v>
      </c>
      <c r="Z1786">
        <v>25000000</v>
      </c>
      <c r="AA1786">
        <v>2014</v>
      </c>
      <c r="AB1786">
        <v>6.5</v>
      </c>
      <c r="AC1786">
        <v>2.35</v>
      </c>
    </row>
    <row r="1787" spans="1:29" x14ac:dyDescent="0.35">
      <c r="A1787" t="s">
        <v>19</v>
      </c>
      <c r="B1787" t="s">
        <v>2535</v>
      </c>
      <c r="C1787">
        <v>66</v>
      </c>
      <c r="D1787">
        <v>105</v>
      </c>
      <c r="E1787">
        <v>35990505</v>
      </c>
      <c r="F1787" t="s">
        <v>761</v>
      </c>
      <c r="G1787" t="s">
        <v>1432</v>
      </c>
      <c r="H1787" t="s">
        <v>5097</v>
      </c>
      <c r="I1787" t="s">
        <v>5343</v>
      </c>
      <c r="P1787" t="s">
        <v>3160</v>
      </c>
      <c r="Q1787" t="s">
        <v>231</v>
      </c>
      <c r="R1787" t="s">
        <v>7774</v>
      </c>
      <c r="S1787">
        <v>48095</v>
      </c>
      <c r="T1787" t="s">
        <v>748</v>
      </c>
      <c r="U1787">
        <v>1</v>
      </c>
      <c r="V1787">
        <v>194</v>
      </c>
      <c r="W1787" t="s">
        <v>25</v>
      </c>
      <c r="X1787" t="s">
        <v>26</v>
      </c>
      <c r="Y1787" t="s">
        <v>59</v>
      </c>
      <c r="Z1787">
        <v>20000000</v>
      </c>
      <c r="AA1787">
        <v>2003</v>
      </c>
      <c r="AB1787">
        <v>5.8</v>
      </c>
      <c r="AC1787">
        <v>2.35</v>
      </c>
    </row>
    <row r="1788" spans="1:29" x14ac:dyDescent="0.35">
      <c r="A1788" t="s">
        <v>19</v>
      </c>
      <c r="B1788" t="s">
        <v>3278</v>
      </c>
      <c r="C1788">
        <v>167</v>
      </c>
      <c r="D1788">
        <v>104</v>
      </c>
      <c r="E1788">
        <v>35143332</v>
      </c>
      <c r="F1788" t="s">
        <v>2429</v>
      </c>
      <c r="P1788" t="s">
        <v>2429</v>
      </c>
      <c r="Q1788" t="s">
        <v>2754</v>
      </c>
      <c r="R1788" t="s">
        <v>7775</v>
      </c>
      <c r="S1788">
        <v>45102</v>
      </c>
      <c r="T1788" t="s">
        <v>3280</v>
      </c>
      <c r="U1788">
        <v>0</v>
      </c>
      <c r="V1788">
        <v>316</v>
      </c>
      <c r="W1788" t="s">
        <v>25</v>
      </c>
      <c r="X1788" t="s">
        <v>26</v>
      </c>
      <c r="Y1788" t="s">
        <v>302</v>
      </c>
      <c r="Z1788">
        <v>17000000</v>
      </c>
      <c r="AA1788">
        <v>2003</v>
      </c>
      <c r="AB1788">
        <v>5.6</v>
      </c>
      <c r="AC1788">
        <v>2.35</v>
      </c>
    </row>
    <row r="1789" spans="1:29" x14ac:dyDescent="0.35">
      <c r="A1789" t="s">
        <v>19</v>
      </c>
      <c r="B1789" t="s">
        <v>3281</v>
      </c>
      <c r="C1789">
        <v>127</v>
      </c>
      <c r="D1789">
        <v>101</v>
      </c>
      <c r="E1789">
        <v>35000629</v>
      </c>
      <c r="F1789" t="s">
        <v>761</v>
      </c>
      <c r="G1789" t="s">
        <v>5343</v>
      </c>
      <c r="P1789" t="s">
        <v>765</v>
      </c>
      <c r="Q1789" t="s">
        <v>2516</v>
      </c>
      <c r="R1789" t="s">
        <v>7776</v>
      </c>
      <c r="S1789">
        <v>74622</v>
      </c>
      <c r="T1789" t="s">
        <v>3251</v>
      </c>
      <c r="U1789">
        <v>1</v>
      </c>
      <c r="V1789">
        <v>150</v>
      </c>
      <c r="W1789" t="s">
        <v>25</v>
      </c>
      <c r="X1789" t="s">
        <v>26</v>
      </c>
      <c r="Y1789" t="s">
        <v>302</v>
      </c>
      <c r="Z1789">
        <v>25000000</v>
      </c>
      <c r="AA1789">
        <v>2007</v>
      </c>
      <c r="AB1789">
        <v>5.6</v>
      </c>
      <c r="AC1789">
        <v>1.85</v>
      </c>
    </row>
    <row r="1790" spans="1:29" x14ac:dyDescent="0.35">
      <c r="A1790" t="s">
        <v>19</v>
      </c>
      <c r="B1790" t="s">
        <v>1446</v>
      </c>
      <c r="C1790">
        <v>109</v>
      </c>
      <c r="D1790">
        <v>101</v>
      </c>
      <c r="E1790">
        <v>34604054</v>
      </c>
      <c r="F1790" t="s">
        <v>622</v>
      </c>
      <c r="G1790" t="s">
        <v>5990</v>
      </c>
      <c r="H1790" t="s">
        <v>1432</v>
      </c>
      <c r="I1790" t="s">
        <v>3483</v>
      </c>
      <c r="P1790" t="s">
        <v>243</v>
      </c>
      <c r="Q1790" t="s">
        <v>263</v>
      </c>
      <c r="R1790" t="s">
        <v>7777</v>
      </c>
      <c r="S1790">
        <v>34942</v>
      </c>
      <c r="T1790" t="s">
        <v>3282</v>
      </c>
      <c r="U1790">
        <v>2</v>
      </c>
      <c r="V1790">
        <v>185</v>
      </c>
      <c r="W1790" t="s">
        <v>25</v>
      </c>
      <c r="X1790" t="s">
        <v>26</v>
      </c>
      <c r="Y1790" t="s">
        <v>302</v>
      </c>
      <c r="Z1790">
        <v>30000000</v>
      </c>
      <c r="AA1790">
        <v>2003</v>
      </c>
      <c r="AB1790">
        <v>5.8</v>
      </c>
      <c r="AC1790">
        <v>2.35</v>
      </c>
    </row>
    <row r="1791" spans="1:29" x14ac:dyDescent="0.35">
      <c r="A1791" t="s">
        <v>19</v>
      </c>
      <c r="B1791" t="s">
        <v>2488</v>
      </c>
      <c r="C1791">
        <v>174</v>
      </c>
      <c r="D1791">
        <v>114</v>
      </c>
      <c r="E1791">
        <v>41597830</v>
      </c>
      <c r="F1791" t="s">
        <v>1432</v>
      </c>
      <c r="G1791" t="s">
        <v>5343</v>
      </c>
      <c r="P1791" t="s">
        <v>121</v>
      </c>
      <c r="Q1791" t="s">
        <v>1060</v>
      </c>
      <c r="R1791" t="s">
        <v>7778</v>
      </c>
      <c r="S1791">
        <v>102123</v>
      </c>
      <c r="T1791" t="s">
        <v>1910</v>
      </c>
      <c r="U1791">
        <v>3</v>
      </c>
      <c r="V1791">
        <v>660</v>
      </c>
      <c r="W1791" t="s">
        <v>25</v>
      </c>
      <c r="X1791" t="s">
        <v>26</v>
      </c>
      <c r="Y1791" t="s">
        <v>27</v>
      </c>
      <c r="Z1791">
        <v>25000000</v>
      </c>
      <c r="AA1791">
        <v>2002</v>
      </c>
      <c r="AB1791">
        <v>7.6</v>
      </c>
      <c r="AC1791">
        <v>1.85</v>
      </c>
    </row>
    <row r="1792" spans="1:29" x14ac:dyDescent="0.35">
      <c r="A1792" t="s">
        <v>19</v>
      </c>
      <c r="B1792" t="s">
        <v>2026</v>
      </c>
      <c r="C1792">
        <v>91</v>
      </c>
      <c r="D1792">
        <v>105</v>
      </c>
      <c r="E1792">
        <v>33687630</v>
      </c>
      <c r="F1792" t="s">
        <v>761</v>
      </c>
      <c r="G1792" t="s">
        <v>5343</v>
      </c>
      <c r="P1792" t="s">
        <v>765</v>
      </c>
      <c r="Q1792" t="s">
        <v>236</v>
      </c>
      <c r="R1792" t="s">
        <v>7779</v>
      </c>
      <c r="S1792">
        <v>116762</v>
      </c>
      <c r="T1792" t="s">
        <v>3283</v>
      </c>
      <c r="U1792">
        <v>0</v>
      </c>
      <c r="V1792">
        <v>261</v>
      </c>
      <c r="W1792" t="s">
        <v>25</v>
      </c>
      <c r="X1792" t="s">
        <v>26</v>
      </c>
      <c r="Y1792" t="s">
        <v>27</v>
      </c>
      <c r="Z1792">
        <v>20000000</v>
      </c>
      <c r="AA1792">
        <v>2006</v>
      </c>
      <c r="AB1792">
        <v>6.4</v>
      </c>
      <c r="AC1792">
        <v>1.85</v>
      </c>
    </row>
    <row r="1793" spans="1:29" x14ac:dyDescent="0.35">
      <c r="A1793" t="s">
        <v>19</v>
      </c>
      <c r="B1793" t="s">
        <v>3284</v>
      </c>
      <c r="C1793">
        <v>151</v>
      </c>
      <c r="D1793">
        <v>90</v>
      </c>
      <c r="E1793">
        <v>32553210</v>
      </c>
      <c r="F1793" t="s">
        <v>761</v>
      </c>
      <c r="G1793" t="s">
        <v>5097</v>
      </c>
      <c r="P1793" t="s">
        <v>1303</v>
      </c>
      <c r="Q1793" t="s">
        <v>3285</v>
      </c>
      <c r="R1793" t="s">
        <v>7780</v>
      </c>
      <c r="S1793">
        <v>88714</v>
      </c>
      <c r="T1793" t="s">
        <v>3286</v>
      </c>
      <c r="U1793">
        <v>0</v>
      </c>
      <c r="V1793">
        <v>235</v>
      </c>
      <c r="W1793" t="s">
        <v>25</v>
      </c>
      <c r="X1793" t="s">
        <v>38</v>
      </c>
      <c r="Y1793" t="s">
        <v>59</v>
      </c>
      <c r="Z1793">
        <v>25000000</v>
      </c>
      <c r="AA1793">
        <v>2007</v>
      </c>
      <c r="AB1793">
        <v>6.3</v>
      </c>
      <c r="AC1793">
        <v>1.85</v>
      </c>
    </row>
    <row r="1794" spans="1:29" x14ac:dyDescent="0.35">
      <c r="A1794" t="s">
        <v>19</v>
      </c>
      <c r="B1794" t="s">
        <v>3287</v>
      </c>
      <c r="C1794">
        <v>94</v>
      </c>
      <c r="D1794">
        <v>97</v>
      </c>
      <c r="E1794">
        <v>31526393</v>
      </c>
      <c r="F1794" t="s">
        <v>622</v>
      </c>
      <c r="G1794" t="s">
        <v>472</v>
      </c>
      <c r="H1794" t="s">
        <v>2429</v>
      </c>
      <c r="I1794" t="s">
        <v>3483</v>
      </c>
      <c r="P1794" t="s">
        <v>2232</v>
      </c>
      <c r="Q1794" t="s">
        <v>3288</v>
      </c>
      <c r="R1794" t="s">
        <v>7781</v>
      </c>
      <c r="S1794">
        <v>22243</v>
      </c>
      <c r="T1794" t="s">
        <v>3289</v>
      </c>
      <c r="U1794">
        <v>0</v>
      </c>
      <c r="V1794">
        <v>144</v>
      </c>
      <c r="W1794" t="s">
        <v>25</v>
      </c>
      <c r="X1794" t="s">
        <v>26</v>
      </c>
      <c r="Y1794" t="s">
        <v>27</v>
      </c>
      <c r="Z1794">
        <v>25000000</v>
      </c>
      <c r="AA1794">
        <v>2004</v>
      </c>
      <c r="AB1794">
        <v>4.5999999999999996</v>
      </c>
      <c r="AC1794">
        <v>2.35</v>
      </c>
    </row>
    <row r="1795" spans="1:29" x14ac:dyDescent="0.35">
      <c r="A1795" t="s">
        <v>19</v>
      </c>
      <c r="B1795" t="s">
        <v>3290</v>
      </c>
      <c r="C1795">
        <v>91</v>
      </c>
      <c r="D1795">
        <v>144</v>
      </c>
      <c r="E1795">
        <v>41229</v>
      </c>
      <c r="F1795" t="s">
        <v>5990</v>
      </c>
      <c r="G1795" t="s">
        <v>1432</v>
      </c>
      <c r="H1795" t="s">
        <v>3483</v>
      </c>
      <c r="P1795" t="s">
        <v>955</v>
      </c>
      <c r="Q1795" t="s">
        <v>161</v>
      </c>
      <c r="R1795" t="s">
        <v>7782</v>
      </c>
      <c r="S1795">
        <v>14612</v>
      </c>
      <c r="T1795" t="s">
        <v>513</v>
      </c>
      <c r="U1795">
        <v>6</v>
      </c>
      <c r="V1795">
        <v>41</v>
      </c>
      <c r="W1795" t="s">
        <v>25</v>
      </c>
      <c r="X1795" t="s">
        <v>675</v>
      </c>
      <c r="Y1795" t="s">
        <v>302</v>
      </c>
      <c r="Z1795">
        <v>25500000</v>
      </c>
      <c r="AA1795">
        <v>2013</v>
      </c>
      <c r="AB1795">
        <v>6.5</v>
      </c>
      <c r="AC1795">
        <v>2.35</v>
      </c>
    </row>
    <row r="1796" spans="1:29" x14ac:dyDescent="0.35">
      <c r="A1796" t="s">
        <v>19</v>
      </c>
      <c r="B1796" t="s">
        <v>3291</v>
      </c>
      <c r="C1796">
        <v>148</v>
      </c>
      <c r="D1796">
        <v>114</v>
      </c>
      <c r="E1796">
        <v>31655091</v>
      </c>
      <c r="F1796" t="s">
        <v>1432</v>
      </c>
      <c r="G1796" t="s">
        <v>3884</v>
      </c>
      <c r="P1796" t="s">
        <v>2373</v>
      </c>
      <c r="Q1796" t="s">
        <v>409</v>
      </c>
      <c r="R1796" t="s">
        <v>7783</v>
      </c>
      <c r="S1796">
        <v>87331</v>
      </c>
      <c r="T1796" t="s">
        <v>1544</v>
      </c>
      <c r="U1796">
        <v>0</v>
      </c>
      <c r="V1796">
        <v>364</v>
      </c>
      <c r="W1796" t="s">
        <v>25</v>
      </c>
      <c r="X1796" t="s">
        <v>26</v>
      </c>
      <c r="Y1796" t="s">
        <v>59</v>
      </c>
      <c r="Z1796">
        <v>30000000</v>
      </c>
      <c r="AA1796">
        <v>2007</v>
      </c>
      <c r="AB1796">
        <v>7.5</v>
      </c>
      <c r="AC1796">
        <v>2.35</v>
      </c>
    </row>
    <row r="1797" spans="1:29" x14ac:dyDescent="0.35">
      <c r="A1797" t="s">
        <v>19</v>
      </c>
      <c r="B1797" t="s">
        <v>1911</v>
      </c>
      <c r="C1797">
        <v>141</v>
      </c>
      <c r="D1797">
        <v>124</v>
      </c>
      <c r="E1797">
        <v>30012990</v>
      </c>
      <c r="F1797" t="s">
        <v>4178</v>
      </c>
      <c r="G1797" t="s">
        <v>1432</v>
      </c>
      <c r="H1797" t="s">
        <v>5809</v>
      </c>
      <c r="P1797" t="s">
        <v>2284</v>
      </c>
      <c r="Q1797" t="s">
        <v>3292</v>
      </c>
      <c r="R1797" t="s">
        <v>7784</v>
      </c>
      <c r="S1797">
        <v>75973</v>
      </c>
      <c r="T1797" t="s">
        <v>3293</v>
      </c>
      <c r="U1797">
        <v>1</v>
      </c>
      <c r="V1797">
        <v>409</v>
      </c>
      <c r="W1797" t="s">
        <v>25</v>
      </c>
      <c r="X1797" t="s">
        <v>38</v>
      </c>
      <c r="Y1797" t="s">
        <v>302</v>
      </c>
      <c r="Z1797">
        <v>25000000</v>
      </c>
      <c r="AA1797">
        <v>1998</v>
      </c>
      <c r="AB1797">
        <v>7.5</v>
      </c>
      <c r="AC1797">
        <v>1.85</v>
      </c>
    </row>
    <row r="1798" spans="1:29" x14ac:dyDescent="0.35">
      <c r="A1798" t="s">
        <v>19</v>
      </c>
      <c r="B1798" t="s">
        <v>2801</v>
      </c>
      <c r="C1798">
        <v>114</v>
      </c>
      <c r="D1798">
        <v>89</v>
      </c>
      <c r="E1798">
        <v>32368960</v>
      </c>
      <c r="F1798" t="s">
        <v>761</v>
      </c>
      <c r="G1798" t="s">
        <v>600</v>
      </c>
      <c r="H1798" t="s">
        <v>2429</v>
      </c>
      <c r="I1798" t="s">
        <v>5343</v>
      </c>
      <c r="P1798" t="s">
        <v>3294</v>
      </c>
      <c r="Q1798" t="s">
        <v>3295</v>
      </c>
      <c r="R1798" t="s">
        <v>7785</v>
      </c>
      <c r="S1798">
        <v>39768</v>
      </c>
      <c r="T1798" t="s">
        <v>3296</v>
      </c>
      <c r="U1798">
        <v>0</v>
      </c>
      <c r="V1798">
        <v>292</v>
      </c>
      <c r="W1798" t="s">
        <v>25</v>
      </c>
      <c r="X1798" t="s">
        <v>148</v>
      </c>
      <c r="Y1798" t="s">
        <v>302</v>
      </c>
      <c r="Z1798">
        <v>25000000</v>
      </c>
      <c r="AA1798">
        <v>1998</v>
      </c>
      <c r="AB1798">
        <v>5.3</v>
      </c>
      <c r="AC1798">
        <v>1.85</v>
      </c>
    </row>
    <row r="1799" spans="1:29" x14ac:dyDescent="0.35">
      <c r="A1799" t="s">
        <v>19</v>
      </c>
      <c r="B1799" t="s">
        <v>3297</v>
      </c>
      <c r="C1799">
        <v>79</v>
      </c>
      <c r="D1799">
        <v>160</v>
      </c>
      <c r="E1799">
        <v>14500000</v>
      </c>
      <c r="F1799" t="s">
        <v>622</v>
      </c>
      <c r="G1799" t="s">
        <v>1432</v>
      </c>
      <c r="H1799" t="s">
        <v>5809</v>
      </c>
      <c r="I1799" t="s">
        <v>5991</v>
      </c>
      <c r="P1799" t="s">
        <v>501</v>
      </c>
      <c r="Q1799" t="s">
        <v>3298</v>
      </c>
      <c r="R1799" t="s">
        <v>7786</v>
      </c>
      <c r="S1799">
        <v>25019</v>
      </c>
      <c r="T1799" t="s">
        <v>3299</v>
      </c>
      <c r="U1799">
        <v>0</v>
      </c>
      <c r="V1799">
        <v>159</v>
      </c>
      <c r="W1799" t="s">
        <v>25</v>
      </c>
      <c r="X1799" t="s">
        <v>345</v>
      </c>
      <c r="Y1799" t="s">
        <v>154</v>
      </c>
      <c r="Z1799">
        <v>25000000</v>
      </c>
      <c r="AA1799">
        <v>1970</v>
      </c>
      <c r="AB1799">
        <v>7.5</v>
      </c>
      <c r="AC1799">
        <v>2.35</v>
      </c>
    </row>
    <row r="1800" spans="1:29" x14ac:dyDescent="0.35">
      <c r="A1800" t="s">
        <v>19</v>
      </c>
      <c r="B1800" t="s">
        <v>3300</v>
      </c>
      <c r="C1800">
        <v>33</v>
      </c>
      <c r="D1800">
        <v>93</v>
      </c>
      <c r="E1800">
        <v>29247405</v>
      </c>
      <c r="F1800" t="s">
        <v>761</v>
      </c>
      <c r="G1800" t="s">
        <v>5097</v>
      </c>
      <c r="H1800" t="s">
        <v>3884</v>
      </c>
      <c r="P1800" t="s">
        <v>3302</v>
      </c>
      <c r="Q1800" t="s">
        <v>348</v>
      </c>
      <c r="R1800" t="s">
        <v>7787</v>
      </c>
      <c r="S1800">
        <v>28377</v>
      </c>
      <c r="T1800" t="s">
        <v>3303</v>
      </c>
      <c r="U1800">
        <v>1</v>
      </c>
      <c r="V1800">
        <v>261</v>
      </c>
      <c r="W1800" t="s">
        <v>25</v>
      </c>
      <c r="X1800" t="s">
        <v>38</v>
      </c>
      <c r="Y1800" t="s">
        <v>59</v>
      </c>
      <c r="Z1800">
        <v>25000000</v>
      </c>
      <c r="AA1800">
        <v>1997</v>
      </c>
      <c r="AB1800">
        <v>3.3</v>
      </c>
      <c r="AC1800">
        <v>1.85</v>
      </c>
    </row>
    <row r="1801" spans="1:29" x14ac:dyDescent="0.35">
      <c r="A1801" t="s">
        <v>19</v>
      </c>
      <c r="B1801" t="s">
        <v>3306</v>
      </c>
      <c r="C1801">
        <v>83</v>
      </c>
      <c r="D1801">
        <v>88</v>
      </c>
      <c r="E1801">
        <v>25615792</v>
      </c>
      <c r="F1801" t="s">
        <v>622</v>
      </c>
      <c r="G1801" t="s">
        <v>761</v>
      </c>
      <c r="H1801" t="s">
        <v>3884</v>
      </c>
      <c r="P1801" t="s">
        <v>3308</v>
      </c>
      <c r="Q1801" t="s">
        <v>317</v>
      </c>
      <c r="R1801" t="s">
        <v>7788</v>
      </c>
      <c r="S1801">
        <v>10161</v>
      </c>
      <c r="T1801" t="s">
        <v>1099</v>
      </c>
      <c r="U1801">
        <v>0</v>
      </c>
      <c r="V1801">
        <v>50</v>
      </c>
      <c r="W1801" t="s">
        <v>25</v>
      </c>
      <c r="X1801" t="s">
        <v>26</v>
      </c>
      <c r="Y1801" t="s">
        <v>27</v>
      </c>
      <c r="Z1801">
        <v>25000000</v>
      </c>
      <c r="AA1801">
        <v>2009</v>
      </c>
      <c r="AB1801">
        <v>3.5</v>
      </c>
      <c r="AC1801">
        <v>1.85</v>
      </c>
    </row>
    <row r="1802" spans="1:29" x14ac:dyDescent="0.35">
      <c r="A1802" t="s">
        <v>19</v>
      </c>
      <c r="B1802" t="s">
        <v>1380</v>
      </c>
      <c r="C1802">
        <v>199</v>
      </c>
      <c r="D1802">
        <v>142</v>
      </c>
      <c r="E1802">
        <v>28341469</v>
      </c>
      <c r="F1802" t="s">
        <v>5990</v>
      </c>
      <c r="G1802" t="s">
        <v>1432</v>
      </c>
      <c r="P1802" t="s">
        <v>877</v>
      </c>
      <c r="Q1802" t="s">
        <v>244</v>
      </c>
      <c r="R1802" t="s">
        <v>7789</v>
      </c>
      <c r="S1802">
        <v>1689764</v>
      </c>
      <c r="T1802" t="s">
        <v>632</v>
      </c>
      <c r="U1802">
        <v>0</v>
      </c>
      <c r="V1802">
        <v>4144</v>
      </c>
      <c r="W1802" t="s">
        <v>25</v>
      </c>
      <c r="X1802" t="s">
        <v>26</v>
      </c>
      <c r="Y1802" t="s">
        <v>302</v>
      </c>
      <c r="Z1802">
        <v>25000000</v>
      </c>
      <c r="AA1802">
        <v>1994</v>
      </c>
      <c r="AB1802">
        <v>9.3000000000000007</v>
      </c>
      <c r="AC1802">
        <v>1.85</v>
      </c>
    </row>
    <row r="1803" spans="1:29" x14ac:dyDescent="0.35">
      <c r="A1803" t="s">
        <v>19</v>
      </c>
      <c r="B1803" t="s">
        <v>2280</v>
      </c>
      <c r="C1803">
        <v>71</v>
      </c>
      <c r="D1803">
        <v>92</v>
      </c>
      <c r="E1803">
        <v>25590119</v>
      </c>
      <c r="F1803" t="s">
        <v>472</v>
      </c>
      <c r="G1803" t="s">
        <v>761</v>
      </c>
      <c r="H1803" t="s">
        <v>5990</v>
      </c>
      <c r="P1803" t="s">
        <v>3309</v>
      </c>
      <c r="Q1803" t="s">
        <v>3310</v>
      </c>
      <c r="R1803" t="s">
        <v>7790</v>
      </c>
      <c r="S1803">
        <v>19699</v>
      </c>
      <c r="T1803" t="s">
        <v>3311</v>
      </c>
      <c r="U1803">
        <v>0</v>
      </c>
      <c r="V1803">
        <v>119</v>
      </c>
      <c r="W1803" t="s">
        <v>25</v>
      </c>
      <c r="X1803" t="s">
        <v>200</v>
      </c>
      <c r="Y1803" t="s">
        <v>59</v>
      </c>
      <c r="Z1803">
        <v>21150000</v>
      </c>
      <c r="AA1803">
        <v>2001</v>
      </c>
      <c r="AB1803">
        <v>4.8</v>
      </c>
      <c r="AC1803">
        <v>1.85</v>
      </c>
    </row>
    <row r="1804" spans="1:29" x14ac:dyDescent="0.35">
      <c r="A1804" t="s">
        <v>19</v>
      </c>
      <c r="B1804" t="s">
        <v>1466</v>
      </c>
      <c r="C1804">
        <v>62</v>
      </c>
      <c r="D1804">
        <v>117</v>
      </c>
      <c r="E1804">
        <v>24944213</v>
      </c>
      <c r="F1804" t="s">
        <v>761</v>
      </c>
      <c r="G1804" t="s">
        <v>5989</v>
      </c>
      <c r="P1804" t="s">
        <v>1615</v>
      </c>
      <c r="Q1804" t="s">
        <v>285</v>
      </c>
      <c r="R1804" t="s">
        <v>7791</v>
      </c>
      <c r="S1804">
        <v>63459</v>
      </c>
      <c r="T1804" t="s">
        <v>1229</v>
      </c>
      <c r="U1804">
        <v>2</v>
      </c>
      <c r="V1804">
        <v>185</v>
      </c>
      <c r="W1804" t="s">
        <v>25</v>
      </c>
      <c r="X1804" t="s">
        <v>26</v>
      </c>
      <c r="Y1804" t="s">
        <v>27</v>
      </c>
      <c r="Z1804">
        <v>27000000</v>
      </c>
      <c r="AA1804">
        <v>1996</v>
      </c>
      <c r="AB1804">
        <v>6.9</v>
      </c>
      <c r="AC1804">
        <v>2.35</v>
      </c>
    </row>
    <row r="1805" spans="1:29" x14ac:dyDescent="0.35">
      <c r="A1805" t="s">
        <v>19</v>
      </c>
      <c r="B1805" t="s">
        <v>918</v>
      </c>
      <c r="C1805">
        <v>175</v>
      </c>
      <c r="D1805">
        <v>111</v>
      </c>
      <c r="E1805">
        <v>33631221</v>
      </c>
      <c r="F1805" t="s">
        <v>5990</v>
      </c>
      <c r="G1805" t="s">
        <v>1432</v>
      </c>
      <c r="H1805" t="s">
        <v>3483</v>
      </c>
      <c r="P1805" t="s">
        <v>955</v>
      </c>
      <c r="Q1805" t="s">
        <v>2892</v>
      </c>
      <c r="R1805" t="s">
        <v>7792</v>
      </c>
      <c r="S1805">
        <v>48559</v>
      </c>
      <c r="T1805" t="s">
        <v>3312</v>
      </c>
      <c r="U1805">
        <v>1</v>
      </c>
      <c r="V1805">
        <v>145</v>
      </c>
      <c r="W1805" t="s">
        <v>25</v>
      </c>
      <c r="X1805" t="s">
        <v>26</v>
      </c>
      <c r="Y1805" t="s">
        <v>302</v>
      </c>
      <c r="Z1805">
        <v>25000000</v>
      </c>
      <c r="AA1805">
        <v>2014</v>
      </c>
      <c r="AB1805">
        <v>6</v>
      </c>
      <c r="AC1805">
        <v>2.35</v>
      </c>
    </row>
    <row r="1806" spans="1:29" x14ac:dyDescent="0.35">
      <c r="A1806" t="s">
        <v>19</v>
      </c>
      <c r="B1806" t="s">
        <v>3313</v>
      </c>
      <c r="C1806">
        <v>322</v>
      </c>
      <c r="D1806">
        <v>121</v>
      </c>
      <c r="E1806">
        <v>37738400</v>
      </c>
      <c r="F1806" t="s">
        <v>1432</v>
      </c>
      <c r="P1806" t="s">
        <v>1432</v>
      </c>
      <c r="Q1806" t="s">
        <v>193</v>
      </c>
      <c r="R1806" t="s">
        <v>7793</v>
      </c>
      <c r="S1806">
        <v>67797</v>
      </c>
      <c r="T1806" t="s">
        <v>702</v>
      </c>
      <c r="U1806">
        <v>3</v>
      </c>
      <c r="V1806">
        <v>285</v>
      </c>
      <c r="W1806" t="s">
        <v>25</v>
      </c>
      <c r="X1806" t="s">
        <v>26</v>
      </c>
      <c r="Y1806" t="s">
        <v>302</v>
      </c>
      <c r="Z1806">
        <v>25000000</v>
      </c>
      <c r="AA1806">
        <v>2013</v>
      </c>
      <c r="AB1806">
        <v>7.3</v>
      </c>
      <c r="AC1806">
        <v>2.35</v>
      </c>
    </row>
    <row r="1807" spans="1:29" x14ac:dyDescent="0.35">
      <c r="A1807" t="s">
        <v>19</v>
      </c>
      <c r="B1807" t="s">
        <v>3314</v>
      </c>
      <c r="C1807">
        <v>112</v>
      </c>
      <c r="D1807">
        <v>107</v>
      </c>
      <c r="E1807">
        <v>21835784</v>
      </c>
      <c r="F1807" t="s">
        <v>761</v>
      </c>
      <c r="G1807" t="s">
        <v>1432</v>
      </c>
      <c r="H1807" t="s">
        <v>5343</v>
      </c>
      <c r="P1807" t="s">
        <v>660</v>
      </c>
      <c r="Q1807" t="s">
        <v>2680</v>
      </c>
      <c r="R1807" t="s">
        <v>7794</v>
      </c>
      <c r="S1807">
        <v>58297</v>
      </c>
      <c r="T1807" t="s">
        <v>3316</v>
      </c>
      <c r="U1807">
        <v>3</v>
      </c>
      <c r="V1807">
        <v>161</v>
      </c>
      <c r="W1807" t="s">
        <v>25</v>
      </c>
      <c r="X1807" t="s">
        <v>26</v>
      </c>
      <c r="Y1807" t="s">
        <v>27</v>
      </c>
      <c r="Z1807">
        <v>30000000</v>
      </c>
      <c r="AA1807">
        <v>2005</v>
      </c>
      <c r="AB1807">
        <v>6.6</v>
      </c>
      <c r="AC1807">
        <v>1.85</v>
      </c>
    </row>
    <row r="1808" spans="1:29" x14ac:dyDescent="0.35">
      <c r="A1808" t="s">
        <v>19</v>
      </c>
      <c r="B1808" t="s">
        <v>1448</v>
      </c>
      <c r="C1808">
        <v>216</v>
      </c>
      <c r="D1808">
        <v>106</v>
      </c>
      <c r="E1808">
        <v>15785632</v>
      </c>
      <c r="F1808" t="s">
        <v>4178</v>
      </c>
      <c r="G1808" t="s">
        <v>761</v>
      </c>
      <c r="H1808" t="s">
        <v>1432</v>
      </c>
      <c r="I1808" t="s">
        <v>5989</v>
      </c>
      <c r="P1808" t="s">
        <v>3317</v>
      </c>
      <c r="Q1808" t="s">
        <v>146</v>
      </c>
      <c r="R1808" t="s">
        <v>7795</v>
      </c>
      <c r="S1808">
        <v>32507</v>
      </c>
      <c r="T1808" t="s">
        <v>2301</v>
      </c>
      <c r="U1808">
        <v>3</v>
      </c>
      <c r="V1808">
        <v>119</v>
      </c>
      <c r="W1808" t="s">
        <v>25</v>
      </c>
      <c r="X1808" t="s">
        <v>38</v>
      </c>
      <c r="Y1808" t="s">
        <v>27</v>
      </c>
      <c r="Z1808">
        <v>23000000</v>
      </c>
      <c r="AA1808">
        <v>2016</v>
      </c>
      <c r="AB1808">
        <v>7.5</v>
      </c>
      <c r="AC1808">
        <v>2.35</v>
      </c>
    </row>
    <row r="1809" spans="1:29" x14ac:dyDescent="0.35">
      <c r="A1809" t="s">
        <v>19</v>
      </c>
      <c r="B1809" t="s">
        <v>2010</v>
      </c>
      <c r="C1809">
        <v>48</v>
      </c>
      <c r="D1809">
        <v>136</v>
      </c>
      <c r="E1809">
        <v>21554585</v>
      </c>
      <c r="F1809" t="s">
        <v>1432</v>
      </c>
      <c r="G1809" t="s">
        <v>5989</v>
      </c>
      <c r="P1809" t="s">
        <v>1571</v>
      </c>
      <c r="Q1809" t="s">
        <v>783</v>
      </c>
      <c r="R1809" t="s">
        <v>7796</v>
      </c>
      <c r="S1809">
        <v>36108</v>
      </c>
      <c r="T1809" t="s">
        <v>485</v>
      </c>
      <c r="U1809">
        <v>0</v>
      </c>
      <c r="V1809">
        <v>109</v>
      </c>
      <c r="W1809" t="s">
        <v>25</v>
      </c>
      <c r="X1809" t="s">
        <v>26</v>
      </c>
      <c r="Y1809" t="s">
        <v>302</v>
      </c>
      <c r="Z1809">
        <v>25000000</v>
      </c>
      <c r="AA1809">
        <v>1998</v>
      </c>
      <c r="AB1809">
        <v>6.9</v>
      </c>
      <c r="AC1809">
        <v>1.85</v>
      </c>
    </row>
    <row r="1810" spans="1:29" x14ac:dyDescent="0.35">
      <c r="A1810" t="s">
        <v>19</v>
      </c>
      <c r="B1810" t="s">
        <v>3318</v>
      </c>
      <c r="C1810">
        <v>44</v>
      </c>
      <c r="D1810">
        <v>97</v>
      </c>
      <c r="E1810">
        <v>22200000</v>
      </c>
      <c r="F1810" t="s">
        <v>761</v>
      </c>
      <c r="G1810" t="s">
        <v>1432</v>
      </c>
      <c r="H1810" t="s">
        <v>5343</v>
      </c>
      <c r="P1810" t="s">
        <v>660</v>
      </c>
      <c r="Q1810" t="s">
        <v>31</v>
      </c>
      <c r="R1810" t="s">
        <v>7797</v>
      </c>
      <c r="S1810">
        <v>41310</v>
      </c>
      <c r="T1810" t="s">
        <v>2183</v>
      </c>
      <c r="U1810">
        <v>3</v>
      </c>
      <c r="V1810">
        <v>117</v>
      </c>
      <c r="W1810" t="s">
        <v>25</v>
      </c>
      <c r="X1810" t="s">
        <v>26</v>
      </c>
      <c r="Y1810" t="s">
        <v>27</v>
      </c>
      <c r="Z1810">
        <v>25000000</v>
      </c>
      <c r="AA1810">
        <v>1994</v>
      </c>
      <c r="AB1810">
        <v>6.8</v>
      </c>
      <c r="AC1810">
        <v>1.85</v>
      </c>
    </row>
    <row r="1811" spans="1:29" x14ac:dyDescent="0.35">
      <c r="A1811" t="s">
        <v>19</v>
      </c>
      <c r="B1811" t="s">
        <v>3319</v>
      </c>
      <c r="C1811">
        <v>213</v>
      </c>
      <c r="D1811">
        <v>97</v>
      </c>
      <c r="E1811">
        <v>23527955</v>
      </c>
      <c r="F1811" t="s">
        <v>622</v>
      </c>
      <c r="G1811" t="s">
        <v>5990</v>
      </c>
      <c r="H1811" t="s">
        <v>1432</v>
      </c>
      <c r="I1811" t="s">
        <v>5988</v>
      </c>
      <c r="J1811" t="s">
        <v>3483</v>
      </c>
      <c r="P1811" t="s">
        <v>542</v>
      </c>
      <c r="Q1811" t="s">
        <v>125</v>
      </c>
      <c r="R1811" t="s">
        <v>7798</v>
      </c>
      <c r="S1811">
        <v>74691</v>
      </c>
      <c r="T1811" t="s">
        <v>3320</v>
      </c>
      <c r="U1811">
        <v>1</v>
      </c>
      <c r="V1811">
        <v>165</v>
      </c>
      <c r="W1811" t="s">
        <v>25</v>
      </c>
      <c r="X1811" t="s">
        <v>26</v>
      </c>
      <c r="Y1811" t="s">
        <v>27</v>
      </c>
      <c r="Z1811">
        <v>25000000</v>
      </c>
      <c r="AA1811">
        <v>2010</v>
      </c>
      <c r="AB1811">
        <v>6.4</v>
      </c>
      <c r="AC1811">
        <v>2.35</v>
      </c>
    </row>
    <row r="1812" spans="1:29" x14ac:dyDescent="0.35">
      <c r="A1812" t="s">
        <v>19</v>
      </c>
      <c r="B1812" t="s">
        <v>3321</v>
      </c>
      <c r="C1812">
        <v>298</v>
      </c>
      <c r="D1812">
        <v>99</v>
      </c>
      <c r="E1812">
        <v>24042490</v>
      </c>
      <c r="F1812" t="s">
        <v>600</v>
      </c>
      <c r="G1812" t="s">
        <v>2429</v>
      </c>
      <c r="H1812" t="s">
        <v>3483</v>
      </c>
      <c r="P1812" t="s">
        <v>3322</v>
      </c>
      <c r="Q1812" t="s">
        <v>1150</v>
      </c>
      <c r="R1812" t="s">
        <v>7799</v>
      </c>
      <c r="S1812">
        <v>40776</v>
      </c>
      <c r="T1812" t="s">
        <v>3205</v>
      </c>
      <c r="U1812">
        <v>1</v>
      </c>
      <c r="V1812">
        <v>250</v>
      </c>
      <c r="W1812" t="s">
        <v>25</v>
      </c>
      <c r="X1812" t="s">
        <v>26</v>
      </c>
      <c r="Y1812" t="s">
        <v>302</v>
      </c>
      <c r="Z1812">
        <v>25000000</v>
      </c>
      <c r="AA1812">
        <v>2010</v>
      </c>
      <c r="AB1812">
        <v>5.6</v>
      </c>
      <c r="AC1812">
        <v>1.85</v>
      </c>
    </row>
    <row r="1813" spans="1:29" x14ac:dyDescent="0.35">
      <c r="A1813" t="s">
        <v>19</v>
      </c>
      <c r="B1813" t="s">
        <v>3323</v>
      </c>
      <c r="C1813">
        <v>119</v>
      </c>
      <c r="D1813">
        <v>103</v>
      </c>
      <c r="E1813">
        <v>22466994</v>
      </c>
      <c r="F1813" t="s">
        <v>622</v>
      </c>
      <c r="G1813" t="s">
        <v>5990</v>
      </c>
      <c r="H1813" t="s">
        <v>3483</v>
      </c>
      <c r="P1813" t="s">
        <v>183</v>
      </c>
      <c r="Q1813" t="s">
        <v>184</v>
      </c>
      <c r="R1813" t="s">
        <v>5991</v>
      </c>
      <c r="S1813">
        <v>72673</v>
      </c>
      <c r="T1813" t="s">
        <v>2410</v>
      </c>
      <c r="U1813">
        <v>0</v>
      </c>
      <c r="V1813">
        <v>166</v>
      </c>
      <c r="W1813" t="s">
        <v>25</v>
      </c>
      <c r="X1813" t="s">
        <v>26</v>
      </c>
      <c r="Y1813" t="s">
        <v>302</v>
      </c>
      <c r="Z1813">
        <v>25000000</v>
      </c>
      <c r="AA1813">
        <v>2007</v>
      </c>
      <c r="AB1813">
        <v>6.3</v>
      </c>
      <c r="AC1813">
        <v>2.35</v>
      </c>
    </row>
    <row r="1814" spans="1:29" x14ac:dyDescent="0.35">
      <c r="A1814" t="s">
        <v>19</v>
      </c>
      <c r="B1814" t="s">
        <v>2632</v>
      </c>
      <c r="C1814">
        <v>251</v>
      </c>
      <c r="D1814">
        <v>95</v>
      </c>
      <c r="E1814">
        <v>17791031</v>
      </c>
      <c r="F1814" t="s">
        <v>761</v>
      </c>
      <c r="G1814" t="s">
        <v>1432</v>
      </c>
      <c r="H1814" t="s">
        <v>5343</v>
      </c>
      <c r="I1814" t="s">
        <v>3483</v>
      </c>
      <c r="P1814" t="s">
        <v>3324</v>
      </c>
      <c r="Q1814" t="s">
        <v>980</v>
      </c>
      <c r="R1814" t="s">
        <v>7800</v>
      </c>
      <c r="S1814">
        <v>109855</v>
      </c>
      <c r="T1814" t="s">
        <v>3325</v>
      </c>
      <c r="U1814">
        <v>0</v>
      </c>
      <c r="V1814">
        <v>888</v>
      </c>
      <c r="W1814" t="s">
        <v>25</v>
      </c>
      <c r="X1814" t="s">
        <v>26</v>
      </c>
      <c r="Y1814" t="s">
        <v>302</v>
      </c>
      <c r="Z1814">
        <v>25000000</v>
      </c>
      <c r="AA1814">
        <v>2002</v>
      </c>
      <c r="AB1814">
        <v>7.3</v>
      </c>
      <c r="AC1814">
        <v>2.35</v>
      </c>
    </row>
    <row r="1815" spans="1:29" x14ac:dyDescent="0.35">
      <c r="A1815" t="s">
        <v>19</v>
      </c>
      <c r="B1815" t="s">
        <v>3326</v>
      </c>
      <c r="C1815">
        <v>92</v>
      </c>
      <c r="D1815">
        <v>93</v>
      </c>
      <c r="E1815">
        <v>17718223</v>
      </c>
      <c r="F1815" t="s">
        <v>761</v>
      </c>
      <c r="P1815" t="s">
        <v>761</v>
      </c>
      <c r="Q1815" t="s">
        <v>558</v>
      </c>
      <c r="R1815" t="s">
        <v>7801</v>
      </c>
      <c r="S1815">
        <v>162067</v>
      </c>
      <c r="T1815" t="s">
        <v>3328</v>
      </c>
      <c r="U1815">
        <v>5</v>
      </c>
      <c r="V1815">
        <v>316</v>
      </c>
      <c r="W1815" t="s">
        <v>25</v>
      </c>
      <c r="X1815" t="s">
        <v>26</v>
      </c>
      <c r="Y1815" t="s">
        <v>302</v>
      </c>
      <c r="Z1815">
        <v>25000000</v>
      </c>
      <c r="AA1815">
        <v>2004</v>
      </c>
      <c r="AB1815">
        <v>6.6</v>
      </c>
      <c r="AC1815">
        <v>1.85</v>
      </c>
    </row>
    <row r="1816" spans="1:29" x14ac:dyDescent="0.35">
      <c r="A1816" t="s">
        <v>19</v>
      </c>
      <c r="B1816" t="s">
        <v>3329</v>
      </c>
      <c r="C1816">
        <v>58</v>
      </c>
      <c r="D1816">
        <v>98</v>
      </c>
      <c r="E1816">
        <v>15361537</v>
      </c>
      <c r="F1816" t="s">
        <v>622</v>
      </c>
      <c r="G1816" t="s">
        <v>5990</v>
      </c>
      <c r="H1816" t="s">
        <v>3483</v>
      </c>
      <c r="P1816" t="s">
        <v>183</v>
      </c>
      <c r="Q1816" t="s">
        <v>3330</v>
      </c>
      <c r="R1816" t="s">
        <v>7802</v>
      </c>
      <c r="S1816">
        <v>12263</v>
      </c>
      <c r="T1816" t="s">
        <v>3331</v>
      </c>
      <c r="U1816">
        <v>0</v>
      </c>
      <c r="V1816">
        <v>132</v>
      </c>
      <c r="W1816" t="s">
        <v>25</v>
      </c>
      <c r="X1816" t="s">
        <v>389</v>
      </c>
      <c r="Y1816" t="s">
        <v>27</v>
      </c>
      <c r="Z1816">
        <v>13000000</v>
      </c>
      <c r="AA1816">
        <v>2002</v>
      </c>
      <c r="AB1816">
        <v>4.5999999999999996</v>
      </c>
      <c r="AC1816">
        <v>1.85</v>
      </c>
    </row>
    <row r="1817" spans="1:29" x14ac:dyDescent="0.35">
      <c r="A1817" t="s">
        <v>19</v>
      </c>
      <c r="B1817" t="s">
        <v>479</v>
      </c>
      <c r="C1817">
        <v>73</v>
      </c>
      <c r="D1817">
        <v>90</v>
      </c>
      <c r="E1817">
        <v>16647384</v>
      </c>
      <c r="F1817" t="s">
        <v>472</v>
      </c>
      <c r="G1817" t="s">
        <v>761</v>
      </c>
      <c r="H1817" t="s">
        <v>5097</v>
      </c>
      <c r="I1817" t="s">
        <v>5343</v>
      </c>
      <c r="P1817" t="s">
        <v>3332</v>
      </c>
      <c r="Q1817" t="s">
        <v>3333</v>
      </c>
      <c r="R1817" t="s">
        <v>7803</v>
      </c>
      <c r="S1817">
        <v>8398</v>
      </c>
      <c r="T1817" t="s">
        <v>163</v>
      </c>
      <c r="U1817">
        <v>1</v>
      </c>
      <c r="V1817">
        <v>56</v>
      </c>
      <c r="W1817" t="s">
        <v>25</v>
      </c>
      <c r="X1817" t="s">
        <v>26</v>
      </c>
      <c r="Y1817" t="s">
        <v>59</v>
      </c>
      <c r="Z1817">
        <v>26000000</v>
      </c>
      <c r="AA1817">
        <v>2006</v>
      </c>
      <c r="AB1817">
        <v>5.0999999999999996</v>
      </c>
      <c r="AC1817">
        <v>2.35</v>
      </c>
    </row>
    <row r="1818" spans="1:29" x14ac:dyDescent="0.35">
      <c r="A1818" t="s">
        <v>19</v>
      </c>
      <c r="B1818" t="s">
        <v>3334</v>
      </c>
      <c r="C1818">
        <v>28</v>
      </c>
      <c r="D1818">
        <v>107</v>
      </c>
      <c r="E1818">
        <v>16118077</v>
      </c>
      <c r="F1818" t="s">
        <v>1432</v>
      </c>
      <c r="P1818" t="s">
        <v>1432</v>
      </c>
      <c r="Q1818" t="s">
        <v>1712</v>
      </c>
      <c r="R1818" t="s">
        <v>7804</v>
      </c>
      <c r="S1818">
        <v>5817</v>
      </c>
      <c r="T1818" t="s">
        <v>2198</v>
      </c>
      <c r="U1818">
        <v>0</v>
      </c>
      <c r="V1818">
        <v>37</v>
      </c>
      <c r="W1818" t="s">
        <v>25</v>
      </c>
      <c r="X1818" t="s">
        <v>26</v>
      </c>
      <c r="Y1818" t="s">
        <v>302</v>
      </c>
      <c r="Z1818">
        <v>25000000</v>
      </c>
      <c r="AA1818">
        <v>1988</v>
      </c>
      <c r="AB1818">
        <v>5.6</v>
      </c>
      <c r="AC1818">
        <v>1.85</v>
      </c>
    </row>
    <row r="1819" spans="1:29" x14ac:dyDescent="0.35">
      <c r="A1819" t="s">
        <v>19</v>
      </c>
      <c r="B1819" t="s">
        <v>3335</v>
      </c>
      <c r="C1819">
        <v>19</v>
      </c>
      <c r="D1819">
        <v>90</v>
      </c>
      <c r="E1819">
        <v>15091542</v>
      </c>
      <c r="F1819" t="s">
        <v>472</v>
      </c>
      <c r="G1819" t="s">
        <v>5097</v>
      </c>
      <c r="H1819" t="s">
        <v>600</v>
      </c>
      <c r="I1819" t="s">
        <v>4966</v>
      </c>
      <c r="P1819" t="s">
        <v>3336</v>
      </c>
      <c r="Q1819" t="s">
        <v>1381</v>
      </c>
      <c r="R1819" t="s">
        <v>7805</v>
      </c>
      <c r="S1819">
        <v>4086</v>
      </c>
      <c r="T1819" t="s">
        <v>3337</v>
      </c>
      <c r="U1819">
        <v>2</v>
      </c>
      <c r="V1819">
        <v>22</v>
      </c>
      <c r="W1819" t="s">
        <v>3338</v>
      </c>
      <c r="X1819" t="s">
        <v>38</v>
      </c>
      <c r="Y1819" t="s">
        <v>154</v>
      </c>
      <c r="Z1819">
        <v>25000000</v>
      </c>
      <c r="AA1819">
        <v>1996</v>
      </c>
      <c r="AB1819">
        <v>5.3</v>
      </c>
      <c r="AC1819">
        <v>2.35</v>
      </c>
    </row>
    <row r="1820" spans="1:29" x14ac:dyDescent="0.35">
      <c r="A1820" t="s">
        <v>19</v>
      </c>
      <c r="B1820" t="s">
        <v>3341</v>
      </c>
      <c r="C1820">
        <v>287</v>
      </c>
      <c r="D1820">
        <v>115</v>
      </c>
      <c r="E1820">
        <v>15045676</v>
      </c>
      <c r="F1820" t="s">
        <v>1432</v>
      </c>
      <c r="G1820" t="s">
        <v>600</v>
      </c>
      <c r="H1820" t="s">
        <v>5988</v>
      </c>
      <c r="I1820" t="s">
        <v>3483</v>
      </c>
      <c r="P1820" t="s">
        <v>1413</v>
      </c>
      <c r="Q1820" t="s">
        <v>76</v>
      </c>
      <c r="R1820" t="s">
        <v>7806</v>
      </c>
      <c r="S1820">
        <v>76303</v>
      </c>
      <c r="T1820" t="s">
        <v>522</v>
      </c>
      <c r="U1820">
        <v>1</v>
      </c>
      <c r="V1820">
        <v>376</v>
      </c>
      <c r="W1820" t="s">
        <v>25</v>
      </c>
      <c r="X1820" t="s">
        <v>26</v>
      </c>
      <c r="Y1820" t="s">
        <v>27</v>
      </c>
      <c r="Z1820">
        <v>16000000</v>
      </c>
      <c r="AA1820">
        <v>2009</v>
      </c>
      <c r="AB1820">
        <v>5.6</v>
      </c>
      <c r="AC1820">
        <v>2.35</v>
      </c>
    </row>
    <row r="1821" spans="1:29" x14ac:dyDescent="0.35">
      <c r="A1821" t="s">
        <v>19</v>
      </c>
      <c r="B1821" t="s">
        <v>3342</v>
      </c>
      <c r="C1821">
        <v>233</v>
      </c>
      <c r="D1821">
        <v>93</v>
      </c>
      <c r="E1821">
        <v>17427926</v>
      </c>
      <c r="F1821" t="s">
        <v>2429</v>
      </c>
      <c r="P1821" t="s">
        <v>2429</v>
      </c>
      <c r="Q1821" t="s">
        <v>3283</v>
      </c>
      <c r="R1821" t="s">
        <v>7807</v>
      </c>
      <c r="S1821">
        <v>60062</v>
      </c>
      <c r="T1821" t="s">
        <v>3343</v>
      </c>
      <c r="U1821">
        <v>0</v>
      </c>
      <c r="V1821">
        <v>351</v>
      </c>
      <c r="W1821" t="s">
        <v>25</v>
      </c>
      <c r="X1821" t="s">
        <v>26</v>
      </c>
      <c r="Y1821" t="s">
        <v>302</v>
      </c>
      <c r="Z1821">
        <v>8000000</v>
      </c>
      <c r="AA1821">
        <v>2008</v>
      </c>
      <c r="AB1821">
        <v>5.9</v>
      </c>
      <c r="AC1821">
        <v>2.35</v>
      </c>
    </row>
    <row r="1822" spans="1:29" x14ac:dyDescent="0.35">
      <c r="A1822" t="s">
        <v>19</v>
      </c>
      <c r="B1822" t="s">
        <v>3344</v>
      </c>
      <c r="C1822">
        <v>86</v>
      </c>
      <c r="D1822">
        <v>99</v>
      </c>
      <c r="E1822">
        <v>14983572</v>
      </c>
      <c r="F1822" t="s">
        <v>761</v>
      </c>
      <c r="G1822" t="s">
        <v>1432</v>
      </c>
      <c r="H1822" t="s">
        <v>5343</v>
      </c>
      <c r="P1822" t="s">
        <v>660</v>
      </c>
      <c r="Q1822" t="s">
        <v>1438</v>
      </c>
      <c r="R1822" t="s">
        <v>7808</v>
      </c>
      <c r="S1822">
        <v>9361</v>
      </c>
      <c r="T1822" t="s">
        <v>2870</v>
      </c>
      <c r="U1822">
        <v>1</v>
      </c>
      <c r="V1822">
        <v>162</v>
      </c>
      <c r="W1822" t="s">
        <v>25</v>
      </c>
      <c r="X1822" t="s">
        <v>26</v>
      </c>
      <c r="Y1822" t="s">
        <v>27</v>
      </c>
      <c r="Z1822">
        <v>25000000</v>
      </c>
      <c r="AA1822">
        <v>2000</v>
      </c>
      <c r="AB1822">
        <v>4.7</v>
      </c>
      <c r="AC1822">
        <v>1.85</v>
      </c>
    </row>
    <row r="1823" spans="1:29" x14ac:dyDescent="0.35">
      <c r="A1823" t="s">
        <v>19</v>
      </c>
      <c r="B1823" t="s">
        <v>2402</v>
      </c>
      <c r="C1823">
        <v>160</v>
      </c>
      <c r="D1823">
        <v>107</v>
      </c>
      <c r="E1823">
        <v>14637490</v>
      </c>
      <c r="F1823" t="s">
        <v>2429</v>
      </c>
      <c r="G1823" t="s">
        <v>5988</v>
      </c>
      <c r="H1823" t="s">
        <v>3483</v>
      </c>
      <c r="P1823" t="s">
        <v>1296</v>
      </c>
      <c r="Q1823" t="s">
        <v>773</v>
      </c>
      <c r="R1823" t="s">
        <v>7809</v>
      </c>
      <c r="S1823">
        <v>16411</v>
      </c>
      <c r="T1823" t="s">
        <v>3345</v>
      </c>
      <c r="U1823">
        <v>2</v>
      </c>
      <c r="V1823">
        <v>136</v>
      </c>
      <c r="W1823" t="s">
        <v>25</v>
      </c>
      <c r="X1823" t="s">
        <v>26</v>
      </c>
      <c r="Y1823" t="s">
        <v>302</v>
      </c>
      <c r="Z1823">
        <v>25000000</v>
      </c>
      <c r="AA1823">
        <v>2010</v>
      </c>
      <c r="AB1823">
        <v>4.8</v>
      </c>
      <c r="AC1823">
        <v>2.35</v>
      </c>
    </row>
    <row r="1824" spans="1:29" x14ac:dyDescent="0.35">
      <c r="A1824" t="s">
        <v>19</v>
      </c>
      <c r="B1824" t="s">
        <v>2722</v>
      </c>
      <c r="C1824">
        <v>126</v>
      </c>
      <c r="D1824">
        <v>110</v>
      </c>
      <c r="E1824">
        <v>14589444</v>
      </c>
      <c r="F1824" t="s">
        <v>761</v>
      </c>
      <c r="G1824" t="s">
        <v>1432</v>
      </c>
      <c r="H1824" t="s">
        <v>5343</v>
      </c>
      <c r="P1824" t="s">
        <v>660</v>
      </c>
      <c r="Q1824" t="s">
        <v>3346</v>
      </c>
      <c r="R1824" t="s">
        <v>7810</v>
      </c>
      <c r="S1824">
        <v>171151</v>
      </c>
      <c r="T1824" t="s">
        <v>3347</v>
      </c>
      <c r="U1824">
        <v>2</v>
      </c>
      <c r="V1824">
        <v>513</v>
      </c>
      <c r="W1824" t="s">
        <v>25</v>
      </c>
      <c r="X1824" t="s">
        <v>26</v>
      </c>
      <c r="Y1824" t="s">
        <v>302</v>
      </c>
      <c r="Z1824">
        <v>25000000</v>
      </c>
      <c r="AA1824">
        <v>2004</v>
      </c>
      <c r="AB1824">
        <v>6.8</v>
      </c>
      <c r="AC1824">
        <v>1.85</v>
      </c>
    </row>
    <row r="1825" spans="1:29" x14ac:dyDescent="0.35">
      <c r="A1825" t="s">
        <v>19</v>
      </c>
      <c r="B1825" t="s">
        <v>3348</v>
      </c>
      <c r="C1825">
        <v>50</v>
      </c>
      <c r="D1825">
        <v>101</v>
      </c>
      <c r="E1825">
        <v>14095303</v>
      </c>
      <c r="F1825" t="s">
        <v>622</v>
      </c>
      <c r="G1825" t="s">
        <v>5990</v>
      </c>
      <c r="H1825" t="s">
        <v>5988</v>
      </c>
      <c r="I1825" t="s">
        <v>5343</v>
      </c>
      <c r="J1825" t="s">
        <v>3483</v>
      </c>
      <c r="P1825" t="s">
        <v>1176</v>
      </c>
      <c r="Q1825" t="s">
        <v>2695</v>
      </c>
      <c r="R1825" t="s">
        <v>7811</v>
      </c>
      <c r="S1825">
        <v>15814</v>
      </c>
      <c r="T1825" t="s">
        <v>3349</v>
      </c>
      <c r="U1825">
        <v>1</v>
      </c>
      <c r="V1825">
        <v>68</v>
      </c>
      <c r="W1825" t="s">
        <v>25</v>
      </c>
      <c r="X1825" t="s">
        <v>26</v>
      </c>
      <c r="Y1825" t="s">
        <v>302</v>
      </c>
      <c r="Z1825">
        <v>25000000</v>
      </c>
      <c r="AA1825">
        <v>1996</v>
      </c>
      <c r="AB1825">
        <v>5.4</v>
      </c>
      <c r="AC1825">
        <v>2.35</v>
      </c>
    </row>
    <row r="1826" spans="1:29" x14ac:dyDescent="0.35">
      <c r="A1826" t="s">
        <v>19</v>
      </c>
      <c r="B1826" t="s">
        <v>3350</v>
      </c>
      <c r="C1826">
        <v>52</v>
      </c>
      <c r="D1826">
        <v>85</v>
      </c>
      <c r="E1826">
        <v>13973532</v>
      </c>
      <c r="F1826" t="s">
        <v>761</v>
      </c>
      <c r="G1826" t="s">
        <v>5990</v>
      </c>
      <c r="P1826" t="s">
        <v>496</v>
      </c>
      <c r="Q1826" t="s">
        <v>3147</v>
      </c>
      <c r="R1826" t="s">
        <v>7812</v>
      </c>
      <c r="S1826">
        <v>11211</v>
      </c>
      <c r="T1826" t="s">
        <v>1836</v>
      </c>
      <c r="U1826">
        <v>1</v>
      </c>
      <c r="V1826">
        <v>92</v>
      </c>
      <c r="W1826" t="s">
        <v>25</v>
      </c>
      <c r="X1826" t="s">
        <v>26</v>
      </c>
      <c r="Y1826" t="s">
        <v>27</v>
      </c>
      <c r="Z1826">
        <v>25000000</v>
      </c>
      <c r="AA1826">
        <v>2002</v>
      </c>
      <c r="AB1826">
        <v>5.0999999999999996</v>
      </c>
      <c r="AC1826">
        <v>1.85</v>
      </c>
    </row>
    <row r="1827" spans="1:29" x14ac:dyDescent="0.35">
      <c r="A1827" t="s">
        <v>19</v>
      </c>
      <c r="B1827" t="s">
        <v>2012</v>
      </c>
      <c r="C1827">
        <v>260</v>
      </c>
      <c r="D1827">
        <v>132</v>
      </c>
      <c r="E1827">
        <v>1865774</v>
      </c>
      <c r="F1827" t="s">
        <v>4178</v>
      </c>
      <c r="G1827" t="s">
        <v>5990</v>
      </c>
      <c r="H1827" t="s">
        <v>1432</v>
      </c>
      <c r="I1827" t="s">
        <v>5809</v>
      </c>
      <c r="J1827" t="s">
        <v>3483</v>
      </c>
      <c r="P1827" t="s">
        <v>3351</v>
      </c>
      <c r="Q1827" t="s">
        <v>42</v>
      </c>
      <c r="R1827" t="s">
        <v>7813</v>
      </c>
      <c r="S1827">
        <v>87682</v>
      </c>
      <c r="T1827" t="s">
        <v>3352</v>
      </c>
      <c r="U1827">
        <v>2</v>
      </c>
      <c r="V1827">
        <v>174</v>
      </c>
      <c r="W1827" t="s">
        <v>25</v>
      </c>
      <c r="X1827" t="s">
        <v>38</v>
      </c>
      <c r="Y1827" t="s">
        <v>302</v>
      </c>
      <c r="Z1827">
        <v>30000000</v>
      </c>
      <c r="AA1827">
        <v>2015</v>
      </c>
      <c r="AB1827">
        <v>7</v>
      </c>
      <c r="AC1827">
        <v>2.35</v>
      </c>
    </row>
    <row r="1828" spans="1:29" x14ac:dyDescent="0.35">
      <c r="A1828" t="s">
        <v>19</v>
      </c>
      <c r="B1828" t="s">
        <v>2255</v>
      </c>
      <c r="C1828">
        <v>231</v>
      </c>
      <c r="D1828">
        <v>90</v>
      </c>
      <c r="E1828">
        <v>18860403</v>
      </c>
      <c r="F1828" t="s">
        <v>2429</v>
      </c>
      <c r="G1828" t="s">
        <v>3483</v>
      </c>
      <c r="P1828" t="s">
        <v>2157</v>
      </c>
      <c r="Q1828" t="s">
        <v>105</v>
      </c>
      <c r="R1828" t="s">
        <v>7814</v>
      </c>
      <c r="S1828">
        <v>20823</v>
      </c>
      <c r="T1828" t="s">
        <v>3273</v>
      </c>
      <c r="U1828">
        <v>0</v>
      </c>
      <c r="V1828">
        <v>130</v>
      </c>
      <c r="W1828" t="s">
        <v>25</v>
      </c>
      <c r="X1828" t="s">
        <v>26</v>
      </c>
      <c r="Y1828" t="s">
        <v>27</v>
      </c>
      <c r="Z1828">
        <v>25000000</v>
      </c>
      <c r="AA1828">
        <v>2011</v>
      </c>
      <c r="AB1828">
        <v>4</v>
      </c>
      <c r="AC1828">
        <v>1.85</v>
      </c>
    </row>
    <row r="1829" spans="1:29" x14ac:dyDescent="0.35">
      <c r="A1829" t="s">
        <v>19</v>
      </c>
      <c r="B1829" t="s">
        <v>1888</v>
      </c>
      <c r="C1829">
        <v>99</v>
      </c>
      <c r="D1829">
        <v>145</v>
      </c>
      <c r="E1829">
        <v>13038660</v>
      </c>
      <c r="F1829" t="s">
        <v>1432</v>
      </c>
      <c r="P1829" t="s">
        <v>1432</v>
      </c>
      <c r="Q1829" t="s">
        <v>1263</v>
      </c>
      <c r="R1829" t="s">
        <v>7815</v>
      </c>
      <c r="S1829">
        <v>16995</v>
      </c>
      <c r="T1829" t="s">
        <v>3354</v>
      </c>
      <c r="U1829">
        <v>1</v>
      </c>
      <c r="V1829">
        <v>163</v>
      </c>
      <c r="W1829" t="s">
        <v>25</v>
      </c>
      <c r="X1829" t="s">
        <v>26</v>
      </c>
      <c r="Y1829" t="s">
        <v>302</v>
      </c>
      <c r="Z1829">
        <v>25000000</v>
      </c>
      <c r="AA1829">
        <v>1999</v>
      </c>
      <c r="AB1829">
        <v>7.3</v>
      </c>
      <c r="AC1829">
        <v>1.85</v>
      </c>
    </row>
    <row r="1830" spans="1:29" x14ac:dyDescent="0.35">
      <c r="A1830" t="s">
        <v>19</v>
      </c>
      <c r="B1830" t="s">
        <v>1179</v>
      </c>
      <c r="C1830">
        <v>159</v>
      </c>
      <c r="D1830">
        <v>110</v>
      </c>
      <c r="E1830">
        <v>28831145</v>
      </c>
      <c r="F1830" t="s">
        <v>1432</v>
      </c>
      <c r="G1830" t="s">
        <v>5989</v>
      </c>
      <c r="P1830" t="s">
        <v>1571</v>
      </c>
      <c r="Q1830" t="s">
        <v>381</v>
      </c>
      <c r="R1830" t="s">
        <v>7816</v>
      </c>
      <c r="S1830">
        <v>39357</v>
      </c>
      <c r="T1830" t="s">
        <v>3355</v>
      </c>
      <c r="U1830">
        <v>1</v>
      </c>
      <c r="V1830">
        <v>113</v>
      </c>
      <c r="W1830" t="s">
        <v>25</v>
      </c>
      <c r="X1830" t="s">
        <v>26</v>
      </c>
      <c r="Y1830" t="s">
        <v>302</v>
      </c>
      <c r="Z1830">
        <v>25000000</v>
      </c>
      <c r="AA1830">
        <v>2014</v>
      </c>
      <c r="AB1830">
        <v>6.8</v>
      </c>
      <c r="AC1830">
        <v>2.35</v>
      </c>
    </row>
    <row r="1831" spans="1:29" x14ac:dyDescent="0.35">
      <c r="A1831" t="s">
        <v>19</v>
      </c>
      <c r="B1831" t="s">
        <v>1655</v>
      </c>
      <c r="C1831">
        <v>199</v>
      </c>
      <c r="D1831">
        <v>122</v>
      </c>
      <c r="E1831">
        <v>11538204</v>
      </c>
      <c r="F1831" t="s">
        <v>5990</v>
      </c>
      <c r="G1831" t="s">
        <v>1432</v>
      </c>
      <c r="H1831" t="s">
        <v>5809</v>
      </c>
      <c r="P1831" t="s">
        <v>3357</v>
      </c>
      <c r="Q1831" t="s">
        <v>233</v>
      </c>
      <c r="R1831" t="s">
        <v>7817</v>
      </c>
      <c r="S1831">
        <v>23696</v>
      </c>
      <c r="T1831" t="s">
        <v>554</v>
      </c>
      <c r="U1831">
        <v>0</v>
      </c>
      <c r="V1831">
        <v>135</v>
      </c>
      <c r="W1831" t="s">
        <v>25</v>
      </c>
      <c r="X1831" t="s">
        <v>26</v>
      </c>
      <c r="Y1831" t="s">
        <v>27</v>
      </c>
      <c r="Z1831">
        <v>25000000</v>
      </c>
      <c r="AA1831">
        <v>2010</v>
      </c>
      <c r="AB1831">
        <v>7</v>
      </c>
      <c r="AC1831">
        <v>2.35</v>
      </c>
    </row>
    <row r="1832" spans="1:29" x14ac:dyDescent="0.35">
      <c r="A1832" t="s">
        <v>19</v>
      </c>
      <c r="B1832" t="s">
        <v>2354</v>
      </c>
      <c r="C1832">
        <v>119</v>
      </c>
      <c r="D1832">
        <v>107</v>
      </c>
      <c r="E1832">
        <v>11008432</v>
      </c>
      <c r="F1832" t="s">
        <v>4178</v>
      </c>
      <c r="G1832" t="s">
        <v>1432</v>
      </c>
      <c r="H1832" t="s">
        <v>5989</v>
      </c>
      <c r="P1832" t="s">
        <v>746</v>
      </c>
      <c r="Q1832" t="s">
        <v>242</v>
      </c>
      <c r="R1832" t="s">
        <v>7818</v>
      </c>
      <c r="S1832">
        <v>43903</v>
      </c>
      <c r="T1832" t="s">
        <v>3106</v>
      </c>
      <c r="U1832">
        <v>0</v>
      </c>
      <c r="V1832">
        <v>194</v>
      </c>
      <c r="W1832" t="s">
        <v>25</v>
      </c>
      <c r="X1832" t="s">
        <v>26</v>
      </c>
      <c r="Y1832" t="s">
        <v>27</v>
      </c>
      <c r="Z1832">
        <v>25000000</v>
      </c>
      <c r="AA1832">
        <v>2005</v>
      </c>
      <c r="AB1832">
        <v>7.1</v>
      </c>
      <c r="AC1832">
        <v>1.85</v>
      </c>
    </row>
    <row r="1833" spans="1:29" x14ac:dyDescent="0.35">
      <c r="A1833" t="s">
        <v>19</v>
      </c>
      <c r="B1833" t="s">
        <v>3358</v>
      </c>
      <c r="C1833">
        <v>120</v>
      </c>
      <c r="D1833">
        <v>127</v>
      </c>
      <c r="E1833">
        <v>12188642</v>
      </c>
      <c r="F1833" t="s">
        <v>4178</v>
      </c>
      <c r="G1833" t="s">
        <v>1432</v>
      </c>
      <c r="H1833" t="s">
        <v>5809</v>
      </c>
      <c r="P1833" t="s">
        <v>2284</v>
      </c>
      <c r="Q1833" t="s">
        <v>3359</v>
      </c>
      <c r="R1833" t="s">
        <v>7819</v>
      </c>
      <c r="S1833">
        <v>21098</v>
      </c>
      <c r="T1833" t="s">
        <v>2149</v>
      </c>
      <c r="U1833">
        <v>7</v>
      </c>
      <c r="V1833">
        <v>56</v>
      </c>
      <c r="W1833" t="s">
        <v>25</v>
      </c>
      <c r="X1833" t="s">
        <v>3360</v>
      </c>
      <c r="Y1833" t="s">
        <v>27</v>
      </c>
      <c r="Z1833">
        <v>26000000</v>
      </c>
      <c r="AA1833">
        <v>2015</v>
      </c>
      <c r="AB1833">
        <v>6.9</v>
      </c>
      <c r="AC1833">
        <v>2.35</v>
      </c>
    </row>
    <row r="1834" spans="1:29" x14ac:dyDescent="0.35">
      <c r="A1834" t="s">
        <v>19</v>
      </c>
      <c r="B1834" t="s">
        <v>2106</v>
      </c>
      <c r="C1834">
        <v>180</v>
      </c>
      <c r="D1834">
        <v>99</v>
      </c>
      <c r="E1834">
        <v>11100000</v>
      </c>
      <c r="F1834" t="s">
        <v>622</v>
      </c>
      <c r="G1834" t="s">
        <v>472</v>
      </c>
      <c r="H1834" t="s">
        <v>761</v>
      </c>
      <c r="I1834" t="s">
        <v>600</v>
      </c>
      <c r="P1834" t="s">
        <v>1070</v>
      </c>
      <c r="Q1834" t="s">
        <v>1442</v>
      </c>
      <c r="R1834" t="s">
        <v>7820</v>
      </c>
      <c r="S1834">
        <v>92464</v>
      </c>
      <c r="T1834" t="s">
        <v>3362</v>
      </c>
      <c r="U1834">
        <v>1</v>
      </c>
      <c r="V1834">
        <v>331</v>
      </c>
      <c r="W1834" t="s">
        <v>25</v>
      </c>
      <c r="X1834" t="s">
        <v>26</v>
      </c>
      <c r="Y1834" t="s">
        <v>27</v>
      </c>
      <c r="Z1834">
        <v>25000000</v>
      </c>
      <c r="AA1834">
        <v>1986</v>
      </c>
      <c r="AB1834">
        <v>7.3</v>
      </c>
      <c r="AC1834">
        <v>2.35</v>
      </c>
    </row>
    <row r="1835" spans="1:29" x14ac:dyDescent="0.35">
      <c r="A1835" t="s">
        <v>19</v>
      </c>
      <c r="B1835" t="s">
        <v>3035</v>
      </c>
      <c r="C1835">
        <v>317</v>
      </c>
      <c r="D1835">
        <v>140</v>
      </c>
      <c r="E1835">
        <v>13651662</v>
      </c>
      <c r="F1835" t="s">
        <v>1432</v>
      </c>
      <c r="G1835" t="s">
        <v>5989</v>
      </c>
      <c r="P1835" t="s">
        <v>1571</v>
      </c>
      <c r="Q1835" t="s">
        <v>42</v>
      </c>
      <c r="R1835" t="s">
        <v>7821</v>
      </c>
      <c r="S1835">
        <v>332276</v>
      </c>
      <c r="T1835" t="s">
        <v>156</v>
      </c>
      <c r="U1835">
        <v>1</v>
      </c>
      <c r="V1835">
        <v>514</v>
      </c>
      <c r="W1835" t="s">
        <v>25</v>
      </c>
      <c r="X1835" t="s">
        <v>26</v>
      </c>
      <c r="Y1835" t="s">
        <v>27</v>
      </c>
      <c r="Z1835">
        <v>25000000</v>
      </c>
      <c r="AA1835">
        <v>2011</v>
      </c>
      <c r="AB1835">
        <v>8.1999999999999993</v>
      </c>
      <c r="AC1835">
        <v>2.35</v>
      </c>
    </row>
    <row r="1836" spans="1:29" x14ac:dyDescent="0.35">
      <c r="A1836" t="s">
        <v>378</v>
      </c>
      <c r="B1836" t="s">
        <v>2002</v>
      </c>
      <c r="C1836">
        <v>44</v>
      </c>
      <c r="D1836">
        <v>133</v>
      </c>
      <c r="E1836">
        <v>11030963</v>
      </c>
      <c r="F1836" t="s">
        <v>4178</v>
      </c>
      <c r="G1836" t="s">
        <v>1432</v>
      </c>
      <c r="H1836" t="s">
        <v>3483</v>
      </c>
      <c r="I1836" t="s">
        <v>5991</v>
      </c>
      <c r="P1836" t="s">
        <v>3363</v>
      </c>
      <c r="Q1836" t="s">
        <v>67</v>
      </c>
      <c r="R1836" t="s">
        <v>7822</v>
      </c>
      <c r="S1836">
        <v>24145</v>
      </c>
      <c r="T1836" t="s">
        <v>702</v>
      </c>
      <c r="U1836">
        <v>2</v>
      </c>
      <c r="V1836">
        <v>93</v>
      </c>
      <c r="W1836" t="s">
        <v>25</v>
      </c>
      <c r="X1836" t="s">
        <v>38</v>
      </c>
      <c r="Y1836" t="s">
        <v>302</v>
      </c>
      <c r="Z1836">
        <v>28000000</v>
      </c>
      <c r="AA1836">
        <v>1996</v>
      </c>
      <c r="AB1836">
        <v>7.1</v>
      </c>
      <c r="AC1836">
        <v>1.85</v>
      </c>
    </row>
    <row r="1837" spans="1:29" x14ac:dyDescent="0.35">
      <c r="A1837" t="s">
        <v>19</v>
      </c>
      <c r="B1837" t="s">
        <v>1914</v>
      </c>
      <c r="C1837">
        <v>22</v>
      </c>
      <c r="D1837">
        <v>271</v>
      </c>
      <c r="E1837">
        <v>10769960</v>
      </c>
      <c r="F1837" t="s">
        <v>1432</v>
      </c>
      <c r="G1837" t="s">
        <v>5809</v>
      </c>
      <c r="H1837" t="s">
        <v>5991</v>
      </c>
      <c r="P1837" t="s">
        <v>890</v>
      </c>
      <c r="Q1837" t="s">
        <v>1937</v>
      </c>
      <c r="R1837" t="s">
        <v>7823</v>
      </c>
      <c r="S1837">
        <v>21940</v>
      </c>
      <c r="T1837" t="s">
        <v>3364</v>
      </c>
      <c r="U1837">
        <v>0</v>
      </c>
      <c r="V1837">
        <v>256</v>
      </c>
      <c r="W1837" t="s">
        <v>25</v>
      </c>
      <c r="X1837" t="s">
        <v>26</v>
      </c>
      <c r="Y1837" t="s">
        <v>59</v>
      </c>
      <c r="Z1837">
        <v>25000000</v>
      </c>
      <c r="AA1837">
        <v>1993</v>
      </c>
      <c r="AB1837">
        <v>7.7</v>
      </c>
      <c r="AC1837">
        <v>1.85</v>
      </c>
    </row>
    <row r="1838" spans="1:29" x14ac:dyDescent="0.35">
      <c r="A1838" t="s">
        <v>19</v>
      </c>
      <c r="B1838" t="s">
        <v>2990</v>
      </c>
      <c r="C1838">
        <v>143</v>
      </c>
      <c r="D1838">
        <v>112</v>
      </c>
      <c r="E1838">
        <v>10911750</v>
      </c>
      <c r="F1838" t="s">
        <v>1432</v>
      </c>
      <c r="G1838" t="s">
        <v>5991</v>
      </c>
      <c r="P1838" t="s">
        <v>1428</v>
      </c>
      <c r="Q1838" t="s">
        <v>43</v>
      </c>
      <c r="R1838" t="s">
        <v>7824</v>
      </c>
      <c r="S1838">
        <v>17757</v>
      </c>
      <c r="T1838" t="s">
        <v>653</v>
      </c>
      <c r="U1838">
        <v>2</v>
      </c>
      <c r="V1838">
        <v>99</v>
      </c>
      <c r="W1838" t="s">
        <v>25</v>
      </c>
      <c r="X1838" t="s">
        <v>26</v>
      </c>
      <c r="Y1838" t="s">
        <v>302</v>
      </c>
      <c r="Z1838">
        <v>25000000</v>
      </c>
      <c r="AA1838">
        <v>2008</v>
      </c>
      <c r="AB1838">
        <v>6.5</v>
      </c>
      <c r="AC1838">
        <v>1.85</v>
      </c>
    </row>
    <row r="1839" spans="1:29" x14ac:dyDescent="0.35">
      <c r="A1839" t="s">
        <v>19</v>
      </c>
      <c r="B1839" t="s">
        <v>2046</v>
      </c>
      <c r="C1839">
        <v>72</v>
      </c>
      <c r="D1839">
        <v>99</v>
      </c>
      <c r="E1839">
        <v>10719367</v>
      </c>
      <c r="F1839" t="s">
        <v>1432</v>
      </c>
      <c r="G1839" t="s">
        <v>3884</v>
      </c>
      <c r="H1839" t="s">
        <v>5988</v>
      </c>
      <c r="I1839" t="s">
        <v>5343</v>
      </c>
      <c r="J1839" t="s">
        <v>3483</v>
      </c>
      <c r="P1839" t="s">
        <v>3365</v>
      </c>
      <c r="Q1839" t="s">
        <v>207</v>
      </c>
      <c r="R1839" t="s">
        <v>7825</v>
      </c>
      <c r="S1839">
        <v>7909</v>
      </c>
      <c r="T1839" t="s">
        <v>500</v>
      </c>
      <c r="U1839">
        <v>3</v>
      </c>
      <c r="V1839">
        <v>157</v>
      </c>
      <c r="W1839" t="s">
        <v>25</v>
      </c>
      <c r="X1839" t="s">
        <v>26</v>
      </c>
      <c r="Y1839" t="s">
        <v>27</v>
      </c>
      <c r="Z1839">
        <v>25000000</v>
      </c>
      <c r="AA1839">
        <v>2002</v>
      </c>
      <c r="AB1839">
        <v>4.9000000000000004</v>
      </c>
      <c r="AC1839">
        <v>2.35</v>
      </c>
    </row>
    <row r="1840" spans="1:29" x14ac:dyDescent="0.35">
      <c r="A1840" t="s">
        <v>19</v>
      </c>
      <c r="B1840" t="s">
        <v>3366</v>
      </c>
      <c r="C1840">
        <v>70</v>
      </c>
      <c r="D1840">
        <v>100</v>
      </c>
      <c r="E1840">
        <v>10114315</v>
      </c>
      <c r="F1840" t="s">
        <v>1432</v>
      </c>
      <c r="G1840" t="s">
        <v>5988</v>
      </c>
      <c r="H1840" t="s">
        <v>3483</v>
      </c>
      <c r="P1840" t="s">
        <v>872</v>
      </c>
      <c r="Q1840" t="s">
        <v>3367</v>
      </c>
      <c r="R1840" t="s">
        <v>7826</v>
      </c>
      <c r="S1840">
        <v>18693</v>
      </c>
      <c r="T1840" t="s">
        <v>3368</v>
      </c>
      <c r="U1840">
        <v>0</v>
      </c>
      <c r="V1840">
        <v>187</v>
      </c>
      <c r="W1840" t="s">
        <v>25</v>
      </c>
      <c r="X1840" t="s">
        <v>26</v>
      </c>
      <c r="Y1840" t="s">
        <v>27</v>
      </c>
      <c r="Z1840">
        <v>25000000</v>
      </c>
      <c r="AA1840">
        <v>1999</v>
      </c>
      <c r="AB1840">
        <v>6.4</v>
      </c>
      <c r="AC1840">
        <v>2.35</v>
      </c>
    </row>
    <row r="1841" spans="1:29" x14ac:dyDescent="0.35">
      <c r="A1841" t="s">
        <v>19</v>
      </c>
      <c r="B1841" t="s">
        <v>3369</v>
      </c>
      <c r="C1841">
        <v>264</v>
      </c>
      <c r="D1841">
        <v>92</v>
      </c>
      <c r="E1841">
        <v>49122319</v>
      </c>
      <c r="F1841" t="s">
        <v>2429</v>
      </c>
      <c r="G1841" t="s">
        <v>3483</v>
      </c>
      <c r="P1841" t="s">
        <v>2157</v>
      </c>
      <c r="Q1841" t="s">
        <v>2855</v>
      </c>
      <c r="R1841" t="s">
        <v>7827</v>
      </c>
      <c r="S1841">
        <v>47169</v>
      </c>
      <c r="T1841" t="s">
        <v>3370</v>
      </c>
      <c r="U1841">
        <v>0</v>
      </c>
      <c r="V1841">
        <v>162</v>
      </c>
      <c r="W1841" t="s">
        <v>25</v>
      </c>
      <c r="X1841" t="s">
        <v>26</v>
      </c>
      <c r="Y1841" t="s">
        <v>27</v>
      </c>
      <c r="Z1841">
        <v>14000000</v>
      </c>
      <c r="AA1841">
        <v>2012</v>
      </c>
      <c r="AB1841">
        <v>5.9</v>
      </c>
      <c r="AC1841">
        <v>2.35</v>
      </c>
    </row>
    <row r="1842" spans="1:29" x14ac:dyDescent="0.35">
      <c r="A1842" t="s">
        <v>19</v>
      </c>
      <c r="B1842" t="s">
        <v>3371</v>
      </c>
      <c r="C1842">
        <v>20</v>
      </c>
      <c r="D1842">
        <v>105</v>
      </c>
      <c r="E1842">
        <v>10070000</v>
      </c>
      <c r="F1842" t="s">
        <v>761</v>
      </c>
      <c r="G1842" t="s">
        <v>1432</v>
      </c>
      <c r="H1842" t="s">
        <v>5343</v>
      </c>
      <c r="P1842" t="s">
        <v>660</v>
      </c>
      <c r="Q1842" t="s">
        <v>261</v>
      </c>
      <c r="R1842" t="s">
        <v>7828</v>
      </c>
      <c r="S1842">
        <v>5668</v>
      </c>
      <c r="T1842" t="s">
        <v>3372</v>
      </c>
      <c r="U1842">
        <v>3</v>
      </c>
      <c r="V1842">
        <v>50</v>
      </c>
      <c r="W1842" t="s">
        <v>25</v>
      </c>
      <c r="X1842" t="s">
        <v>26</v>
      </c>
      <c r="Y1842" t="s">
        <v>27</v>
      </c>
      <c r="Z1842">
        <v>25000000</v>
      </c>
      <c r="AA1842">
        <v>1996</v>
      </c>
      <c r="AB1842">
        <v>6.2</v>
      </c>
      <c r="AC1842">
        <v>1.85</v>
      </c>
    </row>
    <row r="1843" spans="1:29" x14ac:dyDescent="0.35">
      <c r="A1843" t="s">
        <v>19</v>
      </c>
      <c r="B1843" t="s">
        <v>1769</v>
      </c>
      <c r="C1843">
        <v>190</v>
      </c>
      <c r="D1843">
        <v>110</v>
      </c>
      <c r="E1843">
        <v>10324441</v>
      </c>
      <c r="F1843" t="s">
        <v>622</v>
      </c>
      <c r="G1843" t="s">
        <v>1432</v>
      </c>
      <c r="H1843" t="s">
        <v>3483</v>
      </c>
      <c r="P1843" t="s">
        <v>459</v>
      </c>
      <c r="Q1843" t="s">
        <v>127</v>
      </c>
      <c r="R1843" t="s">
        <v>7829</v>
      </c>
      <c r="S1843">
        <v>27117</v>
      </c>
      <c r="T1843" t="s">
        <v>3373</v>
      </c>
      <c r="U1843">
        <v>1</v>
      </c>
      <c r="V1843">
        <v>140</v>
      </c>
      <c r="W1843" t="s">
        <v>25</v>
      </c>
      <c r="X1843" t="s">
        <v>26</v>
      </c>
      <c r="Y1843" t="s">
        <v>302</v>
      </c>
      <c r="Z1843">
        <v>25000000</v>
      </c>
      <c r="AA1843">
        <v>2011</v>
      </c>
      <c r="AB1843">
        <v>5.8</v>
      </c>
      <c r="AC1843">
        <v>2.35</v>
      </c>
    </row>
    <row r="1844" spans="1:29" x14ac:dyDescent="0.35">
      <c r="A1844" t="s">
        <v>19</v>
      </c>
      <c r="B1844" t="s">
        <v>2784</v>
      </c>
      <c r="C1844">
        <v>142</v>
      </c>
      <c r="D1844">
        <v>116</v>
      </c>
      <c r="E1844">
        <v>7156933</v>
      </c>
      <c r="F1844" t="s">
        <v>761</v>
      </c>
      <c r="G1844" t="s">
        <v>1432</v>
      </c>
      <c r="P1844" t="s">
        <v>1123</v>
      </c>
      <c r="Q1844" t="s">
        <v>2903</v>
      </c>
      <c r="R1844" t="s">
        <v>7830</v>
      </c>
      <c r="S1844">
        <v>14581</v>
      </c>
      <c r="T1844" t="s">
        <v>3062</v>
      </c>
      <c r="U1844">
        <v>0</v>
      </c>
      <c r="V1844">
        <v>74</v>
      </c>
      <c r="W1844" t="s">
        <v>25</v>
      </c>
      <c r="X1844" t="s">
        <v>26</v>
      </c>
      <c r="Y1844" t="s">
        <v>302</v>
      </c>
      <c r="Z1844">
        <v>25000000</v>
      </c>
      <c r="AA1844">
        <v>2006</v>
      </c>
      <c r="AB1844">
        <v>6.7</v>
      </c>
      <c r="AC1844">
        <v>1.85</v>
      </c>
    </row>
    <row r="1845" spans="1:29" x14ac:dyDescent="0.35">
      <c r="A1845" t="s">
        <v>19</v>
      </c>
      <c r="B1845" t="s">
        <v>3375</v>
      </c>
      <c r="C1845">
        <v>27</v>
      </c>
      <c r="D1845">
        <v>88</v>
      </c>
      <c r="E1845">
        <v>9286314</v>
      </c>
      <c r="F1845" t="s">
        <v>622</v>
      </c>
      <c r="G1845" t="s">
        <v>5990</v>
      </c>
      <c r="H1845" t="s">
        <v>1432</v>
      </c>
      <c r="I1845" t="s">
        <v>3483</v>
      </c>
      <c r="P1845" t="s">
        <v>243</v>
      </c>
      <c r="Q1845" t="s">
        <v>3376</v>
      </c>
      <c r="R1845" t="s">
        <v>7831</v>
      </c>
      <c r="S1845">
        <v>4972</v>
      </c>
      <c r="T1845" t="s">
        <v>3377</v>
      </c>
      <c r="U1845">
        <v>1</v>
      </c>
      <c r="V1845">
        <v>62</v>
      </c>
      <c r="W1845" t="s">
        <v>25</v>
      </c>
      <c r="X1845" t="s">
        <v>26</v>
      </c>
      <c r="Y1845" t="s">
        <v>302</v>
      </c>
      <c r="Z1845">
        <v>17000000</v>
      </c>
      <c r="AA1845">
        <v>1991</v>
      </c>
      <c r="AB1845">
        <v>5.9</v>
      </c>
      <c r="AC1845">
        <v>1.85</v>
      </c>
    </row>
    <row r="1846" spans="1:29" x14ac:dyDescent="0.35">
      <c r="A1846" t="s">
        <v>19</v>
      </c>
      <c r="B1846" t="s">
        <v>3378</v>
      </c>
      <c r="C1846">
        <v>355</v>
      </c>
      <c r="D1846">
        <v>111</v>
      </c>
      <c r="E1846">
        <v>56692</v>
      </c>
      <c r="F1846" t="s">
        <v>472</v>
      </c>
      <c r="G1846" t="s">
        <v>1432</v>
      </c>
      <c r="P1846" t="s">
        <v>2619</v>
      </c>
      <c r="Q1846" t="s">
        <v>1222</v>
      </c>
      <c r="R1846" t="s">
        <v>7832</v>
      </c>
      <c r="S1846">
        <v>177401</v>
      </c>
      <c r="T1846" t="s">
        <v>769</v>
      </c>
      <c r="U1846">
        <v>2</v>
      </c>
      <c r="V1846">
        <v>504</v>
      </c>
      <c r="W1846" t="s">
        <v>25</v>
      </c>
      <c r="X1846" t="s">
        <v>26</v>
      </c>
      <c r="Y1846" t="s">
        <v>302</v>
      </c>
      <c r="Z1846">
        <v>25000000</v>
      </c>
      <c r="AA1846">
        <v>2009</v>
      </c>
      <c r="AB1846">
        <v>7.3</v>
      </c>
      <c r="AC1846">
        <v>2.35</v>
      </c>
    </row>
    <row r="1847" spans="1:29" x14ac:dyDescent="0.35">
      <c r="A1847" t="s">
        <v>19</v>
      </c>
      <c r="B1847" t="s">
        <v>3379</v>
      </c>
      <c r="C1847">
        <v>31</v>
      </c>
      <c r="D1847">
        <v>95</v>
      </c>
      <c r="E1847">
        <v>5654777</v>
      </c>
      <c r="F1847" t="s">
        <v>622</v>
      </c>
      <c r="G1847" t="s">
        <v>761</v>
      </c>
      <c r="H1847" t="s">
        <v>5990</v>
      </c>
      <c r="I1847" t="s">
        <v>1432</v>
      </c>
      <c r="J1847" t="s">
        <v>3483</v>
      </c>
      <c r="P1847" t="s">
        <v>1489</v>
      </c>
      <c r="Q1847" t="s">
        <v>1397</v>
      </c>
      <c r="R1847" t="s">
        <v>7833</v>
      </c>
      <c r="S1847">
        <v>4875</v>
      </c>
      <c r="T1847" t="s">
        <v>3380</v>
      </c>
      <c r="U1847">
        <v>3</v>
      </c>
      <c r="V1847">
        <v>26</v>
      </c>
      <c r="W1847" t="s">
        <v>25</v>
      </c>
      <c r="X1847" t="s">
        <v>26</v>
      </c>
      <c r="Y1847" t="s">
        <v>27</v>
      </c>
      <c r="Z1847">
        <v>25000000</v>
      </c>
      <c r="AA1847">
        <v>2005</v>
      </c>
      <c r="AB1847">
        <v>4.0999999999999996</v>
      </c>
      <c r="AC1847">
        <v>2.35</v>
      </c>
    </row>
    <row r="1848" spans="1:29" x14ac:dyDescent="0.35">
      <c r="A1848" t="s">
        <v>19</v>
      </c>
      <c r="B1848" t="s">
        <v>2911</v>
      </c>
      <c r="C1848">
        <v>87</v>
      </c>
      <c r="D1848">
        <v>95</v>
      </c>
      <c r="E1848">
        <v>5516708</v>
      </c>
      <c r="F1848" t="s">
        <v>761</v>
      </c>
      <c r="G1848" t="s">
        <v>5343</v>
      </c>
      <c r="P1848" t="s">
        <v>765</v>
      </c>
      <c r="Q1848" t="s">
        <v>3038</v>
      </c>
      <c r="R1848" t="s">
        <v>7834</v>
      </c>
      <c r="S1848">
        <v>11375</v>
      </c>
      <c r="T1848" t="s">
        <v>3381</v>
      </c>
      <c r="U1848">
        <v>2</v>
      </c>
      <c r="V1848">
        <v>91</v>
      </c>
      <c r="W1848" t="s">
        <v>25</v>
      </c>
      <c r="X1848" t="s">
        <v>26</v>
      </c>
      <c r="Y1848" t="s">
        <v>302</v>
      </c>
      <c r="Z1848">
        <v>25000000</v>
      </c>
      <c r="AA1848">
        <v>2001</v>
      </c>
      <c r="AB1848">
        <v>4.9000000000000004</v>
      </c>
      <c r="AC1848">
        <v>1.85</v>
      </c>
    </row>
    <row r="1849" spans="1:29" x14ac:dyDescent="0.35">
      <c r="A1849" t="s">
        <v>19</v>
      </c>
      <c r="B1849" t="s">
        <v>686</v>
      </c>
      <c r="C1849">
        <v>126</v>
      </c>
      <c r="D1849">
        <v>127</v>
      </c>
      <c r="E1849">
        <v>5128124</v>
      </c>
      <c r="F1849" t="s">
        <v>4178</v>
      </c>
      <c r="G1849" t="s">
        <v>1432</v>
      </c>
      <c r="H1849" t="s">
        <v>5989</v>
      </c>
      <c r="P1849" t="s">
        <v>746</v>
      </c>
      <c r="Q1849" t="s">
        <v>387</v>
      </c>
      <c r="R1849" t="s">
        <v>7835</v>
      </c>
      <c r="S1849">
        <v>44198</v>
      </c>
      <c r="T1849" t="s">
        <v>3382</v>
      </c>
      <c r="U1849">
        <v>1</v>
      </c>
      <c r="V1849">
        <v>251</v>
      </c>
      <c r="W1849" t="s">
        <v>25</v>
      </c>
      <c r="X1849" t="s">
        <v>101</v>
      </c>
      <c r="Y1849" t="s">
        <v>27</v>
      </c>
      <c r="Z1849">
        <v>25000000</v>
      </c>
      <c r="AA1849">
        <v>2005</v>
      </c>
      <c r="AB1849">
        <v>7.9</v>
      </c>
      <c r="AC1849">
        <v>2.35</v>
      </c>
    </row>
    <row r="1850" spans="1:29" x14ac:dyDescent="0.35">
      <c r="A1850" t="s">
        <v>19</v>
      </c>
      <c r="B1850" t="s">
        <v>2255</v>
      </c>
      <c r="C1850">
        <v>285</v>
      </c>
      <c r="D1850">
        <v>105</v>
      </c>
      <c r="E1850">
        <v>34014398</v>
      </c>
      <c r="F1850" t="s">
        <v>622</v>
      </c>
      <c r="G1850" t="s">
        <v>472</v>
      </c>
      <c r="H1850" t="s">
        <v>5990</v>
      </c>
      <c r="I1850" t="s">
        <v>1432</v>
      </c>
      <c r="J1850" t="s">
        <v>3483</v>
      </c>
      <c r="P1850" t="s">
        <v>2839</v>
      </c>
      <c r="Q1850" t="s">
        <v>2697</v>
      </c>
      <c r="R1850" t="s">
        <v>7428</v>
      </c>
      <c r="S1850">
        <v>115650</v>
      </c>
      <c r="T1850" t="s">
        <v>2840</v>
      </c>
      <c r="U1850">
        <v>0</v>
      </c>
      <c r="V1850">
        <v>1033</v>
      </c>
      <c r="W1850" t="s">
        <v>25</v>
      </c>
      <c r="X1850" t="s">
        <v>389</v>
      </c>
      <c r="Y1850" t="s">
        <v>302</v>
      </c>
      <c r="Z1850">
        <v>33000000</v>
      </c>
      <c r="AA1850">
        <v>2006</v>
      </c>
      <c r="AB1850">
        <v>5.6</v>
      </c>
      <c r="AC1850">
        <v>2.35</v>
      </c>
    </row>
    <row r="1851" spans="1:29" x14ac:dyDescent="0.35">
      <c r="A1851" t="s">
        <v>19</v>
      </c>
      <c r="B1851" t="s">
        <v>3383</v>
      </c>
      <c r="C1851">
        <v>60</v>
      </c>
      <c r="D1851">
        <v>104</v>
      </c>
      <c r="E1851">
        <v>4064333</v>
      </c>
      <c r="F1851" t="s">
        <v>622</v>
      </c>
      <c r="G1851" t="s">
        <v>761</v>
      </c>
      <c r="H1851" t="s">
        <v>3950</v>
      </c>
      <c r="P1851" t="s">
        <v>864</v>
      </c>
      <c r="Q1851" t="s">
        <v>118</v>
      </c>
      <c r="R1851" t="s">
        <v>7836</v>
      </c>
      <c r="S1851">
        <v>24790</v>
      </c>
      <c r="T1851" t="s">
        <v>2605</v>
      </c>
      <c r="U1851">
        <v>0</v>
      </c>
      <c r="V1851">
        <v>173</v>
      </c>
      <c r="W1851" t="s">
        <v>25</v>
      </c>
      <c r="X1851" t="s">
        <v>26</v>
      </c>
      <c r="Y1851" t="s">
        <v>302</v>
      </c>
      <c r="Z1851">
        <v>25000000</v>
      </c>
      <c r="AA1851">
        <v>1995</v>
      </c>
      <c r="AB1851">
        <v>5.2</v>
      </c>
      <c r="AC1851">
        <v>2.35</v>
      </c>
    </row>
    <row r="1852" spans="1:29" x14ac:dyDescent="0.35">
      <c r="A1852" t="s">
        <v>19</v>
      </c>
      <c r="B1852" t="s">
        <v>3384</v>
      </c>
      <c r="C1852">
        <v>23</v>
      </c>
      <c r="D1852">
        <v>95</v>
      </c>
      <c r="E1852">
        <v>4006906</v>
      </c>
      <c r="F1852" t="s">
        <v>761</v>
      </c>
      <c r="G1852" t="s">
        <v>5990</v>
      </c>
      <c r="P1852" t="s">
        <v>496</v>
      </c>
      <c r="Q1852" t="s">
        <v>3143</v>
      </c>
      <c r="R1852" t="s">
        <v>7837</v>
      </c>
      <c r="S1852">
        <v>3229</v>
      </c>
      <c r="T1852" t="s">
        <v>2209</v>
      </c>
      <c r="U1852">
        <v>7</v>
      </c>
      <c r="V1852">
        <v>20</v>
      </c>
      <c r="W1852" t="s">
        <v>25</v>
      </c>
      <c r="X1852" t="s">
        <v>26</v>
      </c>
      <c r="Y1852" t="s">
        <v>27</v>
      </c>
      <c r="Z1852">
        <v>15000000</v>
      </c>
      <c r="AA1852">
        <v>2005</v>
      </c>
      <c r="AB1852">
        <v>4.0999999999999996</v>
      </c>
      <c r="AC1852">
        <v>1.85</v>
      </c>
    </row>
    <row r="1853" spans="1:29" x14ac:dyDescent="0.35">
      <c r="A1853" t="s">
        <v>19</v>
      </c>
      <c r="B1853" t="s">
        <v>3216</v>
      </c>
      <c r="C1853">
        <v>229</v>
      </c>
      <c r="D1853">
        <v>121</v>
      </c>
      <c r="E1853">
        <v>3073392</v>
      </c>
      <c r="F1853" t="s">
        <v>1432</v>
      </c>
      <c r="G1853" t="s">
        <v>5988</v>
      </c>
      <c r="H1853" t="s">
        <v>3950</v>
      </c>
      <c r="I1853" t="s">
        <v>3483</v>
      </c>
      <c r="P1853" t="s">
        <v>990</v>
      </c>
      <c r="Q1853" t="s">
        <v>3385</v>
      </c>
      <c r="R1853" t="s">
        <v>7838</v>
      </c>
      <c r="S1853">
        <v>59462</v>
      </c>
      <c r="T1853" t="s">
        <v>3386</v>
      </c>
      <c r="U1853">
        <v>0</v>
      </c>
      <c r="V1853">
        <v>300</v>
      </c>
      <c r="W1853" t="s">
        <v>25</v>
      </c>
      <c r="X1853" t="s">
        <v>148</v>
      </c>
      <c r="Y1853" t="s">
        <v>302</v>
      </c>
      <c r="Z1853">
        <v>25000000</v>
      </c>
      <c r="AA1853">
        <v>2008</v>
      </c>
      <c r="AB1853">
        <v>6.6</v>
      </c>
      <c r="AC1853">
        <v>1.85</v>
      </c>
    </row>
    <row r="1854" spans="1:29" x14ac:dyDescent="0.35">
      <c r="A1854" t="s">
        <v>19</v>
      </c>
      <c r="B1854" t="s">
        <v>1793</v>
      </c>
      <c r="C1854">
        <v>143</v>
      </c>
      <c r="D1854">
        <v>92</v>
      </c>
      <c r="E1854">
        <v>1550000</v>
      </c>
      <c r="F1854" t="s">
        <v>622</v>
      </c>
      <c r="G1854" t="s">
        <v>472</v>
      </c>
      <c r="H1854" t="s">
        <v>600</v>
      </c>
      <c r="I1854" t="s">
        <v>2429</v>
      </c>
      <c r="P1854" t="s">
        <v>3387</v>
      </c>
      <c r="Q1854" t="s">
        <v>1568</v>
      </c>
      <c r="R1854" t="s">
        <v>7839</v>
      </c>
      <c r="S1854">
        <v>30628</v>
      </c>
      <c r="T1854" t="s">
        <v>3388</v>
      </c>
      <c r="U1854">
        <v>2</v>
      </c>
      <c r="V1854">
        <v>471</v>
      </c>
      <c r="W1854" t="s">
        <v>25</v>
      </c>
      <c r="X1854" t="s">
        <v>26</v>
      </c>
      <c r="Y1854" t="s">
        <v>302</v>
      </c>
      <c r="Z1854">
        <v>25000000</v>
      </c>
      <c r="AA1854">
        <v>2005</v>
      </c>
      <c r="AB1854">
        <v>2.9</v>
      </c>
      <c r="AC1854">
        <v>2.35</v>
      </c>
    </row>
    <row r="1855" spans="1:29" x14ac:dyDescent="0.35">
      <c r="A1855" t="s">
        <v>19</v>
      </c>
      <c r="B1855" t="s">
        <v>3056</v>
      </c>
      <c r="C1855">
        <v>97</v>
      </c>
      <c r="D1855">
        <v>107</v>
      </c>
      <c r="E1855">
        <v>871527</v>
      </c>
      <c r="F1855" t="s">
        <v>5990</v>
      </c>
      <c r="G1855" t="s">
        <v>1432</v>
      </c>
      <c r="H1855" t="s">
        <v>5988</v>
      </c>
      <c r="I1855" t="s">
        <v>3483</v>
      </c>
      <c r="P1855" t="s">
        <v>963</v>
      </c>
      <c r="Q1855" t="s">
        <v>231</v>
      </c>
      <c r="R1855" t="s">
        <v>7840</v>
      </c>
      <c r="S1855">
        <v>14982</v>
      </c>
      <c r="T1855" t="s">
        <v>2840</v>
      </c>
      <c r="U1855">
        <v>2</v>
      </c>
      <c r="V1855">
        <v>128</v>
      </c>
      <c r="W1855" t="s">
        <v>25</v>
      </c>
      <c r="X1855" t="s">
        <v>148</v>
      </c>
      <c r="Y1855" t="s">
        <v>302</v>
      </c>
      <c r="Z1855">
        <v>25000000</v>
      </c>
      <c r="AA1855">
        <v>2005</v>
      </c>
      <c r="AB1855">
        <v>6.5</v>
      </c>
      <c r="AC1855">
        <v>2.35</v>
      </c>
    </row>
    <row r="1856" spans="1:29" x14ac:dyDescent="0.35">
      <c r="A1856" t="s">
        <v>19</v>
      </c>
      <c r="B1856" t="s">
        <v>3389</v>
      </c>
      <c r="C1856">
        <v>28</v>
      </c>
      <c r="D1856">
        <v>117</v>
      </c>
      <c r="E1856">
        <v>777423</v>
      </c>
      <c r="F1856" t="s">
        <v>4178</v>
      </c>
      <c r="G1856" t="s">
        <v>1432</v>
      </c>
      <c r="H1856" t="s">
        <v>5989</v>
      </c>
      <c r="P1856" t="s">
        <v>746</v>
      </c>
      <c r="Q1856" t="s">
        <v>1659</v>
      </c>
      <c r="R1856" t="s">
        <v>7841</v>
      </c>
      <c r="S1856">
        <v>5841</v>
      </c>
      <c r="T1856" t="s">
        <v>513</v>
      </c>
      <c r="U1856">
        <v>0</v>
      </c>
      <c r="V1856">
        <v>57</v>
      </c>
      <c r="W1856" t="s">
        <v>25</v>
      </c>
      <c r="X1856" t="s">
        <v>26</v>
      </c>
      <c r="Y1856" t="s">
        <v>27</v>
      </c>
      <c r="Z1856">
        <v>25000000</v>
      </c>
      <c r="AA1856">
        <v>1998</v>
      </c>
      <c r="AB1856">
        <v>7.2</v>
      </c>
      <c r="AC1856">
        <v>2.35</v>
      </c>
    </row>
    <row r="1857" spans="1:29" x14ac:dyDescent="0.35">
      <c r="A1857" t="s">
        <v>19</v>
      </c>
      <c r="B1857" t="s">
        <v>3169</v>
      </c>
      <c r="C1857">
        <v>160</v>
      </c>
      <c r="D1857">
        <v>107</v>
      </c>
      <c r="E1857">
        <v>1186957</v>
      </c>
      <c r="F1857" t="s">
        <v>1432</v>
      </c>
      <c r="P1857" t="s">
        <v>1432</v>
      </c>
      <c r="Q1857" t="s">
        <v>1061</v>
      </c>
      <c r="R1857" t="s">
        <v>7842</v>
      </c>
      <c r="S1857">
        <v>9264</v>
      </c>
      <c r="T1857" t="s">
        <v>3390</v>
      </c>
      <c r="U1857">
        <v>3</v>
      </c>
      <c r="V1857">
        <v>69</v>
      </c>
      <c r="W1857" t="s">
        <v>25</v>
      </c>
      <c r="X1857" t="s">
        <v>38</v>
      </c>
      <c r="Y1857" t="s">
        <v>27</v>
      </c>
      <c r="Z1857">
        <v>25000000</v>
      </c>
      <c r="AA1857">
        <v>2008</v>
      </c>
      <c r="AB1857">
        <v>6.8</v>
      </c>
      <c r="AC1857">
        <v>2.35</v>
      </c>
    </row>
    <row r="1858" spans="1:29" x14ac:dyDescent="0.35">
      <c r="A1858" t="s">
        <v>19</v>
      </c>
      <c r="B1858" t="s">
        <v>3391</v>
      </c>
      <c r="C1858">
        <v>124</v>
      </c>
      <c r="D1858">
        <v>131</v>
      </c>
      <c r="E1858">
        <v>85433</v>
      </c>
      <c r="F1858" t="s">
        <v>5990</v>
      </c>
      <c r="G1858" t="s">
        <v>1432</v>
      </c>
      <c r="H1858" t="s">
        <v>5988</v>
      </c>
      <c r="I1858" t="s">
        <v>5343</v>
      </c>
      <c r="P1858" t="s">
        <v>3392</v>
      </c>
      <c r="Q1858" t="s">
        <v>839</v>
      </c>
      <c r="R1858" t="s">
        <v>7843</v>
      </c>
      <c r="S1858">
        <v>69676</v>
      </c>
      <c r="T1858" t="s">
        <v>3393</v>
      </c>
      <c r="U1858">
        <v>2</v>
      </c>
      <c r="V1858">
        <v>131</v>
      </c>
      <c r="W1858" t="s">
        <v>25</v>
      </c>
      <c r="X1858" t="s">
        <v>2635</v>
      </c>
      <c r="Y1858" t="s">
        <v>302</v>
      </c>
      <c r="Z1858">
        <v>13500000</v>
      </c>
      <c r="AA1858">
        <v>2013</v>
      </c>
      <c r="AB1858">
        <v>7.8</v>
      </c>
      <c r="AC1858">
        <v>2.35</v>
      </c>
    </row>
    <row r="1859" spans="1:29" x14ac:dyDescent="0.35">
      <c r="A1859" t="s">
        <v>19</v>
      </c>
      <c r="B1859" t="s">
        <v>3394</v>
      </c>
      <c r="C1859">
        <v>280</v>
      </c>
      <c r="D1859">
        <v>122</v>
      </c>
      <c r="E1859">
        <v>1697956</v>
      </c>
      <c r="F1859" t="s">
        <v>5990</v>
      </c>
      <c r="G1859" t="s">
        <v>1432</v>
      </c>
      <c r="P1859" t="s">
        <v>877</v>
      </c>
      <c r="Q1859" t="s">
        <v>358</v>
      </c>
      <c r="R1859" t="s">
        <v>7844</v>
      </c>
      <c r="S1859">
        <v>64944</v>
      </c>
      <c r="T1859" t="s">
        <v>3395</v>
      </c>
      <c r="U1859">
        <v>2</v>
      </c>
      <c r="V1859">
        <v>212</v>
      </c>
      <c r="W1859" t="s">
        <v>25</v>
      </c>
      <c r="X1859" t="s">
        <v>26</v>
      </c>
      <c r="Y1859" t="s">
        <v>302</v>
      </c>
      <c r="Z1859">
        <v>20000000</v>
      </c>
      <c r="AA1859">
        <v>2009</v>
      </c>
      <c r="AB1859">
        <v>6.7</v>
      </c>
      <c r="AC1859">
        <v>1.85</v>
      </c>
    </row>
    <row r="1860" spans="1:29" x14ac:dyDescent="0.35">
      <c r="A1860" t="s">
        <v>19</v>
      </c>
      <c r="B1860" t="s">
        <v>3290</v>
      </c>
      <c r="C1860">
        <v>118</v>
      </c>
      <c r="D1860">
        <v>134</v>
      </c>
      <c r="E1860">
        <v>183662</v>
      </c>
      <c r="F1860" t="s">
        <v>761</v>
      </c>
      <c r="G1860" t="s">
        <v>1432</v>
      </c>
      <c r="P1860" t="s">
        <v>1123</v>
      </c>
      <c r="Q1860" t="s">
        <v>2582</v>
      </c>
      <c r="R1860" t="s">
        <v>7845</v>
      </c>
      <c r="S1860">
        <v>18395</v>
      </c>
      <c r="T1860" t="s">
        <v>3396</v>
      </c>
      <c r="U1860">
        <v>6</v>
      </c>
      <c r="V1860">
        <v>48</v>
      </c>
      <c r="W1860" t="s">
        <v>674</v>
      </c>
      <c r="X1860" t="s">
        <v>675</v>
      </c>
      <c r="Y1860" t="s">
        <v>1935</v>
      </c>
      <c r="Z1860">
        <v>25000000</v>
      </c>
      <c r="AA1860">
        <v>2010</v>
      </c>
      <c r="AB1860">
        <v>7.1</v>
      </c>
      <c r="AC1860">
        <v>2.35</v>
      </c>
    </row>
    <row r="1861" spans="1:29" x14ac:dyDescent="0.35">
      <c r="A1861" t="s">
        <v>19</v>
      </c>
      <c r="B1861" t="s">
        <v>1564</v>
      </c>
      <c r="C1861">
        <v>49</v>
      </c>
      <c r="D1861">
        <v>117</v>
      </c>
      <c r="E1861">
        <v>134904</v>
      </c>
      <c r="F1861" t="s">
        <v>761</v>
      </c>
      <c r="G1861" t="s">
        <v>1432</v>
      </c>
      <c r="H1861" t="s">
        <v>5343</v>
      </c>
      <c r="I1861" t="s">
        <v>5989</v>
      </c>
      <c r="P1861" t="s">
        <v>1819</v>
      </c>
      <c r="Q1861" t="s">
        <v>3397</v>
      </c>
      <c r="R1861" t="s">
        <v>7846</v>
      </c>
      <c r="S1861">
        <v>2395</v>
      </c>
      <c r="T1861" t="s">
        <v>3398</v>
      </c>
      <c r="U1861">
        <v>9</v>
      </c>
      <c r="V1861">
        <v>17</v>
      </c>
      <c r="W1861" t="s">
        <v>25</v>
      </c>
      <c r="X1861" t="s">
        <v>26</v>
      </c>
      <c r="Y1861" t="s">
        <v>302</v>
      </c>
      <c r="Z1861">
        <v>25000000</v>
      </c>
      <c r="AA1861">
        <v>2010</v>
      </c>
      <c r="AB1861">
        <v>5.7</v>
      </c>
      <c r="AC1861">
        <v>1.78</v>
      </c>
    </row>
    <row r="1862" spans="1:29" x14ac:dyDescent="0.35">
      <c r="A1862" t="s">
        <v>19</v>
      </c>
      <c r="B1862" t="s">
        <v>106</v>
      </c>
      <c r="C1862">
        <v>336</v>
      </c>
      <c r="D1862">
        <v>138</v>
      </c>
      <c r="E1862">
        <v>16969390</v>
      </c>
      <c r="F1862" t="s">
        <v>5990</v>
      </c>
      <c r="G1862" t="s">
        <v>1432</v>
      </c>
      <c r="H1862" t="s">
        <v>3483</v>
      </c>
      <c r="P1862" t="s">
        <v>955</v>
      </c>
      <c r="Q1862" t="s">
        <v>240</v>
      </c>
      <c r="R1862" t="s">
        <v>7847</v>
      </c>
      <c r="S1862">
        <v>80861</v>
      </c>
      <c r="T1862" t="s">
        <v>962</v>
      </c>
      <c r="U1862">
        <v>4</v>
      </c>
      <c r="V1862">
        <v>431</v>
      </c>
      <c r="W1862" t="s">
        <v>25</v>
      </c>
      <c r="X1862" t="s">
        <v>26</v>
      </c>
      <c r="Y1862" t="s">
        <v>302</v>
      </c>
      <c r="Z1862">
        <v>25000000</v>
      </c>
      <c r="AA1862">
        <v>2013</v>
      </c>
      <c r="AB1862">
        <v>5.3</v>
      </c>
      <c r="AC1862">
        <v>2.35</v>
      </c>
    </row>
    <row r="1863" spans="1:29" x14ac:dyDescent="0.35">
      <c r="A1863" t="s">
        <v>19</v>
      </c>
      <c r="B1863" t="s">
        <v>2190</v>
      </c>
      <c r="C1863">
        <v>51</v>
      </c>
      <c r="D1863">
        <v>119</v>
      </c>
      <c r="E1863">
        <v>34700000</v>
      </c>
      <c r="F1863" t="s">
        <v>1432</v>
      </c>
      <c r="G1863" t="s">
        <v>5343</v>
      </c>
      <c r="P1863" t="s">
        <v>121</v>
      </c>
      <c r="Q1863" t="s">
        <v>305</v>
      </c>
      <c r="R1863" t="s">
        <v>7848</v>
      </c>
      <c r="S1863">
        <v>52846</v>
      </c>
      <c r="T1863" t="s">
        <v>2198</v>
      </c>
      <c r="U1863">
        <v>2</v>
      </c>
      <c r="V1863">
        <v>143</v>
      </c>
      <c r="W1863" t="s">
        <v>25</v>
      </c>
      <c r="X1863" t="s">
        <v>26</v>
      </c>
      <c r="Y1863" t="s">
        <v>302</v>
      </c>
      <c r="Z1863">
        <v>14000000</v>
      </c>
      <c r="AA1863">
        <v>1988</v>
      </c>
      <c r="AB1863">
        <v>7.7</v>
      </c>
      <c r="AC1863">
        <v>1.85</v>
      </c>
    </row>
    <row r="1864" spans="1:29" x14ac:dyDescent="0.35">
      <c r="A1864" t="s">
        <v>19</v>
      </c>
      <c r="B1864" t="s">
        <v>1783</v>
      </c>
      <c r="C1864">
        <v>252</v>
      </c>
      <c r="D1864">
        <v>137</v>
      </c>
      <c r="E1864">
        <v>717753</v>
      </c>
      <c r="F1864" t="s">
        <v>472</v>
      </c>
      <c r="G1864" t="s">
        <v>1432</v>
      </c>
      <c r="P1864" t="s">
        <v>2619</v>
      </c>
      <c r="Q1864" t="s">
        <v>289</v>
      </c>
      <c r="R1864" t="s">
        <v>7849</v>
      </c>
      <c r="S1864">
        <v>33107</v>
      </c>
      <c r="T1864" t="s">
        <v>54</v>
      </c>
      <c r="U1864">
        <v>4</v>
      </c>
      <c r="V1864">
        <v>128</v>
      </c>
      <c r="W1864" t="s">
        <v>25</v>
      </c>
      <c r="X1864" t="s">
        <v>675</v>
      </c>
      <c r="Y1864" t="s">
        <v>302</v>
      </c>
      <c r="Z1864">
        <v>25000000</v>
      </c>
      <c r="AA1864">
        <v>2012</v>
      </c>
      <c r="AB1864">
        <v>6.1</v>
      </c>
      <c r="AC1864">
        <v>2.35</v>
      </c>
    </row>
    <row r="1865" spans="1:29" x14ac:dyDescent="0.35">
      <c r="A1865" t="s">
        <v>19</v>
      </c>
      <c r="B1865" t="s">
        <v>505</v>
      </c>
      <c r="C1865">
        <v>106</v>
      </c>
      <c r="D1865">
        <v>119</v>
      </c>
      <c r="E1865">
        <v>109713132</v>
      </c>
      <c r="F1865" t="s">
        <v>472</v>
      </c>
      <c r="G1865" t="s">
        <v>761</v>
      </c>
      <c r="H1865" t="s">
        <v>3950</v>
      </c>
      <c r="P1865" t="s">
        <v>850</v>
      </c>
      <c r="Q1865" t="s">
        <v>505</v>
      </c>
      <c r="R1865" t="s">
        <v>7850</v>
      </c>
      <c r="S1865">
        <v>61621</v>
      </c>
      <c r="T1865" t="s">
        <v>2687</v>
      </c>
      <c r="U1865">
        <v>5</v>
      </c>
      <c r="V1865">
        <v>219</v>
      </c>
      <c r="W1865" t="s">
        <v>25</v>
      </c>
      <c r="X1865" t="s">
        <v>26</v>
      </c>
      <c r="Y1865" t="s">
        <v>59</v>
      </c>
      <c r="Z1865">
        <v>25000000</v>
      </c>
      <c r="AA1865">
        <v>1986</v>
      </c>
      <c r="AB1865">
        <v>7.3</v>
      </c>
      <c r="AC1865">
        <v>2.35</v>
      </c>
    </row>
    <row r="1866" spans="1:29" x14ac:dyDescent="0.35">
      <c r="A1866" t="s">
        <v>19</v>
      </c>
      <c r="B1866" t="s">
        <v>813</v>
      </c>
      <c r="C1866">
        <v>285</v>
      </c>
      <c r="D1866">
        <v>139</v>
      </c>
      <c r="E1866">
        <v>70269171</v>
      </c>
      <c r="F1866" t="s">
        <v>1432</v>
      </c>
      <c r="G1866" t="s">
        <v>5989</v>
      </c>
      <c r="P1866" t="s">
        <v>1571</v>
      </c>
      <c r="Q1866" t="s">
        <v>813</v>
      </c>
      <c r="R1866" t="s">
        <v>7851</v>
      </c>
      <c r="S1866">
        <v>162130</v>
      </c>
      <c r="T1866" t="s">
        <v>1127</v>
      </c>
      <c r="U1866">
        <v>0</v>
      </c>
      <c r="V1866">
        <v>962</v>
      </c>
      <c r="W1866" t="s">
        <v>25</v>
      </c>
      <c r="X1866" t="s">
        <v>26</v>
      </c>
      <c r="Y1866" t="s">
        <v>59</v>
      </c>
      <c r="Z1866">
        <v>24000000</v>
      </c>
      <c r="AA1866">
        <v>2006</v>
      </c>
      <c r="AB1866">
        <v>7.2</v>
      </c>
      <c r="AC1866">
        <v>1.85</v>
      </c>
    </row>
    <row r="1867" spans="1:29" x14ac:dyDescent="0.35">
      <c r="A1867" t="s">
        <v>19</v>
      </c>
      <c r="B1867" t="s">
        <v>853</v>
      </c>
      <c r="C1867">
        <v>163</v>
      </c>
      <c r="D1867">
        <v>114</v>
      </c>
      <c r="E1867">
        <v>28772222</v>
      </c>
      <c r="F1867" t="s">
        <v>622</v>
      </c>
      <c r="G1867" t="s">
        <v>5990</v>
      </c>
      <c r="H1867" t="s">
        <v>5989</v>
      </c>
      <c r="I1867" t="s">
        <v>3483</v>
      </c>
      <c r="P1867" t="s">
        <v>854</v>
      </c>
      <c r="Q1867" t="s">
        <v>210</v>
      </c>
      <c r="R1867" t="s">
        <v>6311</v>
      </c>
      <c r="S1867">
        <v>33958</v>
      </c>
      <c r="T1867" t="s">
        <v>246</v>
      </c>
      <c r="U1867">
        <v>1</v>
      </c>
      <c r="V1867">
        <v>163</v>
      </c>
      <c r="W1867" t="s">
        <v>25</v>
      </c>
      <c r="X1867" t="s">
        <v>26</v>
      </c>
      <c r="Y1867" t="s">
        <v>27</v>
      </c>
      <c r="Z1867">
        <v>105000000</v>
      </c>
      <c r="AA1867">
        <v>2015</v>
      </c>
      <c r="AB1867">
        <v>5.3</v>
      </c>
      <c r="AC1867">
        <v>2.35</v>
      </c>
    </row>
    <row r="1868" spans="1:29" x14ac:dyDescent="0.35">
      <c r="A1868" t="s">
        <v>19</v>
      </c>
      <c r="B1868" t="s">
        <v>2402</v>
      </c>
      <c r="C1868">
        <v>195</v>
      </c>
      <c r="D1868">
        <v>120</v>
      </c>
      <c r="E1868">
        <v>101334374</v>
      </c>
      <c r="F1868" t="s">
        <v>2429</v>
      </c>
      <c r="G1868" t="s">
        <v>5988</v>
      </c>
      <c r="P1868" t="s">
        <v>2018</v>
      </c>
      <c r="Q1868" t="s">
        <v>2293</v>
      </c>
      <c r="R1868" t="s">
        <v>7852</v>
      </c>
      <c r="S1868">
        <v>124941</v>
      </c>
      <c r="T1868" t="s">
        <v>3400</v>
      </c>
      <c r="U1868">
        <v>5</v>
      </c>
      <c r="V1868">
        <v>488</v>
      </c>
      <c r="W1868" t="s">
        <v>25</v>
      </c>
      <c r="X1868" t="s">
        <v>26</v>
      </c>
      <c r="Y1868" t="s">
        <v>302</v>
      </c>
      <c r="Z1868">
        <v>24000000</v>
      </c>
      <c r="AA1868">
        <v>1997</v>
      </c>
      <c r="AB1868">
        <v>6.1</v>
      </c>
      <c r="AC1868">
        <v>2.35</v>
      </c>
    </row>
    <row r="1869" spans="1:29" x14ac:dyDescent="0.35">
      <c r="A1869" t="s">
        <v>19</v>
      </c>
      <c r="B1869" t="s">
        <v>3035</v>
      </c>
      <c r="C1869">
        <v>123</v>
      </c>
      <c r="D1869">
        <v>98</v>
      </c>
      <c r="E1869">
        <v>1512815</v>
      </c>
      <c r="F1869" t="s">
        <v>622</v>
      </c>
      <c r="G1869" t="s">
        <v>1432</v>
      </c>
      <c r="H1869" t="s">
        <v>4547</v>
      </c>
      <c r="P1869" t="s">
        <v>3401</v>
      </c>
      <c r="Q1869" t="s">
        <v>422</v>
      </c>
      <c r="R1869" t="s">
        <v>7853</v>
      </c>
      <c r="S1869">
        <v>8885</v>
      </c>
      <c r="T1869" t="s">
        <v>3185</v>
      </c>
      <c r="U1869">
        <v>0</v>
      </c>
      <c r="V1869">
        <v>56</v>
      </c>
      <c r="W1869" t="s">
        <v>25</v>
      </c>
      <c r="X1869" t="s">
        <v>26</v>
      </c>
      <c r="Y1869" t="s">
        <v>302</v>
      </c>
      <c r="Z1869">
        <v>25000000</v>
      </c>
      <c r="AA1869">
        <v>2016</v>
      </c>
      <c r="AB1869">
        <v>5.8</v>
      </c>
      <c r="AC1869">
        <v>2.35</v>
      </c>
    </row>
    <row r="1870" spans="1:29" x14ac:dyDescent="0.35">
      <c r="A1870" t="s">
        <v>19</v>
      </c>
      <c r="B1870" t="s">
        <v>633</v>
      </c>
      <c r="C1870">
        <v>52</v>
      </c>
      <c r="D1870">
        <v>106</v>
      </c>
      <c r="E1870">
        <v>65182182</v>
      </c>
      <c r="F1870" t="s">
        <v>761</v>
      </c>
      <c r="G1870" t="s">
        <v>5343</v>
      </c>
      <c r="P1870" t="s">
        <v>765</v>
      </c>
      <c r="Q1870" t="s">
        <v>1608</v>
      </c>
      <c r="R1870" t="s">
        <v>7854</v>
      </c>
      <c r="S1870">
        <v>15310</v>
      </c>
      <c r="T1870" t="s">
        <v>1928</v>
      </c>
      <c r="U1870">
        <v>8</v>
      </c>
      <c r="V1870">
        <v>38</v>
      </c>
      <c r="W1870" t="s">
        <v>25</v>
      </c>
      <c r="X1870" t="s">
        <v>26</v>
      </c>
      <c r="Y1870" t="s">
        <v>27</v>
      </c>
      <c r="Z1870">
        <v>24000000</v>
      </c>
      <c r="AA1870">
        <v>2014</v>
      </c>
      <c r="AB1870">
        <v>5.7</v>
      </c>
      <c r="AC1870">
        <v>2.35</v>
      </c>
    </row>
    <row r="1871" spans="1:29" x14ac:dyDescent="0.35">
      <c r="A1871" t="s">
        <v>19</v>
      </c>
      <c r="B1871" t="s">
        <v>2596</v>
      </c>
      <c r="C1871">
        <v>129</v>
      </c>
      <c r="D1871">
        <v>98</v>
      </c>
      <c r="E1871">
        <v>57262492</v>
      </c>
      <c r="F1871" t="s">
        <v>761</v>
      </c>
      <c r="G1871" t="s">
        <v>5990</v>
      </c>
      <c r="P1871" t="s">
        <v>496</v>
      </c>
      <c r="Q1871" t="s">
        <v>483</v>
      </c>
      <c r="R1871" t="s">
        <v>7855</v>
      </c>
      <c r="S1871">
        <v>90374</v>
      </c>
      <c r="T1871" t="s">
        <v>2695</v>
      </c>
      <c r="U1871">
        <v>4</v>
      </c>
      <c r="V1871">
        <v>318</v>
      </c>
      <c r="W1871" t="s">
        <v>25</v>
      </c>
      <c r="X1871" t="s">
        <v>26</v>
      </c>
      <c r="Y1871" t="s">
        <v>302</v>
      </c>
      <c r="Z1871">
        <v>24000000</v>
      </c>
      <c r="AA1871">
        <v>2000</v>
      </c>
      <c r="AB1871">
        <v>6.7</v>
      </c>
      <c r="AC1871">
        <v>1.85</v>
      </c>
    </row>
    <row r="1872" spans="1:29" x14ac:dyDescent="0.35">
      <c r="A1872" t="s">
        <v>19</v>
      </c>
      <c r="B1872" t="s">
        <v>3402</v>
      </c>
      <c r="C1872">
        <v>60</v>
      </c>
      <c r="D1872">
        <v>107</v>
      </c>
      <c r="E1872">
        <v>80000000</v>
      </c>
      <c r="F1872" t="s">
        <v>1432</v>
      </c>
      <c r="G1872" t="s">
        <v>3884</v>
      </c>
      <c r="H1872" t="s">
        <v>5343</v>
      </c>
      <c r="P1872" t="s">
        <v>2837</v>
      </c>
      <c r="Q1872" t="s">
        <v>1712</v>
      </c>
      <c r="R1872" t="s">
        <v>7856</v>
      </c>
      <c r="S1872">
        <v>51459</v>
      </c>
      <c r="T1872" t="s">
        <v>3403</v>
      </c>
      <c r="U1872">
        <v>0</v>
      </c>
      <c r="V1872">
        <v>113</v>
      </c>
      <c r="W1872" t="s">
        <v>25</v>
      </c>
      <c r="X1872" t="s">
        <v>26</v>
      </c>
      <c r="Y1872" t="s">
        <v>59</v>
      </c>
      <c r="Z1872">
        <v>8200000</v>
      </c>
      <c r="AA1872">
        <v>1984</v>
      </c>
      <c r="AB1872">
        <v>6.5</v>
      </c>
      <c r="AC1872">
        <v>1.85</v>
      </c>
    </row>
    <row r="1873" spans="1:29" x14ac:dyDescent="0.35">
      <c r="A1873" t="s">
        <v>19</v>
      </c>
      <c r="B1873" t="s">
        <v>1126</v>
      </c>
      <c r="C1873">
        <v>123</v>
      </c>
      <c r="D1873">
        <v>88</v>
      </c>
      <c r="E1873">
        <v>74608545</v>
      </c>
      <c r="F1873" t="s">
        <v>761</v>
      </c>
      <c r="P1873" t="s">
        <v>761</v>
      </c>
      <c r="Q1873" t="s">
        <v>594</v>
      </c>
      <c r="R1873" t="s">
        <v>7857</v>
      </c>
      <c r="S1873">
        <v>185258</v>
      </c>
      <c r="T1873" t="s">
        <v>1637</v>
      </c>
      <c r="U1873">
        <v>4</v>
      </c>
      <c r="V1873">
        <v>404</v>
      </c>
      <c r="W1873" t="s">
        <v>25</v>
      </c>
      <c r="X1873" t="s">
        <v>26</v>
      </c>
      <c r="Y1873" t="s">
        <v>302</v>
      </c>
      <c r="Z1873">
        <v>24000000</v>
      </c>
      <c r="AA1873">
        <v>2003</v>
      </c>
      <c r="AB1873">
        <v>7.2</v>
      </c>
      <c r="AC1873">
        <v>2.35</v>
      </c>
    </row>
    <row r="1874" spans="1:29" x14ac:dyDescent="0.35">
      <c r="A1874" t="s">
        <v>19</v>
      </c>
      <c r="B1874" t="s">
        <v>1214</v>
      </c>
      <c r="C1874">
        <v>84</v>
      </c>
      <c r="D1874">
        <v>137</v>
      </c>
      <c r="E1874">
        <v>41895491</v>
      </c>
      <c r="F1874" t="s">
        <v>761</v>
      </c>
      <c r="G1874" t="s">
        <v>1432</v>
      </c>
      <c r="H1874" t="s">
        <v>600</v>
      </c>
      <c r="P1874" t="s">
        <v>2858</v>
      </c>
      <c r="Q1874" t="s">
        <v>166</v>
      </c>
      <c r="R1874" t="s">
        <v>7858</v>
      </c>
      <c r="S1874">
        <v>63274</v>
      </c>
      <c r="T1874" t="s">
        <v>3404</v>
      </c>
      <c r="U1874">
        <v>1</v>
      </c>
      <c r="V1874">
        <v>170</v>
      </c>
      <c r="W1874" t="s">
        <v>25</v>
      </c>
      <c r="X1874" t="s">
        <v>26</v>
      </c>
      <c r="Y1874" t="s">
        <v>302</v>
      </c>
      <c r="Z1874">
        <v>24000000</v>
      </c>
      <c r="AA1874">
        <v>1991</v>
      </c>
      <c r="AB1874">
        <v>7.6</v>
      </c>
      <c r="AC1874">
        <v>1.85</v>
      </c>
    </row>
    <row r="1875" spans="1:29" x14ac:dyDescent="0.35">
      <c r="A1875" t="s">
        <v>19</v>
      </c>
      <c r="B1875" t="s">
        <v>2846</v>
      </c>
      <c r="C1875">
        <v>125</v>
      </c>
      <c r="D1875">
        <v>100</v>
      </c>
      <c r="E1875">
        <v>39989008</v>
      </c>
      <c r="F1875" t="s">
        <v>2429</v>
      </c>
      <c r="G1875" t="s">
        <v>5988</v>
      </c>
      <c r="P1875" t="s">
        <v>2018</v>
      </c>
      <c r="Q1875" t="s">
        <v>2094</v>
      </c>
      <c r="R1875" t="s">
        <v>7859</v>
      </c>
      <c r="S1875">
        <v>55398</v>
      </c>
      <c r="T1875" t="s">
        <v>1583</v>
      </c>
      <c r="U1875">
        <v>2</v>
      </c>
      <c r="V1875">
        <v>418</v>
      </c>
      <c r="W1875" t="s">
        <v>25</v>
      </c>
      <c r="X1875" t="s">
        <v>26</v>
      </c>
      <c r="Y1875" t="s">
        <v>302</v>
      </c>
      <c r="Z1875">
        <v>24000000</v>
      </c>
      <c r="AA1875">
        <v>1998</v>
      </c>
      <c r="AB1875">
        <v>4.5999999999999996</v>
      </c>
      <c r="AC1875">
        <v>2.35</v>
      </c>
    </row>
    <row r="1876" spans="1:29" x14ac:dyDescent="0.35">
      <c r="A1876" t="s">
        <v>19</v>
      </c>
      <c r="B1876" t="s">
        <v>1992</v>
      </c>
      <c r="C1876">
        <v>106</v>
      </c>
      <c r="D1876">
        <v>115</v>
      </c>
      <c r="E1876">
        <v>32662299</v>
      </c>
      <c r="F1876" t="s">
        <v>761</v>
      </c>
      <c r="G1876" t="s">
        <v>1432</v>
      </c>
      <c r="H1876" t="s">
        <v>5343</v>
      </c>
      <c r="P1876" t="s">
        <v>660</v>
      </c>
      <c r="Q1876" t="s">
        <v>1465</v>
      </c>
      <c r="R1876" t="s">
        <v>7860</v>
      </c>
      <c r="S1876">
        <v>16469</v>
      </c>
      <c r="T1876" t="s">
        <v>1992</v>
      </c>
      <c r="U1876">
        <v>1</v>
      </c>
      <c r="V1876">
        <v>275</v>
      </c>
      <c r="W1876" t="s">
        <v>25</v>
      </c>
      <c r="X1876" t="s">
        <v>26</v>
      </c>
      <c r="Y1876" t="s">
        <v>59</v>
      </c>
      <c r="Z1876">
        <v>24000000</v>
      </c>
      <c r="AA1876">
        <v>2000</v>
      </c>
      <c r="AB1876">
        <v>6.9</v>
      </c>
      <c r="AC1876">
        <v>1.85</v>
      </c>
    </row>
    <row r="1877" spans="1:29" x14ac:dyDescent="0.35">
      <c r="A1877" t="s">
        <v>19</v>
      </c>
      <c r="B1877" t="s">
        <v>2649</v>
      </c>
      <c r="C1877">
        <v>247</v>
      </c>
      <c r="D1877">
        <v>101</v>
      </c>
      <c r="E1877">
        <v>31452765</v>
      </c>
      <c r="F1877" t="s">
        <v>761</v>
      </c>
      <c r="G1877" t="s">
        <v>5343</v>
      </c>
      <c r="P1877" t="s">
        <v>765</v>
      </c>
      <c r="Q1877" t="s">
        <v>3183</v>
      </c>
      <c r="R1877" t="s">
        <v>7861</v>
      </c>
      <c r="S1877">
        <v>149835</v>
      </c>
      <c r="T1877" t="s">
        <v>3406</v>
      </c>
      <c r="U1877">
        <v>7</v>
      </c>
      <c r="V1877">
        <v>243</v>
      </c>
      <c r="W1877" t="s">
        <v>25</v>
      </c>
      <c r="X1877" t="s">
        <v>26</v>
      </c>
      <c r="Y1877" t="s">
        <v>302</v>
      </c>
      <c r="Z1877">
        <v>24000000</v>
      </c>
      <c r="AA1877">
        <v>2008</v>
      </c>
      <c r="AB1877">
        <v>6.6</v>
      </c>
      <c r="AC1877">
        <v>1.85</v>
      </c>
    </row>
    <row r="1878" spans="1:29" x14ac:dyDescent="0.35">
      <c r="A1878" t="s">
        <v>19</v>
      </c>
      <c r="B1878" t="s">
        <v>3407</v>
      </c>
      <c r="C1878">
        <v>156</v>
      </c>
      <c r="D1878">
        <v>110</v>
      </c>
      <c r="E1878">
        <v>25167270</v>
      </c>
      <c r="F1878" t="s">
        <v>761</v>
      </c>
      <c r="G1878" t="s">
        <v>5990</v>
      </c>
      <c r="H1878" t="s">
        <v>1432</v>
      </c>
      <c r="P1878" t="s">
        <v>3178</v>
      </c>
      <c r="Q1878" t="s">
        <v>244</v>
      </c>
      <c r="R1878" t="s">
        <v>7862</v>
      </c>
      <c r="S1878">
        <v>30119</v>
      </c>
      <c r="T1878" t="s">
        <v>3408</v>
      </c>
      <c r="U1878">
        <v>4</v>
      </c>
      <c r="V1878">
        <v>263</v>
      </c>
      <c r="W1878" t="s">
        <v>25</v>
      </c>
      <c r="X1878" t="s">
        <v>389</v>
      </c>
      <c r="Y1878" t="s">
        <v>302</v>
      </c>
      <c r="Z1878">
        <v>24000000</v>
      </c>
      <c r="AA1878">
        <v>2000</v>
      </c>
      <c r="AB1878">
        <v>6.3</v>
      </c>
      <c r="AC1878">
        <v>2.35</v>
      </c>
    </row>
    <row r="1879" spans="1:29" x14ac:dyDescent="0.35">
      <c r="A1879" t="s">
        <v>19</v>
      </c>
      <c r="B1879" t="s">
        <v>687</v>
      </c>
      <c r="C1879">
        <v>271</v>
      </c>
      <c r="D1879">
        <v>94</v>
      </c>
      <c r="E1879">
        <v>32416109</v>
      </c>
      <c r="F1879" t="s">
        <v>761</v>
      </c>
      <c r="G1879" t="s">
        <v>5991</v>
      </c>
      <c r="P1879" t="s">
        <v>2372</v>
      </c>
      <c r="Q1879" t="s">
        <v>75</v>
      </c>
      <c r="R1879" t="s">
        <v>7863</v>
      </c>
      <c r="S1879">
        <v>109620</v>
      </c>
      <c r="T1879" t="s">
        <v>554</v>
      </c>
      <c r="U1879">
        <v>0</v>
      </c>
      <c r="V1879">
        <v>268</v>
      </c>
      <c r="W1879" t="s">
        <v>25</v>
      </c>
      <c r="X1879" t="s">
        <v>26</v>
      </c>
      <c r="Y1879" t="s">
        <v>302</v>
      </c>
      <c r="Z1879">
        <v>25000000</v>
      </c>
      <c r="AA1879">
        <v>2009</v>
      </c>
      <c r="AB1879">
        <v>6.2</v>
      </c>
      <c r="AC1879">
        <v>2.35</v>
      </c>
    </row>
    <row r="1880" spans="1:29" x14ac:dyDescent="0.35">
      <c r="A1880" t="s">
        <v>19</v>
      </c>
      <c r="B1880" t="s">
        <v>3409</v>
      </c>
      <c r="C1880">
        <v>45</v>
      </c>
      <c r="D1880">
        <v>88</v>
      </c>
      <c r="E1880">
        <v>20218</v>
      </c>
      <c r="F1880" t="s">
        <v>622</v>
      </c>
      <c r="G1880" t="s">
        <v>761</v>
      </c>
      <c r="H1880" t="s">
        <v>5990</v>
      </c>
      <c r="I1880" t="s">
        <v>3483</v>
      </c>
      <c r="P1880" t="s">
        <v>224</v>
      </c>
      <c r="Q1880" t="s">
        <v>2307</v>
      </c>
      <c r="R1880" t="s">
        <v>7864</v>
      </c>
      <c r="S1880">
        <v>5431</v>
      </c>
      <c r="T1880" t="s">
        <v>1445</v>
      </c>
      <c r="U1880">
        <v>2</v>
      </c>
      <c r="V1880">
        <v>50</v>
      </c>
      <c r="W1880" t="s">
        <v>25</v>
      </c>
      <c r="X1880" t="s">
        <v>26</v>
      </c>
      <c r="Y1880" t="s">
        <v>27</v>
      </c>
      <c r="Z1880">
        <v>24000000</v>
      </c>
      <c r="AA1880">
        <v>2001</v>
      </c>
      <c r="AB1880">
        <v>5.3</v>
      </c>
      <c r="AC1880">
        <v>2.35</v>
      </c>
    </row>
    <row r="1881" spans="1:29" x14ac:dyDescent="0.35">
      <c r="A1881" t="s">
        <v>19</v>
      </c>
      <c r="B1881" t="s">
        <v>663</v>
      </c>
      <c r="C1881">
        <v>133</v>
      </c>
      <c r="D1881">
        <v>127</v>
      </c>
      <c r="E1881">
        <v>28871190</v>
      </c>
      <c r="F1881" t="s">
        <v>4178</v>
      </c>
      <c r="G1881" t="s">
        <v>1432</v>
      </c>
      <c r="P1881" t="s">
        <v>710</v>
      </c>
      <c r="Q1881" t="s">
        <v>294</v>
      </c>
      <c r="R1881" t="s">
        <v>7865</v>
      </c>
      <c r="S1881">
        <v>125421</v>
      </c>
      <c r="T1881" t="s">
        <v>1124</v>
      </c>
      <c r="U1881">
        <v>0</v>
      </c>
      <c r="V1881">
        <v>385</v>
      </c>
      <c r="W1881" t="s">
        <v>25</v>
      </c>
      <c r="X1881" t="s">
        <v>26</v>
      </c>
      <c r="Y1881" t="s">
        <v>302</v>
      </c>
      <c r="Z1881">
        <v>24000000</v>
      </c>
      <c r="AA1881">
        <v>1999</v>
      </c>
      <c r="AB1881">
        <v>7.3</v>
      </c>
      <c r="AC1881">
        <v>1.85</v>
      </c>
    </row>
    <row r="1882" spans="1:29" x14ac:dyDescent="0.35">
      <c r="A1882" t="s">
        <v>19</v>
      </c>
      <c r="B1882" t="s">
        <v>1319</v>
      </c>
      <c r="C1882">
        <v>84</v>
      </c>
      <c r="D1882">
        <v>95</v>
      </c>
      <c r="E1882">
        <v>16964743</v>
      </c>
      <c r="F1882" t="s">
        <v>761</v>
      </c>
      <c r="G1882" t="s">
        <v>5343</v>
      </c>
      <c r="P1882" t="s">
        <v>765</v>
      </c>
      <c r="Q1882" t="s">
        <v>2447</v>
      </c>
      <c r="R1882" t="s">
        <v>7866</v>
      </c>
      <c r="S1882">
        <v>22844</v>
      </c>
      <c r="T1882" t="s">
        <v>646</v>
      </c>
      <c r="U1882">
        <v>1</v>
      </c>
      <c r="V1882">
        <v>140</v>
      </c>
      <c r="W1882" t="s">
        <v>25</v>
      </c>
      <c r="X1882" t="s">
        <v>26</v>
      </c>
      <c r="Y1882" t="s">
        <v>27</v>
      </c>
      <c r="Z1882">
        <v>24000000</v>
      </c>
      <c r="AA1882">
        <v>2004</v>
      </c>
      <c r="AB1882">
        <v>5.6</v>
      </c>
      <c r="AC1882">
        <v>2.35</v>
      </c>
    </row>
    <row r="1883" spans="1:29" x14ac:dyDescent="0.35">
      <c r="A1883" t="s">
        <v>19</v>
      </c>
      <c r="B1883" t="s">
        <v>1616</v>
      </c>
      <c r="C1883">
        <v>70</v>
      </c>
      <c r="D1883">
        <v>87</v>
      </c>
      <c r="E1883">
        <v>16290976</v>
      </c>
      <c r="F1883" t="s">
        <v>472</v>
      </c>
      <c r="G1883" t="s">
        <v>761</v>
      </c>
      <c r="H1883" t="s">
        <v>5097</v>
      </c>
      <c r="I1883" t="s">
        <v>600</v>
      </c>
      <c r="J1883" t="s">
        <v>3884</v>
      </c>
      <c r="K1883" t="s">
        <v>3950</v>
      </c>
      <c r="P1883" t="s">
        <v>3410</v>
      </c>
      <c r="Q1883" t="s">
        <v>1408</v>
      </c>
      <c r="R1883" t="s">
        <v>7867</v>
      </c>
      <c r="S1883">
        <v>14637</v>
      </c>
      <c r="T1883" t="s">
        <v>3411</v>
      </c>
      <c r="U1883">
        <v>0</v>
      </c>
      <c r="V1883">
        <v>100</v>
      </c>
      <c r="W1883" t="s">
        <v>25</v>
      </c>
      <c r="X1883" t="s">
        <v>26</v>
      </c>
      <c r="Y1883" t="s">
        <v>154</v>
      </c>
      <c r="Z1883">
        <v>24000000</v>
      </c>
      <c r="AA1883">
        <v>1999</v>
      </c>
      <c r="AB1883">
        <v>6.2</v>
      </c>
      <c r="AC1883">
        <v>1.85</v>
      </c>
    </row>
    <row r="1884" spans="1:29" x14ac:dyDescent="0.35">
      <c r="A1884" t="s">
        <v>19</v>
      </c>
      <c r="B1884" t="s">
        <v>3412</v>
      </c>
      <c r="C1884">
        <v>32</v>
      </c>
      <c r="D1884">
        <v>118</v>
      </c>
      <c r="E1884">
        <v>13000000</v>
      </c>
      <c r="F1884" t="s">
        <v>472</v>
      </c>
      <c r="G1884" t="s">
        <v>5097</v>
      </c>
      <c r="H1884" t="s">
        <v>600</v>
      </c>
      <c r="I1884" t="s">
        <v>3884</v>
      </c>
      <c r="J1884" t="s">
        <v>4966</v>
      </c>
      <c r="P1884" t="s">
        <v>3413</v>
      </c>
      <c r="Q1884" t="s">
        <v>3414</v>
      </c>
      <c r="R1884" t="s">
        <v>7868</v>
      </c>
      <c r="S1884">
        <v>10895</v>
      </c>
      <c r="T1884" t="s">
        <v>3415</v>
      </c>
      <c r="U1884">
        <v>0</v>
      </c>
      <c r="V1884">
        <v>150</v>
      </c>
      <c r="W1884" t="s">
        <v>25</v>
      </c>
      <c r="X1884" t="s">
        <v>26</v>
      </c>
      <c r="Y1884" t="s">
        <v>154</v>
      </c>
      <c r="Z1884">
        <v>24000000</v>
      </c>
      <c r="AA1884">
        <v>1978</v>
      </c>
      <c r="AB1884">
        <v>5.2</v>
      </c>
      <c r="AC1884">
        <v>1.85</v>
      </c>
    </row>
    <row r="1885" spans="1:29" x14ac:dyDescent="0.35">
      <c r="A1885" t="s">
        <v>19</v>
      </c>
      <c r="B1885" t="s">
        <v>1675</v>
      </c>
      <c r="C1885">
        <v>51</v>
      </c>
      <c r="D1885">
        <v>107</v>
      </c>
      <c r="E1885">
        <v>12372410</v>
      </c>
      <c r="F1885" t="s">
        <v>761</v>
      </c>
      <c r="G1885" t="s">
        <v>5989</v>
      </c>
      <c r="P1885" t="s">
        <v>1615</v>
      </c>
      <c r="Q1885" t="s">
        <v>228</v>
      </c>
      <c r="R1885" t="s">
        <v>7869</v>
      </c>
      <c r="S1885">
        <v>11709</v>
      </c>
      <c r="T1885" t="s">
        <v>1381</v>
      </c>
      <c r="U1885">
        <v>1</v>
      </c>
      <c r="V1885">
        <v>101</v>
      </c>
      <c r="W1885" t="s">
        <v>25</v>
      </c>
      <c r="X1885" t="s">
        <v>26</v>
      </c>
      <c r="Y1885" t="s">
        <v>27</v>
      </c>
      <c r="Z1885">
        <v>24000000</v>
      </c>
      <c r="AA1885">
        <v>2000</v>
      </c>
      <c r="AB1885">
        <v>5.3</v>
      </c>
      <c r="AC1885">
        <v>1.85</v>
      </c>
    </row>
    <row r="1886" spans="1:29" x14ac:dyDescent="0.35">
      <c r="A1886" t="s">
        <v>19</v>
      </c>
      <c r="B1886" t="s">
        <v>1342</v>
      </c>
      <c r="C1886">
        <v>73</v>
      </c>
      <c r="D1886">
        <v>124</v>
      </c>
      <c r="E1886">
        <v>8427204</v>
      </c>
      <c r="F1886" t="s">
        <v>761</v>
      </c>
      <c r="G1886" t="s">
        <v>1432</v>
      </c>
      <c r="H1886" t="s">
        <v>5989</v>
      </c>
      <c r="P1886" t="s">
        <v>2394</v>
      </c>
      <c r="Q1886" t="s">
        <v>1812</v>
      </c>
      <c r="R1886" t="s">
        <v>7870</v>
      </c>
      <c r="S1886">
        <v>10100</v>
      </c>
      <c r="T1886" t="s">
        <v>3416</v>
      </c>
      <c r="U1886">
        <v>0</v>
      </c>
      <c r="V1886">
        <v>59</v>
      </c>
      <c r="W1886" t="s">
        <v>25</v>
      </c>
      <c r="X1886" t="s">
        <v>26</v>
      </c>
      <c r="Y1886" t="s">
        <v>302</v>
      </c>
      <c r="Z1886">
        <v>24000000</v>
      </c>
      <c r="AA1886">
        <v>1999</v>
      </c>
      <c r="AB1886">
        <v>5.4</v>
      </c>
      <c r="AC1886">
        <v>2.35</v>
      </c>
    </row>
    <row r="1887" spans="1:29" x14ac:dyDescent="0.35">
      <c r="A1887" t="s">
        <v>19</v>
      </c>
      <c r="B1887" t="s">
        <v>3417</v>
      </c>
      <c r="C1887">
        <v>169</v>
      </c>
      <c r="D1887">
        <v>89</v>
      </c>
      <c r="E1887">
        <v>9639242</v>
      </c>
      <c r="F1887" t="s">
        <v>761</v>
      </c>
      <c r="G1887" t="s">
        <v>5343</v>
      </c>
      <c r="P1887" t="s">
        <v>765</v>
      </c>
      <c r="Q1887" t="s">
        <v>1790</v>
      </c>
      <c r="R1887" t="s">
        <v>7871</v>
      </c>
      <c r="S1887">
        <v>16437</v>
      </c>
      <c r="T1887" t="s">
        <v>1824</v>
      </c>
      <c r="U1887">
        <v>0</v>
      </c>
      <c r="V1887">
        <v>68</v>
      </c>
      <c r="W1887" t="s">
        <v>25</v>
      </c>
      <c r="X1887" t="s">
        <v>26</v>
      </c>
      <c r="Y1887" t="s">
        <v>27</v>
      </c>
      <c r="Z1887">
        <v>24000000</v>
      </c>
      <c r="AA1887">
        <v>2011</v>
      </c>
      <c r="AB1887">
        <v>4.9000000000000004</v>
      </c>
      <c r="AC1887">
        <v>1.85</v>
      </c>
    </row>
    <row r="1888" spans="1:29" x14ac:dyDescent="0.35">
      <c r="A1888" t="s">
        <v>19</v>
      </c>
      <c r="B1888" t="s">
        <v>2738</v>
      </c>
      <c r="C1888">
        <v>365</v>
      </c>
      <c r="D1888">
        <v>88</v>
      </c>
      <c r="E1888">
        <v>25003072</v>
      </c>
      <c r="F1888" t="s">
        <v>761</v>
      </c>
      <c r="G1888" t="s">
        <v>2429</v>
      </c>
      <c r="P1888" t="s">
        <v>2772</v>
      </c>
      <c r="Q1888" t="s">
        <v>709</v>
      </c>
      <c r="R1888" t="s">
        <v>7872</v>
      </c>
      <c r="S1888">
        <v>72552</v>
      </c>
      <c r="T1888" t="s">
        <v>1824</v>
      </c>
      <c r="U1888">
        <v>0</v>
      </c>
      <c r="V1888">
        <v>374</v>
      </c>
      <c r="W1888" t="s">
        <v>25</v>
      </c>
      <c r="X1888" t="s">
        <v>26</v>
      </c>
      <c r="Y1888" t="s">
        <v>302</v>
      </c>
      <c r="Z1888">
        <v>24000000</v>
      </c>
      <c r="AA1888">
        <v>2010</v>
      </c>
      <c r="AB1888">
        <v>5.5</v>
      </c>
      <c r="AC1888">
        <v>2.35</v>
      </c>
    </row>
    <row r="1889" spans="1:29" x14ac:dyDescent="0.35">
      <c r="A1889" t="s">
        <v>378</v>
      </c>
      <c r="B1889" t="s">
        <v>75</v>
      </c>
      <c r="C1889">
        <v>113</v>
      </c>
      <c r="D1889">
        <v>118</v>
      </c>
      <c r="E1889">
        <v>6144806</v>
      </c>
      <c r="F1889" t="s">
        <v>4178</v>
      </c>
      <c r="G1889" t="s">
        <v>1432</v>
      </c>
      <c r="H1889" t="s">
        <v>3884</v>
      </c>
      <c r="I1889" t="s">
        <v>4966</v>
      </c>
      <c r="P1889" t="s">
        <v>2457</v>
      </c>
      <c r="Q1889" t="s">
        <v>75</v>
      </c>
      <c r="R1889" t="s">
        <v>7873</v>
      </c>
      <c r="S1889">
        <v>12821</v>
      </c>
      <c r="T1889" t="s">
        <v>2965</v>
      </c>
      <c r="U1889">
        <v>1</v>
      </c>
      <c r="V1889">
        <v>248</v>
      </c>
      <c r="W1889" t="s">
        <v>25</v>
      </c>
      <c r="X1889" t="s">
        <v>26</v>
      </c>
      <c r="Y1889" t="s">
        <v>27</v>
      </c>
      <c r="Z1889">
        <v>23000000</v>
      </c>
      <c r="AA1889">
        <v>2004</v>
      </c>
      <c r="AB1889">
        <v>6.7</v>
      </c>
      <c r="AC1889">
        <v>2.35</v>
      </c>
    </row>
    <row r="1890" spans="1:29" x14ac:dyDescent="0.35">
      <c r="A1890" t="s">
        <v>19</v>
      </c>
      <c r="B1890" t="s">
        <v>3418</v>
      </c>
      <c r="C1890">
        <v>10</v>
      </c>
      <c r="D1890">
        <v>80</v>
      </c>
      <c r="E1890">
        <v>669276</v>
      </c>
      <c r="F1890" t="s">
        <v>622</v>
      </c>
      <c r="G1890" t="s">
        <v>472</v>
      </c>
      <c r="H1890" t="s">
        <v>3767</v>
      </c>
      <c r="I1890" t="s">
        <v>761</v>
      </c>
      <c r="J1890" t="s">
        <v>600</v>
      </c>
      <c r="P1890" t="s">
        <v>3419</v>
      </c>
      <c r="Q1890" t="s">
        <v>3420</v>
      </c>
      <c r="R1890" t="s">
        <v>7874</v>
      </c>
      <c r="S1890">
        <v>2541</v>
      </c>
      <c r="T1890" t="s">
        <v>3421</v>
      </c>
      <c r="U1890">
        <v>0</v>
      </c>
      <c r="V1890">
        <v>47</v>
      </c>
      <c r="W1890" t="s">
        <v>25</v>
      </c>
      <c r="X1890" t="s">
        <v>38</v>
      </c>
      <c r="Y1890" t="s">
        <v>154</v>
      </c>
      <c r="Z1890">
        <v>28000000</v>
      </c>
      <c r="AA1890">
        <v>1993</v>
      </c>
      <c r="AB1890">
        <v>7.2</v>
      </c>
      <c r="AC1890">
        <v>2.35</v>
      </c>
    </row>
    <row r="1891" spans="1:29" x14ac:dyDescent="0.35">
      <c r="A1891" t="s">
        <v>19</v>
      </c>
      <c r="B1891" t="s">
        <v>3422</v>
      </c>
      <c r="C1891">
        <v>16</v>
      </c>
      <c r="D1891">
        <v>120</v>
      </c>
      <c r="E1891">
        <v>42880</v>
      </c>
      <c r="F1891" t="s">
        <v>1432</v>
      </c>
      <c r="G1891" t="s">
        <v>5343</v>
      </c>
      <c r="P1891" t="s">
        <v>121</v>
      </c>
      <c r="Q1891" t="s">
        <v>793</v>
      </c>
      <c r="R1891" t="s">
        <v>7875</v>
      </c>
      <c r="S1891">
        <v>2919</v>
      </c>
      <c r="T1891" t="s">
        <v>2523</v>
      </c>
      <c r="U1891">
        <v>3</v>
      </c>
      <c r="V1891">
        <v>50</v>
      </c>
      <c r="W1891" t="s">
        <v>25</v>
      </c>
      <c r="X1891" t="s">
        <v>38</v>
      </c>
      <c r="Y1891" t="s">
        <v>59</v>
      </c>
      <c r="Z1891">
        <v>24000000</v>
      </c>
      <c r="AA1891">
        <v>2004</v>
      </c>
      <c r="AB1891">
        <v>5.0999999999999996</v>
      </c>
      <c r="AC1891">
        <v>1.85</v>
      </c>
    </row>
    <row r="1892" spans="1:29" x14ac:dyDescent="0.35">
      <c r="A1892" t="s">
        <v>19</v>
      </c>
      <c r="B1892" t="s">
        <v>2825</v>
      </c>
      <c r="C1892">
        <v>196</v>
      </c>
      <c r="D1892">
        <v>98</v>
      </c>
      <c r="E1892">
        <v>23225911</v>
      </c>
      <c r="F1892" t="s">
        <v>622</v>
      </c>
      <c r="G1892" t="s">
        <v>5990</v>
      </c>
      <c r="H1892" t="s">
        <v>1432</v>
      </c>
      <c r="I1892" t="s">
        <v>3483</v>
      </c>
      <c r="P1892" t="s">
        <v>243</v>
      </c>
      <c r="Q1892" t="s">
        <v>524</v>
      </c>
      <c r="R1892" t="s">
        <v>7876</v>
      </c>
      <c r="S1892">
        <v>80574</v>
      </c>
      <c r="T1892" t="s">
        <v>2071</v>
      </c>
      <c r="U1892">
        <v>1</v>
      </c>
      <c r="V1892">
        <v>157</v>
      </c>
      <c r="W1892" t="s">
        <v>25</v>
      </c>
      <c r="X1892" t="s">
        <v>26</v>
      </c>
      <c r="Y1892" t="s">
        <v>302</v>
      </c>
      <c r="Z1892">
        <v>24000000</v>
      </c>
      <c r="AA1892">
        <v>2010</v>
      </c>
      <c r="AB1892">
        <v>6.5</v>
      </c>
      <c r="AC1892">
        <v>2.35</v>
      </c>
    </row>
    <row r="1893" spans="1:29" x14ac:dyDescent="0.35">
      <c r="A1893" t="s">
        <v>19</v>
      </c>
      <c r="B1893" t="s">
        <v>2822</v>
      </c>
      <c r="C1893">
        <v>212</v>
      </c>
      <c r="D1893">
        <v>119</v>
      </c>
      <c r="E1893">
        <v>4710455</v>
      </c>
      <c r="F1893" t="s">
        <v>472</v>
      </c>
      <c r="G1893" t="s">
        <v>3767</v>
      </c>
      <c r="H1893" t="s">
        <v>5097</v>
      </c>
      <c r="I1893" t="s">
        <v>600</v>
      </c>
      <c r="P1893" t="s">
        <v>325</v>
      </c>
      <c r="Q1893" t="s">
        <v>40</v>
      </c>
      <c r="R1893" t="s">
        <v>7877</v>
      </c>
      <c r="S1893">
        <v>214091</v>
      </c>
      <c r="T1893" t="s">
        <v>530</v>
      </c>
      <c r="U1893">
        <v>0</v>
      </c>
      <c r="V1893">
        <v>330</v>
      </c>
      <c r="W1893" t="s">
        <v>344</v>
      </c>
      <c r="X1893" t="s">
        <v>345</v>
      </c>
      <c r="Y1893" t="s">
        <v>59</v>
      </c>
      <c r="Z1893">
        <v>24000000</v>
      </c>
      <c r="AA1893">
        <v>2004</v>
      </c>
      <c r="AB1893">
        <v>8.1999999999999993</v>
      </c>
      <c r="AC1893">
        <v>1.85</v>
      </c>
    </row>
    <row r="1894" spans="1:29" x14ac:dyDescent="0.35">
      <c r="A1894" t="s">
        <v>19</v>
      </c>
      <c r="B1894" t="s">
        <v>1717</v>
      </c>
      <c r="C1894">
        <v>445</v>
      </c>
      <c r="D1894">
        <v>88</v>
      </c>
      <c r="E1894">
        <v>75590286</v>
      </c>
      <c r="F1894" t="s">
        <v>472</v>
      </c>
      <c r="G1894" t="s">
        <v>761</v>
      </c>
      <c r="H1894" t="s">
        <v>2429</v>
      </c>
      <c r="I1894" t="s">
        <v>3950</v>
      </c>
      <c r="P1894" t="s">
        <v>3423</v>
      </c>
      <c r="Q1894" t="s">
        <v>104</v>
      </c>
      <c r="R1894" t="s">
        <v>7878</v>
      </c>
      <c r="S1894">
        <v>386217</v>
      </c>
      <c r="T1894" t="s">
        <v>3424</v>
      </c>
      <c r="U1894">
        <v>4</v>
      </c>
      <c r="V1894">
        <v>553</v>
      </c>
      <c r="W1894" t="s">
        <v>25</v>
      </c>
      <c r="X1894" t="s">
        <v>26</v>
      </c>
      <c r="Y1894" t="s">
        <v>302</v>
      </c>
      <c r="Z1894">
        <v>23600000</v>
      </c>
      <c r="AA1894">
        <v>2009</v>
      </c>
      <c r="AB1894">
        <v>7.7</v>
      </c>
      <c r="AC1894">
        <v>2.35</v>
      </c>
    </row>
    <row r="1895" spans="1:29" x14ac:dyDescent="0.35">
      <c r="A1895" t="s">
        <v>19</v>
      </c>
      <c r="B1895" t="s">
        <v>97</v>
      </c>
      <c r="C1895">
        <v>446</v>
      </c>
      <c r="D1895">
        <v>201</v>
      </c>
      <c r="E1895">
        <v>218051260</v>
      </c>
      <c r="F1895" t="s">
        <v>622</v>
      </c>
      <c r="G1895" t="s">
        <v>472</v>
      </c>
      <c r="H1895" t="s">
        <v>1432</v>
      </c>
      <c r="I1895" t="s">
        <v>5343</v>
      </c>
      <c r="P1895" t="s">
        <v>117</v>
      </c>
      <c r="Q1895" t="s">
        <v>118</v>
      </c>
      <c r="R1895" t="s">
        <v>6035</v>
      </c>
      <c r="S1895">
        <v>316020</v>
      </c>
      <c r="T1895" t="s">
        <v>119</v>
      </c>
      <c r="U1895">
        <v>0</v>
      </c>
      <c r="V1895">
        <v>2618</v>
      </c>
      <c r="W1895" t="s">
        <v>25</v>
      </c>
      <c r="X1895" t="s">
        <v>101</v>
      </c>
      <c r="Y1895" t="s">
        <v>27</v>
      </c>
      <c r="Z1895">
        <v>207000000</v>
      </c>
      <c r="AA1895">
        <v>2005</v>
      </c>
      <c r="AB1895">
        <v>7.2</v>
      </c>
      <c r="AC1895">
        <v>2.35</v>
      </c>
    </row>
    <row r="1896" spans="1:29" x14ac:dyDescent="0.35">
      <c r="A1896" t="s">
        <v>378</v>
      </c>
      <c r="B1896" t="s">
        <v>742</v>
      </c>
      <c r="C1896">
        <v>108</v>
      </c>
      <c r="D1896">
        <v>90</v>
      </c>
      <c r="E1896">
        <v>161487252</v>
      </c>
      <c r="F1896" t="s">
        <v>761</v>
      </c>
      <c r="G1896" t="s">
        <v>5989</v>
      </c>
      <c r="P1896" t="s">
        <v>1615</v>
      </c>
      <c r="Q1896" t="s">
        <v>980</v>
      </c>
      <c r="R1896" t="s">
        <v>7879</v>
      </c>
      <c r="S1896">
        <v>119450</v>
      </c>
      <c r="T1896" t="s">
        <v>1290</v>
      </c>
      <c r="U1896">
        <v>0</v>
      </c>
      <c r="V1896">
        <v>300</v>
      </c>
      <c r="W1896" t="s">
        <v>25</v>
      </c>
      <c r="X1896" t="s">
        <v>26</v>
      </c>
      <c r="Y1896" t="s">
        <v>27</v>
      </c>
      <c r="Z1896">
        <v>20000000</v>
      </c>
      <c r="AA1896">
        <v>1998</v>
      </c>
      <c r="AB1896">
        <v>6.1</v>
      </c>
      <c r="AC1896">
        <v>1.85</v>
      </c>
    </row>
    <row r="1897" spans="1:29" x14ac:dyDescent="0.35">
      <c r="A1897" t="s">
        <v>19</v>
      </c>
      <c r="B1897" t="s">
        <v>2657</v>
      </c>
      <c r="C1897">
        <v>223</v>
      </c>
      <c r="D1897">
        <v>127</v>
      </c>
      <c r="E1897">
        <v>290158751</v>
      </c>
      <c r="F1897" t="s">
        <v>622</v>
      </c>
      <c r="G1897" t="s">
        <v>472</v>
      </c>
      <c r="H1897" t="s">
        <v>600</v>
      </c>
      <c r="I1897" t="s">
        <v>3950</v>
      </c>
      <c r="P1897" t="s">
        <v>22</v>
      </c>
      <c r="Q1897" t="s">
        <v>211</v>
      </c>
      <c r="R1897" t="s">
        <v>7880</v>
      </c>
      <c r="S1897">
        <v>837759</v>
      </c>
      <c r="T1897" t="s">
        <v>3425</v>
      </c>
      <c r="U1897">
        <v>0</v>
      </c>
      <c r="V1897">
        <v>900</v>
      </c>
      <c r="W1897" t="s">
        <v>25</v>
      </c>
      <c r="X1897" t="s">
        <v>26</v>
      </c>
      <c r="Y1897" t="s">
        <v>59</v>
      </c>
      <c r="Z1897">
        <v>18000000</v>
      </c>
      <c r="AA1897">
        <v>1980</v>
      </c>
      <c r="AB1897">
        <v>8.8000000000000007</v>
      </c>
      <c r="AC1897">
        <v>2.35</v>
      </c>
    </row>
    <row r="1898" spans="1:29" x14ac:dyDescent="0.35">
      <c r="A1898" t="s">
        <v>19</v>
      </c>
      <c r="B1898" t="s">
        <v>155</v>
      </c>
      <c r="C1898">
        <v>63</v>
      </c>
      <c r="D1898">
        <v>119</v>
      </c>
      <c r="E1898">
        <v>65807024</v>
      </c>
      <c r="F1898" t="s">
        <v>622</v>
      </c>
      <c r="G1898" t="s">
        <v>761</v>
      </c>
      <c r="H1898" t="s">
        <v>5990</v>
      </c>
      <c r="I1898" t="s">
        <v>1432</v>
      </c>
      <c r="J1898" t="s">
        <v>3483</v>
      </c>
      <c r="P1898" t="s">
        <v>1489</v>
      </c>
      <c r="Q1898" t="s">
        <v>95</v>
      </c>
      <c r="R1898" t="s">
        <v>7881</v>
      </c>
      <c r="S1898">
        <v>172405</v>
      </c>
      <c r="T1898" t="s">
        <v>3426</v>
      </c>
      <c r="U1898">
        <v>0</v>
      </c>
      <c r="V1898">
        <v>203</v>
      </c>
      <c r="W1898" t="s">
        <v>25</v>
      </c>
      <c r="X1898" t="s">
        <v>26</v>
      </c>
      <c r="Y1898" t="s">
        <v>302</v>
      </c>
      <c r="Z1898">
        <v>19000000</v>
      </c>
      <c r="AA1898">
        <v>1995</v>
      </c>
      <c r="AB1898">
        <v>6.8</v>
      </c>
      <c r="AC1898">
        <v>1.85</v>
      </c>
    </row>
    <row r="1899" spans="1:29" x14ac:dyDescent="0.35">
      <c r="A1899" t="s">
        <v>19</v>
      </c>
      <c r="B1899" t="s">
        <v>2208</v>
      </c>
      <c r="C1899">
        <v>43</v>
      </c>
      <c r="D1899">
        <v>85</v>
      </c>
      <c r="E1899">
        <v>86930411</v>
      </c>
      <c r="F1899" t="s">
        <v>761</v>
      </c>
      <c r="G1899" t="s">
        <v>5990</v>
      </c>
      <c r="P1899" t="s">
        <v>496</v>
      </c>
      <c r="Q1899" t="s">
        <v>2892</v>
      </c>
      <c r="R1899" t="s">
        <v>7882</v>
      </c>
      <c r="S1899">
        <v>83269</v>
      </c>
      <c r="T1899" t="s">
        <v>3427</v>
      </c>
      <c r="U1899">
        <v>6</v>
      </c>
      <c r="V1899">
        <v>87</v>
      </c>
      <c r="W1899" t="s">
        <v>25</v>
      </c>
      <c r="X1899" t="s">
        <v>26</v>
      </c>
      <c r="Y1899" t="s">
        <v>27</v>
      </c>
      <c r="Z1899">
        <v>23000000</v>
      </c>
      <c r="AA1899">
        <v>1991</v>
      </c>
      <c r="AB1899">
        <v>6.8</v>
      </c>
      <c r="AC1899">
        <v>1.85</v>
      </c>
    </row>
    <row r="1900" spans="1:29" x14ac:dyDescent="0.35">
      <c r="A1900" t="s">
        <v>19</v>
      </c>
      <c r="B1900" t="s">
        <v>2143</v>
      </c>
      <c r="C1900">
        <v>211</v>
      </c>
      <c r="D1900">
        <v>98</v>
      </c>
      <c r="E1900">
        <v>53302314</v>
      </c>
      <c r="F1900" t="s">
        <v>2429</v>
      </c>
      <c r="G1900" t="s">
        <v>3483</v>
      </c>
      <c r="P1900" t="s">
        <v>2157</v>
      </c>
      <c r="Q1900" t="s">
        <v>2307</v>
      </c>
      <c r="R1900" t="s">
        <v>7883</v>
      </c>
      <c r="S1900">
        <v>181058</v>
      </c>
      <c r="T1900" t="s">
        <v>3429</v>
      </c>
      <c r="U1900">
        <v>1</v>
      </c>
      <c r="V1900">
        <v>674</v>
      </c>
      <c r="W1900" t="s">
        <v>25</v>
      </c>
      <c r="X1900" t="s">
        <v>26</v>
      </c>
      <c r="Y1900" t="s">
        <v>302</v>
      </c>
      <c r="Z1900">
        <v>23000000</v>
      </c>
      <c r="AA1900">
        <v>2000</v>
      </c>
      <c r="AB1900">
        <v>6.7</v>
      </c>
      <c r="AC1900">
        <v>1.85</v>
      </c>
    </row>
    <row r="1901" spans="1:29" x14ac:dyDescent="0.35">
      <c r="A1901" t="s">
        <v>19</v>
      </c>
      <c r="B1901" t="s">
        <v>1430</v>
      </c>
      <c r="C1901">
        <v>421</v>
      </c>
      <c r="D1901">
        <v>101</v>
      </c>
      <c r="E1901">
        <v>40962534</v>
      </c>
      <c r="F1901" t="s">
        <v>1432</v>
      </c>
      <c r="P1901" t="s">
        <v>1432</v>
      </c>
      <c r="Q1901" t="s">
        <v>1718</v>
      </c>
      <c r="R1901" t="s">
        <v>7884</v>
      </c>
      <c r="S1901">
        <v>188652</v>
      </c>
      <c r="T1901" t="s">
        <v>655</v>
      </c>
      <c r="U1901">
        <v>1</v>
      </c>
      <c r="V1901">
        <v>288</v>
      </c>
      <c r="W1901" t="s">
        <v>25</v>
      </c>
      <c r="X1901" t="s">
        <v>26</v>
      </c>
      <c r="Y1901" t="s">
        <v>302</v>
      </c>
      <c r="Z1901">
        <v>12500000</v>
      </c>
      <c r="AA1901">
        <v>2011</v>
      </c>
      <c r="AB1901">
        <v>7.1</v>
      </c>
      <c r="AC1901">
        <v>2.35</v>
      </c>
    </row>
    <row r="1902" spans="1:29" x14ac:dyDescent="0.35">
      <c r="A1902" t="s">
        <v>19</v>
      </c>
      <c r="B1902" t="s">
        <v>650</v>
      </c>
      <c r="C1902">
        <v>214</v>
      </c>
      <c r="D1902">
        <v>112</v>
      </c>
      <c r="E1902">
        <v>39235088</v>
      </c>
      <c r="F1902" t="s">
        <v>2429</v>
      </c>
      <c r="G1902" t="s">
        <v>3950</v>
      </c>
      <c r="P1902" t="s">
        <v>3430</v>
      </c>
      <c r="Q1902" t="s">
        <v>185</v>
      </c>
      <c r="R1902" t="s">
        <v>7885</v>
      </c>
      <c r="S1902">
        <v>193962</v>
      </c>
      <c r="T1902" t="s">
        <v>923</v>
      </c>
      <c r="U1902">
        <v>0</v>
      </c>
      <c r="V1902">
        <v>805</v>
      </c>
      <c r="W1902" t="s">
        <v>25</v>
      </c>
      <c r="X1902" t="s">
        <v>26</v>
      </c>
      <c r="Y1902" t="s">
        <v>302</v>
      </c>
      <c r="Z1902">
        <v>23000000</v>
      </c>
      <c r="AA1902">
        <v>2000</v>
      </c>
      <c r="AB1902">
        <v>7.1</v>
      </c>
      <c r="AC1902">
        <v>2.35</v>
      </c>
    </row>
    <row r="1903" spans="1:29" x14ac:dyDescent="0.35">
      <c r="A1903" t="s">
        <v>19</v>
      </c>
      <c r="B1903" t="s">
        <v>500</v>
      </c>
      <c r="C1903">
        <v>92</v>
      </c>
      <c r="D1903">
        <v>97</v>
      </c>
      <c r="E1903">
        <v>27338033</v>
      </c>
      <c r="F1903" t="s">
        <v>761</v>
      </c>
      <c r="G1903" t="s">
        <v>5343</v>
      </c>
      <c r="P1903" t="s">
        <v>765</v>
      </c>
      <c r="Q1903" t="s">
        <v>146</v>
      </c>
      <c r="R1903" t="s">
        <v>7886</v>
      </c>
      <c r="S1903">
        <v>19709</v>
      </c>
      <c r="T1903" t="s">
        <v>3431</v>
      </c>
      <c r="U1903">
        <v>3</v>
      </c>
      <c r="V1903">
        <v>167</v>
      </c>
      <c r="W1903" t="s">
        <v>25</v>
      </c>
      <c r="X1903" t="s">
        <v>26</v>
      </c>
      <c r="Y1903" t="s">
        <v>27</v>
      </c>
      <c r="Z1903">
        <v>23000000</v>
      </c>
      <c r="AA1903">
        <v>2001</v>
      </c>
      <c r="AB1903">
        <v>6.1</v>
      </c>
      <c r="AC1903">
        <v>1.85</v>
      </c>
    </row>
    <row r="1904" spans="1:29" x14ac:dyDescent="0.35">
      <c r="A1904" t="s">
        <v>19</v>
      </c>
      <c r="B1904" t="s">
        <v>819</v>
      </c>
      <c r="C1904">
        <v>574</v>
      </c>
      <c r="D1904">
        <v>126</v>
      </c>
      <c r="E1904">
        <v>25556065</v>
      </c>
      <c r="F1904" t="s">
        <v>1432</v>
      </c>
      <c r="G1904" t="s">
        <v>5343</v>
      </c>
      <c r="H1904" t="s">
        <v>3950</v>
      </c>
      <c r="P1904" t="s">
        <v>2144</v>
      </c>
      <c r="Q1904" t="s">
        <v>63</v>
      </c>
      <c r="R1904" t="s">
        <v>7887</v>
      </c>
      <c r="S1904">
        <v>355126</v>
      </c>
      <c r="T1904" t="s">
        <v>3433</v>
      </c>
      <c r="U1904">
        <v>1</v>
      </c>
      <c r="V1904">
        <v>748</v>
      </c>
      <c r="W1904" t="s">
        <v>25</v>
      </c>
      <c r="X1904" t="s">
        <v>26</v>
      </c>
      <c r="Y1904" t="s">
        <v>302</v>
      </c>
      <c r="Z1904">
        <v>23000000</v>
      </c>
      <c r="AA1904">
        <v>2013</v>
      </c>
      <c r="AB1904">
        <v>8</v>
      </c>
      <c r="AC1904">
        <v>1.85</v>
      </c>
    </row>
    <row r="1905" spans="1:29" x14ac:dyDescent="0.35">
      <c r="A1905" t="s">
        <v>19</v>
      </c>
      <c r="B1905" t="s">
        <v>1448</v>
      </c>
      <c r="C1905">
        <v>216</v>
      </c>
      <c r="D1905">
        <v>106</v>
      </c>
      <c r="E1905">
        <v>15785632</v>
      </c>
      <c r="F1905" t="s">
        <v>4178</v>
      </c>
      <c r="G1905" t="s">
        <v>761</v>
      </c>
      <c r="H1905" t="s">
        <v>1432</v>
      </c>
      <c r="I1905" t="s">
        <v>5989</v>
      </c>
      <c r="P1905" t="s">
        <v>3317</v>
      </c>
      <c r="Q1905" t="s">
        <v>146</v>
      </c>
      <c r="R1905" t="s">
        <v>7795</v>
      </c>
      <c r="S1905">
        <v>32513</v>
      </c>
      <c r="T1905" t="s">
        <v>2301</v>
      </c>
      <c r="U1905">
        <v>3</v>
      </c>
      <c r="V1905">
        <v>119</v>
      </c>
      <c r="W1905" t="s">
        <v>25</v>
      </c>
      <c r="X1905" t="s">
        <v>38</v>
      </c>
      <c r="Y1905" t="s">
        <v>27</v>
      </c>
      <c r="Z1905">
        <v>23000000</v>
      </c>
      <c r="AA1905">
        <v>2016</v>
      </c>
      <c r="AB1905">
        <v>7.5</v>
      </c>
      <c r="AC1905">
        <v>2.35</v>
      </c>
    </row>
    <row r="1906" spans="1:29" x14ac:dyDescent="0.35">
      <c r="A1906" t="s">
        <v>19</v>
      </c>
      <c r="B1906" t="s">
        <v>1796</v>
      </c>
      <c r="C1906">
        <v>140</v>
      </c>
      <c r="D1906">
        <v>97</v>
      </c>
      <c r="E1906">
        <v>21973182</v>
      </c>
      <c r="F1906" t="s">
        <v>5988</v>
      </c>
      <c r="G1906" t="s">
        <v>3483</v>
      </c>
      <c r="P1906" t="s">
        <v>427</v>
      </c>
      <c r="Q1906" t="s">
        <v>182</v>
      </c>
      <c r="R1906" t="s">
        <v>7888</v>
      </c>
      <c r="S1906">
        <v>53415</v>
      </c>
      <c r="T1906" t="s">
        <v>3434</v>
      </c>
      <c r="U1906">
        <v>2</v>
      </c>
      <c r="V1906">
        <v>339</v>
      </c>
      <c r="W1906" t="s">
        <v>25</v>
      </c>
      <c r="X1906" t="s">
        <v>26</v>
      </c>
      <c r="Y1906" t="s">
        <v>302</v>
      </c>
      <c r="Z1906">
        <v>23000000</v>
      </c>
      <c r="AA1906">
        <v>2001</v>
      </c>
      <c r="AB1906">
        <v>6.6</v>
      </c>
      <c r="AC1906">
        <v>2.35</v>
      </c>
    </row>
    <row r="1907" spans="1:29" x14ac:dyDescent="0.35">
      <c r="A1907" t="s">
        <v>19</v>
      </c>
      <c r="B1907" t="s">
        <v>3435</v>
      </c>
      <c r="C1907">
        <v>28</v>
      </c>
      <c r="D1907">
        <v>100</v>
      </c>
      <c r="E1907">
        <v>4756</v>
      </c>
      <c r="F1907" t="s">
        <v>472</v>
      </c>
      <c r="G1907" t="s">
        <v>5097</v>
      </c>
      <c r="H1907" t="s">
        <v>600</v>
      </c>
      <c r="P1907" t="s">
        <v>113</v>
      </c>
      <c r="Q1907" t="s">
        <v>634</v>
      </c>
      <c r="R1907" t="s">
        <v>7889</v>
      </c>
      <c r="S1907">
        <v>4191</v>
      </c>
      <c r="T1907" t="s">
        <v>3436</v>
      </c>
      <c r="U1907">
        <v>4</v>
      </c>
      <c r="V1907">
        <v>32</v>
      </c>
      <c r="W1907" t="s">
        <v>25</v>
      </c>
      <c r="X1907" t="s">
        <v>38</v>
      </c>
      <c r="Y1907" t="s">
        <v>59</v>
      </c>
      <c r="Z1907">
        <v>25000000</v>
      </c>
      <c r="AA1907">
        <v>2013</v>
      </c>
      <c r="AB1907">
        <v>5.4</v>
      </c>
      <c r="AC1907">
        <v>2.35</v>
      </c>
    </row>
    <row r="1908" spans="1:29" x14ac:dyDescent="0.35">
      <c r="A1908" t="s">
        <v>19</v>
      </c>
      <c r="B1908" t="s">
        <v>1864</v>
      </c>
      <c r="C1908">
        <v>36</v>
      </c>
      <c r="D1908">
        <v>114</v>
      </c>
      <c r="E1908">
        <v>18653615</v>
      </c>
      <c r="F1908" t="s">
        <v>761</v>
      </c>
      <c r="G1908" t="s">
        <v>1432</v>
      </c>
      <c r="P1908" t="s">
        <v>1123</v>
      </c>
      <c r="Q1908" t="s">
        <v>422</v>
      </c>
      <c r="R1908" t="s">
        <v>7890</v>
      </c>
      <c r="S1908">
        <v>14786</v>
      </c>
      <c r="T1908" t="s">
        <v>3395</v>
      </c>
      <c r="U1908">
        <v>2</v>
      </c>
      <c r="V1908">
        <v>103</v>
      </c>
      <c r="W1908" t="s">
        <v>25</v>
      </c>
      <c r="X1908" t="s">
        <v>26</v>
      </c>
      <c r="Y1908" t="s">
        <v>27</v>
      </c>
      <c r="Z1908">
        <v>23000000</v>
      </c>
      <c r="AA1908">
        <v>1999</v>
      </c>
      <c r="AB1908">
        <v>6.1</v>
      </c>
      <c r="AC1908">
        <v>2.35</v>
      </c>
    </row>
    <row r="1909" spans="1:29" x14ac:dyDescent="0.35">
      <c r="A1909" t="s">
        <v>19</v>
      </c>
      <c r="B1909" t="s">
        <v>3050</v>
      </c>
      <c r="C1909">
        <v>65</v>
      </c>
      <c r="D1909">
        <v>101</v>
      </c>
      <c r="E1909">
        <v>12189514</v>
      </c>
      <c r="F1909" t="s">
        <v>761</v>
      </c>
      <c r="G1909" t="s">
        <v>5343</v>
      </c>
      <c r="P1909" t="s">
        <v>765</v>
      </c>
      <c r="Q1909" t="s">
        <v>1209</v>
      </c>
      <c r="R1909" t="s">
        <v>7591</v>
      </c>
      <c r="S1909">
        <v>30092</v>
      </c>
      <c r="T1909" t="s">
        <v>3051</v>
      </c>
      <c r="U1909">
        <v>0</v>
      </c>
      <c r="V1909">
        <v>129</v>
      </c>
      <c r="W1909" t="s">
        <v>25</v>
      </c>
      <c r="X1909" t="s">
        <v>26</v>
      </c>
      <c r="Y1909" t="s">
        <v>27</v>
      </c>
      <c r="Z1909">
        <v>23000000</v>
      </c>
      <c r="AA1909">
        <v>2004</v>
      </c>
      <c r="AB1909">
        <v>6.1</v>
      </c>
      <c r="AC1909">
        <v>2.35</v>
      </c>
    </row>
    <row r="1910" spans="1:29" x14ac:dyDescent="0.35">
      <c r="A1910" t="s">
        <v>19</v>
      </c>
      <c r="B1910" t="s">
        <v>3438</v>
      </c>
      <c r="C1910">
        <v>53</v>
      </c>
      <c r="D1910">
        <v>88</v>
      </c>
      <c r="E1910">
        <v>13019253</v>
      </c>
      <c r="F1910" t="s">
        <v>761</v>
      </c>
      <c r="G1910" t="s">
        <v>5990</v>
      </c>
      <c r="P1910" t="s">
        <v>496</v>
      </c>
      <c r="Q1910" t="s">
        <v>1904</v>
      </c>
      <c r="R1910" t="s">
        <v>7891</v>
      </c>
      <c r="S1910">
        <v>3914</v>
      </c>
      <c r="T1910" t="s">
        <v>3440</v>
      </c>
      <c r="U1910">
        <v>4</v>
      </c>
      <c r="V1910">
        <v>47</v>
      </c>
      <c r="W1910" t="s">
        <v>25</v>
      </c>
      <c r="X1910" t="s">
        <v>26</v>
      </c>
      <c r="Y1910" t="s">
        <v>27</v>
      </c>
      <c r="Z1910">
        <v>23000000</v>
      </c>
      <c r="AA1910">
        <v>2000</v>
      </c>
      <c r="AB1910">
        <v>5.6</v>
      </c>
      <c r="AC1910">
        <v>1.85</v>
      </c>
    </row>
    <row r="1911" spans="1:29" x14ac:dyDescent="0.35">
      <c r="A1911" t="s">
        <v>19</v>
      </c>
      <c r="B1911" t="s">
        <v>701</v>
      </c>
      <c r="C1911">
        <v>394</v>
      </c>
      <c r="D1911">
        <v>93</v>
      </c>
      <c r="E1911">
        <v>18934858</v>
      </c>
      <c r="F1911" t="s">
        <v>622</v>
      </c>
      <c r="G1911" t="s">
        <v>3483</v>
      </c>
      <c r="P1911" t="s">
        <v>41</v>
      </c>
      <c r="Q1911" t="s">
        <v>236</v>
      </c>
      <c r="R1911" t="s">
        <v>7892</v>
      </c>
      <c r="S1911">
        <v>72646</v>
      </c>
      <c r="T1911" t="s">
        <v>1032</v>
      </c>
      <c r="U1911">
        <v>5</v>
      </c>
      <c r="V1911">
        <v>397</v>
      </c>
      <c r="W1911" t="s">
        <v>25</v>
      </c>
      <c r="X1911" t="s">
        <v>2884</v>
      </c>
      <c r="Y1911" t="s">
        <v>302</v>
      </c>
      <c r="Z1911">
        <v>23000000</v>
      </c>
      <c r="AA1911">
        <v>2011</v>
      </c>
      <c r="AB1911">
        <v>5.8</v>
      </c>
      <c r="AC1911">
        <v>2.35</v>
      </c>
    </row>
    <row r="1912" spans="1:29" x14ac:dyDescent="0.35">
      <c r="A1912" t="s">
        <v>19</v>
      </c>
      <c r="B1912" t="s">
        <v>3441</v>
      </c>
      <c r="C1912">
        <v>80</v>
      </c>
      <c r="D1912">
        <v>92</v>
      </c>
      <c r="E1912">
        <v>20763013</v>
      </c>
      <c r="F1912" t="s">
        <v>472</v>
      </c>
      <c r="G1912" t="s">
        <v>2429</v>
      </c>
      <c r="H1912" t="s">
        <v>3483</v>
      </c>
      <c r="P1912" t="s">
        <v>3037</v>
      </c>
      <c r="Q1912" t="s">
        <v>3442</v>
      </c>
      <c r="R1912" t="s">
        <v>7893</v>
      </c>
      <c r="S1912">
        <v>30840</v>
      </c>
      <c r="T1912" t="s">
        <v>3443</v>
      </c>
      <c r="U1912">
        <v>0</v>
      </c>
      <c r="V1912">
        <v>383</v>
      </c>
      <c r="W1912" t="s">
        <v>25</v>
      </c>
      <c r="X1912" t="s">
        <v>26</v>
      </c>
      <c r="Y1912" t="s">
        <v>27</v>
      </c>
      <c r="Z1912">
        <v>23000000</v>
      </c>
      <c r="AA1912">
        <v>1987</v>
      </c>
      <c r="AB1912">
        <v>2.8</v>
      </c>
      <c r="AC1912">
        <v>2.35</v>
      </c>
    </row>
    <row r="1913" spans="1:29" x14ac:dyDescent="0.35">
      <c r="A1913" t="s">
        <v>19</v>
      </c>
      <c r="B1913" t="s">
        <v>3444</v>
      </c>
      <c r="C1913">
        <v>45</v>
      </c>
      <c r="D1913">
        <v>98</v>
      </c>
      <c r="E1913">
        <v>12782508</v>
      </c>
      <c r="F1913" t="s">
        <v>1432</v>
      </c>
      <c r="P1913" t="s">
        <v>1432</v>
      </c>
      <c r="Q1913" t="s">
        <v>122</v>
      </c>
      <c r="R1913" t="s">
        <v>7894</v>
      </c>
      <c r="S1913">
        <v>20163</v>
      </c>
      <c r="T1913" t="s">
        <v>1060</v>
      </c>
      <c r="U1913">
        <v>2</v>
      </c>
      <c r="V1913">
        <v>71</v>
      </c>
      <c r="W1913" t="s">
        <v>25</v>
      </c>
      <c r="X1913" t="s">
        <v>26</v>
      </c>
      <c r="Y1913" t="s">
        <v>27</v>
      </c>
      <c r="Z1913">
        <v>23000000</v>
      </c>
      <c r="AA1913">
        <v>1996</v>
      </c>
      <c r="AB1913">
        <v>6.7</v>
      </c>
      <c r="AC1913">
        <v>1.85</v>
      </c>
    </row>
    <row r="1914" spans="1:29" x14ac:dyDescent="0.35">
      <c r="A1914" t="s">
        <v>19</v>
      </c>
      <c r="B1914" t="s">
        <v>3445</v>
      </c>
      <c r="C1914">
        <v>47</v>
      </c>
      <c r="D1914">
        <v>94</v>
      </c>
      <c r="E1914">
        <v>11508423</v>
      </c>
      <c r="F1914" t="s">
        <v>4178</v>
      </c>
      <c r="G1914" t="s">
        <v>761</v>
      </c>
      <c r="H1914" t="s">
        <v>1432</v>
      </c>
      <c r="I1914" t="s">
        <v>5097</v>
      </c>
      <c r="J1914" t="s">
        <v>5989</v>
      </c>
      <c r="P1914" t="s">
        <v>3446</v>
      </c>
      <c r="Q1914" t="s">
        <v>1647</v>
      </c>
      <c r="R1914" t="s">
        <v>7895</v>
      </c>
      <c r="S1914">
        <v>3174</v>
      </c>
      <c r="T1914" t="s">
        <v>3447</v>
      </c>
      <c r="U1914">
        <v>2</v>
      </c>
      <c r="V1914">
        <v>19</v>
      </c>
      <c r="W1914" t="s">
        <v>25</v>
      </c>
      <c r="X1914" t="s">
        <v>26</v>
      </c>
      <c r="Y1914" t="s">
        <v>59</v>
      </c>
      <c r="Z1914">
        <v>23000000</v>
      </c>
      <c r="AA1914">
        <v>2008</v>
      </c>
      <c r="AB1914">
        <v>5.0999999999999996</v>
      </c>
      <c r="AC1914">
        <v>2.35</v>
      </c>
    </row>
    <row r="1915" spans="1:29" x14ac:dyDescent="0.35">
      <c r="A1915" t="s">
        <v>19</v>
      </c>
      <c r="B1915" t="s">
        <v>2002</v>
      </c>
      <c r="C1915">
        <v>90</v>
      </c>
      <c r="D1915">
        <v>102</v>
      </c>
      <c r="E1915">
        <v>10660147</v>
      </c>
      <c r="F1915" t="s">
        <v>1432</v>
      </c>
      <c r="G1915" t="s">
        <v>5343</v>
      </c>
      <c r="P1915" t="s">
        <v>121</v>
      </c>
      <c r="Q1915" t="s">
        <v>1451</v>
      </c>
      <c r="R1915" t="s">
        <v>7896</v>
      </c>
      <c r="S1915">
        <v>17740</v>
      </c>
      <c r="T1915" t="s">
        <v>3448</v>
      </c>
      <c r="U1915">
        <v>0</v>
      </c>
      <c r="V1915">
        <v>165</v>
      </c>
      <c r="W1915" t="s">
        <v>25</v>
      </c>
      <c r="X1915" t="s">
        <v>38</v>
      </c>
      <c r="Y1915" t="s">
        <v>302</v>
      </c>
      <c r="Z1915">
        <v>23000000</v>
      </c>
      <c r="AA1915">
        <v>1999</v>
      </c>
      <c r="AB1915">
        <v>7.2</v>
      </c>
      <c r="AC1915">
        <v>1.85</v>
      </c>
    </row>
    <row r="1916" spans="1:29" x14ac:dyDescent="0.35">
      <c r="A1916" t="s">
        <v>19</v>
      </c>
      <c r="B1916" t="s">
        <v>2280</v>
      </c>
      <c r="C1916">
        <v>30</v>
      </c>
      <c r="D1916">
        <v>98</v>
      </c>
      <c r="E1916">
        <v>7434726</v>
      </c>
      <c r="F1916" t="s">
        <v>622</v>
      </c>
      <c r="G1916" t="s">
        <v>5990</v>
      </c>
      <c r="H1916" t="s">
        <v>1432</v>
      </c>
      <c r="I1916" t="s">
        <v>3483</v>
      </c>
      <c r="J1916" t="s">
        <v>4547</v>
      </c>
      <c r="P1916" t="s">
        <v>3449</v>
      </c>
      <c r="Q1916" t="s">
        <v>800</v>
      </c>
      <c r="R1916" t="s">
        <v>7897</v>
      </c>
      <c r="S1916">
        <v>14473</v>
      </c>
      <c r="T1916" t="s">
        <v>543</v>
      </c>
      <c r="U1916">
        <v>2</v>
      </c>
      <c r="V1916">
        <v>81</v>
      </c>
      <c r="W1916" t="s">
        <v>25</v>
      </c>
      <c r="X1916" t="s">
        <v>26</v>
      </c>
      <c r="Y1916" t="s">
        <v>302</v>
      </c>
      <c r="Z1916">
        <v>23000000</v>
      </c>
      <c r="AA1916">
        <v>1991</v>
      </c>
      <c r="AB1916">
        <v>6</v>
      </c>
      <c r="AC1916">
        <v>1.85</v>
      </c>
    </row>
    <row r="1917" spans="1:29" x14ac:dyDescent="0.35">
      <c r="A1917" t="s">
        <v>19</v>
      </c>
      <c r="B1917" t="s">
        <v>3450</v>
      </c>
      <c r="C1917">
        <v>165</v>
      </c>
      <c r="D1917">
        <v>111</v>
      </c>
      <c r="E1917">
        <v>6109075</v>
      </c>
      <c r="F1917" t="s">
        <v>4178</v>
      </c>
      <c r="G1917" t="s">
        <v>1432</v>
      </c>
      <c r="P1917" t="s">
        <v>710</v>
      </c>
      <c r="Q1917" t="s">
        <v>917</v>
      </c>
      <c r="R1917" t="s">
        <v>7898</v>
      </c>
      <c r="S1917">
        <v>32003</v>
      </c>
      <c r="T1917" t="s">
        <v>3451</v>
      </c>
      <c r="U1917">
        <v>1</v>
      </c>
      <c r="V1917">
        <v>65</v>
      </c>
      <c r="W1917" t="s">
        <v>674</v>
      </c>
      <c r="X1917" t="s">
        <v>675</v>
      </c>
      <c r="Y1917" t="s">
        <v>27</v>
      </c>
      <c r="Z1917">
        <v>19430000</v>
      </c>
      <c r="AA1917">
        <v>2009</v>
      </c>
      <c r="AB1917">
        <v>6.7</v>
      </c>
      <c r="AC1917">
        <v>2.35</v>
      </c>
    </row>
    <row r="1918" spans="1:29" x14ac:dyDescent="0.35">
      <c r="A1918" t="s">
        <v>19</v>
      </c>
      <c r="B1918" t="s">
        <v>2190</v>
      </c>
      <c r="C1918">
        <v>155</v>
      </c>
      <c r="D1918">
        <v>100</v>
      </c>
      <c r="E1918">
        <v>2708188</v>
      </c>
      <c r="F1918" t="s">
        <v>761</v>
      </c>
      <c r="G1918" t="s">
        <v>1432</v>
      </c>
      <c r="H1918" t="s">
        <v>5343</v>
      </c>
      <c r="P1918" t="s">
        <v>660</v>
      </c>
      <c r="Q1918" t="s">
        <v>3452</v>
      </c>
      <c r="R1918" t="s">
        <v>7899</v>
      </c>
      <c r="S1918">
        <v>8924</v>
      </c>
      <c r="T1918" t="s">
        <v>3453</v>
      </c>
      <c r="U1918">
        <v>1</v>
      </c>
      <c r="V1918">
        <v>43</v>
      </c>
      <c r="W1918" t="s">
        <v>25</v>
      </c>
      <c r="X1918" t="s">
        <v>38</v>
      </c>
      <c r="Y1918" t="s">
        <v>302</v>
      </c>
      <c r="Z1918">
        <v>23000000</v>
      </c>
      <c r="AA1918">
        <v>2009</v>
      </c>
      <c r="AB1918">
        <v>6.2</v>
      </c>
      <c r="AC1918">
        <v>2.35</v>
      </c>
    </row>
    <row r="1919" spans="1:29" x14ac:dyDescent="0.35">
      <c r="A1919" t="s">
        <v>19</v>
      </c>
      <c r="B1919" t="s">
        <v>3454</v>
      </c>
      <c r="C1919">
        <v>118</v>
      </c>
      <c r="D1919">
        <v>141</v>
      </c>
      <c r="E1919">
        <v>16123851</v>
      </c>
      <c r="F1919" t="s">
        <v>1432</v>
      </c>
      <c r="P1919" t="s">
        <v>1432</v>
      </c>
      <c r="Q1919" t="s">
        <v>3455</v>
      </c>
      <c r="R1919" t="s">
        <v>7900</v>
      </c>
      <c r="S1919">
        <v>17373</v>
      </c>
      <c r="T1919" t="s">
        <v>3456</v>
      </c>
      <c r="U1919">
        <v>2</v>
      </c>
      <c r="V1919">
        <v>148</v>
      </c>
      <c r="W1919" t="s">
        <v>25</v>
      </c>
      <c r="X1919" t="s">
        <v>26</v>
      </c>
      <c r="Y1919" t="s">
        <v>27</v>
      </c>
      <c r="Z1919">
        <v>23000000</v>
      </c>
      <c r="AA1919">
        <v>2004</v>
      </c>
      <c r="AB1919">
        <v>6.2</v>
      </c>
      <c r="AC1919">
        <v>2.35</v>
      </c>
    </row>
    <row r="1920" spans="1:29" x14ac:dyDescent="0.35">
      <c r="A1920" t="s">
        <v>19</v>
      </c>
      <c r="B1920" t="s">
        <v>1477</v>
      </c>
      <c r="C1920">
        <v>314</v>
      </c>
      <c r="D1920">
        <v>114</v>
      </c>
      <c r="E1920">
        <v>71975611</v>
      </c>
      <c r="F1920" t="s">
        <v>600</v>
      </c>
      <c r="G1920" t="s">
        <v>2429</v>
      </c>
      <c r="P1920" t="s">
        <v>2716</v>
      </c>
      <c r="Q1920" t="s">
        <v>3458</v>
      </c>
      <c r="R1920">
        <v>1408</v>
      </c>
      <c r="S1920">
        <v>209396</v>
      </c>
      <c r="T1920" t="s">
        <v>3459</v>
      </c>
      <c r="U1920">
        <v>0</v>
      </c>
      <c r="V1920">
        <v>580</v>
      </c>
      <c r="W1920" t="s">
        <v>25</v>
      </c>
      <c r="X1920" t="s">
        <v>26</v>
      </c>
      <c r="Y1920" t="s">
        <v>27</v>
      </c>
      <c r="Z1920">
        <v>25000000</v>
      </c>
      <c r="AA1920">
        <v>2007</v>
      </c>
      <c r="AB1920">
        <v>6.8</v>
      </c>
      <c r="AC1920">
        <v>2.35</v>
      </c>
    </row>
    <row r="1921" spans="1:29" x14ac:dyDescent="0.35">
      <c r="A1921" t="s">
        <v>19</v>
      </c>
      <c r="B1921" t="s">
        <v>3460</v>
      </c>
      <c r="C1921">
        <v>103</v>
      </c>
      <c r="D1921">
        <v>96</v>
      </c>
      <c r="E1921">
        <v>38119483</v>
      </c>
      <c r="F1921" t="s">
        <v>472</v>
      </c>
      <c r="G1921" t="s">
        <v>761</v>
      </c>
      <c r="H1921" t="s">
        <v>3950</v>
      </c>
      <c r="P1921" t="s">
        <v>850</v>
      </c>
      <c r="Q1921" t="s">
        <v>3461</v>
      </c>
      <c r="R1921" t="s">
        <v>7901</v>
      </c>
      <c r="S1921">
        <v>136667</v>
      </c>
      <c r="T1921" t="s">
        <v>3462</v>
      </c>
      <c r="U1921">
        <v>2</v>
      </c>
      <c r="V1921">
        <v>273</v>
      </c>
      <c r="W1921" t="s">
        <v>25</v>
      </c>
      <c r="X1921" t="s">
        <v>26</v>
      </c>
      <c r="Y1921" t="s">
        <v>59</v>
      </c>
      <c r="Z1921">
        <v>22700000</v>
      </c>
      <c r="AA1921">
        <v>1987</v>
      </c>
      <c r="AB1921">
        <v>7.1</v>
      </c>
      <c r="AC1921">
        <v>1.85</v>
      </c>
    </row>
    <row r="1922" spans="1:29" x14ac:dyDescent="0.35">
      <c r="A1922" t="s">
        <v>19</v>
      </c>
      <c r="B1922" t="s">
        <v>3463</v>
      </c>
      <c r="C1922">
        <v>183</v>
      </c>
      <c r="D1922">
        <v>111</v>
      </c>
      <c r="E1922">
        <v>4190530</v>
      </c>
      <c r="F1922" t="s">
        <v>1432</v>
      </c>
      <c r="G1922" t="s">
        <v>5991</v>
      </c>
      <c r="P1922" t="s">
        <v>1428</v>
      </c>
      <c r="Q1922" t="s">
        <v>3464</v>
      </c>
      <c r="R1922" t="s">
        <v>7902</v>
      </c>
      <c r="S1922">
        <v>53341</v>
      </c>
      <c r="T1922" t="s">
        <v>420</v>
      </c>
      <c r="U1922">
        <v>0</v>
      </c>
      <c r="V1922">
        <v>185</v>
      </c>
      <c r="W1922" t="s">
        <v>25</v>
      </c>
      <c r="X1922" t="s">
        <v>200</v>
      </c>
      <c r="Y1922" t="s">
        <v>302</v>
      </c>
      <c r="Z1922">
        <v>22500000</v>
      </c>
      <c r="AA1922">
        <v>2014</v>
      </c>
      <c r="AB1922">
        <v>7.1</v>
      </c>
      <c r="AC1922">
        <v>2.35</v>
      </c>
    </row>
    <row r="1923" spans="1:29" x14ac:dyDescent="0.35">
      <c r="A1923" t="s">
        <v>19</v>
      </c>
      <c r="B1923" t="s">
        <v>1329</v>
      </c>
      <c r="C1923">
        <v>77</v>
      </c>
      <c r="D1923">
        <v>127</v>
      </c>
      <c r="E1923">
        <v>217631306</v>
      </c>
      <c r="F1923" t="s">
        <v>1432</v>
      </c>
      <c r="G1923" t="s">
        <v>600</v>
      </c>
      <c r="H1923" t="s">
        <v>5343</v>
      </c>
      <c r="I1923" t="s">
        <v>3483</v>
      </c>
      <c r="P1923" t="s">
        <v>3465</v>
      </c>
      <c r="Q1923" t="s">
        <v>643</v>
      </c>
      <c r="R1923" t="s">
        <v>7903</v>
      </c>
      <c r="S1923">
        <v>154199</v>
      </c>
      <c r="T1923" t="s">
        <v>3466</v>
      </c>
      <c r="U1923">
        <v>0</v>
      </c>
      <c r="V1923">
        <v>252</v>
      </c>
      <c r="W1923" t="s">
        <v>25</v>
      </c>
      <c r="X1923" t="s">
        <v>26</v>
      </c>
      <c r="Y1923" t="s">
        <v>27</v>
      </c>
      <c r="Z1923">
        <v>22000000</v>
      </c>
      <c r="AA1923">
        <v>1990</v>
      </c>
      <c r="AB1923">
        <v>7</v>
      </c>
      <c r="AC1923">
        <v>1.85</v>
      </c>
    </row>
    <row r="1924" spans="1:29" x14ac:dyDescent="0.35">
      <c r="A1924" t="s">
        <v>19</v>
      </c>
      <c r="B1924" t="s">
        <v>1466</v>
      </c>
      <c r="C1924">
        <v>171</v>
      </c>
      <c r="D1924">
        <v>107</v>
      </c>
      <c r="E1924">
        <v>176483808</v>
      </c>
      <c r="F1924" t="s">
        <v>761</v>
      </c>
      <c r="G1924" t="s">
        <v>5343</v>
      </c>
      <c r="P1924" t="s">
        <v>765</v>
      </c>
      <c r="Q1924" t="s">
        <v>320</v>
      </c>
      <c r="R1924" t="s">
        <v>7904</v>
      </c>
      <c r="S1924">
        <v>247289</v>
      </c>
      <c r="T1924" t="s">
        <v>1229</v>
      </c>
      <c r="U1924">
        <v>1</v>
      </c>
      <c r="V1924">
        <v>611</v>
      </c>
      <c r="W1924" t="s">
        <v>25</v>
      </c>
      <c r="X1924" t="s">
        <v>26</v>
      </c>
      <c r="Y1924" t="s">
        <v>302</v>
      </c>
      <c r="Z1924">
        <v>23000000</v>
      </c>
      <c r="AA1924">
        <v>1998</v>
      </c>
      <c r="AB1924">
        <v>7.1</v>
      </c>
      <c r="AC1924">
        <v>1.85</v>
      </c>
    </row>
    <row r="1925" spans="1:29" x14ac:dyDescent="0.35">
      <c r="A1925" t="s">
        <v>19</v>
      </c>
      <c r="B1925" t="s">
        <v>1714</v>
      </c>
      <c r="C1925">
        <v>64</v>
      </c>
      <c r="D1925">
        <v>97</v>
      </c>
      <c r="E1925">
        <v>144833357</v>
      </c>
      <c r="F1925" t="s">
        <v>761</v>
      </c>
      <c r="G1925" t="s">
        <v>1432</v>
      </c>
      <c r="H1925" t="s">
        <v>5097</v>
      </c>
      <c r="I1925" t="s">
        <v>600</v>
      </c>
      <c r="P1925" t="s">
        <v>1920</v>
      </c>
      <c r="Q1925" t="s">
        <v>1523</v>
      </c>
      <c r="R1925" t="s">
        <v>7905</v>
      </c>
      <c r="S1925">
        <v>64742</v>
      </c>
      <c r="T1925" t="s">
        <v>1390</v>
      </c>
      <c r="U1925">
        <v>0</v>
      </c>
      <c r="V1925">
        <v>111</v>
      </c>
      <c r="W1925" t="s">
        <v>25</v>
      </c>
      <c r="X1925" t="s">
        <v>26</v>
      </c>
      <c r="Y1925" t="s">
        <v>59</v>
      </c>
      <c r="Z1925">
        <v>22000000</v>
      </c>
      <c r="AA1925">
        <v>1994</v>
      </c>
      <c r="AB1925">
        <v>6.4</v>
      </c>
      <c r="AC1925">
        <v>1.85</v>
      </c>
    </row>
    <row r="1926" spans="1:29" x14ac:dyDescent="0.35">
      <c r="A1926" t="s">
        <v>19</v>
      </c>
      <c r="B1926" t="s">
        <v>925</v>
      </c>
      <c r="C1926">
        <v>92</v>
      </c>
      <c r="D1926">
        <v>127</v>
      </c>
      <c r="E1926">
        <v>75597042</v>
      </c>
      <c r="F1926" t="s">
        <v>1432</v>
      </c>
      <c r="G1926" t="s">
        <v>5097</v>
      </c>
      <c r="H1926" t="s">
        <v>5989</v>
      </c>
      <c r="P1926" t="s">
        <v>2877</v>
      </c>
      <c r="Q1926" t="s">
        <v>280</v>
      </c>
      <c r="R1926" t="s">
        <v>7906</v>
      </c>
      <c r="S1926">
        <v>26434</v>
      </c>
      <c r="T1926" t="s">
        <v>3467</v>
      </c>
      <c r="U1926">
        <v>0</v>
      </c>
      <c r="V1926">
        <v>174</v>
      </c>
      <c r="W1926" t="s">
        <v>25</v>
      </c>
      <c r="X1926" t="s">
        <v>26</v>
      </c>
      <c r="Y1926" t="s">
        <v>154</v>
      </c>
      <c r="Z1926">
        <v>20000000</v>
      </c>
      <c r="AA1926">
        <v>2002</v>
      </c>
      <c r="AB1926">
        <v>7</v>
      </c>
      <c r="AC1926">
        <v>2.35</v>
      </c>
    </row>
    <row r="1927" spans="1:29" x14ac:dyDescent="0.35">
      <c r="A1927" t="s">
        <v>19</v>
      </c>
      <c r="B1927" t="s">
        <v>2026</v>
      </c>
      <c r="C1927">
        <v>112</v>
      </c>
      <c r="D1927">
        <v>110</v>
      </c>
      <c r="E1927">
        <v>90636983</v>
      </c>
      <c r="F1927" t="s">
        <v>761</v>
      </c>
      <c r="G1927" t="s">
        <v>5097</v>
      </c>
      <c r="H1927" t="s">
        <v>5989</v>
      </c>
      <c r="P1927" t="s">
        <v>2860</v>
      </c>
      <c r="Q1927" t="s">
        <v>524</v>
      </c>
      <c r="R1927" t="s">
        <v>7907</v>
      </c>
      <c r="S1927">
        <v>44021</v>
      </c>
      <c r="T1927" t="s">
        <v>1940</v>
      </c>
      <c r="U1927">
        <v>0</v>
      </c>
      <c r="V1927">
        <v>83</v>
      </c>
      <c r="W1927" t="s">
        <v>25</v>
      </c>
      <c r="X1927" t="s">
        <v>26</v>
      </c>
      <c r="Y1927" t="s">
        <v>59</v>
      </c>
      <c r="Z1927">
        <v>22000000</v>
      </c>
      <c r="AA1927">
        <v>2007</v>
      </c>
      <c r="AB1927">
        <v>6.2</v>
      </c>
      <c r="AC1927">
        <v>2.35</v>
      </c>
    </row>
    <row r="1928" spans="1:29" x14ac:dyDescent="0.35">
      <c r="A1928" t="s">
        <v>19</v>
      </c>
      <c r="B1928" t="s">
        <v>1535</v>
      </c>
      <c r="C1928">
        <v>69</v>
      </c>
      <c r="D1928">
        <v>135</v>
      </c>
      <c r="E1928">
        <v>70960517</v>
      </c>
      <c r="F1928" t="s">
        <v>1432</v>
      </c>
      <c r="G1928" t="s">
        <v>5343</v>
      </c>
      <c r="P1928" t="s">
        <v>121</v>
      </c>
      <c r="Q1928" t="s">
        <v>1535</v>
      </c>
      <c r="R1928" t="s">
        <v>7908</v>
      </c>
      <c r="S1928">
        <v>54631</v>
      </c>
      <c r="T1928" t="s">
        <v>3468</v>
      </c>
      <c r="U1928">
        <v>0</v>
      </c>
      <c r="V1928">
        <v>192</v>
      </c>
      <c r="W1928" t="s">
        <v>25</v>
      </c>
      <c r="X1928" t="s">
        <v>26</v>
      </c>
      <c r="Y1928" t="s">
        <v>27</v>
      </c>
      <c r="Z1928">
        <v>35000000</v>
      </c>
      <c r="AA1928">
        <v>1995</v>
      </c>
      <c r="AB1928">
        <v>7.5</v>
      </c>
      <c r="AC1928">
        <v>1.85</v>
      </c>
    </row>
    <row r="1929" spans="1:29" x14ac:dyDescent="0.35">
      <c r="A1929" t="s">
        <v>19</v>
      </c>
      <c r="B1929" t="s">
        <v>2722</v>
      </c>
      <c r="C1929">
        <v>75</v>
      </c>
      <c r="D1929">
        <v>84</v>
      </c>
      <c r="E1929">
        <v>55762229</v>
      </c>
      <c r="F1929" t="s">
        <v>761</v>
      </c>
      <c r="G1929" t="s">
        <v>3950</v>
      </c>
      <c r="P1929" t="s">
        <v>2139</v>
      </c>
      <c r="Q1929" t="s">
        <v>1788</v>
      </c>
      <c r="R1929" t="s">
        <v>7909</v>
      </c>
      <c r="S1929">
        <v>47383</v>
      </c>
      <c r="T1929" t="s">
        <v>3469</v>
      </c>
      <c r="U1929">
        <v>1</v>
      </c>
      <c r="V1929">
        <v>132</v>
      </c>
      <c r="W1929" t="s">
        <v>25</v>
      </c>
      <c r="X1929" t="s">
        <v>26</v>
      </c>
      <c r="Y1929" t="s">
        <v>27</v>
      </c>
      <c r="Z1929">
        <v>22000000</v>
      </c>
      <c r="AA1929">
        <v>2001</v>
      </c>
      <c r="AB1929">
        <v>4.8</v>
      </c>
      <c r="AC1929">
        <v>1.85</v>
      </c>
    </row>
    <row r="1930" spans="1:29" x14ac:dyDescent="0.35">
      <c r="A1930" t="s">
        <v>19</v>
      </c>
      <c r="B1930" t="s">
        <v>2784</v>
      </c>
      <c r="C1930">
        <v>180</v>
      </c>
      <c r="D1930">
        <v>122</v>
      </c>
      <c r="E1930">
        <v>54235441</v>
      </c>
      <c r="F1930" t="s">
        <v>761</v>
      </c>
      <c r="G1930" t="s">
        <v>1432</v>
      </c>
      <c r="P1930" t="s">
        <v>1123</v>
      </c>
      <c r="Q1930" t="s">
        <v>3470</v>
      </c>
      <c r="R1930" t="s">
        <v>7910</v>
      </c>
      <c r="S1930">
        <v>52894</v>
      </c>
      <c r="T1930" t="s">
        <v>3471</v>
      </c>
      <c r="U1930">
        <v>3</v>
      </c>
      <c r="V1930">
        <v>185</v>
      </c>
      <c r="W1930" t="s">
        <v>25</v>
      </c>
      <c r="X1930" t="s">
        <v>26</v>
      </c>
      <c r="Y1930" t="s">
        <v>59</v>
      </c>
      <c r="Z1930">
        <v>22000000</v>
      </c>
      <c r="AA1930">
        <v>2014</v>
      </c>
      <c r="AB1930">
        <v>7.3</v>
      </c>
      <c r="AC1930">
        <v>2.35</v>
      </c>
    </row>
    <row r="1931" spans="1:29" x14ac:dyDescent="0.35">
      <c r="A1931" t="s">
        <v>19</v>
      </c>
      <c r="B1931" t="s">
        <v>2512</v>
      </c>
      <c r="C1931">
        <v>53</v>
      </c>
      <c r="D1931">
        <v>114</v>
      </c>
      <c r="E1931">
        <v>50728000</v>
      </c>
      <c r="F1931" t="s">
        <v>622</v>
      </c>
      <c r="G1931" t="s">
        <v>5990</v>
      </c>
      <c r="H1931" t="s">
        <v>1432</v>
      </c>
      <c r="I1931" t="s">
        <v>5988</v>
      </c>
      <c r="J1931" t="s">
        <v>3483</v>
      </c>
      <c r="P1931" t="s">
        <v>542</v>
      </c>
      <c r="Q1931" t="s">
        <v>2878</v>
      </c>
      <c r="R1931" t="s">
        <v>7911</v>
      </c>
      <c r="S1931">
        <v>48909</v>
      </c>
      <c r="T1931" t="s">
        <v>3472</v>
      </c>
      <c r="U1931">
        <v>0</v>
      </c>
      <c r="V1931">
        <v>166</v>
      </c>
      <c r="W1931" t="s">
        <v>25</v>
      </c>
      <c r="X1931" t="s">
        <v>26</v>
      </c>
      <c r="Y1931" t="s">
        <v>27</v>
      </c>
      <c r="Z1931">
        <v>22000000</v>
      </c>
      <c r="AA1931">
        <v>1995</v>
      </c>
      <c r="AB1931">
        <v>5.8</v>
      </c>
      <c r="AC1931">
        <v>1.85</v>
      </c>
    </row>
    <row r="1932" spans="1:29" x14ac:dyDescent="0.35">
      <c r="A1932" t="s">
        <v>19</v>
      </c>
      <c r="B1932" t="s">
        <v>3473</v>
      </c>
      <c r="C1932">
        <v>129</v>
      </c>
      <c r="D1932">
        <v>132</v>
      </c>
      <c r="E1932">
        <v>40270895</v>
      </c>
      <c r="F1932" t="s">
        <v>1432</v>
      </c>
      <c r="P1932" t="s">
        <v>1432</v>
      </c>
      <c r="Q1932" t="s">
        <v>1712</v>
      </c>
      <c r="R1932" t="s">
        <v>7912</v>
      </c>
      <c r="S1932">
        <v>121937</v>
      </c>
      <c r="T1932" t="s">
        <v>1281</v>
      </c>
      <c r="U1932">
        <v>0</v>
      </c>
      <c r="V1932">
        <v>431</v>
      </c>
      <c r="W1932" t="s">
        <v>25</v>
      </c>
      <c r="X1932" t="s">
        <v>26</v>
      </c>
      <c r="Y1932" t="s">
        <v>27</v>
      </c>
      <c r="Z1932">
        <v>22000000</v>
      </c>
      <c r="AA1932">
        <v>2001</v>
      </c>
      <c r="AB1932">
        <v>7.6</v>
      </c>
      <c r="AC1932">
        <v>1.85</v>
      </c>
    </row>
    <row r="1933" spans="1:29" x14ac:dyDescent="0.35">
      <c r="A1933" t="s">
        <v>19</v>
      </c>
      <c r="B1933" t="s">
        <v>3474</v>
      </c>
      <c r="C1933">
        <v>61</v>
      </c>
      <c r="D1933">
        <v>170</v>
      </c>
      <c r="E1933">
        <v>59696176</v>
      </c>
      <c r="F1933" t="s">
        <v>4178</v>
      </c>
      <c r="G1933" t="s">
        <v>1432</v>
      </c>
      <c r="H1933" t="s">
        <v>5809</v>
      </c>
      <c r="P1933" t="s">
        <v>2284</v>
      </c>
      <c r="Q1933" t="s">
        <v>3475</v>
      </c>
      <c r="R1933" t="s">
        <v>7913</v>
      </c>
      <c r="S1933">
        <v>15448</v>
      </c>
      <c r="T1933" t="s">
        <v>3476</v>
      </c>
      <c r="U1933">
        <v>1</v>
      </c>
      <c r="V1933">
        <v>174</v>
      </c>
      <c r="W1933" t="s">
        <v>25</v>
      </c>
      <c r="X1933" t="s">
        <v>26</v>
      </c>
      <c r="Y1933" t="s">
        <v>27</v>
      </c>
      <c r="Z1933">
        <v>22000000</v>
      </c>
      <c r="AA1933">
        <v>2014</v>
      </c>
      <c r="AB1933">
        <v>5.6</v>
      </c>
      <c r="AC1933">
        <v>2.35</v>
      </c>
    </row>
    <row r="1934" spans="1:29" x14ac:dyDescent="0.35">
      <c r="A1934" t="s">
        <v>19</v>
      </c>
      <c r="B1934" t="s">
        <v>738</v>
      </c>
      <c r="C1934">
        <v>226</v>
      </c>
      <c r="D1934">
        <v>133</v>
      </c>
      <c r="E1934">
        <v>51483949</v>
      </c>
      <c r="F1934" t="s">
        <v>622</v>
      </c>
      <c r="G1934" t="s">
        <v>600</v>
      </c>
      <c r="H1934" t="s">
        <v>3483</v>
      </c>
      <c r="P1934" t="s">
        <v>639</v>
      </c>
      <c r="Q1934" t="s">
        <v>159</v>
      </c>
      <c r="R1934" t="s">
        <v>7914</v>
      </c>
      <c r="S1934">
        <v>208092</v>
      </c>
      <c r="T1934" t="s">
        <v>3477</v>
      </c>
      <c r="U1934">
        <v>0</v>
      </c>
      <c r="V1934">
        <v>806</v>
      </c>
      <c r="W1934" t="s">
        <v>25</v>
      </c>
      <c r="X1934" t="s">
        <v>38</v>
      </c>
      <c r="Y1934" t="s">
        <v>302</v>
      </c>
      <c r="Z1934">
        <v>22000000</v>
      </c>
      <c r="AA1934">
        <v>2003</v>
      </c>
      <c r="AB1934">
        <v>7</v>
      </c>
      <c r="AC1934">
        <v>2.35</v>
      </c>
    </row>
    <row r="1935" spans="1:29" x14ac:dyDescent="0.35">
      <c r="A1935" t="s">
        <v>19</v>
      </c>
      <c r="B1935" t="s">
        <v>1477</v>
      </c>
      <c r="C1935">
        <v>116</v>
      </c>
      <c r="D1935">
        <v>112</v>
      </c>
      <c r="E1935">
        <v>36020063</v>
      </c>
      <c r="F1935" t="s">
        <v>1432</v>
      </c>
      <c r="G1935" t="s">
        <v>3483</v>
      </c>
      <c r="P1935" t="s">
        <v>1667</v>
      </c>
      <c r="Q1935" t="s">
        <v>1728</v>
      </c>
      <c r="R1935" t="s">
        <v>7915</v>
      </c>
      <c r="S1935">
        <v>62584</v>
      </c>
      <c r="T1935" t="s">
        <v>1755</v>
      </c>
      <c r="U1935">
        <v>2</v>
      </c>
      <c r="V1935">
        <v>375</v>
      </c>
      <c r="W1935" t="s">
        <v>25</v>
      </c>
      <c r="X1935" t="s">
        <v>26</v>
      </c>
      <c r="Y1935" t="s">
        <v>302</v>
      </c>
      <c r="Z1935">
        <v>22000000</v>
      </c>
      <c r="AA1935">
        <v>2005</v>
      </c>
      <c r="AB1935">
        <v>6.6</v>
      </c>
      <c r="AC1935">
        <v>2.35</v>
      </c>
    </row>
    <row r="1936" spans="1:29" x14ac:dyDescent="0.35">
      <c r="A1936" t="s">
        <v>19</v>
      </c>
      <c r="B1936" t="s">
        <v>701</v>
      </c>
      <c r="C1936">
        <v>248</v>
      </c>
      <c r="D1936">
        <v>108</v>
      </c>
      <c r="E1936">
        <v>33313582</v>
      </c>
      <c r="F1936" t="s">
        <v>761</v>
      </c>
      <c r="G1936" t="s">
        <v>5990</v>
      </c>
      <c r="H1936" t="s">
        <v>1432</v>
      </c>
      <c r="I1936" t="s">
        <v>3483</v>
      </c>
      <c r="P1936" t="s">
        <v>2089</v>
      </c>
      <c r="Q1936" t="s">
        <v>558</v>
      </c>
      <c r="R1936" t="s">
        <v>7916</v>
      </c>
      <c r="S1936">
        <v>52888</v>
      </c>
      <c r="T1936" t="s">
        <v>2388</v>
      </c>
      <c r="U1936">
        <v>1</v>
      </c>
      <c r="V1936">
        <v>175</v>
      </c>
      <c r="W1936" t="s">
        <v>25</v>
      </c>
      <c r="X1936" t="s">
        <v>26</v>
      </c>
      <c r="Y1936" t="s">
        <v>302</v>
      </c>
      <c r="Z1936">
        <v>21000000</v>
      </c>
      <c r="AA1936">
        <v>2009</v>
      </c>
      <c r="AB1936">
        <v>6.5</v>
      </c>
      <c r="AC1936">
        <v>1.85</v>
      </c>
    </row>
    <row r="1937" spans="1:29" x14ac:dyDescent="0.35">
      <c r="A1937" t="s">
        <v>19</v>
      </c>
      <c r="B1937" t="s">
        <v>3088</v>
      </c>
      <c r="C1937">
        <v>23</v>
      </c>
      <c r="D1937">
        <v>115</v>
      </c>
      <c r="E1937">
        <v>25842000</v>
      </c>
      <c r="F1937" t="s">
        <v>4178</v>
      </c>
      <c r="G1937" t="s">
        <v>1432</v>
      </c>
      <c r="H1937" t="s">
        <v>5343</v>
      </c>
      <c r="P1937" t="s">
        <v>2408</v>
      </c>
      <c r="Q1937" t="s">
        <v>387</v>
      </c>
      <c r="R1937" t="s">
        <v>7917</v>
      </c>
      <c r="S1937">
        <v>13455</v>
      </c>
      <c r="T1937" t="s">
        <v>3478</v>
      </c>
      <c r="U1937">
        <v>0</v>
      </c>
      <c r="V1937">
        <v>87</v>
      </c>
      <c r="W1937" t="s">
        <v>25</v>
      </c>
      <c r="X1937" t="s">
        <v>38</v>
      </c>
      <c r="Y1937" t="s">
        <v>59</v>
      </c>
      <c r="Z1937">
        <v>22000000</v>
      </c>
      <c r="AA1937">
        <v>1993</v>
      </c>
      <c r="AB1937">
        <v>7.4</v>
      </c>
      <c r="AC1937">
        <v>2.35</v>
      </c>
    </row>
    <row r="1938" spans="1:29" x14ac:dyDescent="0.35">
      <c r="A1938" t="s">
        <v>19</v>
      </c>
      <c r="B1938" t="s">
        <v>3479</v>
      </c>
      <c r="C1938">
        <v>98</v>
      </c>
      <c r="D1938">
        <v>83</v>
      </c>
      <c r="E1938">
        <v>22264487</v>
      </c>
      <c r="F1938" t="s">
        <v>761</v>
      </c>
      <c r="P1938" t="s">
        <v>761</v>
      </c>
      <c r="Q1938" t="s">
        <v>1885</v>
      </c>
      <c r="R1938" t="s">
        <v>7918</v>
      </c>
      <c r="S1938">
        <v>41239</v>
      </c>
      <c r="T1938" t="s">
        <v>3480</v>
      </c>
      <c r="U1938">
        <v>0</v>
      </c>
      <c r="V1938">
        <v>166</v>
      </c>
      <c r="W1938" t="s">
        <v>25</v>
      </c>
      <c r="X1938" t="s">
        <v>26</v>
      </c>
      <c r="Y1938" t="s">
        <v>302</v>
      </c>
      <c r="Z1938">
        <v>22000000</v>
      </c>
      <c r="AA1938">
        <v>2005</v>
      </c>
      <c r="AB1938">
        <v>4.5999999999999996</v>
      </c>
      <c r="AC1938">
        <v>1.85</v>
      </c>
    </row>
    <row r="1939" spans="1:29" x14ac:dyDescent="0.35">
      <c r="A1939" t="s">
        <v>19</v>
      </c>
      <c r="B1939" t="s">
        <v>2814</v>
      </c>
      <c r="C1939">
        <v>168</v>
      </c>
      <c r="D1939">
        <v>105</v>
      </c>
      <c r="E1939">
        <v>30659817</v>
      </c>
      <c r="F1939" t="s">
        <v>761</v>
      </c>
      <c r="G1939" t="s">
        <v>1432</v>
      </c>
      <c r="P1939" t="s">
        <v>1123</v>
      </c>
      <c r="Q1939" t="s">
        <v>3481</v>
      </c>
      <c r="R1939" t="s">
        <v>7919</v>
      </c>
      <c r="S1939">
        <v>59805</v>
      </c>
      <c r="T1939" t="s">
        <v>3482</v>
      </c>
      <c r="U1939">
        <v>10</v>
      </c>
      <c r="V1939">
        <v>95</v>
      </c>
      <c r="W1939" t="s">
        <v>25</v>
      </c>
      <c r="X1939" t="s">
        <v>26</v>
      </c>
      <c r="Y1939" t="s">
        <v>27</v>
      </c>
      <c r="Z1939">
        <v>26000000</v>
      </c>
      <c r="AA1939">
        <v>2013</v>
      </c>
      <c r="AB1939">
        <v>6.4</v>
      </c>
      <c r="AC1939">
        <v>2.35</v>
      </c>
    </row>
    <row r="1940" spans="1:29" x14ac:dyDescent="0.35">
      <c r="A1940" t="s">
        <v>19</v>
      </c>
      <c r="B1940" t="s">
        <v>2319</v>
      </c>
      <c r="C1940">
        <v>159</v>
      </c>
      <c r="D1940">
        <v>110</v>
      </c>
      <c r="E1940">
        <v>5773519</v>
      </c>
      <c r="F1940" t="s">
        <v>1432</v>
      </c>
      <c r="G1940" t="s">
        <v>2429</v>
      </c>
      <c r="H1940" t="s">
        <v>3950</v>
      </c>
      <c r="I1940" t="s">
        <v>3483</v>
      </c>
      <c r="P1940" t="s">
        <v>1346</v>
      </c>
      <c r="Q1940" t="s">
        <v>65</v>
      </c>
      <c r="R1940" t="s">
        <v>7080</v>
      </c>
      <c r="S1940">
        <v>28621</v>
      </c>
      <c r="T1940" t="s">
        <v>2320</v>
      </c>
      <c r="U1940">
        <v>2</v>
      </c>
      <c r="V1940">
        <v>91</v>
      </c>
      <c r="W1940" t="s">
        <v>25</v>
      </c>
      <c r="X1940" t="s">
        <v>26</v>
      </c>
      <c r="Y1940" t="s">
        <v>27</v>
      </c>
      <c r="Z1940">
        <v>40000000</v>
      </c>
      <c r="AA1940">
        <v>2015</v>
      </c>
      <c r="AB1940">
        <v>6</v>
      </c>
      <c r="AC1940">
        <v>2.35</v>
      </c>
    </row>
    <row r="1941" spans="1:29" x14ac:dyDescent="0.35">
      <c r="A1941" t="s">
        <v>19</v>
      </c>
      <c r="B1941" t="s">
        <v>978</v>
      </c>
      <c r="C1941">
        <v>97</v>
      </c>
      <c r="D1941">
        <v>96</v>
      </c>
      <c r="E1941">
        <v>19351569</v>
      </c>
      <c r="F1941" t="s">
        <v>761</v>
      </c>
      <c r="G1941" t="s">
        <v>5990</v>
      </c>
      <c r="H1941" t="s">
        <v>5343</v>
      </c>
      <c r="P1941" t="s">
        <v>1738</v>
      </c>
      <c r="Q1941" t="s">
        <v>1944</v>
      </c>
      <c r="R1941" t="s">
        <v>7920</v>
      </c>
      <c r="S1941">
        <v>33287</v>
      </c>
      <c r="T1941" t="s">
        <v>3485</v>
      </c>
      <c r="U1941">
        <v>1</v>
      </c>
      <c r="V1941">
        <v>201</v>
      </c>
      <c r="W1941" t="s">
        <v>25</v>
      </c>
      <c r="X1941" t="s">
        <v>26</v>
      </c>
      <c r="Y1941" t="s">
        <v>27</v>
      </c>
      <c r="Z1941">
        <v>22000000</v>
      </c>
      <c r="AA1941">
        <v>2001</v>
      </c>
      <c r="AB1941">
        <v>5.9</v>
      </c>
      <c r="AC1941">
        <v>1.85</v>
      </c>
    </row>
    <row r="1942" spans="1:29" x14ac:dyDescent="0.35">
      <c r="A1942" t="s">
        <v>19</v>
      </c>
      <c r="B1942" t="s">
        <v>465</v>
      </c>
      <c r="C1942">
        <v>88</v>
      </c>
      <c r="D1942">
        <v>94</v>
      </c>
      <c r="E1942">
        <v>49002815</v>
      </c>
      <c r="F1942" t="s">
        <v>761</v>
      </c>
      <c r="G1942" t="s">
        <v>5097</v>
      </c>
      <c r="P1942" t="s">
        <v>1303</v>
      </c>
      <c r="Q1942" t="s">
        <v>3486</v>
      </c>
      <c r="R1942" t="s">
        <v>7921</v>
      </c>
      <c r="S1942">
        <v>15665</v>
      </c>
      <c r="T1942" t="s">
        <v>471</v>
      </c>
      <c r="U1942">
        <v>2</v>
      </c>
      <c r="V1942">
        <v>35</v>
      </c>
      <c r="W1942" t="s">
        <v>25</v>
      </c>
      <c r="X1942" t="s">
        <v>26</v>
      </c>
      <c r="Y1942" t="s">
        <v>59</v>
      </c>
      <c r="Z1942">
        <v>22000000</v>
      </c>
      <c r="AA1942">
        <v>2012</v>
      </c>
      <c r="AB1942">
        <v>6.4</v>
      </c>
      <c r="AC1942">
        <v>2.35</v>
      </c>
    </row>
    <row r="1943" spans="1:29" x14ac:dyDescent="0.35">
      <c r="A1943" t="s">
        <v>19</v>
      </c>
      <c r="B1943" t="s">
        <v>2010</v>
      </c>
      <c r="C1943">
        <v>85</v>
      </c>
      <c r="D1943">
        <v>142</v>
      </c>
      <c r="E1943">
        <v>19283782</v>
      </c>
      <c r="F1943" t="s">
        <v>5990</v>
      </c>
      <c r="G1943" t="s">
        <v>1432</v>
      </c>
      <c r="H1943" t="s">
        <v>5343</v>
      </c>
      <c r="I1943" t="s">
        <v>3483</v>
      </c>
      <c r="P1943" t="s">
        <v>2075</v>
      </c>
      <c r="Q1943" t="s">
        <v>2513</v>
      </c>
      <c r="R1943" t="s">
        <v>7922</v>
      </c>
      <c r="S1943">
        <v>31227</v>
      </c>
      <c r="T1943" t="s">
        <v>1353</v>
      </c>
      <c r="U1943">
        <v>0</v>
      </c>
      <c r="V1943">
        <v>354</v>
      </c>
      <c r="W1943" t="s">
        <v>25</v>
      </c>
      <c r="X1943" t="s">
        <v>26</v>
      </c>
      <c r="Y1943" t="s">
        <v>302</v>
      </c>
      <c r="Z1943">
        <v>22000000</v>
      </c>
      <c r="AA1943">
        <v>1999</v>
      </c>
      <c r="AB1943">
        <v>6.6</v>
      </c>
      <c r="AC1943">
        <v>1.85</v>
      </c>
    </row>
    <row r="1944" spans="1:29" x14ac:dyDescent="0.35">
      <c r="A1944" t="s">
        <v>19</v>
      </c>
      <c r="B1944" t="s">
        <v>2649</v>
      </c>
      <c r="C1944">
        <v>181</v>
      </c>
      <c r="D1944">
        <v>104</v>
      </c>
      <c r="E1944">
        <v>30059386</v>
      </c>
      <c r="F1944" t="s">
        <v>761</v>
      </c>
      <c r="P1944" t="s">
        <v>761</v>
      </c>
      <c r="Q1944" t="s">
        <v>594</v>
      </c>
      <c r="R1944" t="s">
        <v>7923</v>
      </c>
      <c r="S1944">
        <v>128593</v>
      </c>
      <c r="T1944" t="s">
        <v>3487</v>
      </c>
      <c r="U1944">
        <v>5</v>
      </c>
      <c r="V1944">
        <v>867</v>
      </c>
      <c r="W1944" t="s">
        <v>25</v>
      </c>
      <c r="X1944" t="s">
        <v>26</v>
      </c>
      <c r="Y1944" t="s">
        <v>302</v>
      </c>
      <c r="Z1944">
        <v>22000000</v>
      </c>
      <c r="AA1944">
        <v>2001</v>
      </c>
      <c r="AB1944">
        <v>6.9</v>
      </c>
      <c r="AC1944">
        <v>2.35</v>
      </c>
    </row>
    <row r="1945" spans="1:29" x14ac:dyDescent="0.35">
      <c r="A1945" t="s">
        <v>19</v>
      </c>
      <c r="B1945" t="s">
        <v>155</v>
      </c>
      <c r="C1945">
        <v>257</v>
      </c>
      <c r="D1945">
        <v>136</v>
      </c>
      <c r="E1945">
        <v>35799026</v>
      </c>
      <c r="F1945" t="s">
        <v>622</v>
      </c>
      <c r="G1945" t="s">
        <v>472</v>
      </c>
      <c r="H1945" t="s">
        <v>5343</v>
      </c>
      <c r="I1945" t="s">
        <v>3950</v>
      </c>
      <c r="J1945" t="s">
        <v>3483</v>
      </c>
      <c r="P1945" t="s">
        <v>762</v>
      </c>
      <c r="Q1945" t="s">
        <v>63</v>
      </c>
      <c r="R1945" t="s">
        <v>6274</v>
      </c>
      <c r="S1945">
        <v>263336</v>
      </c>
      <c r="T1945" t="s">
        <v>340</v>
      </c>
      <c r="U1945">
        <v>1</v>
      </c>
      <c r="V1945">
        <v>899</v>
      </c>
      <c r="W1945" t="s">
        <v>25</v>
      </c>
      <c r="X1945" t="s">
        <v>26</v>
      </c>
      <c r="Y1945" t="s">
        <v>27</v>
      </c>
      <c r="Z1945">
        <v>126000000</v>
      </c>
      <c r="AA1945">
        <v>2005</v>
      </c>
      <c r="AB1945">
        <v>6.9</v>
      </c>
      <c r="AC1945">
        <v>2.35</v>
      </c>
    </row>
    <row r="1946" spans="1:29" x14ac:dyDescent="0.35">
      <c r="A1946" t="s">
        <v>19</v>
      </c>
      <c r="B1946" t="s">
        <v>3488</v>
      </c>
      <c r="C1946">
        <v>95</v>
      </c>
      <c r="D1946">
        <v>106</v>
      </c>
      <c r="E1946">
        <v>17951431</v>
      </c>
      <c r="F1946" t="s">
        <v>5990</v>
      </c>
      <c r="G1946" t="s">
        <v>1432</v>
      </c>
      <c r="H1946" t="s">
        <v>5988</v>
      </c>
      <c r="I1946" t="s">
        <v>3483</v>
      </c>
      <c r="P1946" t="s">
        <v>963</v>
      </c>
      <c r="Q1946" t="s">
        <v>896</v>
      </c>
      <c r="R1946" t="s">
        <v>7924</v>
      </c>
      <c r="S1946">
        <v>25462</v>
      </c>
      <c r="T1946" t="s">
        <v>915</v>
      </c>
      <c r="U1946">
        <v>1</v>
      </c>
      <c r="V1946">
        <v>200</v>
      </c>
      <c r="W1946" t="s">
        <v>25</v>
      </c>
      <c r="X1946" t="s">
        <v>26</v>
      </c>
      <c r="Y1946" t="s">
        <v>27</v>
      </c>
      <c r="Z1946">
        <v>30000000</v>
      </c>
      <c r="AA1946">
        <v>2001</v>
      </c>
      <c r="AB1946">
        <v>5.8</v>
      </c>
      <c r="AC1946">
        <v>2.35</v>
      </c>
    </row>
    <row r="1947" spans="1:29" x14ac:dyDescent="0.35">
      <c r="A1947" t="s">
        <v>19</v>
      </c>
      <c r="B1947" t="s">
        <v>2641</v>
      </c>
      <c r="C1947">
        <v>423</v>
      </c>
      <c r="D1947">
        <v>106</v>
      </c>
      <c r="E1947">
        <v>29997095</v>
      </c>
      <c r="F1947" t="s">
        <v>761</v>
      </c>
      <c r="G1947" t="s">
        <v>5988</v>
      </c>
      <c r="P1947" t="s">
        <v>3490</v>
      </c>
      <c r="Q1947" t="s">
        <v>63</v>
      </c>
      <c r="R1947" t="s">
        <v>7925</v>
      </c>
      <c r="S1947">
        <v>60926</v>
      </c>
      <c r="T1947" t="s">
        <v>2133</v>
      </c>
      <c r="U1947">
        <v>5</v>
      </c>
      <c r="V1947">
        <v>302</v>
      </c>
      <c r="W1947" t="s">
        <v>25</v>
      </c>
      <c r="X1947" t="s">
        <v>38</v>
      </c>
      <c r="Y1947" t="s">
        <v>27</v>
      </c>
      <c r="Z1947">
        <v>22000000</v>
      </c>
      <c r="AA1947">
        <v>2016</v>
      </c>
      <c r="AB1947">
        <v>6.4</v>
      </c>
      <c r="AC1947">
        <v>1.85</v>
      </c>
    </row>
    <row r="1948" spans="1:29" x14ac:dyDescent="0.35">
      <c r="A1948" t="s">
        <v>19</v>
      </c>
      <c r="B1948" t="s">
        <v>3491</v>
      </c>
      <c r="C1948">
        <v>93</v>
      </c>
      <c r="D1948">
        <v>98</v>
      </c>
      <c r="E1948">
        <v>14252830</v>
      </c>
      <c r="F1948" t="s">
        <v>761</v>
      </c>
      <c r="G1948" t="s">
        <v>3884</v>
      </c>
      <c r="P1948" t="s">
        <v>2435</v>
      </c>
      <c r="Q1948" t="s">
        <v>485</v>
      </c>
      <c r="R1948" t="s">
        <v>7926</v>
      </c>
      <c r="S1948">
        <v>18900</v>
      </c>
      <c r="T1948" t="s">
        <v>3493</v>
      </c>
      <c r="U1948">
        <v>0</v>
      </c>
      <c r="V1948">
        <v>242</v>
      </c>
      <c r="W1948" t="s">
        <v>25</v>
      </c>
      <c r="X1948" t="s">
        <v>148</v>
      </c>
      <c r="Y1948" t="s">
        <v>27</v>
      </c>
      <c r="Z1948">
        <v>22000000</v>
      </c>
      <c r="AA1948">
        <v>2001</v>
      </c>
      <c r="AB1948">
        <v>5.3</v>
      </c>
      <c r="AC1948">
        <v>1.85</v>
      </c>
    </row>
    <row r="1949" spans="1:29" x14ac:dyDescent="0.35">
      <c r="A1949" t="s">
        <v>19</v>
      </c>
      <c r="B1949" t="s">
        <v>2036</v>
      </c>
      <c r="C1949">
        <v>203</v>
      </c>
      <c r="D1949">
        <v>100</v>
      </c>
      <c r="E1949">
        <v>19783777</v>
      </c>
      <c r="F1949" t="s">
        <v>622</v>
      </c>
      <c r="G1949" t="s">
        <v>5990</v>
      </c>
      <c r="H1949" t="s">
        <v>1432</v>
      </c>
      <c r="I1949" t="s">
        <v>3483</v>
      </c>
      <c r="P1949" t="s">
        <v>243</v>
      </c>
      <c r="Q1949" t="s">
        <v>184</v>
      </c>
      <c r="R1949" t="s">
        <v>7927</v>
      </c>
      <c r="S1949">
        <v>82804</v>
      </c>
      <c r="T1949" t="s">
        <v>773</v>
      </c>
      <c r="U1949">
        <v>1</v>
      </c>
      <c r="V1949">
        <v>154</v>
      </c>
      <c r="W1949" t="s">
        <v>25</v>
      </c>
      <c r="X1949" t="s">
        <v>26</v>
      </c>
      <c r="Y1949" t="s">
        <v>302</v>
      </c>
      <c r="Z1949">
        <v>22000000</v>
      </c>
      <c r="AA1949">
        <v>2013</v>
      </c>
      <c r="AB1949">
        <v>6.5</v>
      </c>
      <c r="AC1949">
        <v>2.35</v>
      </c>
    </row>
    <row r="1950" spans="1:29" x14ac:dyDescent="0.35">
      <c r="A1950" t="s">
        <v>19</v>
      </c>
      <c r="B1950" t="s">
        <v>3494</v>
      </c>
      <c r="C1950">
        <v>38</v>
      </c>
      <c r="D1950">
        <v>95</v>
      </c>
      <c r="E1950">
        <v>13555988</v>
      </c>
      <c r="F1950" t="s">
        <v>472</v>
      </c>
      <c r="G1950" t="s">
        <v>761</v>
      </c>
      <c r="H1950" t="s">
        <v>5097</v>
      </c>
      <c r="I1950" t="s">
        <v>600</v>
      </c>
      <c r="P1950" t="s">
        <v>397</v>
      </c>
      <c r="Q1950" t="s">
        <v>1030</v>
      </c>
      <c r="R1950" t="s">
        <v>7928</v>
      </c>
      <c r="S1950">
        <v>7242</v>
      </c>
      <c r="T1950" t="s">
        <v>2058</v>
      </c>
      <c r="U1950">
        <v>1</v>
      </c>
      <c r="V1950">
        <v>38</v>
      </c>
      <c r="W1950" t="s">
        <v>25</v>
      </c>
      <c r="X1950" t="s">
        <v>389</v>
      </c>
      <c r="Y1950" t="s">
        <v>59</v>
      </c>
      <c r="Z1950">
        <v>22000000</v>
      </c>
      <c r="AA1950">
        <v>2000</v>
      </c>
      <c r="AB1950">
        <v>5.7</v>
      </c>
      <c r="AC1950">
        <v>1.85</v>
      </c>
    </row>
    <row r="1951" spans="1:29" x14ac:dyDescent="0.35">
      <c r="A1951" t="s">
        <v>19</v>
      </c>
      <c r="B1951" t="s">
        <v>1698</v>
      </c>
      <c r="C1951">
        <v>183</v>
      </c>
      <c r="D1951">
        <v>107</v>
      </c>
      <c r="E1951">
        <v>12784713</v>
      </c>
      <c r="F1951" t="s">
        <v>761</v>
      </c>
      <c r="P1951" t="s">
        <v>761</v>
      </c>
      <c r="Q1951" t="s">
        <v>118</v>
      </c>
      <c r="R1951" t="s">
        <v>7929</v>
      </c>
      <c r="S1951">
        <v>56813</v>
      </c>
      <c r="T1951" t="s">
        <v>2318</v>
      </c>
      <c r="U1951">
        <v>11</v>
      </c>
      <c r="V1951">
        <v>381</v>
      </c>
      <c r="W1951" t="s">
        <v>25</v>
      </c>
      <c r="X1951" t="s">
        <v>26</v>
      </c>
      <c r="Y1951" t="s">
        <v>302</v>
      </c>
      <c r="Z1951">
        <v>22000000</v>
      </c>
      <c r="AA1951">
        <v>2004</v>
      </c>
      <c r="AB1951">
        <v>6.7</v>
      </c>
      <c r="AC1951">
        <v>2.35</v>
      </c>
    </row>
    <row r="1952" spans="1:29" x14ac:dyDescent="0.35">
      <c r="A1952" t="s">
        <v>19</v>
      </c>
      <c r="B1952" t="s">
        <v>3495</v>
      </c>
      <c r="C1952">
        <v>75</v>
      </c>
      <c r="D1952">
        <v>104</v>
      </c>
      <c r="E1952">
        <v>10696210</v>
      </c>
      <c r="F1952" t="s">
        <v>622</v>
      </c>
      <c r="G1952" t="s">
        <v>5990</v>
      </c>
      <c r="H1952" t="s">
        <v>3950</v>
      </c>
      <c r="I1952" t="s">
        <v>3483</v>
      </c>
      <c r="P1952" t="s">
        <v>654</v>
      </c>
      <c r="Q1952" t="s">
        <v>23</v>
      </c>
      <c r="R1952" t="s">
        <v>7930</v>
      </c>
      <c r="S1952">
        <v>35018</v>
      </c>
      <c r="T1952" t="s">
        <v>382</v>
      </c>
      <c r="U1952">
        <v>0</v>
      </c>
      <c r="V1952">
        <v>180</v>
      </c>
      <c r="W1952" t="s">
        <v>25</v>
      </c>
      <c r="X1952" t="s">
        <v>26</v>
      </c>
      <c r="Y1952" t="s">
        <v>27</v>
      </c>
      <c r="Z1952">
        <v>23500000</v>
      </c>
      <c r="AA1952">
        <v>1993</v>
      </c>
      <c r="AB1952">
        <v>3.9</v>
      </c>
      <c r="AC1952">
        <v>1.85</v>
      </c>
    </row>
    <row r="1953" spans="1:29" x14ac:dyDescent="0.35">
      <c r="A1953" t="s">
        <v>19</v>
      </c>
      <c r="B1953" t="s">
        <v>3496</v>
      </c>
      <c r="C1953">
        <v>18</v>
      </c>
      <c r="D1953">
        <v>104</v>
      </c>
      <c r="E1953">
        <v>5974653</v>
      </c>
      <c r="F1953" t="s">
        <v>622</v>
      </c>
      <c r="G1953" t="s">
        <v>472</v>
      </c>
      <c r="H1953" t="s">
        <v>600</v>
      </c>
      <c r="I1953" t="s">
        <v>3950</v>
      </c>
      <c r="J1953" t="s">
        <v>3483</v>
      </c>
      <c r="P1953" t="s">
        <v>145</v>
      </c>
      <c r="Q1953" t="s">
        <v>1287</v>
      </c>
      <c r="R1953" t="s">
        <v>7931</v>
      </c>
      <c r="S1953">
        <v>2253</v>
      </c>
      <c r="T1953" t="s">
        <v>1406</v>
      </c>
      <c r="U1953">
        <v>0</v>
      </c>
      <c r="V1953">
        <v>111</v>
      </c>
      <c r="W1953" t="s">
        <v>25</v>
      </c>
      <c r="X1953" t="s">
        <v>26</v>
      </c>
      <c r="Y1953" t="s">
        <v>27</v>
      </c>
      <c r="Z1953">
        <v>22000000</v>
      </c>
      <c r="AA1953">
        <v>2001</v>
      </c>
      <c r="AB1953">
        <v>4.0999999999999996</v>
      </c>
      <c r="AC1953">
        <v>1.85</v>
      </c>
    </row>
    <row r="1954" spans="1:29" x14ac:dyDescent="0.35">
      <c r="A1954" t="s">
        <v>19</v>
      </c>
      <c r="B1954" t="s">
        <v>3497</v>
      </c>
      <c r="C1954">
        <v>22</v>
      </c>
      <c r="D1954">
        <v>143</v>
      </c>
      <c r="E1954">
        <v>5000000</v>
      </c>
      <c r="F1954" t="s">
        <v>761</v>
      </c>
      <c r="G1954" t="s">
        <v>1432</v>
      </c>
      <c r="H1954" t="s">
        <v>4966</v>
      </c>
      <c r="I1954" t="s">
        <v>5343</v>
      </c>
      <c r="J1954" t="s">
        <v>5991</v>
      </c>
      <c r="P1954" t="s">
        <v>3499</v>
      </c>
      <c r="Q1954" t="s">
        <v>3500</v>
      </c>
      <c r="R1954" t="s">
        <v>7932</v>
      </c>
      <c r="S1954">
        <v>1547</v>
      </c>
      <c r="T1954" t="s">
        <v>3501</v>
      </c>
      <c r="U1954">
        <v>2</v>
      </c>
      <c r="V1954">
        <v>50</v>
      </c>
      <c r="W1954" t="s">
        <v>25</v>
      </c>
      <c r="X1954" t="s">
        <v>26</v>
      </c>
      <c r="Y1954" t="s">
        <v>154</v>
      </c>
      <c r="Z1954">
        <v>25000000</v>
      </c>
      <c r="AA1954">
        <v>1970</v>
      </c>
      <c r="AB1954">
        <v>6.2</v>
      </c>
      <c r="AC1954">
        <v>2.35</v>
      </c>
    </row>
    <row r="1955" spans="1:29" x14ac:dyDescent="0.35">
      <c r="A1955" t="s">
        <v>19</v>
      </c>
      <c r="B1955" t="s">
        <v>2743</v>
      </c>
      <c r="C1955">
        <v>41</v>
      </c>
      <c r="D1955">
        <v>77</v>
      </c>
      <c r="E1955">
        <v>9694105</v>
      </c>
      <c r="F1955" t="s">
        <v>761</v>
      </c>
      <c r="G1955" t="s">
        <v>5097</v>
      </c>
      <c r="H1955" t="s">
        <v>5343</v>
      </c>
      <c r="P1955" t="s">
        <v>1188</v>
      </c>
      <c r="Q1955" t="s">
        <v>261</v>
      </c>
      <c r="R1955" t="s">
        <v>7933</v>
      </c>
      <c r="S1955">
        <v>8176</v>
      </c>
      <c r="T1955" t="s">
        <v>366</v>
      </c>
      <c r="U1955">
        <v>0</v>
      </c>
      <c r="V1955">
        <v>77</v>
      </c>
      <c r="W1955" t="s">
        <v>25</v>
      </c>
      <c r="X1955" t="s">
        <v>26</v>
      </c>
      <c r="Y1955" t="s">
        <v>59</v>
      </c>
      <c r="Z1955">
        <v>22000000</v>
      </c>
      <c r="AA1955">
        <v>1999</v>
      </c>
      <c r="AB1955">
        <v>3.8</v>
      </c>
      <c r="AC1955">
        <v>2.35</v>
      </c>
    </row>
    <row r="1956" spans="1:29" x14ac:dyDescent="0.35">
      <c r="A1956" t="s">
        <v>19</v>
      </c>
      <c r="B1956" t="s">
        <v>3144</v>
      </c>
      <c r="C1956">
        <v>148</v>
      </c>
      <c r="D1956">
        <v>96</v>
      </c>
      <c r="E1956">
        <v>16027866</v>
      </c>
      <c r="F1956" t="s">
        <v>622</v>
      </c>
      <c r="G1956" t="s">
        <v>5990</v>
      </c>
      <c r="H1956" t="s">
        <v>3483</v>
      </c>
      <c r="P1956" t="s">
        <v>183</v>
      </c>
      <c r="Q1956" t="s">
        <v>1800</v>
      </c>
      <c r="R1956" t="s">
        <v>7934</v>
      </c>
      <c r="S1956">
        <v>26767</v>
      </c>
      <c r="T1956" t="s">
        <v>3484</v>
      </c>
      <c r="U1956">
        <v>0</v>
      </c>
      <c r="V1956">
        <v>121</v>
      </c>
      <c r="W1956" t="s">
        <v>25</v>
      </c>
      <c r="X1956" t="s">
        <v>675</v>
      </c>
      <c r="Y1956" t="s">
        <v>27</v>
      </c>
      <c r="Z1956">
        <v>25000000</v>
      </c>
      <c r="AA1956">
        <v>2015</v>
      </c>
      <c r="AB1956">
        <v>5.0999999999999996</v>
      </c>
      <c r="AC1956">
        <v>2.35</v>
      </c>
    </row>
    <row r="1957" spans="1:29" x14ac:dyDescent="0.35">
      <c r="A1957" t="s">
        <v>19</v>
      </c>
      <c r="B1957" t="s">
        <v>612</v>
      </c>
      <c r="C1957">
        <v>231</v>
      </c>
      <c r="D1957">
        <v>145</v>
      </c>
      <c r="E1957">
        <v>4398392</v>
      </c>
      <c r="F1957" t="s">
        <v>1432</v>
      </c>
      <c r="G1957" t="s">
        <v>3483</v>
      </c>
      <c r="H1957" t="s">
        <v>5991</v>
      </c>
      <c r="P1957" t="s">
        <v>2781</v>
      </c>
      <c r="Q1957" t="s">
        <v>2788</v>
      </c>
      <c r="R1957" t="s">
        <v>7935</v>
      </c>
      <c r="S1957">
        <v>59507</v>
      </c>
      <c r="T1957" t="s">
        <v>1322</v>
      </c>
      <c r="U1957">
        <v>1</v>
      </c>
      <c r="V1957">
        <v>232</v>
      </c>
      <c r="W1957" t="s">
        <v>3503</v>
      </c>
      <c r="X1957" t="s">
        <v>3504</v>
      </c>
      <c r="Y1957" t="s">
        <v>302</v>
      </c>
      <c r="Z1957">
        <v>21000000</v>
      </c>
      <c r="AA1957">
        <v>2006</v>
      </c>
      <c r="AB1957">
        <v>7.8</v>
      </c>
      <c r="AC1957">
        <v>2.35</v>
      </c>
    </row>
    <row r="1958" spans="1:29" x14ac:dyDescent="0.35">
      <c r="A1958" t="s">
        <v>19</v>
      </c>
      <c r="B1958" t="s">
        <v>3505</v>
      </c>
      <c r="C1958">
        <v>115</v>
      </c>
      <c r="D1958">
        <v>116</v>
      </c>
      <c r="E1958">
        <v>1050445</v>
      </c>
      <c r="F1958" t="s">
        <v>1432</v>
      </c>
      <c r="G1958" t="s">
        <v>5809</v>
      </c>
      <c r="H1958" t="s">
        <v>3884</v>
      </c>
      <c r="I1958" t="s">
        <v>5343</v>
      </c>
      <c r="J1958" t="s">
        <v>5991</v>
      </c>
      <c r="P1958" t="s">
        <v>3506</v>
      </c>
      <c r="Q1958" t="s">
        <v>818</v>
      </c>
      <c r="R1958" t="s">
        <v>7936</v>
      </c>
      <c r="S1958">
        <v>21394</v>
      </c>
      <c r="T1958" t="s">
        <v>2238</v>
      </c>
      <c r="U1958">
        <v>0</v>
      </c>
      <c r="V1958">
        <v>147</v>
      </c>
      <c r="W1958" t="s">
        <v>674</v>
      </c>
      <c r="X1958" t="s">
        <v>675</v>
      </c>
      <c r="Y1958" t="s">
        <v>27</v>
      </c>
      <c r="Z1958">
        <v>22000000</v>
      </c>
      <c r="AA1958">
        <v>2005</v>
      </c>
      <c r="AB1958">
        <v>7.8</v>
      </c>
      <c r="AC1958">
        <v>2.35</v>
      </c>
    </row>
    <row r="1959" spans="1:29" x14ac:dyDescent="0.35">
      <c r="A1959" t="s">
        <v>19</v>
      </c>
      <c r="B1959" t="s">
        <v>3507</v>
      </c>
      <c r="C1959">
        <v>176</v>
      </c>
      <c r="D1959">
        <v>100</v>
      </c>
      <c r="E1959">
        <v>13746550</v>
      </c>
      <c r="F1959" t="s">
        <v>622</v>
      </c>
      <c r="G1959" t="s">
        <v>761</v>
      </c>
      <c r="H1959" t="s">
        <v>5343</v>
      </c>
      <c r="P1959" t="s">
        <v>665</v>
      </c>
      <c r="Q1959" t="s">
        <v>339</v>
      </c>
      <c r="R1959" t="s">
        <v>7937</v>
      </c>
      <c r="S1959">
        <v>29322</v>
      </c>
      <c r="T1959" t="s">
        <v>2718</v>
      </c>
      <c r="U1959">
        <v>5</v>
      </c>
      <c r="V1959">
        <v>104</v>
      </c>
      <c r="W1959" t="s">
        <v>25</v>
      </c>
      <c r="X1959" t="s">
        <v>26</v>
      </c>
      <c r="Y1959" t="s">
        <v>302</v>
      </c>
      <c r="Z1959">
        <v>2000000</v>
      </c>
      <c r="AA1959">
        <v>2012</v>
      </c>
      <c r="AB1959">
        <v>6.1</v>
      </c>
      <c r="AC1959">
        <v>2.35</v>
      </c>
    </row>
    <row r="1960" spans="1:29" x14ac:dyDescent="0.35">
      <c r="A1960" t="s">
        <v>19</v>
      </c>
      <c r="B1960" t="s">
        <v>3155</v>
      </c>
      <c r="C1960">
        <v>98</v>
      </c>
      <c r="D1960">
        <v>104</v>
      </c>
      <c r="E1960">
        <v>20668843</v>
      </c>
      <c r="F1960" t="s">
        <v>761</v>
      </c>
      <c r="G1960" t="s">
        <v>5990</v>
      </c>
      <c r="H1960" t="s">
        <v>3483</v>
      </c>
      <c r="P1960" t="s">
        <v>2292</v>
      </c>
      <c r="Q1960" t="s">
        <v>554</v>
      </c>
      <c r="R1960" t="s">
        <v>7938</v>
      </c>
      <c r="S1960">
        <v>16831</v>
      </c>
      <c r="T1960" t="s">
        <v>3508</v>
      </c>
      <c r="U1960">
        <v>3</v>
      </c>
      <c r="V1960">
        <v>54</v>
      </c>
      <c r="W1960" t="s">
        <v>25</v>
      </c>
      <c r="X1960" t="s">
        <v>26</v>
      </c>
      <c r="Y1960" t="s">
        <v>27</v>
      </c>
      <c r="Z1960">
        <v>22000000</v>
      </c>
      <c r="AA1960">
        <v>2008</v>
      </c>
      <c r="AB1960">
        <v>5.8</v>
      </c>
      <c r="AC1960">
        <v>2.35</v>
      </c>
    </row>
    <row r="1961" spans="1:29" x14ac:dyDescent="0.35">
      <c r="A1961" t="s">
        <v>19</v>
      </c>
      <c r="B1961" t="s">
        <v>3509</v>
      </c>
      <c r="C1961">
        <v>149</v>
      </c>
      <c r="D1961">
        <v>92</v>
      </c>
      <c r="E1961">
        <v>2963012</v>
      </c>
      <c r="F1961" t="s">
        <v>1432</v>
      </c>
      <c r="G1961" t="s">
        <v>5988</v>
      </c>
      <c r="H1961" t="s">
        <v>3483</v>
      </c>
      <c r="P1961" t="s">
        <v>872</v>
      </c>
      <c r="Q1961" t="s">
        <v>231</v>
      </c>
      <c r="R1961" t="s">
        <v>7939</v>
      </c>
      <c r="S1961">
        <v>48873</v>
      </c>
      <c r="T1961" t="s">
        <v>3510</v>
      </c>
      <c r="U1961">
        <v>1</v>
      </c>
      <c r="V1961">
        <v>105</v>
      </c>
      <c r="W1961" t="s">
        <v>25</v>
      </c>
      <c r="X1961" t="s">
        <v>38</v>
      </c>
      <c r="Y1961" t="s">
        <v>302</v>
      </c>
      <c r="Z1961">
        <v>22000000</v>
      </c>
      <c r="AA1961">
        <v>2014</v>
      </c>
      <c r="AB1961">
        <v>6.3</v>
      </c>
      <c r="AC1961">
        <v>2.35</v>
      </c>
    </row>
    <row r="1962" spans="1:29" x14ac:dyDescent="0.35">
      <c r="A1962" t="s">
        <v>19</v>
      </c>
      <c r="B1962" t="s">
        <v>3511</v>
      </c>
      <c r="C1962">
        <v>138</v>
      </c>
      <c r="D1962">
        <v>105</v>
      </c>
      <c r="E1962">
        <v>1796024</v>
      </c>
      <c r="F1962" t="s">
        <v>1432</v>
      </c>
      <c r="G1962" t="s">
        <v>3483</v>
      </c>
      <c r="P1962" t="s">
        <v>1667</v>
      </c>
      <c r="Q1962" t="s">
        <v>793</v>
      </c>
      <c r="R1962" t="s">
        <v>7940</v>
      </c>
      <c r="S1962">
        <v>34985</v>
      </c>
      <c r="T1962" t="s">
        <v>711</v>
      </c>
      <c r="U1962">
        <v>1</v>
      </c>
      <c r="V1962">
        <v>135</v>
      </c>
      <c r="W1962" t="s">
        <v>25</v>
      </c>
      <c r="X1962" t="s">
        <v>26</v>
      </c>
      <c r="Y1962" t="s">
        <v>302</v>
      </c>
      <c r="Z1962">
        <v>22000000</v>
      </c>
      <c r="AA1962">
        <v>2010</v>
      </c>
      <c r="AB1962">
        <v>5.4</v>
      </c>
      <c r="AC1962">
        <v>2.35</v>
      </c>
    </row>
    <row r="1963" spans="1:29" x14ac:dyDescent="0.35">
      <c r="A1963" t="s">
        <v>19</v>
      </c>
      <c r="B1963" t="s">
        <v>3074</v>
      </c>
      <c r="C1963">
        <v>78</v>
      </c>
      <c r="D1963">
        <v>120</v>
      </c>
      <c r="E1963">
        <v>634277</v>
      </c>
      <c r="F1963" t="s">
        <v>761</v>
      </c>
      <c r="G1963" t="s">
        <v>5809</v>
      </c>
      <c r="P1963" t="s">
        <v>3513</v>
      </c>
      <c r="Q1963" t="s">
        <v>3514</v>
      </c>
      <c r="R1963" t="s">
        <v>7941</v>
      </c>
      <c r="S1963">
        <v>5166</v>
      </c>
      <c r="T1963" t="s">
        <v>3515</v>
      </c>
      <c r="U1963">
        <v>1</v>
      </c>
      <c r="V1963">
        <v>27</v>
      </c>
      <c r="W1963" t="s">
        <v>674</v>
      </c>
      <c r="X1963" t="s">
        <v>675</v>
      </c>
      <c r="Y1963" t="s">
        <v>27</v>
      </c>
      <c r="Z1963">
        <v>16000000</v>
      </c>
      <c r="AA1963">
        <v>2007</v>
      </c>
      <c r="AB1963">
        <v>7.3</v>
      </c>
      <c r="AC1963">
        <v>2.35</v>
      </c>
    </row>
    <row r="1964" spans="1:29" x14ac:dyDescent="0.35">
      <c r="A1964" t="s">
        <v>19</v>
      </c>
      <c r="B1964" t="s">
        <v>1953</v>
      </c>
      <c r="C1964">
        <v>288</v>
      </c>
      <c r="D1964">
        <v>116</v>
      </c>
      <c r="E1964">
        <v>11326836</v>
      </c>
      <c r="F1964" t="s">
        <v>5990</v>
      </c>
      <c r="G1964" t="s">
        <v>1432</v>
      </c>
      <c r="H1964" t="s">
        <v>3483</v>
      </c>
      <c r="P1964" t="s">
        <v>955</v>
      </c>
      <c r="Q1964" t="s">
        <v>40</v>
      </c>
      <c r="R1964" t="s">
        <v>7942</v>
      </c>
      <c r="S1964">
        <v>83171</v>
      </c>
      <c r="T1964" t="s">
        <v>3516</v>
      </c>
      <c r="U1964">
        <v>0</v>
      </c>
      <c r="V1964">
        <v>231</v>
      </c>
      <c r="W1964" t="s">
        <v>25</v>
      </c>
      <c r="X1964" t="s">
        <v>26</v>
      </c>
      <c r="Y1964" t="s">
        <v>302</v>
      </c>
      <c r="Z1964">
        <v>22000000</v>
      </c>
      <c r="AA1964">
        <v>2013</v>
      </c>
      <c r="AB1964">
        <v>6.8</v>
      </c>
      <c r="AC1964">
        <v>2.35</v>
      </c>
    </row>
    <row r="1965" spans="1:29" x14ac:dyDescent="0.35">
      <c r="A1965" t="s">
        <v>19</v>
      </c>
      <c r="B1965" t="s">
        <v>618</v>
      </c>
      <c r="C1965">
        <v>299</v>
      </c>
      <c r="D1965">
        <v>119</v>
      </c>
      <c r="E1965">
        <v>49024969</v>
      </c>
      <c r="F1965" t="s">
        <v>5990</v>
      </c>
      <c r="G1965" t="s">
        <v>1432</v>
      </c>
      <c r="H1965" t="s">
        <v>5988</v>
      </c>
      <c r="I1965" t="s">
        <v>3483</v>
      </c>
      <c r="P1965" t="s">
        <v>963</v>
      </c>
      <c r="Q1965" t="s">
        <v>82</v>
      </c>
      <c r="R1965" t="s">
        <v>7943</v>
      </c>
      <c r="S1965">
        <v>133367</v>
      </c>
      <c r="T1965" t="s">
        <v>995</v>
      </c>
      <c r="U1965">
        <v>0</v>
      </c>
      <c r="V1965">
        <v>363</v>
      </c>
      <c r="W1965" t="s">
        <v>25</v>
      </c>
      <c r="X1965" t="s">
        <v>26</v>
      </c>
      <c r="Y1965" t="s">
        <v>302</v>
      </c>
      <c r="Z1965">
        <v>25000000</v>
      </c>
      <c r="AA1965">
        <v>2007</v>
      </c>
      <c r="AB1965">
        <v>7.3</v>
      </c>
      <c r="AC1965">
        <v>2.35</v>
      </c>
    </row>
    <row r="1966" spans="1:29" x14ac:dyDescent="0.35">
      <c r="A1966" t="s">
        <v>19</v>
      </c>
      <c r="B1966" t="s">
        <v>1095</v>
      </c>
      <c r="C1966">
        <v>27</v>
      </c>
      <c r="D1966">
        <v>101</v>
      </c>
      <c r="E1966">
        <v>22294341</v>
      </c>
      <c r="F1966" t="s">
        <v>472</v>
      </c>
      <c r="G1966" t="s">
        <v>761</v>
      </c>
      <c r="P1966" t="s">
        <v>1721</v>
      </c>
      <c r="Q1966" t="s">
        <v>2326</v>
      </c>
      <c r="R1966" t="s">
        <v>7944</v>
      </c>
      <c r="S1966">
        <v>12278</v>
      </c>
      <c r="T1966" t="s">
        <v>327</v>
      </c>
      <c r="U1966">
        <v>3</v>
      </c>
      <c r="V1966">
        <v>71</v>
      </c>
      <c r="W1966" t="s">
        <v>25</v>
      </c>
      <c r="X1966" t="s">
        <v>26</v>
      </c>
      <c r="Y1966" t="s">
        <v>27</v>
      </c>
      <c r="Z1966">
        <v>21500000</v>
      </c>
      <c r="AA1966">
        <v>1996</v>
      </c>
      <c r="AB1966">
        <v>6.5</v>
      </c>
      <c r="AC1966">
        <v>1.85</v>
      </c>
    </row>
    <row r="1967" spans="1:29" x14ac:dyDescent="0.35">
      <c r="A1967" t="s">
        <v>19</v>
      </c>
      <c r="B1967" t="s">
        <v>2346</v>
      </c>
      <c r="C1967">
        <v>155</v>
      </c>
      <c r="D1967">
        <v>117</v>
      </c>
      <c r="E1967">
        <v>24362501</v>
      </c>
      <c r="F1967" t="s">
        <v>5990</v>
      </c>
      <c r="G1967" t="s">
        <v>1432</v>
      </c>
      <c r="H1967" t="s">
        <v>3483</v>
      </c>
      <c r="P1967" t="s">
        <v>955</v>
      </c>
      <c r="Q1967" t="s">
        <v>166</v>
      </c>
      <c r="R1967" t="s">
        <v>7945</v>
      </c>
      <c r="S1967">
        <v>69980</v>
      </c>
      <c r="T1967" t="s">
        <v>2903</v>
      </c>
      <c r="U1967">
        <v>1</v>
      </c>
      <c r="V1967">
        <v>591</v>
      </c>
      <c r="W1967" t="s">
        <v>25</v>
      </c>
      <c r="X1967" t="s">
        <v>26</v>
      </c>
      <c r="Y1967" t="s">
        <v>302</v>
      </c>
      <c r="Z1967">
        <v>21500000</v>
      </c>
      <c r="AA1967">
        <v>1999</v>
      </c>
      <c r="AB1967">
        <v>7.2</v>
      </c>
      <c r="AC1967">
        <v>2.35</v>
      </c>
    </row>
    <row r="1968" spans="1:29" x14ac:dyDescent="0.35">
      <c r="A1968" t="s">
        <v>19</v>
      </c>
      <c r="B1968" t="s">
        <v>1644</v>
      </c>
      <c r="C1968">
        <v>275</v>
      </c>
      <c r="D1968">
        <v>112</v>
      </c>
      <c r="E1968">
        <v>16684352</v>
      </c>
      <c r="F1968" t="s">
        <v>761</v>
      </c>
      <c r="G1968" t="s">
        <v>5343</v>
      </c>
      <c r="P1968" t="s">
        <v>765</v>
      </c>
      <c r="Q1968" t="s">
        <v>3518</v>
      </c>
      <c r="R1968" t="s">
        <v>7946</v>
      </c>
      <c r="S1968">
        <v>67893</v>
      </c>
      <c r="T1968" t="s">
        <v>3519</v>
      </c>
      <c r="U1968">
        <v>0</v>
      </c>
      <c r="V1968">
        <v>163</v>
      </c>
      <c r="W1968" t="s">
        <v>25</v>
      </c>
      <c r="X1968" t="s">
        <v>26</v>
      </c>
      <c r="Y1968" t="s">
        <v>302</v>
      </c>
      <c r="Z1968">
        <v>17000000</v>
      </c>
      <c r="AA1968">
        <v>2012</v>
      </c>
      <c r="AB1968">
        <v>6.3</v>
      </c>
      <c r="AC1968">
        <v>1.85</v>
      </c>
    </row>
    <row r="1969" spans="1:29" x14ac:dyDescent="0.35">
      <c r="A1969" t="s">
        <v>19</v>
      </c>
      <c r="B1969" t="s">
        <v>1535</v>
      </c>
      <c r="C1969">
        <v>43</v>
      </c>
      <c r="D1969">
        <v>136</v>
      </c>
      <c r="E1969">
        <v>46700000</v>
      </c>
      <c r="F1969" t="s">
        <v>622</v>
      </c>
      <c r="G1969" t="s">
        <v>472</v>
      </c>
      <c r="H1969" t="s">
        <v>3483</v>
      </c>
      <c r="P1969" t="s">
        <v>35</v>
      </c>
      <c r="Q1969" t="s">
        <v>1535</v>
      </c>
      <c r="R1969" t="s">
        <v>7947</v>
      </c>
      <c r="S1969">
        <v>19832</v>
      </c>
      <c r="T1969" t="s">
        <v>3520</v>
      </c>
      <c r="U1969">
        <v>1</v>
      </c>
      <c r="V1969">
        <v>98</v>
      </c>
      <c r="W1969" t="s">
        <v>25</v>
      </c>
      <c r="X1969" t="s">
        <v>26</v>
      </c>
      <c r="Y1969" t="s">
        <v>59</v>
      </c>
      <c r="Z1969">
        <v>21000000</v>
      </c>
      <c r="AA1969">
        <v>1982</v>
      </c>
      <c r="AB1969">
        <v>5.9</v>
      </c>
      <c r="AC1969">
        <v>2.35</v>
      </c>
    </row>
    <row r="1970" spans="1:29" x14ac:dyDescent="0.35">
      <c r="A1970" t="s">
        <v>19</v>
      </c>
      <c r="B1970" t="s">
        <v>3521</v>
      </c>
      <c r="C1970">
        <v>163</v>
      </c>
      <c r="D1970">
        <v>81</v>
      </c>
      <c r="E1970">
        <v>52008288</v>
      </c>
      <c r="F1970" t="s">
        <v>3767</v>
      </c>
      <c r="G1970" t="s">
        <v>761</v>
      </c>
      <c r="H1970" t="s">
        <v>600</v>
      </c>
      <c r="I1970" t="s">
        <v>4966</v>
      </c>
      <c r="P1970" t="s">
        <v>3522</v>
      </c>
      <c r="Q1970" t="s">
        <v>1465</v>
      </c>
      <c r="R1970" t="s">
        <v>7948</v>
      </c>
      <c r="S1970">
        <v>162037</v>
      </c>
      <c r="T1970" t="s">
        <v>3521</v>
      </c>
      <c r="U1970">
        <v>1</v>
      </c>
      <c r="V1970">
        <v>928</v>
      </c>
      <c r="W1970" t="s">
        <v>25</v>
      </c>
      <c r="X1970" t="s">
        <v>26</v>
      </c>
      <c r="Y1970" t="s">
        <v>302</v>
      </c>
      <c r="Z1970">
        <v>21000000</v>
      </c>
      <c r="AA1970">
        <v>1999</v>
      </c>
      <c r="AB1970">
        <v>7.8</v>
      </c>
      <c r="AC1970">
        <v>1.85</v>
      </c>
    </row>
    <row r="1971" spans="1:29" x14ac:dyDescent="0.35">
      <c r="A1971" t="s">
        <v>19</v>
      </c>
      <c r="B1971" t="s">
        <v>886</v>
      </c>
      <c r="C1971">
        <v>168</v>
      </c>
      <c r="D1971">
        <v>87</v>
      </c>
      <c r="E1971">
        <v>8579684</v>
      </c>
      <c r="F1971" t="s">
        <v>761</v>
      </c>
      <c r="P1971" t="s">
        <v>761</v>
      </c>
      <c r="Q1971" t="s">
        <v>87</v>
      </c>
      <c r="R1971" t="s">
        <v>7949</v>
      </c>
      <c r="S1971">
        <v>89547</v>
      </c>
      <c r="T1971" t="s">
        <v>2236</v>
      </c>
      <c r="U1971">
        <v>0</v>
      </c>
      <c r="V1971">
        <v>199</v>
      </c>
      <c r="W1971" t="s">
        <v>25</v>
      </c>
      <c r="X1971" t="s">
        <v>26</v>
      </c>
      <c r="Y1971" t="s">
        <v>302</v>
      </c>
      <c r="Z1971">
        <v>9000000</v>
      </c>
      <c r="AA1971">
        <v>2007</v>
      </c>
      <c r="AB1971">
        <v>7.4</v>
      </c>
      <c r="AC1971">
        <v>1.85</v>
      </c>
    </row>
    <row r="1972" spans="1:29" x14ac:dyDescent="0.35">
      <c r="A1972" t="s">
        <v>19</v>
      </c>
      <c r="B1972" t="s">
        <v>3523</v>
      </c>
      <c r="C1972">
        <v>60</v>
      </c>
      <c r="D1972">
        <v>96</v>
      </c>
      <c r="E1972">
        <v>42660000</v>
      </c>
      <c r="F1972" t="s">
        <v>622</v>
      </c>
      <c r="G1972" t="s">
        <v>472</v>
      </c>
      <c r="H1972" t="s">
        <v>761</v>
      </c>
      <c r="I1972" t="s">
        <v>5097</v>
      </c>
      <c r="J1972" t="s">
        <v>600</v>
      </c>
      <c r="K1972" t="s">
        <v>3950</v>
      </c>
      <c r="P1972" t="s">
        <v>94</v>
      </c>
      <c r="Q1972" t="s">
        <v>3239</v>
      </c>
      <c r="R1972" t="s">
        <v>7950</v>
      </c>
      <c r="S1972">
        <v>25086</v>
      </c>
      <c r="T1972" t="s">
        <v>3524</v>
      </c>
      <c r="U1972">
        <v>0</v>
      </c>
      <c r="V1972">
        <v>87</v>
      </c>
      <c r="W1972" t="s">
        <v>25</v>
      </c>
      <c r="X1972" t="s">
        <v>26</v>
      </c>
      <c r="Y1972" t="s">
        <v>59</v>
      </c>
      <c r="Z1972">
        <v>17000000</v>
      </c>
      <c r="AA1972">
        <v>1993</v>
      </c>
      <c r="AB1972">
        <v>4.8</v>
      </c>
      <c r="AC1972">
        <v>1.85</v>
      </c>
    </row>
    <row r="1973" spans="1:29" x14ac:dyDescent="0.35">
      <c r="A1973" t="s">
        <v>19</v>
      </c>
      <c r="B1973" t="s">
        <v>1675</v>
      </c>
      <c r="C1973">
        <v>85</v>
      </c>
      <c r="D1973">
        <v>106</v>
      </c>
      <c r="E1973">
        <v>40219708</v>
      </c>
      <c r="F1973" t="s">
        <v>1432</v>
      </c>
      <c r="G1973" t="s">
        <v>5989</v>
      </c>
      <c r="P1973" t="s">
        <v>1571</v>
      </c>
      <c r="Q1973" t="s">
        <v>305</v>
      </c>
      <c r="R1973" t="s">
        <v>7951</v>
      </c>
      <c r="S1973">
        <v>22649</v>
      </c>
      <c r="T1973" t="s">
        <v>3525</v>
      </c>
      <c r="U1973">
        <v>3</v>
      </c>
      <c r="V1973">
        <v>131</v>
      </c>
      <c r="W1973" t="s">
        <v>25</v>
      </c>
      <c r="X1973" t="s">
        <v>26</v>
      </c>
      <c r="Y1973" t="s">
        <v>27</v>
      </c>
      <c r="Z1973">
        <v>21000000</v>
      </c>
      <c r="AA1973">
        <v>2001</v>
      </c>
      <c r="AB1973">
        <v>6.3</v>
      </c>
      <c r="AC1973">
        <v>1.85</v>
      </c>
    </row>
    <row r="1974" spans="1:29" x14ac:dyDescent="0.35">
      <c r="A1974" t="s">
        <v>19</v>
      </c>
      <c r="B1974" t="s">
        <v>1698</v>
      </c>
      <c r="C1974">
        <v>539</v>
      </c>
      <c r="D1974">
        <v>122</v>
      </c>
      <c r="E1974">
        <v>132088910</v>
      </c>
      <c r="F1974" t="s">
        <v>761</v>
      </c>
      <c r="G1974" t="s">
        <v>1432</v>
      </c>
      <c r="H1974" t="s">
        <v>5343</v>
      </c>
      <c r="P1974" t="s">
        <v>660</v>
      </c>
      <c r="Q1974" t="s">
        <v>190</v>
      </c>
      <c r="R1974" t="s">
        <v>7952</v>
      </c>
      <c r="S1974">
        <v>533607</v>
      </c>
      <c r="T1974" t="s">
        <v>339</v>
      </c>
      <c r="U1974">
        <v>0</v>
      </c>
      <c r="V1974">
        <v>692</v>
      </c>
      <c r="W1974" t="s">
        <v>25</v>
      </c>
      <c r="X1974" t="s">
        <v>26</v>
      </c>
      <c r="Y1974" t="s">
        <v>302</v>
      </c>
      <c r="Z1974">
        <v>21000000</v>
      </c>
      <c r="AA1974">
        <v>2012</v>
      </c>
      <c r="AB1974">
        <v>7.8</v>
      </c>
      <c r="AC1974">
        <v>2.35</v>
      </c>
    </row>
    <row r="1975" spans="1:29" x14ac:dyDescent="0.35">
      <c r="A1975" t="s">
        <v>19</v>
      </c>
      <c r="B1975" t="s">
        <v>2132</v>
      </c>
      <c r="C1975">
        <v>84</v>
      </c>
      <c r="D1975">
        <v>123</v>
      </c>
      <c r="E1975">
        <v>36581633</v>
      </c>
      <c r="F1975" t="s">
        <v>4178</v>
      </c>
      <c r="G1975" t="s">
        <v>5990</v>
      </c>
      <c r="H1975" t="s">
        <v>1432</v>
      </c>
      <c r="P1975" t="s">
        <v>782</v>
      </c>
      <c r="Q1975" t="s">
        <v>1059</v>
      </c>
      <c r="R1975" t="s">
        <v>7953</v>
      </c>
      <c r="S1975">
        <v>52533</v>
      </c>
      <c r="T1975" t="s">
        <v>1077</v>
      </c>
      <c r="U1975">
        <v>1</v>
      </c>
      <c r="V1975">
        <v>235</v>
      </c>
      <c r="W1975" t="s">
        <v>25</v>
      </c>
      <c r="X1975" t="s">
        <v>389</v>
      </c>
      <c r="Y1975" t="s">
        <v>27</v>
      </c>
      <c r="Z1975">
        <v>21000000</v>
      </c>
      <c r="AA1975">
        <v>2007</v>
      </c>
      <c r="AB1975">
        <v>7.5</v>
      </c>
      <c r="AC1975">
        <v>1.85</v>
      </c>
    </row>
    <row r="1976" spans="1:29" x14ac:dyDescent="0.35">
      <c r="A1976" t="s">
        <v>19</v>
      </c>
      <c r="B1976" t="s">
        <v>540</v>
      </c>
      <c r="C1976">
        <v>171</v>
      </c>
      <c r="D1976">
        <v>92</v>
      </c>
      <c r="E1976">
        <v>25296447</v>
      </c>
      <c r="F1976" t="s">
        <v>622</v>
      </c>
      <c r="G1976" t="s">
        <v>5990</v>
      </c>
      <c r="H1976" t="s">
        <v>3483</v>
      </c>
      <c r="P1976" t="s">
        <v>183</v>
      </c>
      <c r="Q1976" t="s">
        <v>184</v>
      </c>
      <c r="R1976" t="s">
        <v>7954</v>
      </c>
      <c r="S1976">
        <v>237248</v>
      </c>
      <c r="T1976" t="s">
        <v>3527</v>
      </c>
      <c r="U1976">
        <v>0</v>
      </c>
      <c r="V1976">
        <v>460</v>
      </c>
      <c r="W1976" t="s">
        <v>25</v>
      </c>
      <c r="X1976" t="s">
        <v>675</v>
      </c>
      <c r="Y1976" t="s">
        <v>27</v>
      </c>
      <c r="Z1976">
        <v>21000000</v>
      </c>
      <c r="AA1976">
        <v>2002</v>
      </c>
      <c r="AB1976">
        <v>6.8</v>
      </c>
      <c r="AC1976">
        <v>2.35</v>
      </c>
    </row>
    <row r="1977" spans="1:29" x14ac:dyDescent="0.35">
      <c r="A1977" t="s">
        <v>19</v>
      </c>
      <c r="B1977" t="s">
        <v>3142</v>
      </c>
      <c r="C1977">
        <v>140</v>
      </c>
      <c r="D1977">
        <v>110</v>
      </c>
      <c r="E1977">
        <v>24848292</v>
      </c>
      <c r="F1977" t="s">
        <v>622</v>
      </c>
      <c r="G1977" t="s">
        <v>1432</v>
      </c>
      <c r="H1977" t="s">
        <v>5989</v>
      </c>
      <c r="P1977" t="s">
        <v>1383</v>
      </c>
      <c r="Q1977" t="s">
        <v>340</v>
      </c>
      <c r="R1977" t="s">
        <v>7955</v>
      </c>
      <c r="S1977">
        <v>80556</v>
      </c>
      <c r="T1977" t="s">
        <v>3528</v>
      </c>
      <c r="U1977">
        <v>1</v>
      </c>
      <c r="V1977">
        <v>184</v>
      </c>
      <c r="W1977" t="s">
        <v>25</v>
      </c>
      <c r="X1977" t="s">
        <v>26</v>
      </c>
      <c r="Y1977" t="s">
        <v>27</v>
      </c>
      <c r="Z1977">
        <v>20000000</v>
      </c>
      <c r="AA1977">
        <v>2008</v>
      </c>
      <c r="AB1977">
        <v>6.6</v>
      </c>
      <c r="AC1977">
        <v>2.35</v>
      </c>
    </row>
    <row r="1978" spans="1:29" x14ac:dyDescent="0.35">
      <c r="A1978" t="s">
        <v>378</v>
      </c>
      <c r="B1978" t="s">
        <v>3529</v>
      </c>
      <c r="C1978">
        <v>85</v>
      </c>
      <c r="D1978">
        <v>104</v>
      </c>
      <c r="E1978">
        <v>17757087</v>
      </c>
      <c r="F1978" t="s">
        <v>2429</v>
      </c>
      <c r="G1978" t="s">
        <v>3950</v>
      </c>
      <c r="H1978" t="s">
        <v>3483</v>
      </c>
      <c r="P1978" t="s">
        <v>1763</v>
      </c>
      <c r="Q1978" t="s">
        <v>3530</v>
      </c>
      <c r="R1978" t="s">
        <v>7956</v>
      </c>
      <c r="S1978">
        <v>13065</v>
      </c>
      <c r="T1978" t="s">
        <v>3531</v>
      </c>
      <c r="U1978">
        <v>1</v>
      </c>
      <c r="V1978">
        <v>253</v>
      </c>
      <c r="W1978" t="s">
        <v>25</v>
      </c>
      <c r="X1978" t="s">
        <v>26</v>
      </c>
      <c r="Y1978" t="s">
        <v>302</v>
      </c>
      <c r="Z1978">
        <v>21000000</v>
      </c>
      <c r="AA1978">
        <v>1999</v>
      </c>
      <c r="AB1978">
        <v>4.5999999999999996</v>
      </c>
      <c r="AC1978">
        <v>1.85</v>
      </c>
    </row>
    <row r="1979" spans="1:29" x14ac:dyDescent="0.35">
      <c r="A1979" t="s">
        <v>19</v>
      </c>
      <c r="B1979" t="s">
        <v>33</v>
      </c>
      <c r="C1979">
        <v>217</v>
      </c>
      <c r="D1979">
        <v>98</v>
      </c>
      <c r="E1979">
        <v>9430988</v>
      </c>
      <c r="F1979" t="s">
        <v>761</v>
      </c>
      <c r="G1979" t="s">
        <v>1432</v>
      </c>
      <c r="H1979" t="s">
        <v>5343</v>
      </c>
      <c r="P1979" t="s">
        <v>660</v>
      </c>
      <c r="Q1979" t="s">
        <v>820</v>
      </c>
      <c r="R1979" t="s">
        <v>7957</v>
      </c>
      <c r="S1979">
        <v>45992</v>
      </c>
      <c r="T1979" t="s">
        <v>2747</v>
      </c>
      <c r="U1979">
        <v>2</v>
      </c>
      <c r="V1979">
        <v>115</v>
      </c>
      <c r="W1979" t="s">
        <v>25</v>
      </c>
      <c r="X1979" t="s">
        <v>26</v>
      </c>
      <c r="Y1979" t="s">
        <v>302</v>
      </c>
      <c r="Z1979">
        <v>17000000</v>
      </c>
      <c r="AA1979">
        <v>2009</v>
      </c>
      <c r="AB1979">
        <v>7.1</v>
      </c>
      <c r="AC1979">
        <v>2.35</v>
      </c>
    </row>
    <row r="1980" spans="1:29" x14ac:dyDescent="0.35">
      <c r="A1980" t="s">
        <v>19</v>
      </c>
      <c r="B1980" t="s">
        <v>3532</v>
      </c>
      <c r="C1980">
        <v>131</v>
      </c>
      <c r="D1980">
        <v>120</v>
      </c>
      <c r="E1980">
        <v>16284360</v>
      </c>
      <c r="F1980" t="s">
        <v>761</v>
      </c>
      <c r="G1980" t="s">
        <v>1432</v>
      </c>
      <c r="P1980" t="s">
        <v>1123</v>
      </c>
      <c r="Q1980" t="s">
        <v>1882</v>
      </c>
      <c r="R1980" t="s">
        <v>7958</v>
      </c>
      <c r="S1980">
        <v>15079</v>
      </c>
      <c r="T1980" t="s">
        <v>646</v>
      </c>
      <c r="U1980">
        <v>1</v>
      </c>
      <c r="V1980">
        <v>79</v>
      </c>
      <c r="W1980" t="s">
        <v>25</v>
      </c>
      <c r="X1980" t="s">
        <v>26</v>
      </c>
      <c r="Y1980" t="s">
        <v>27</v>
      </c>
      <c r="Z1980">
        <v>21000000</v>
      </c>
      <c r="AA1980">
        <v>2008</v>
      </c>
      <c r="AB1980">
        <v>6.1</v>
      </c>
      <c r="AC1980">
        <v>2.35</v>
      </c>
    </row>
    <row r="1981" spans="1:29" x14ac:dyDescent="0.35">
      <c r="A1981" t="s">
        <v>19</v>
      </c>
      <c r="B1981" t="s">
        <v>848</v>
      </c>
      <c r="C1981">
        <v>111</v>
      </c>
      <c r="D1981">
        <v>112</v>
      </c>
      <c r="E1981">
        <v>6830957</v>
      </c>
      <c r="F1981" t="s">
        <v>1432</v>
      </c>
      <c r="G1981" t="s">
        <v>5343</v>
      </c>
      <c r="P1981" t="s">
        <v>121</v>
      </c>
      <c r="Q1981" t="s">
        <v>203</v>
      </c>
      <c r="R1981" t="s">
        <v>7959</v>
      </c>
      <c r="S1981">
        <v>11983</v>
      </c>
      <c r="T1981" t="s">
        <v>3128</v>
      </c>
      <c r="U1981">
        <v>3</v>
      </c>
      <c r="V1981">
        <v>147</v>
      </c>
      <c r="W1981" t="s">
        <v>25</v>
      </c>
      <c r="X1981" t="s">
        <v>26</v>
      </c>
      <c r="Y1981" t="s">
        <v>27</v>
      </c>
      <c r="Z1981">
        <v>21000000</v>
      </c>
      <c r="AA1981">
        <v>2002</v>
      </c>
      <c r="AB1981">
        <v>6.7</v>
      </c>
      <c r="AC1981">
        <v>2.35</v>
      </c>
    </row>
    <row r="1982" spans="1:29" x14ac:dyDescent="0.35">
      <c r="A1982" t="s">
        <v>19</v>
      </c>
      <c r="B1982" t="s">
        <v>3533</v>
      </c>
      <c r="C1982">
        <v>466</v>
      </c>
      <c r="D1982">
        <v>127</v>
      </c>
      <c r="E1982">
        <v>24104113</v>
      </c>
      <c r="F1982" t="s">
        <v>1432</v>
      </c>
      <c r="G1982" t="s">
        <v>5988</v>
      </c>
      <c r="H1982" t="s">
        <v>3483</v>
      </c>
      <c r="P1982" t="s">
        <v>872</v>
      </c>
      <c r="Q1982" t="s">
        <v>193</v>
      </c>
      <c r="R1982" t="s">
        <v>7960</v>
      </c>
      <c r="S1982">
        <v>149066</v>
      </c>
      <c r="T1982" t="s">
        <v>234</v>
      </c>
      <c r="U1982">
        <v>1</v>
      </c>
      <c r="V1982">
        <v>517</v>
      </c>
      <c r="W1982" t="s">
        <v>25</v>
      </c>
      <c r="X1982" t="s">
        <v>675</v>
      </c>
      <c r="Y1982" t="s">
        <v>302</v>
      </c>
      <c r="Z1982">
        <v>20000000</v>
      </c>
      <c r="AA1982">
        <v>2011</v>
      </c>
      <c r="AB1982">
        <v>7.1</v>
      </c>
      <c r="AC1982">
        <v>2.35</v>
      </c>
    </row>
    <row r="1983" spans="1:29" x14ac:dyDescent="0.35">
      <c r="A1983" t="s">
        <v>19</v>
      </c>
      <c r="B1983" t="s">
        <v>3534</v>
      </c>
      <c r="C1983">
        <v>16</v>
      </c>
      <c r="D1983">
        <v>102</v>
      </c>
      <c r="E1983">
        <v>15593</v>
      </c>
      <c r="F1983" t="s">
        <v>761</v>
      </c>
      <c r="G1983" t="s">
        <v>1432</v>
      </c>
      <c r="H1983" t="s">
        <v>5343</v>
      </c>
      <c r="P1983" t="s">
        <v>660</v>
      </c>
      <c r="Q1983" t="s">
        <v>3535</v>
      </c>
      <c r="R1983" t="s">
        <v>7961</v>
      </c>
      <c r="S1983">
        <v>2295</v>
      </c>
      <c r="T1983" t="s">
        <v>3536</v>
      </c>
      <c r="U1983">
        <v>1</v>
      </c>
      <c r="V1983">
        <v>40</v>
      </c>
      <c r="W1983" t="s">
        <v>25</v>
      </c>
      <c r="X1983" t="s">
        <v>26</v>
      </c>
      <c r="Y1983" t="s">
        <v>27</v>
      </c>
      <c r="Z1983">
        <v>21000000</v>
      </c>
      <c r="AA1983">
        <v>1999</v>
      </c>
      <c r="AB1983">
        <v>5.8</v>
      </c>
      <c r="AC1983">
        <v>1.85</v>
      </c>
    </row>
    <row r="1984" spans="1:29" x14ac:dyDescent="0.35">
      <c r="A1984" t="s">
        <v>19</v>
      </c>
      <c r="B1984" t="s">
        <v>3176</v>
      </c>
      <c r="C1984">
        <v>276</v>
      </c>
      <c r="D1984">
        <v>91</v>
      </c>
      <c r="E1984">
        <v>958319</v>
      </c>
      <c r="F1984" t="s">
        <v>1432</v>
      </c>
      <c r="P1984" t="s">
        <v>1432</v>
      </c>
      <c r="Q1984" t="s">
        <v>190</v>
      </c>
      <c r="R1984" t="s">
        <v>7962</v>
      </c>
      <c r="S1984">
        <v>39764</v>
      </c>
      <c r="T1984" t="s">
        <v>3252</v>
      </c>
      <c r="U1984">
        <v>0</v>
      </c>
      <c r="V1984">
        <v>148</v>
      </c>
      <c r="W1984" t="s">
        <v>25</v>
      </c>
      <c r="X1984" t="s">
        <v>26</v>
      </c>
      <c r="Y1984" t="s">
        <v>27</v>
      </c>
      <c r="Z1984">
        <v>21000000</v>
      </c>
      <c r="AA1984">
        <v>2011</v>
      </c>
      <c r="AB1984">
        <v>6.7</v>
      </c>
      <c r="AC1984">
        <v>2.35</v>
      </c>
    </row>
    <row r="1985" spans="1:29" x14ac:dyDescent="0.35">
      <c r="A1985" t="s">
        <v>19</v>
      </c>
      <c r="B1985" t="s">
        <v>3537</v>
      </c>
      <c r="C1985">
        <v>11</v>
      </c>
      <c r="D1985">
        <v>114</v>
      </c>
      <c r="E1985">
        <v>69700000</v>
      </c>
      <c r="F1985" t="s">
        <v>761</v>
      </c>
      <c r="G1985" t="s">
        <v>4966</v>
      </c>
      <c r="P1985" t="s">
        <v>2279</v>
      </c>
      <c r="Q1985" t="s">
        <v>3161</v>
      </c>
      <c r="R1985" t="s">
        <v>7963</v>
      </c>
      <c r="S1985">
        <v>7748</v>
      </c>
      <c r="T1985" t="s">
        <v>3538</v>
      </c>
      <c r="U1985">
        <v>2</v>
      </c>
      <c r="V1985">
        <v>48</v>
      </c>
      <c r="W1985" t="s">
        <v>25</v>
      </c>
      <c r="X1985" t="s">
        <v>26</v>
      </c>
      <c r="Y1985" t="s">
        <v>302</v>
      </c>
      <c r="Z1985">
        <v>35000000</v>
      </c>
      <c r="AA1985">
        <v>1982</v>
      </c>
      <c r="AB1985">
        <v>5.8</v>
      </c>
      <c r="AC1985">
        <v>2.35</v>
      </c>
    </row>
    <row r="1986" spans="1:29" x14ac:dyDescent="0.35">
      <c r="A1986" t="s">
        <v>19</v>
      </c>
      <c r="B1986" t="s">
        <v>2115</v>
      </c>
      <c r="C1986">
        <v>196</v>
      </c>
      <c r="D1986">
        <v>115</v>
      </c>
      <c r="E1986">
        <v>2840417</v>
      </c>
      <c r="F1986" t="s">
        <v>2429</v>
      </c>
      <c r="G1986" t="s">
        <v>3950</v>
      </c>
      <c r="H1986" t="s">
        <v>3483</v>
      </c>
      <c r="P1986" t="s">
        <v>1763</v>
      </c>
      <c r="Q1986" t="s">
        <v>1148</v>
      </c>
      <c r="R1986" t="s">
        <v>7964</v>
      </c>
      <c r="S1986">
        <v>77493</v>
      </c>
      <c r="T1986" t="s">
        <v>370</v>
      </c>
      <c r="U1986">
        <v>0</v>
      </c>
      <c r="V1986">
        <v>527</v>
      </c>
      <c r="W1986" t="s">
        <v>25</v>
      </c>
      <c r="X1986" t="s">
        <v>148</v>
      </c>
      <c r="Y1986" t="s">
        <v>302</v>
      </c>
      <c r="Z1986">
        <v>31000000</v>
      </c>
      <c r="AA1986">
        <v>1999</v>
      </c>
      <c r="AB1986">
        <v>6.8</v>
      </c>
      <c r="AC1986">
        <v>1.85</v>
      </c>
    </row>
    <row r="1987" spans="1:29" x14ac:dyDescent="0.35">
      <c r="A1987" t="s">
        <v>19</v>
      </c>
      <c r="B1987" t="s">
        <v>209</v>
      </c>
      <c r="C1987">
        <v>234</v>
      </c>
      <c r="D1987">
        <v>115</v>
      </c>
      <c r="E1987">
        <v>242374454</v>
      </c>
      <c r="F1987" t="s">
        <v>622</v>
      </c>
      <c r="G1987" t="s">
        <v>472</v>
      </c>
      <c r="P1987" t="s">
        <v>79</v>
      </c>
      <c r="Q1987" t="s">
        <v>211</v>
      </c>
      <c r="R1987" t="s">
        <v>7965</v>
      </c>
      <c r="S1987">
        <v>661017</v>
      </c>
      <c r="T1987" t="s">
        <v>2675</v>
      </c>
      <c r="U1987">
        <v>1</v>
      </c>
      <c r="V1987">
        <v>771</v>
      </c>
      <c r="W1987" t="s">
        <v>25</v>
      </c>
      <c r="X1987" t="s">
        <v>26</v>
      </c>
      <c r="Y1987" t="s">
        <v>59</v>
      </c>
      <c r="Z1987">
        <v>18000000</v>
      </c>
      <c r="AA1987">
        <v>1981</v>
      </c>
      <c r="AB1987">
        <v>8.5</v>
      </c>
      <c r="AC1987">
        <v>2.35</v>
      </c>
    </row>
    <row r="1988" spans="1:29" x14ac:dyDescent="0.35">
      <c r="A1988" t="s">
        <v>19</v>
      </c>
      <c r="B1988" t="s">
        <v>595</v>
      </c>
      <c r="C1988">
        <v>37</v>
      </c>
      <c r="D1988">
        <v>120</v>
      </c>
      <c r="E1988">
        <v>173585516</v>
      </c>
      <c r="F1988" t="s">
        <v>472</v>
      </c>
      <c r="G1988" t="s">
        <v>761</v>
      </c>
      <c r="H1988" t="s">
        <v>5097</v>
      </c>
      <c r="P1988" t="s">
        <v>1054</v>
      </c>
      <c r="Q1988" t="s">
        <v>2468</v>
      </c>
      <c r="R1988" t="s">
        <v>7966</v>
      </c>
      <c r="S1988">
        <v>200077</v>
      </c>
      <c r="T1988" t="s">
        <v>1217</v>
      </c>
      <c r="U1988">
        <v>2</v>
      </c>
      <c r="V1988">
        <v>189</v>
      </c>
      <c r="W1988" t="s">
        <v>25</v>
      </c>
      <c r="X1988" t="s">
        <v>26</v>
      </c>
      <c r="Y1988" t="s">
        <v>59</v>
      </c>
      <c r="Z1988">
        <v>18000000</v>
      </c>
      <c r="AA1988">
        <v>1992</v>
      </c>
      <c r="AB1988">
        <v>6.6</v>
      </c>
      <c r="AC1988">
        <v>1.85</v>
      </c>
    </row>
    <row r="1989" spans="1:29" x14ac:dyDescent="0.35">
      <c r="A1989" t="s">
        <v>19</v>
      </c>
      <c r="B1989" t="s">
        <v>209</v>
      </c>
      <c r="C1989">
        <v>171</v>
      </c>
      <c r="D1989">
        <v>135</v>
      </c>
      <c r="E1989">
        <v>128300000</v>
      </c>
      <c r="F1989" t="s">
        <v>1432</v>
      </c>
      <c r="G1989" t="s">
        <v>3950</v>
      </c>
      <c r="P1989" t="s">
        <v>840</v>
      </c>
      <c r="Q1989" t="s">
        <v>1414</v>
      </c>
      <c r="R1989" t="s">
        <v>7967</v>
      </c>
      <c r="S1989">
        <v>139288</v>
      </c>
      <c r="T1989" t="s">
        <v>2925</v>
      </c>
      <c r="U1989">
        <v>0</v>
      </c>
      <c r="V1989">
        <v>339</v>
      </c>
      <c r="W1989" t="s">
        <v>25</v>
      </c>
      <c r="X1989" t="s">
        <v>26</v>
      </c>
      <c r="Y1989" t="s">
        <v>59</v>
      </c>
      <c r="Z1989">
        <v>19400870</v>
      </c>
      <c r="AA1989">
        <v>1977</v>
      </c>
      <c r="AB1989">
        <v>7.7</v>
      </c>
      <c r="AC1989">
        <v>2.35</v>
      </c>
    </row>
    <row r="1990" spans="1:29" x14ac:dyDescent="0.35">
      <c r="A1990" t="s">
        <v>19</v>
      </c>
      <c r="B1990" t="s">
        <v>3540</v>
      </c>
      <c r="C1990">
        <v>148</v>
      </c>
      <c r="D1990">
        <v>90</v>
      </c>
      <c r="E1990">
        <v>20259297</v>
      </c>
      <c r="F1990" t="s">
        <v>1432</v>
      </c>
      <c r="G1990" t="s">
        <v>2429</v>
      </c>
      <c r="H1990" t="s">
        <v>3950</v>
      </c>
      <c r="I1990" t="s">
        <v>3483</v>
      </c>
      <c r="P1990" t="s">
        <v>1346</v>
      </c>
      <c r="Q1990" t="s">
        <v>3541</v>
      </c>
      <c r="R1990" t="s">
        <v>7968</v>
      </c>
      <c r="S1990">
        <v>24969</v>
      </c>
      <c r="T1990" t="s">
        <v>569</v>
      </c>
      <c r="U1990">
        <v>0</v>
      </c>
      <c r="V1990">
        <v>258</v>
      </c>
      <c r="W1990" t="s">
        <v>25</v>
      </c>
      <c r="X1990" t="s">
        <v>26</v>
      </c>
      <c r="Y1990" t="s">
        <v>27</v>
      </c>
      <c r="Z1990">
        <v>20000000</v>
      </c>
      <c r="AA1990">
        <v>2006</v>
      </c>
      <c r="AB1990">
        <v>4.7</v>
      </c>
      <c r="AC1990">
        <v>2.35</v>
      </c>
    </row>
    <row r="1991" spans="1:29" x14ac:dyDescent="0.35">
      <c r="A1991" t="s">
        <v>19</v>
      </c>
      <c r="B1991" t="s">
        <v>789</v>
      </c>
      <c r="C1991">
        <v>50</v>
      </c>
      <c r="D1991">
        <v>100</v>
      </c>
      <c r="E1991">
        <v>153665036</v>
      </c>
      <c r="F1991" t="s">
        <v>622</v>
      </c>
      <c r="G1991" t="s">
        <v>761</v>
      </c>
      <c r="H1991" t="s">
        <v>5990</v>
      </c>
      <c r="I1991" t="s">
        <v>3483</v>
      </c>
      <c r="P1991" t="s">
        <v>224</v>
      </c>
      <c r="Q1991" t="s">
        <v>1043</v>
      </c>
      <c r="R1991" t="s">
        <v>7969</v>
      </c>
      <c r="S1991">
        <v>84824</v>
      </c>
      <c r="T1991" t="s">
        <v>613</v>
      </c>
      <c r="U1991">
        <v>1</v>
      </c>
      <c r="V1991">
        <v>95</v>
      </c>
      <c r="W1991" t="s">
        <v>25</v>
      </c>
      <c r="X1991" t="s">
        <v>26</v>
      </c>
      <c r="Y1991" t="s">
        <v>302</v>
      </c>
      <c r="Z1991">
        <v>28000000</v>
      </c>
      <c r="AA1991">
        <v>1987</v>
      </c>
      <c r="AB1991">
        <v>6.4</v>
      </c>
      <c r="AC1991">
        <v>2.35</v>
      </c>
    </row>
    <row r="1992" spans="1:29" x14ac:dyDescent="0.35">
      <c r="A1992" t="s">
        <v>19</v>
      </c>
      <c r="B1992" t="s">
        <v>1144</v>
      </c>
      <c r="C1992">
        <v>121</v>
      </c>
      <c r="D1992">
        <v>105</v>
      </c>
      <c r="E1992">
        <v>132541238</v>
      </c>
      <c r="F1992" t="s">
        <v>761</v>
      </c>
      <c r="P1992" t="s">
        <v>761</v>
      </c>
      <c r="Q1992" t="s">
        <v>3467</v>
      </c>
      <c r="R1992" t="s">
        <v>7970</v>
      </c>
      <c r="S1992">
        <v>30058</v>
      </c>
      <c r="T1992" t="s">
        <v>3543</v>
      </c>
      <c r="U1992">
        <v>2</v>
      </c>
      <c r="V1992">
        <v>236</v>
      </c>
      <c r="W1992" t="s">
        <v>25</v>
      </c>
      <c r="X1992" t="s">
        <v>26</v>
      </c>
      <c r="Y1992" t="s">
        <v>27</v>
      </c>
      <c r="Z1992">
        <v>33000000</v>
      </c>
      <c r="AA1992">
        <v>2003</v>
      </c>
      <c r="AB1992">
        <v>5.5</v>
      </c>
      <c r="AC1992">
        <v>2.35</v>
      </c>
    </row>
    <row r="1993" spans="1:29" x14ac:dyDescent="0.35">
      <c r="A1993" t="s">
        <v>19</v>
      </c>
      <c r="B1993" t="s">
        <v>1193</v>
      </c>
      <c r="C1993">
        <v>185</v>
      </c>
      <c r="D1993">
        <v>138</v>
      </c>
      <c r="E1993">
        <v>130727000</v>
      </c>
      <c r="F1993" t="s">
        <v>5990</v>
      </c>
      <c r="G1993" t="s">
        <v>1432</v>
      </c>
      <c r="H1993" t="s">
        <v>2429</v>
      </c>
      <c r="I1993" t="s">
        <v>3483</v>
      </c>
      <c r="P1993" t="s">
        <v>2497</v>
      </c>
      <c r="Q1993" t="s">
        <v>387</v>
      </c>
      <c r="R1993" t="s">
        <v>7971</v>
      </c>
      <c r="S1993">
        <v>887467</v>
      </c>
      <c r="T1993" t="s">
        <v>2477</v>
      </c>
      <c r="U1993">
        <v>0</v>
      </c>
      <c r="V1993">
        <v>916</v>
      </c>
      <c r="W1993" t="s">
        <v>25</v>
      </c>
      <c r="X1993" t="s">
        <v>26</v>
      </c>
      <c r="Y1993" t="s">
        <v>302</v>
      </c>
      <c r="Z1993">
        <v>19000000</v>
      </c>
      <c r="AA1993">
        <v>1991</v>
      </c>
      <c r="AB1993">
        <v>8.6</v>
      </c>
      <c r="AC1993">
        <v>1.85</v>
      </c>
    </row>
    <row r="1994" spans="1:29" x14ac:dyDescent="0.35">
      <c r="A1994" t="s">
        <v>19</v>
      </c>
      <c r="B1994" t="s">
        <v>3544</v>
      </c>
      <c r="C1994">
        <v>61</v>
      </c>
      <c r="D1994">
        <v>94</v>
      </c>
      <c r="E1994">
        <v>121697350</v>
      </c>
      <c r="F1994" t="s">
        <v>761</v>
      </c>
      <c r="G1994" t="s">
        <v>3884</v>
      </c>
      <c r="P1994" t="s">
        <v>2435</v>
      </c>
      <c r="Q1994" t="s">
        <v>785</v>
      </c>
      <c r="R1994" t="s">
        <v>7972</v>
      </c>
      <c r="S1994">
        <v>114610</v>
      </c>
      <c r="T1994" t="s">
        <v>1868</v>
      </c>
      <c r="U1994">
        <v>2</v>
      </c>
      <c r="V1994">
        <v>176</v>
      </c>
      <c r="W1994" t="s">
        <v>25</v>
      </c>
      <c r="X1994" t="s">
        <v>26</v>
      </c>
      <c r="Y1994" t="s">
        <v>27</v>
      </c>
      <c r="Z1994">
        <v>20000000</v>
      </c>
      <c r="AA1994">
        <v>1992</v>
      </c>
      <c r="AB1994">
        <v>7</v>
      </c>
      <c r="AC1994">
        <v>1.85</v>
      </c>
    </row>
    <row r="1995" spans="1:29" x14ac:dyDescent="0.35">
      <c r="A1995" t="s">
        <v>19</v>
      </c>
      <c r="B1995" t="s">
        <v>3545</v>
      </c>
      <c r="C1995">
        <v>156</v>
      </c>
      <c r="D1995">
        <v>101</v>
      </c>
      <c r="E1995">
        <v>117224271</v>
      </c>
      <c r="F1995" t="s">
        <v>622</v>
      </c>
      <c r="G1995" t="s">
        <v>761</v>
      </c>
      <c r="H1995" t="s">
        <v>44</v>
      </c>
      <c r="P1995" t="s">
        <v>3546</v>
      </c>
      <c r="Q1995" t="s">
        <v>3547</v>
      </c>
      <c r="R1995" t="s">
        <v>7973</v>
      </c>
      <c r="S1995">
        <v>47794</v>
      </c>
      <c r="T1995" t="s">
        <v>3548</v>
      </c>
      <c r="U1995">
        <v>1</v>
      </c>
      <c r="V1995">
        <v>81</v>
      </c>
      <c r="W1995" t="s">
        <v>25</v>
      </c>
      <c r="X1995" t="s">
        <v>26</v>
      </c>
      <c r="Y1995" t="s">
        <v>302</v>
      </c>
      <c r="Z1995">
        <v>20000000</v>
      </c>
      <c r="AA1995">
        <v>2010</v>
      </c>
      <c r="AB1995">
        <v>7.1</v>
      </c>
      <c r="AC1995">
        <v>1.78</v>
      </c>
    </row>
    <row r="1996" spans="1:29" x14ac:dyDescent="0.35">
      <c r="A1996" t="s">
        <v>19</v>
      </c>
      <c r="B1996" t="s">
        <v>3549</v>
      </c>
      <c r="C1996">
        <v>75</v>
      </c>
      <c r="D1996">
        <v>131</v>
      </c>
      <c r="E1996">
        <v>102922376</v>
      </c>
      <c r="F1996" t="s">
        <v>472</v>
      </c>
      <c r="G1996" t="s">
        <v>2429</v>
      </c>
      <c r="H1996" t="s">
        <v>3483</v>
      </c>
      <c r="P1996" t="s">
        <v>3037</v>
      </c>
      <c r="Q1996" t="s">
        <v>1084</v>
      </c>
      <c r="R1996" t="s">
        <v>7974</v>
      </c>
      <c r="S1996">
        <v>51314</v>
      </c>
      <c r="T1996" t="s">
        <v>3551</v>
      </c>
      <c r="U1996">
        <v>0</v>
      </c>
      <c r="V1996">
        <v>265</v>
      </c>
      <c r="W1996" t="s">
        <v>25</v>
      </c>
      <c r="X1996" t="s">
        <v>26</v>
      </c>
      <c r="Y1996" t="s">
        <v>59</v>
      </c>
      <c r="Z1996">
        <v>20000000</v>
      </c>
      <c r="AA1996">
        <v>1978</v>
      </c>
      <c r="AB1996">
        <v>5.7</v>
      </c>
      <c r="AC1996">
        <v>2.35</v>
      </c>
    </row>
    <row r="1997" spans="1:29" x14ac:dyDescent="0.35">
      <c r="A1997" t="s">
        <v>19</v>
      </c>
      <c r="B1997" t="s">
        <v>720</v>
      </c>
      <c r="C1997">
        <v>100</v>
      </c>
      <c r="D1997">
        <v>91</v>
      </c>
      <c r="E1997">
        <v>94497271</v>
      </c>
      <c r="F1997" t="s">
        <v>472</v>
      </c>
      <c r="G1997" t="s">
        <v>761</v>
      </c>
      <c r="H1997" t="s">
        <v>1432</v>
      </c>
      <c r="I1997" t="s">
        <v>5097</v>
      </c>
      <c r="J1997" t="s">
        <v>5343</v>
      </c>
      <c r="P1997" t="s">
        <v>3552</v>
      </c>
      <c r="Q1997" t="s">
        <v>787</v>
      </c>
      <c r="R1997" t="s">
        <v>7975</v>
      </c>
      <c r="S1997">
        <v>17829</v>
      </c>
      <c r="T1997" t="s">
        <v>3553</v>
      </c>
      <c r="U1997">
        <v>1</v>
      </c>
      <c r="V1997">
        <v>99</v>
      </c>
      <c r="W1997" t="s">
        <v>25</v>
      </c>
      <c r="X1997" t="s">
        <v>26</v>
      </c>
      <c r="Y1997" t="s">
        <v>59</v>
      </c>
      <c r="Z1997">
        <v>20000000</v>
      </c>
      <c r="AA1997">
        <v>2008</v>
      </c>
      <c r="AB1997">
        <v>3.7</v>
      </c>
      <c r="AC1997">
        <v>2.35</v>
      </c>
    </row>
    <row r="1998" spans="1:29" x14ac:dyDescent="0.35">
      <c r="A1998" t="s">
        <v>19</v>
      </c>
      <c r="B1998" t="s">
        <v>181</v>
      </c>
      <c r="C1998">
        <v>511</v>
      </c>
      <c r="D1998">
        <v>112</v>
      </c>
      <c r="E1998">
        <v>137387272</v>
      </c>
      <c r="F1998" t="s">
        <v>2429</v>
      </c>
      <c r="G1998" t="s">
        <v>5988</v>
      </c>
      <c r="H1998" t="s">
        <v>3483</v>
      </c>
      <c r="P1998" t="s">
        <v>1296</v>
      </c>
      <c r="Q1998" t="s">
        <v>343</v>
      </c>
      <c r="R1998" t="s">
        <v>7976</v>
      </c>
      <c r="S1998">
        <v>300110</v>
      </c>
      <c r="T1998" t="s">
        <v>3554</v>
      </c>
      <c r="U1998">
        <v>0</v>
      </c>
      <c r="V1998">
        <v>807</v>
      </c>
      <c r="W1998" t="s">
        <v>25</v>
      </c>
      <c r="X1998" t="s">
        <v>26</v>
      </c>
      <c r="Y1998" t="s">
        <v>302</v>
      </c>
      <c r="Z1998">
        <v>20000000</v>
      </c>
      <c r="AA1998">
        <v>2013</v>
      </c>
      <c r="AB1998">
        <v>7.5</v>
      </c>
      <c r="AC1998">
        <v>2.35</v>
      </c>
    </row>
    <row r="1999" spans="1:29" x14ac:dyDescent="0.35">
      <c r="A1999" t="s">
        <v>19</v>
      </c>
      <c r="B1999" t="s">
        <v>1677</v>
      </c>
      <c r="C1999">
        <v>75</v>
      </c>
      <c r="D1999">
        <v>95</v>
      </c>
      <c r="E1999">
        <v>82301521</v>
      </c>
      <c r="F1999" t="s">
        <v>472</v>
      </c>
      <c r="G1999" t="s">
        <v>761</v>
      </c>
      <c r="H1999" t="s">
        <v>5097</v>
      </c>
      <c r="I1999" t="s">
        <v>5343</v>
      </c>
      <c r="P1999" t="s">
        <v>3332</v>
      </c>
      <c r="Q1999" t="s">
        <v>2421</v>
      </c>
      <c r="R1999" t="s">
        <v>7977</v>
      </c>
      <c r="S1999">
        <v>22679</v>
      </c>
      <c r="T1999" t="s">
        <v>2090</v>
      </c>
      <c r="U1999">
        <v>2</v>
      </c>
      <c r="V1999">
        <v>149</v>
      </c>
      <c r="W1999" t="s">
        <v>25</v>
      </c>
      <c r="X1999" t="s">
        <v>26</v>
      </c>
      <c r="Y1999" t="s">
        <v>59</v>
      </c>
      <c r="Z1999">
        <v>32000000</v>
      </c>
      <c r="AA1999">
        <v>2005</v>
      </c>
      <c r="AB1999">
        <v>4.5999999999999996</v>
      </c>
      <c r="AC1999">
        <v>1.85</v>
      </c>
    </row>
    <row r="2000" spans="1:29" x14ac:dyDescent="0.35">
      <c r="A2000" t="s">
        <v>19</v>
      </c>
      <c r="B2000" t="s">
        <v>1753</v>
      </c>
      <c r="C2000">
        <v>148</v>
      </c>
      <c r="D2000">
        <v>100</v>
      </c>
      <c r="E2000">
        <v>84518155</v>
      </c>
      <c r="F2000" t="s">
        <v>761</v>
      </c>
      <c r="P2000" t="s">
        <v>761</v>
      </c>
      <c r="Q2000" t="s">
        <v>1367</v>
      </c>
      <c r="R2000" t="s">
        <v>7978</v>
      </c>
      <c r="S2000">
        <v>35965</v>
      </c>
      <c r="T2000" t="s">
        <v>1753</v>
      </c>
      <c r="U2000">
        <v>0</v>
      </c>
      <c r="V2000">
        <v>144</v>
      </c>
      <c r="W2000" t="s">
        <v>25</v>
      </c>
      <c r="X2000" t="s">
        <v>26</v>
      </c>
      <c r="Y2000" t="s">
        <v>302</v>
      </c>
      <c r="Z2000">
        <v>20000000</v>
      </c>
      <c r="AA2000">
        <v>2014</v>
      </c>
      <c r="AB2000">
        <v>4.9000000000000004</v>
      </c>
      <c r="AC2000">
        <v>1.85</v>
      </c>
    </row>
    <row r="2001" spans="1:29" x14ac:dyDescent="0.35">
      <c r="A2001" t="s">
        <v>19</v>
      </c>
      <c r="B2001" t="s">
        <v>1154</v>
      </c>
      <c r="C2001">
        <v>253</v>
      </c>
      <c r="D2001">
        <v>105</v>
      </c>
      <c r="E2001">
        <v>80050171</v>
      </c>
      <c r="F2001" t="s">
        <v>1432</v>
      </c>
      <c r="G2001" t="s">
        <v>5988</v>
      </c>
      <c r="H2001" t="s">
        <v>3483</v>
      </c>
      <c r="P2001" t="s">
        <v>872</v>
      </c>
      <c r="Q2001" t="s">
        <v>2570</v>
      </c>
      <c r="R2001" t="s">
        <v>7244</v>
      </c>
      <c r="S2001">
        <v>186984</v>
      </c>
      <c r="T2001" t="s">
        <v>1195</v>
      </c>
      <c r="U2001">
        <v>0</v>
      </c>
      <c r="V2001">
        <v>491</v>
      </c>
      <c r="W2001" t="s">
        <v>25</v>
      </c>
      <c r="X2001" t="s">
        <v>26</v>
      </c>
      <c r="Y2001" t="s">
        <v>27</v>
      </c>
      <c r="Z2001">
        <v>20000000</v>
      </c>
      <c r="AA2001">
        <v>2007</v>
      </c>
      <c r="AB2001">
        <v>6.9</v>
      </c>
      <c r="AC2001">
        <v>1.85</v>
      </c>
    </row>
    <row r="2002" spans="1:29" x14ac:dyDescent="0.35">
      <c r="A2002" t="s">
        <v>19</v>
      </c>
      <c r="B2002" t="s">
        <v>3169</v>
      </c>
      <c r="C2002">
        <v>204</v>
      </c>
      <c r="D2002">
        <v>108</v>
      </c>
      <c r="E2002">
        <v>81257845</v>
      </c>
      <c r="F2002" t="s">
        <v>761</v>
      </c>
      <c r="G2002" t="s">
        <v>3884</v>
      </c>
      <c r="P2002" t="s">
        <v>2435</v>
      </c>
      <c r="Q2002" t="s">
        <v>1279</v>
      </c>
      <c r="R2002" t="s">
        <v>7979</v>
      </c>
      <c r="S2002">
        <v>210680</v>
      </c>
      <c r="T2002" t="s">
        <v>3555</v>
      </c>
      <c r="U2002">
        <v>1</v>
      </c>
      <c r="V2002">
        <v>479</v>
      </c>
      <c r="W2002" t="s">
        <v>25</v>
      </c>
      <c r="X2002" t="s">
        <v>26</v>
      </c>
      <c r="Y2002" t="s">
        <v>27</v>
      </c>
      <c r="Z2002">
        <v>35000000</v>
      </c>
      <c r="AA2002">
        <v>2003</v>
      </c>
      <c r="AB2002">
        <v>7.1</v>
      </c>
      <c r="AC2002">
        <v>1.85</v>
      </c>
    </row>
    <row r="2003" spans="1:29" x14ac:dyDescent="0.35">
      <c r="A2003" t="s">
        <v>19</v>
      </c>
      <c r="B2003" t="s">
        <v>1045</v>
      </c>
      <c r="C2003">
        <v>72</v>
      </c>
      <c r="D2003">
        <v>101</v>
      </c>
      <c r="E2003">
        <v>70360285</v>
      </c>
      <c r="F2003" t="s">
        <v>622</v>
      </c>
      <c r="G2003" t="s">
        <v>472</v>
      </c>
      <c r="H2003" t="s">
        <v>600</v>
      </c>
      <c r="I2003" t="s">
        <v>3950</v>
      </c>
      <c r="J2003" t="s">
        <v>3483</v>
      </c>
      <c r="P2003" t="s">
        <v>145</v>
      </c>
      <c r="Q2003" t="s">
        <v>1838</v>
      </c>
      <c r="R2003" t="s">
        <v>7980</v>
      </c>
      <c r="S2003">
        <v>81783</v>
      </c>
      <c r="T2003" t="s">
        <v>2555</v>
      </c>
      <c r="U2003">
        <v>0</v>
      </c>
      <c r="V2003">
        <v>283</v>
      </c>
      <c r="W2003" t="s">
        <v>25</v>
      </c>
      <c r="X2003" t="s">
        <v>26</v>
      </c>
      <c r="Y2003" t="s">
        <v>27</v>
      </c>
      <c r="Z2003">
        <v>18000000</v>
      </c>
      <c r="AA2003">
        <v>1995</v>
      </c>
      <c r="AB2003">
        <v>5.8</v>
      </c>
      <c r="AC2003">
        <v>1.85</v>
      </c>
    </row>
    <row r="2004" spans="1:29" x14ac:dyDescent="0.35">
      <c r="A2004" t="s">
        <v>19</v>
      </c>
      <c r="B2004" t="s">
        <v>2319</v>
      </c>
      <c r="C2004">
        <v>98</v>
      </c>
      <c r="D2004">
        <v>114</v>
      </c>
      <c r="E2004">
        <v>12831121</v>
      </c>
      <c r="F2004" t="s">
        <v>1432</v>
      </c>
      <c r="G2004" t="s">
        <v>5988</v>
      </c>
      <c r="H2004" t="s">
        <v>5343</v>
      </c>
      <c r="I2004" t="s">
        <v>3483</v>
      </c>
      <c r="P2004" t="s">
        <v>1388</v>
      </c>
      <c r="Q2004" t="s">
        <v>3040</v>
      </c>
      <c r="R2004" t="s">
        <v>7583</v>
      </c>
      <c r="S2004">
        <v>44979</v>
      </c>
      <c r="T2004" t="s">
        <v>3041</v>
      </c>
      <c r="U2004">
        <v>0</v>
      </c>
      <c r="V2004">
        <v>298</v>
      </c>
      <c r="W2004" t="s">
        <v>25</v>
      </c>
      <c r="X2004" t="s">
        <v>26</v>
      </c>
      <c r="Y2004" t="s">
        <v>27</v>
      </c>
      <c r="Z2004">
        <v>30000000</v>
      </c>
      <c r="AA2004">
        <v>2004</v>
      </c>
      <c r="AB2004">
        <v>7</v>
      </c>
      <c r="AC2004">
        <v>2.35</v>
      </c>
    </row>
    <row r="2005" spans="1:29" x14ac:dyDescent="0.35">
      <c r="A2005" t="s">
        <v>19</v>
      </c>
      <c r="B2005" t="s">
        <v>1600</v>
      </c>
      <c r="C2005">
        <v>62</v>
      </c>
      <c r="D2005">
        <v>109</v>
      </c>
      <c r="E2005">
        <v>69148997</v>
      </c>
      <c r="F2005" t="s">
        <v>761</v>
      </c>
      <c r="G2005" t="s">
        <v>5990</v>
      </c>
      <c r="P2005" t="s">
        <v>496</v>
      </c>
      <c r="Q2005" t="s">
        <v>2456</v>
      </c>
      <c r="R2005" t="s">
        <v>7981</v>
      </c>
      <c r="S2005">
        <v>98794</v>
      </c>
      <c r="T2005" t="s">
        <v>1601</v>
      </c>
      <c r="U2005">
        <v>4</v>
      </c>
      <c r="V2005">
        <v>251</v>
      </c>
      <c r="W2005" t="s">
        <v>25</v>
      </c>
      <c r="X2005" t="s">
        <v>26</v>
      </c>
      <c r="Y2005" t="s">
        <v>27</v>
      </c>
      <c r="Z2005">
        <v>37000000</v>
      </c>
      <c r="AA2005">
        <v>2004</v>
      </c>
      <c r="AB2005">
        <v>5.4</v>
      </c>
      <c r="AC2005">
        <v>1.85</v>
      </c>
    </row>
    <row r="2006" spans="1:29" x14ac:dyDescent="0.35">
      <c r="A2006" t="s">
        <v>19</v>
      </c>
      <c r="B2006" t="s">
        <v>2928</v>
      </c>
      <c r="C2006">
        <v>549</v>
      </c>
      <c r="D2006">
        <v>115</v>
      </c>
      <c r="E2006">
        <v>82624961</v>
      </c>
      <c r="F2006" t="s">
        <v>761</v>
      </c>
      <c r="G2006" t="s">
        <v>1432</v>
      </c>
      <c r="P2006" t="s">
        <v>1123</v>
      </c>
      <c r="Q2006" t="s">
        <v>3556</v>
      </c>
      <c r="R2006" t="s">
        <v>7982</v>
      </c>
      <c r="S2006">
        <v>205284</v>
      </c>
      <c r="T2006" t="s">
        <v>2718</v>
      </c>
      <c r="U2006">
        <v>0</v>
      </c>
      <c r="V2006">
        <v>439</v>
      </c>
      <c r="W2006" t="s">
        <v>25</v>
      </c>
      <c r="X2006" t="s">
        <v>26</v>
      </c>
      <c r="Y2006" t="s">
        <v>302</v>
      </c>
      <c r="Z2006">
        <v>20000000</v>
      </c>
      <c r="AA2006">
        <v>2011</v>
      </c>
      <c r="AB2006">
        <v>7.3</v>
      </c>
      <c r="AC2006">
        <v>2.35</v>
      </c>
    </row>
    <row r="2007" spans="1:29" x14ac:dyDescent="0.35">
      <c r="A2007" t="s">
        <v>378</v>
      </c>
      <c r="B2007" t="s">
        <v>1080</v>
      </c>
      <c r="C2007">
        <v>106</v>
      </c>
      <c r="D2007">
        <v>117</v>
      </c>
      <c r="E2007">
        <v>67325559</v>
      </c>
      <c r="F2007" t="s">
        <v>472</v>
      </c>
      <c r="G2007" t="s">
        <v>761</v>
      </c>
      <c r="H2007" t="s">
        <v>1432</v>
      </c>
      <c r="I2007" t="s">
        <v>5097</v>
      </c>
      <c r="J2007" t="s">
        <v>5988</v>
      </c>
      <c r="P2007" t="s">
        <v>3557</v>
      </c>
      <c r="Q2007" t="s">
        <v>692</v>
      </c>
      <c r="R2007" t="s">
        <v>7983</v>
      </c>
      <c r="S2007">
        <v>58222</v>
      </c>
      <c r="T2007" t="s">
        <v>3558</v>
      </c>
      <c r="U2007">
        <v>0</v>
      </c>
      <c r="V2007">
        <v>331</v>
      </c>
      <c r="W2007" t="s">
        <v>25</v>
      </c>
      <c r="X2007" t="s">
        <v>26</v>
      </c>
      <c r="Y2007" t="s">
        <v>59</v>
      </c>
      <c r="Z2007">
        <v>20000000</v>
      </c>
      <c r="AA2007">
        <v>2003</v>
      </c>
      <c r="AB2007">
        <v>7.1</v>
      </c>
      <c r="AC2007">
        <v>1.85</v>
      </c>
    </row>
    <row r="2008" spans="1:29" x14ac:dyDescent="0.35">
      <c r="A2008" t="s">
        <v>19</v>
      </c>
      <c r="B2008" t="s">
        <v>2362</v>
      </c>
      <c r="C2008">
        <v>123</v>
      </c>
      <c r="D2008">
        <v>107</v>
      </c>
      <c r="E2008">
        <v>62933793</v>
      </c>
      <c r="F2008" t="s">
        <v>1432</v>
      </c>
      <c r="G2008" t="s">
        <v>5097</v>
      </c>
      <c r="H2008" t="s">
        <v>3884</v>
      </c>
      <c r="I2008" t="s">
        <v>5343</v>
      </c>
      <c r="P2008" t="s">
        <v>3560</v>
      </c>
      <c r="Q2008" t="s">
        <v>748</v>
      </c>
      <c r="R2008" t="s">
        <v>7984</v>
      </c>
      <c r="S2008">
        <v>62421</v>
      </c>
      <c r="T2008" t="s">
        <v>3561</v>
      </c>
      <c r="U2008">
        <v>1</v>
      </c>
      <c r="V2008">
        <v>185</v>
      </c>
      <c r="W2008" t="s">
        <v>25</v>
      </c>
      <c r="X2008" t="s">
        <v>26</v>
      </c>
      <c r="Y2008" t="s">
        <v>59</v>
      </c>
      <c r="Z2008">
        <v>20000000</v>
      </c>
      <c r="AA2008">
        <v>2010</v>
      </c>
      <c r="AB2008">
        <v>5.8</v>
      </c>
      <c r="AC2008">
        <v>2.35</v>
      </c>
    </row>
    <row r="2009" spans="1:29" x14ac:dyDescent="0.35">
      <c r="A2009" t="s">
        <v>19</v>
      </c>
      <c r="B2009" t="s">
        <v>3562</v>
      </c>
      <c r="C2009">
        <v>597</v>
      </c>
      <c r="D2009">
        <v>134</v>
      </c>
      <c r="E2009">
        <v>56667870</v>
      </c>
      <c r="F2009" t="s">
        <v>4178</v>
      </c>
      <c r="G2009" t="s">
        <v>1432</v>
      </c>
      <c r="H2009" t="s">
        <v>5809</v>
      </c>
      <c r="P2009" t="s">
        <v>2284</v>
      </c>
      <c r="Q2009" t="s">
        <v>1551</v>
      </c>
      <c r="R2009" t="s">
        <v>7985</v>
      </c>
      <c r="S2009">
        <v>439176</v>
      </c>
      <c r="T2009" t="s">
        <v>3563</v>
      </c>
      <c r="U2009">
        <v>0</v>
      </c>
      <c r="V2009">
        <v>695</v>
      </c>
      <c r="W2009" t="s">
        <v>25</v>
      </c>
      <c r="X2009" t="s">
        <v>26</v>
      </c>
      <c r="Y2009" t="s">
        <v>302</v>
      </c>
      <c r="Z2009">
        <v>20000000</v>
      </c>
      <c r="AA2009">
        <v>2013</v>
      </c>
      <c r="AB2009">
        <v>8.1</v>
      </c>
      <c r="AC2009">
        <v>2.35</v>
      </c>
    </row>
    <row r="2010" spans="1:29" x14ac:dyDescent="0.35">
      <c r="A2010" t="s">
        <v>19</v>
      </c>
      <c r="B2010" t="s">
        <v>3014</v>
      </c>
      <c r="C2010">
        <v>64</v>
      </c>
      <c r="D2010">
        <v>118</v>
      </c>
      <c r="E2010">
        <v>56398162</v>
      </c>
      <c r="F2010" t="s">
        <v>761</v>
      </c>
      <c r="G2010" t="s">
        <v>1432</v>
      </c>
      <c r="H2010" t="s">
        <v>3884</v>
      </c>
      <c r="I2010" t="s">
        <v>5343</v>
      </c>
      <c r="P2010" t="s">
        <v>2234</v>
      </c>
      <c r="Q2010" t="s">
        <v>1805</v>
      </c>
      <c r="R2010" t="s">
        <v>7986</v>
      </c>
      <c r="S2010">
        <v>28649</v>
      </c>
      <c r="T2010" t="s">
        <v>3564</v>
      </c>
      <c r="U2010">
        <v>0</v>
      </c>
      <c r="V2010">
        <v>185</v>
      </c>
      <c r="W2010" t="s">
        <v>25</v>
      </c>
      <c r="X2010" t="s">
        <v>26</v>
      </c>
      <c r="Y2010" t="s">
        <v>27</v>
      </c>
      <c r="Z2010">
        <v>20000000</v>
      </c>
      <c r="AA2010">
        <v>2002</v>
      </c>
      <c r="AB2010">
        <v>5.7</v>
      </c>
      <c r="AC2010">
        <v>2.35</v>
      </c>
    </row>
    <row r="2011" spans="1:29" x14ac:dyDescent="0.35">
      <c r="A2011" t="s">
        <v>19</v>
      </c>
      <c r="B2011" t="s">
        <v>3256</v>
      </c>
      <c r="C2011">
        <v>40</v>
      </c>
      <c r="D2011">
        <v>121</v>
      </c>
      <c r="E2011">
        <v>60072596</v>
      </c>
      <c r="F2011" t="s">
        <v>761</v>
      </c>
      <c r="G2011" t="s">
        <v>1432</v>
      </c>
      <c r="H2011" t="s">
        <v>5343</v>
      </c>
      <c r="P2011" t="s">
        <v>660</v>
      </c>
      <c r="Q2011" t="s">
        <v>2437</v>
      </c>
      <c r="R2011" t="s">
        <v>7987</v>
      </c>
      <c r="S2011">
        <v>7664</v>
      </c>
      <c r="T2011" t="s">
        <v>1647</v>
      </c>
      <c r="U2011">
        <v>8</v>
      </c>
      <c r="V2011">
        <v>68</v>
      </c>
      <c r="W2011" t="s">
        <v>25</v>
      </c>
      <c r="X2011" t="s">
        <v>26</v>
      </c>
      <c r="Y2011" t="s">
        <v>27</v>
      </c>
      <c r="Z2011">
        <v>20000000</v>
      </c>
      <c r="AA2011">
        <v>2010</v>
      </c>
      <c r="AB2011">
        <v>4.4000000000000004</v>
      </c>
      <c r="AC2011">
        <v>1.85</v>
      </c>
    </row>
    <row r="2012" spans="1:29" x14ac:dyDescent="0.35">
      <c r="A2012" t="s">
        <v>19</v>
      </c>
      <c r="B2012" t="s">
        <v>141</v>
      </c>
      <c r="C2012">
        <v>111</v>
      </c>
      <c r="D2012">
        <v>105</v>
      </c>
      <c r="E2012">
        <v>56362352</v>
      </c>
      <c r="F2012" t="s">
        <v>600</v>
      </c>
      <c r="G2012" t="s">
        <v>5343</v>
      </c>
      <c r="P2012" t="s">
        <v>3565</v>
      </c>
      <c r="Q2012" t="s">
        <v>31</v>
      </c>
      <c r="R2012" t="s">
        <v>7988</v>
      </c>
      <c r="S2012">
        <v>357581</v>
      </c>
      <c r="T2012" t="s">
        <v>1999</v>
      </c>
      <c r="U2012">
        <v>0</v>
      </c>
      <c r="V2012">
        <v>588</v>
      </c>
      <c r="W2012" t="s">
        <v>25</v>
      </c>
      <c r="X2012" t="s">
        <v>26</v>
      </c>
      <c r="Y2012" t="s">
        <v>27</v>
      </c>
      <c r="Z2012">
        <v>20000000</v>
      </c>
      <c r="AA2012">
        <v>1990</v>
      </c>
      <c r="AB2012">
        <v>7.9</v>
      </c>
      <c r="AC2012">
        <v>1.85</v>
      </c>
    </row>
    <row r="2013" spans="1:29" x14ac:dyDescent="0.35">
      <c r="A2013" t="s">
        <v>19</v>
      </c>
      <c r="B2013" t="s">
        <v>3566</v>
      </c>
      <c r="C2013">
        <v>151</v>
      </c>
      <c r="D2013">
        <v>110</v>
      </c>
      <c r="E2013">
        <v>56154094</v>
      </c>
      <c r="F2013" t="s">
        <v>1432</v>
      </c>
      <c r="G2013" t="s">
        <v>5343</v>
      </c>
      <c r="P2013" t="s">
        <v>121</v>
      </c>
      <c r="Q2013" t="s">
        <v>90</v>
      </c>
      <c r="R2013" t="s">
        <v>7989</v>
      </c>
      <c r="S2013">
        <v>44723</v>
      </c>
      <c r="T2013" t="s">
        <v>3567</v>
      </c>
      <c r="U2013">
        <v>0</v>
      </c>
      <c r="V2013">
        <v>130</v>
      </c>
      <c r="W2013" t="s">
        <v>25</v>
      </c>
      <c r="X2013" t="s">
        <v>38</v>
      </c>
      <c r="Y2013" t="s">
        <v>27</v>
      </c>
      <c r="Z2013">
        <v>20000000</v>
      </c>
      <c r="AA2013">
        <v>2016</v>
      </c>
      <c r="AB2013">
        <v>7.6</v>
      </c>
      <c r="AC2013">
        <v>2.35</v>
      </c>
    </row>
    <row r="2014" spans="1:29" x14ac:dyDescent="0.35">
      <c r="A2014" t="s">
        <v>19</v>
      </c>
      <c r="B2014" t="s">
        <v>3256</v>
      </c>
      <c r="C2014">
        <v>31</v>
      </c>
      <c r="D2014">
        <v>114</v>
      </c>
      <c r="E2014">
        <v>65623128</v>
      </c>
      <c r="F2014" t="s">
        <v>761</v>
      </c>
      <c r="G2014" t="s">
        <v>5990</v>
      </c>
      <c r="H2014" t="s">
        <v>1432</v>
      </c>
      <c r="P2014" t="s">
        <v>3178</v>
      </c>
      <c r="Q2014" t="s">
        <v>1405</v>
      </c>
      <c r="R2014" t="s">
        <v>7990</v>
      </c>
      <c r="S2014">
        <v>7354</v>
      </c>
      <c r="T2014" t="s">
        <v>3568</v>
      </c>
      <c r="U2014">
        <v>5</v>
      </c>
      <c r="V2014">
        <v>50</v>
      </c>
      <c r="W2014" t="s">
        <v>25</v>
      </c>
      <c r="X2014" t="s">
        <v>26</v>
      </c>
      <c r="Y2014" t="s">
        <v>27</v>
      </c>
      <c r="Z2014">
        <v>20000000</v>
      </c>
      <c r="AA2014">
        <v>2012</v>
      </c>
      <c r="AB2014">
        <v>4.8</v>
      </c>
      <c r="AC2014">
        <v>1.85</v>
      </c>
    </row>
    <row r="2015" spans="1:29" x14ac:dyDescent="0.35">
      <c r="A2015" t="s">
        <v>19</v>
      </c>
      <c r="B2015" t="s">
        <v>3570</v>
      </c>
      <c r="C2015">
        <v>99</v>
      </c>
      <c r="D2015">
        <v>85</v>
      </c>
      <c r="E2015">
        <v>48546578</v>
      </c>
      <c r="F2015" t="s">
        <v>761</v>
      </c>
      <c r="G2015" t="s">
        <v>5343</v>
      </c>
      <c r="P2015" t="s">
        <v>765</v>
      </c>
      <c r="Q2015" t="s">
        <v>1860</v>
      </c>
      <c r="R2015" t="s">
        <v>7991</v>
      </c>
      <c r="S2015">
        <v>50415</v>
      </c>
      <c r="T2015" t="s">
        <v>220</v>
      </c>
      <c r="U2015">
        <v>0</v>
      </c>
      <c r="V2015">
        <v>613</v>
      </c>
      <c r="W2015" t="s">
        <v>25</v>
      </c>
      <c r="X2015" t="s">
        <v>26</v>
      </c>
      <c r="Y2015" t="s">
        <v>27</v>
      </c>
      <c r="Z2015">
        <v>20000000</v>
      </c>
      <c r="AA2015">
        <v>2006</v>
      </c>
      <c r="AB2015">
        <v>2.7</v>
      </c>
      <c r="AC2015">
        <v>1.85</v>
      </c>
    </row>
    <row r="2016" spans="1:29" x14ac:dyDescent="0.35">
      <c r="A2016" t="s">
        <v>19</v>
      </c>
      <c r="B2016" t="s">
        <v>3571</v>
      </c>
      <c r="C2016">
        <v>80</v>
      </c>
      <c r="D2016">
        <v>72</v>
      </c>
      <c r="E2016">
        <v>48423368</v>
      </c>
      <c r="F2016" t="s">
        <v>472</v>
      </c>
      <c r="G2016" t="s">
        <v>3767</v>
      </c>
      <c r="H2016" t="s">
        <v>5097</v>
      </c>
      <c r="I2016" t="s">
        <v>600</v>
      </c>
      <c r="P2016" t="s">
        <v>325</v>
      </c>
      <c r="Q2016" t="s">
        <v>1171</v>
      </c>
      <c r="R2016" t="s">
        <v>7992</v>
      </c>
      <c r="S2016">
        <v>13324</v>
      </c>
      <c r="T2016" t="s">
        <v>749</v>
      </c>
      <c r="U2016">
        <v>1</v>
      </c>
      <c r="V2016">
        <v>79</v>
      </c>
      <c r="W2016" t="s">
        <v>25</v>
      </c>
      <c r="X2016" t="s">
        <v>26</v>
      </c>
      <c r="Y2016" t="s">
        <v>154</v>
      </c>
      <c r="Z2016">
        <v>20000000</v>
      </c>
      <c r="AA2016">
        <v>2002</v>
      </c>
      <c r="AB2016">
        <v>5.8</v>
      </c>
      <c r="AC2016">
        <v>1.66</v>
      </c>
    </row>
    <row r="2017" spans="1:29" x14ac:dyDescent="0.35">
      <c r="A2017" t="s">
        <v>19</v>
      </c>
      <c r="B2017" t="s">
        <v>3572</v>
      </c>
      <c r="C2017">
        <v>364</v>
      </c>
      <c r="D2017">
        <v>128</v>
      </c>
      <c r="E2017">
        <v>52066000</v>
      </c>
      <c r="F2017" t="s">
        <v>4178</v>
      </c>
      <c r="G2017" t="s">
        <v>1432</v>
      </c>
      <c r="H2017" t="s">
        <v>5809</v>
      </c>
      <c r="P2017" t="s">
        <v>2284</v>
      </c>
      <c r="Q2017" t="s">
        <v>919</v>
      </c>
      <c r="R2017" t="s">
        <v>7993</v>
      </c>
      <c r="S2017">
        <v>61114</v>
      </c>
      <c r="T2017" t="s">
        <v>450</v>
      </c>
      <c r="U2017">
        <v>0</v>
      </c>
      <c r="V2017">
        <v>212</v>
      </c>
      <c r="W2017" t="s">
        <v>25</v>
      </c>
      <c r="X2017" t="s">
        <v>38</v>
      </c>
      <c r="Y2017" t="s">
        <v>27</v>
      </c>
      <c r="Z2017">
        <v>20000000</v>
      </c>
      <c r="AA2017">
        <v>2014</v>
      </c>
      <c r="AB2017">
        <v>7.5</v>
      </c>
      <c r="AC2017">
        <v>2.35</v>
      </c>
    </row>
    <row r="2018" spans="1:29" x14ac:dyDescent="0.35">
      <c r="A2018" t="s">
        <v>19</v>
      </c>
      <c r="B2018" t="s">
        <v>3573</v>
      </c>
      <c r="C2018">
        <v>85</v>
      </c>
      <c r="D2018">
        <v>72</v>
      </c>
      <c r="E2018">
        <v>47887943</v>
      </c>
      <c r="F2018" t="s">
        <v>472</v>
      </c>
      <c r="G2018" t="s">
        <v>3767</v>
      </c>
      <c r="H2018" t="s">
        <v>5097</v>
      </c>
      <c r="I2018" t="s">
        <v>4966</v>
      </c>
      <c r="P2018" t="s">
        <v>3574</v>
      </c>
      <c r="Q2018" t="s">
        <v>983</v>
      </c>
      <c r="R2018" t="s">
        <v>7994</v>
      </c>
      <c r="S2018">
        <v>11634</v>
      </c>
      <c r="T2018" t="s">
        <v>3575</v>
      </c>
      <c r="U2018">
        <v>0</v>
      </c>
      <c r="V2018">
        <v>58</v>
      </c>
      <c r="W2018" t="s">
        <v>25</v>
      </c>
      <c r="X2018" t="s">
        <v>26</v>
      </c>
      <c r="Y2018" t="s">
        <v>154</v>
      </c>
      <c r="Z2018">
        <v>20000000</v>
      </c>
      <c r="AA2018">
        <v>2003</v>
      </c>
      <c r="AB2018">
        <v>5.4</v>
      </c>
      <c r="AC2018">
        <v>1.85</v>
      </c>
    </row>
    <row r="2019" spans="1:29" x14ac:dyDescent="0.35">
      <c r="A2019" t="s">
        <v>19</v>
      </c>
      <c r="B2019" t="s">
        <v>2520</v>
      </c>
      <c r="C2019">
        <v>140</v>
      </c>
      <c r="D2019">
        <v>89</v>
      </c>
      <c r="E2019">
        <v>46363118</v>
      </c>
      <c r="F2019" t="s">
        <v>1432</v>
      </c>
      <c r="G2019" t="s">
        <v>2429</v>
      </c>
      <c r="H2019" t="s">
        <v>5988</v>
      </c>
      <c r="I2019" t="s">
        <v>3483</v>
      </c>
      <c r="P2019" t="s">
        <v>2347</v>
      </c>
      <c r="Q2019" t="s">
        <v>3576</v>
      </c>
      <c r="R2019" t="s">
        <v>7995</v>
      </c>
      <c r="S2019">
        <v>25960</v>
      </c>
      <c r="T2019" t="s">
        <v>3577</v>
      </c>
      <c r="U2019">
        <v>0</v>
      </c>
      <c r="V2019">
        <v>389</v>
      </c>
      <c r="W2019" t="s">
        <v>25</v>
      </c>
      <c r="X2019" t="s">
        <v>26</v>
      </c>
      <c r="Y2019" t="s">
        <v>27</v>
      </c>
      <c r="Z2019">
        <v>20000000</v>
      </c>
      <c r="AA2019">
        <v>2005</v>
      </c>
      <c r="AB2019">
        <v>4.0999999999999996</v>
      </c>
      <c r="AC2019">
        <v>1.85</v>
      </c>
    </row>
    <row r="2020" spans="1:29" x14ac:dyDescent="0.35">
      <c r="A2020" t="s">
        <v>19</v>
      </c>
      <c r="B2020" t="s">
        <v>3578</v>
      </c>
      <c r="C2020">
        <v>184</v>
      </c>
      <c r="D2020">
        <v>96</v>
      </c>
      <c r="E2020">
        <v>47852604</v>
      </c>
      <c r="F2020" t="s">
        <v>1432</v>
      </c>
      <c r="G2020" t="s">
        <v>5988</v>
      </c>
      <c r="H2020" t="s">
        <v>3483</v>
      </c>
      <c r="P2020" t="s">
        <v>872</v>
      </c>
      <c r="Q2020" t="s">
        <v>2421</v>
      </c>
      <c r="R2020" t="s">
        <v>7996</v>
      </c>
      <c r="S2020">
        <v>62364</v>
      </c>
      <c r="T2020" t="s">
        <v>3579</v>
      </c>
      <c r="U2020">
        <v>0</v>
      </c>
      <c r="V2020">
        <v>337</v>
      </c>
      <c r="W2020" t="s">
        <v>25</v>
      </c>
      <c r="X2020" t="s">
        <v>26</v>
      </c>
      <c r="Y2020" t="s">
        <v>27</v>
      </c>
      <c r="Z2020">
        <v>20000000</v>
      </c>
      <c r="AA2020">
        <v>2007</v>
      </c>
      <c r="AB2020">
        <v>5.9</v>
      </c>
      <c r="AC2020">
        <v>2.35</v>
      </c>
    </row>
    <row r="2021" spans="1:29" x14ac:dyDescent="0.35">
      <c r="A2021" t="s">
        <v>19</v>
      </c>
      <c r="B2021" t="s">
        <v>3580</v>
      </c>
      <c r="C2021">
        <v>89</v>
      </c>
      <c r="D2021">
        <v>77</v>
      </c>
      <c r="E2021">
        <v>45542421</v>
      </c>
      <c r="F2021" t="s">
        <v>3767</v>
      </c>
      <c r="G2021" t="s">
        <v>761</v>
      </c>
      <c r="H2021" t="s">
        <v>1432</v>
      </c>
      <c r="I2021" t="s">
        <v>5097</v>
      </c>
      <c r="J2021" t="s">
        <v>4966</v>
      </c>
      <c r="P2021" t="s">
        <v>3581</v>
      </c>
      <c r="Q2021" t="s">
        <v>3582</v>
      </c>
      <c r="R2021" t="s">
        <v>7997</v>
      </c>
      <c r="S2021">
        <v>13319</v>
      </c>
      <c r="T2021" t="s">
        <v>3583</v>
      </c>
      <c r="U2021">
        <v>0</v>
      </c>
      <c r="V2021">
        <v>53</v>
      </c>
      <c r="W2021" t="s">
        <v>25</v>
      </c>
      <c r="X2021" t="s">
        <v>26</v>
      </c>
      <c r="Y2021" t="s">
        <v>154</v>
      </c>
      <c r="Z2021">
        <v>30000000</v>
      </c>
      <c r="AA2021">
        <v>2000</v>
      </c>
      <c r="AB2021">
        <v>6.3</v>
      </c>
      <c r="AC2021">
        <v>1.78</v>
      </c>
    </row>
    <row r="2022" spans="1:29" x14ac:dyDescent="0.35">
      <c r="A2022" t="s">
        <v>19</v>
      </c>
      <c r="B2022" t="s">
        <v>2847</v>
      </c>
      <c r="C2022">
        <v>61</v>
      </c>
      <c r="D2022">
        <v>111</v>
      </c>
      <c r="E2022">
        <v>42652003</v>
      </c>
      <c r="F2022" t="s">
        <v>472</v>
      </c>
      <c r="G2022" t="s">
        <v>5097</v>
      </c>
      <c r="P2022" t="s">
        <v>3213</v>
      </c>
      <c r="Q2022" t="s">
        <v>1543</v>
      </c>
      <c r="R2022" t="s">
        <v>5998</v>
      </c>
      <c r="S2022">
        <v>18915</v>
      </c>
      <c r="T2022" t="s">
        <v>2971</v>
      </c>
      <c r="U2022">
        <v>0</v>
      </c>
      <c r="V2022">
        <v>87</v>
      </c>
      <c r="W2022" t="s">
        <v>25</v>
      </c>
      <c r="X2022" t="s">
        <v>26</v>
      </c>
      <c r="Y2022" t="s">
        <v>59</v>
      </c>
      <c r="Z2022">
        <v>20000000</v>
      </c>
      <c r="AA2022">
        <v>2015</v>
      </c>
      <c r="AB2022">
        <v>6.8</v>
      </c>
      <c r="AC2022">
        <v>2.35</v>
      </c>
    </row>
    <row r="2023" spans="1:29" x14ac:dyDescent="0.35">
      <c r="A2023" t="s">
        <v>19</v>
      </c>
      <c r="B2023" t="s">
        <v>2981</v>
      </c>
      <c r="C2023">
        <v>112</v>
      </c>
      <c r="D2023">
        <v>93</v>
      </c>
      <c r="E2023">
        <v>39737645</v>
      </c>
      <c r="F2023" t="s">
        <v>472</v>
      </c>
      <c r="G2023" t="s">
        <v>761</v>
      </c>
      <c r="P2023" t="s">
        <v>1721</v>
      </c>
      <c r="Q2023" t="s">
        <v>1873</v>
      </c>
      <c r="R2023" t="s">
        <v>7998</v>
      </c>
      <c r="S2023">
        <v>89687</v>
      </c>
      <c r="T2023" t="s">
        <v>220</v>
      </c>
      <c r="U2023">
        <v>11</v>
      </c>
      <c r="V2023">
        <v>666</v>
      </c>
      <c r="W2023" t="s">
        <v>25</v>
      </c>
      <c r="X2023" t="s">
        <v>26</v>
      </c>
      <c r="Y2023" t="s">
        <v>27</v>
      </c>
      <c r="Z2023">
        <v>20000000</v>
      </c>
      <c r="AA2023">
        <v>2007</v>
      </c>
      <c r="AB2023">
        <v>2.2999999999999998</v>
      </c>
      <c r="AC2023">
        <v>1.85</v>
      </c>
    </row>
    <row r="2024" spans="1:29" x14ac:dyDescent="0.35">
      <c r="A2024" t="s">
        <v>19</v>
      </c>
      <c r="B2024" t="s">
        <v>1021</v>
      </c>
      <c r="C2024">
        <v>166</v>
      </c>
      <c r="D2024">
        <v>129</v>
      </c>
      <c r="E2024">
        <v>37567440</v>
      </c>
      <c r="F2024" t="s">
        <v>472</v>
      </c>
      <c r="G2024" t="s">
        <v>600</v>
      </c>
      <c r="P2024" t="s">
        <v>98</v>
      </c>
      <c r="Q2024" t="s">
        <v>1022</v>
      </c>
      <c r="R2024" t="s">
        <v>6381</v>
      </c>
      <c r="S2024">
        <v>113068</v>
      </c>
      <c r="T2024" t="s">
        <v>1023</v>
      </c>
      <c r="U2024">
        <v>0</v>
      </c>
      <c r="V2024">
        <v>337</v>
      </c>
      <c r="W2024" t="s">
        <v>25</v>
      </c>
      <c r="X2024" t="s">
        <v>26</v>
      </c>
      <c r="Y2024" t="s">
        <v>302</v>
      </c>
      <c r="Z2024">
        <v>20000000</v>
      </c>
      <c r="AA2024">
        <v>1982</v>
      </c>
      <c r="AB2024">
        <v>6.9</v>
      </c>
      <c r="AC2024">
        <v>2.35</v>
      </c>
    </row>
    <row r="2025" spans="1:29" x14ac:dyDescent="0.35">
      <c r="A2025" t="s">
        <v>19</v>
      </c>
      <c r="B2025" t="s">
        <v>229</v>
      </c>
      <c r="C2025">
        <v>474</v>
      </c>
      <c r="D2025">
        <v>128</v>
      </c>
      <c r="E2025">
        <v>44988180</v>
      </c>
      <c r="F2025" t="s">
        <v>4178</v>
      </c>
      <c r="G2025" t="s">
        <v>5990</v>
      </c>
      <c r="H2025" t="s">
        <v>1432</v>
      </c>
      <c r="I2025" t="s">
        <v>5809</v>
      </c>
      <c r="P2025" t="s">
        <v>3585</v>
      </c>
      <c r="Q2025" t="s">
        <v>513</v>
      </c>
      <c r="R2025" t="s">
        <v>7999</v>
      </c>
      <c r="S2025">
        <v>195333</v>
      </c>
      <c r="T2025" t="s">
        <v>3586</v>
      </c>
      <c r="U2025">
        <v>2</v>
      </c>
      <c r="V2025">
        <v>409</v>
      </c>
      <c r="W2025" t="s">
        <v>25</v>
      </c>
      <c r="X2025" t="s">
        <v>26</v>
      </c>
      <c r="Y2025" t="s">
        <v>302</v>
      </c>
      <c r="Z2025">
        <v>20000000</v>
      </c>
      <c r="AA2025">
        <v>2015</v>
      </c>
      <c r="AB2025">
        <v>8.1</v>
      </c>
      <c r="AC2025">
        <v>1.85</v>
      </c>
    </row>
    <row r="2026" spans="1:29" x14ac:dyDescent="0.35">
      <c r="A2026" t="s">
        <v>19</v>
      </c>
      <c r="B2026" t="s">
        <v>3407</v>
      </c>
      <c r="C2026">
        <v>165</v>
      </c>
      <c r="D2026">
        <v>110</v>
      </c>
      <c r="E2026">
        <v>39263506</v>
      </c>
      <c r="F2026" t="s">
        <v>5990</v>
      </c>
      <c r="G2026" t="s">
        <v>1432</v>
      </c>
      <c r="H2026" t="s">
        <v>3483</v>
      </c>
      <c r="P2026" t="s">
        <v>955</v>
      </c>
      <c r="Q2026" t="s">
        <v>1543</v>
      </c>
      <c r="R2026" t="s">
        <v>8000</v>
      </c>
      <c r="S2026">
        <v>40469</v>
      </c>
      <c r="T2026" t="s">
        <v>3191</v>
      </c>
      <c r="U2026">
        <v>1</v>
      </c>
      <c r="V2026">
        <v>135</v>
      </c>
      <c r="W2026" t="s">
        <v>25</v>
      </c>
      <c r="X2026" t="s">
        <v>26</v>
      </c>
      <c r="Y2026" t="s">
        <v>27</v>
      </c>
      <c r="Z2026">
        <v>22000000</v>
      </c>
      <c r="AA2026">
        <v>2008</v>
      </c>
      <c r="AB2026">
        <v>6.1</v>
      </c>
      <c r="AC2026">
        <v>2.35</v>
      </c>
    </row>
    <row r="2027" spans="1:29" x14ac:dyDescent="0.35">
      <c r="A2027" t="s">
        <v>19</v>
      </c>
      <c r="B2027" t="s">
        <v>3587</v>
      </c>
      <c r="C2027">
        <v>131</v>
      </c>
      <c r="D2027">
        <v>137</v>
      </c>
      <c r="E2027">
        <v>39143839</v>
      </c>
      <c r="F2027" t="s">
        <v>2429</v>
      </c>
      <c r="G2027" t="s">
        <v>3483</v>
      </c>
      <c r="P2027" t="s">
        <v>2157</v>
      </c>
      <c r="Q2027" t="s">
        <v>1102</v>
      </c>
      <c r="R2027" t="s">
        <v>8001</v>
      </c>
      <c r="S2027">
        <v>38658</v>
      </c>
      <c r="T2027" t="s">
        <v>3340</v>
      </c>
      <c r="U2027">
        <v>0</v>
      </c>
      <c r="V2027">
        <v>284</v>
      </c>
      <c r="W2027" t="s">
        <v>25</v>
      </c>
      <c r="X2027" t="s">
        <v>26</v>
      </c>
      <c r="Y2027" t="s">
        <v>27</v>
      </c>
      <c r="Z2027">
        <v>20000000</v>
      </c>
      <c r="AA2027">
        <v>2006</v>
      </c>
      <c r="AB2027">
        <v>5</v>
      </c>
      <c r="AC2027">
        <v>1.85</v>
      </c>
    </row>
    <row r="2028" spans="1:29" x14ac:dyDescent="0.35">
      <c r="A2028" t="s">
        <v>19</v>
      </c>
      <c r="B2028" t="s">
        <v>2691</v>
      </c>
      <c r="C2028">
        <v>29</v>
      </c>
      <c r="D2028">
        <v>124</v>
      </c>
      <c r="E2028">
        <v>37672350</v>
      </c>
      <c r="F2028" t="s">
        <v>761</v>
      </c>
      <c r="G2028" t="s">
        <v>1432</v>
      </c>
      <c r="H2028" t="s">
        <v>5343</v>
      </c>
      <c r="P2028" t="s">
        <v>660</v>
      </c>
      <c r="Q2028" t="s">
        <v>3588</v>
      </c>
      <c r="R2028" t="s">
        <v>8002</v>
      </c>
      <c r="S2028">
        <v>5427</v>
      </c>
      <c r="T2028" t="s">
        <v>1301</v>
      </c>
      <c r="U2028">
        <v>1</v>
      </c>
      <c r="V2028">
        <v>51</v>
      </c>
      <c r="W2028" t="s">
        <v>25</v>
      </c>
      <c r="X2028" t="s">
        <v>26</v>
      </c>
      <c r="Y2028" t="s">
        <v>302</v>
      </c>
      <c r="Z2028">
        <v>20000000</v>
      </c>
      <c r="AA2028">
        <v>1998</v>
      </c>
      <c r="AB2028">
        <v>5.5</v>
      </c>
      <c r="AC2028">
        <v>1.85</v>
      </c>
    </row>
    <row r="2029" spans="1:29" x14ac:dyDescent="0.35">
      <c r="A2029" t="s">
        <v>19</v>
      </c>
      <c r="B2029" t="s">
        <v>2020</v>
      </c>
      <c r="C2029">
        <v>43</v>
      </c>
      <c r="D2029">
        <v>93</v>
      </c>
      <c r="E2029">
        <v>38037513</v>
      </c>
      <c r="F2029" t="s">
        <v>472</v>
      </c>
      <c r="G2029" t="s">
        <v>761</v>
      </c>
      <c r="H2029" t="s">
        <v>600</v>
      </c>
      <c r="I2029" t="s">
        <v>3884</v>
      </c>
      <c r="J2029" t="s">
        <v>3950</v>
      </c>
      <c r="P2029" t="s">
        <v>3589</v>
      </c>
      <c r="Q2029" t="s">
        <v>305</v>
      </c>
      <c r="R2029" t="s">
        <v>8003</v>
      </c>
      <c r="S2029">
        <v>49680</v>
      </c>
      <c r="T2029" t="s">
        <v>3590</v>
      </c>
      <c r="U2029">
        <v>2</v>
      </c>
      <c r="V2029">
        <v>117</v>
      </c>
      <c r="W2029" t="s">
        <v>25</v>
      </c>
      <c r="X2029" t="s">
        <v>26</v>
      </c>
      <c r="Y2029" t="s">
        <v>59</v>
      </c>
      <c r="Z2029">
        <v>20000000</v>
      </c>
      <c r="AA2029">
        <v>1991</v>
      </c>
      <c r="AB2029">
        <v>6.2</v>
      </c>
      <c r="AC2029">
        <v>1.85</v>
      </c>
    </row>
    <row r="2030" spans="1:29" x14ac:dyDescent="0.35">
      <c r="A2030" t="s">
        <v>19</v>
      </c>
      <c r="B2030" t="s">
        <v>1326</v>
      </c>
      <c r="C2030">
        <v>111</v>
      </c>
      <c r="D2030">
        <v>115</v>
      </c>
      <c r="E2030">
        <v>37442180</v>
      </c>
      <c r="F2030" t="s">
        <v>761</v>
      </c>
      <c r="G2030" t="s">
        <v>1432</v>
      </c>
      <c r="H2030" t="s">
        <v>5343</v>
      </c>
      <c r="I2030" t="s">
        <v>3483</v>
      </c>
      <c r="P2030" t="s">
        <v>3324</v>
      </c>
      <c r="Q2030" t="s">
        <v>409</v>
      </c>
      <c r="R2030" t="s">
        <v>8004</v>
      </c>
      <c r="S2030">
        <v>28005</v>
      </c>
      <c r="T2030" t="s">
        <v>252</v>
      </c>
      <c r="U2030">
        <v>1</v>
      </c>
      <c r="V2030">
        <v>236</v>
      </c>
      <c r="W2030" t="s">
        <v>25</v>
      </c>
      <c r="X2030" t="s">
        <v>26</v>
      </c>
      <c r="Y2030" t="s">
        <v>27</v>
      </c>
      <c r="Z2030">
        <v>20000000</v>
      </c>
      <c r="AA2030">
        <v>2006</v>
      </c>
      <c r="AB2030">
        <v>6.2</v>
      </c>
      <c r="AC2030">
        <v>2.35</v>
      </c>
    </row>
    <row r="2031" spans="1:29" x14ac:dyDescent="0.35">
      <c r="A2031" t="s">
        <v>19</v>
      </c>
      <c r="B2031" t="s">
        <v>3592</v>
      </c>
      <c r="C2031">
        <v>333</v>
      </c>
      <c r="D2031">
        <v>105</v>
      </c>
      <c r="E2031">
        <v>35596227</v>
      </c>
      <c r="F2031" t="s">
        <v>5990</v>
      </c>
      <c r="G2031" t="s">
        <v>1432</v>
      </c>
      <c r="H2031" t="s">
        <v>3483</v>
      </c>
      <c r="P2031" t="s">
        <v>955</v>
      </c>
      <c r="Q2031" t="s">
        <v>3593</v>
      </c>
      <c r="R2031" t="s">
        <v>8005</v>
      </c>
      <c r="S2031">
        <v>79461</v>
      </c>
      <c r="T2031" t="s">
        <v>3594</v>
      </c>
      <c r="U2031">
        <v>1</v>
      </c>
      <c r="V2031">
        <v>463</v>
      </c>
      <c r="W2031" t="s">
        <v>25</v>
      </c>
      <c r="X2031" t="s">
        <v>26</v>
      </c>
      <c r="Y2031" t="s">
        <v>302</v>
      </c>
      <c r="Z2031">
        <v>20000000</v>
      </c>
      <c r="AA2031">
        <v>2010</v>
      </c>
      <c r="AB2031">
        <v>6.3</v>
      </c>
      <c r="AC2031">
        <v>2.35</v>
      </c>
    </row>
    <row r="2032" spans="1:29" x14ac:dyDescent="0.35">
      <c r="A2032" t="s">
        <v>19</v>
      </c>
      <c r="B2032" t="s">
        <v>3595</v>
      </c>
      <c r="C2032">
        <v>37</v>
      </c>
      <c r="D2032">
        <v>127</v>
      </c>
      <c r="E2032">
        <v>35422828</v>
      </c>
      <c r="F2032" t="s">
        <v>4178</v>
      </c>
      <c r="G2032" t="s">
        <v>1432</v>
      </c>
      <c r="H2032" t="s">
        <v>3884</v>
      </c>
      <c r="P2032" t="s">
        <v>1750</v>
      </c>
      <c r="Q2032" t="s">
        <v>1941</v>
      </c>
      <c r="R2032" t="s">
        <v>8006</v>
      </c>
      <c r="S2032">
        <v>19126</v>
      </c>
      <c r="T2032" t="s">
        <v>2149</v>
      </c>
      <c r="U2032">
        <v>1</v>
      </c>
      <c r="V2032">
        <v>155</v>
      </c>
      <c r="W2032" t="s">
        <v>25</v>
      </c>
      <c r="X2032" t="s">
        <v>26</v>
      </c>
      <c r="Y2032" t="s">
        <v>59</v>
      </c>
      <c r="Z2032">
        <v>20000000</v>
      </c>
      <c r="AA2032">
        <v>1997</v>
      </c>
      <c r="AB2032">
        <v>6.7</v>
      </c>
      <c r="AC2032">
        <v>2.35</v>
      </c>
    </row>
    <row r="2033" spans="1:29" x14ac:dyDescent="0.35">
      <c r="A2033" t="s">
        <v>19</v>
      </c>
      <c r="B2033" t="s">
        <v>2981</v>
      </c>
      <c r="C2033">
        <v>122</v>
      </c>
      <c r="D2033">
        <v>82</v>
      </c>
      <c r="E2033">
        <v>36658108</v>
      </c>
      <c r="F2033" t="s">
        <v>761</v>
      </c>
      <c r="P2033" t="s">
        <v>761</v>
      </c>
      <c r="Q2033" t="s">
        <v>431</v>
      </c>
      <c r="R2033" t="s">
        <v>8007</v>
      </c>
      <c r="S2033">
        <v>39095</v>
      </c>
      <c r="T2033" t="s">
        <v>3597</v>
      </c>
      <c r="U2033">
        <v>7</v>
      </c>
      <c r="V2033">
        <v>187</v>
      </c>
      <c r="W2033" t="s">
        <v>25</v>
      </c>
      <c r="X2033" t="s">
        <v>26</v>
      </c>
      <c r="Y2033" t="s">
        <v>27</v>
      </c>
      <c r="Z2033">
        <v>20000000</v>
      </c>
      <c r="AA2033">
        <v>2010</v>
      </c>
      <c r="AB2033">
        <v>3.5</v>
      </c>
      <c r="AC2033">
        <v>1.85</v>
      </c>
    </row>
    <row r="2034" spans="1:29" x14ac:dyDescent="0.35">
      <c r="A2034" t="s">
        <v>19</v>
      </c>
      <c r="B2034" t="s">
        <v>547</v>
      </c>
      <c r="C2034">
        <v>285</v>
      </c>
      <c r="D2034">
        <v>143</v>
      </c>
      <c r="E2034">
        <v>34300771</v>
      </c>
      <c r="F2034" t="s">
        <v>1432</v>
      </c>
      <c r="P2034" t="s">
        <v>1432</v>
      </c>
      <c r="Q2034" t="s">
        <v>186</v>
      </c>
      <c r="R2034" t="s">
        <v>8008</v>
      </c>
      <c r="S2034">
        <v>243799</v>
      </c>
      <c r="T2034" t="s">
        <v>3598</v>
      </c>
      <c r="U2034">
        <v>3</v>
      </c>
      <c r="V2034">
        <v>908</v>
      </c>
      <c r="W2034" t="s">
        <v>25</v>
      </c>
      <c r="X2034" t="s">
        <v>675</v>
      </c>
      <c r="Y2034" t="s">
        <v>302</v>
      </c>
      <c r="Z2034">
        <v>25000000</v>
      </c>
      <c r="AA2034">
        <v>2006</v>
      </c>
      <c r="AB2034">
        <v>7.5</v>
      </c>
      <c r="AC2034">
        <v>1.85</v>
      </c>
    </row>
    <row r="2035" spans="1:29" x14ac:dyDescent="0.35">
      <c r="A2035" t="s">
        <v>19</v>
      </c>
      <c r="B2035" t="s">
        <v>407</v>
      </c>
      <c r="C2035">
        <v>156</v>
      </c>
      <c r="D2035">
        <v>103</v>
      </c>
      <c r="E2035">
        <v>34290142</v>
      </c>
      <c r="F2035" t="s">
        <v>761</v>
      </c>
      <c r="G2035" t="s">
        <v>1432</v>
      </c>
      <c r="P2035" t="s">
        <v>1123</v>
      </c>
      <c r="Q2035" t="s">
        <v>1921</v>
      </c>
      <c r="R2035" t="s">
        <v>8009</v>
      </c>
      <c r="S2035">
        <v>54242</v>
      </c>
      <c r="T2035" t="s">
        <v>2219</v>
      </c>
      <c r="U2035">
        <v>8</v>
      </c>
      <c r="V2035">
        <v>145</v>
      </c>
      <c r="W2035" t="s">
        <v>25</v>
      </c>
      <c r="X2035" t="s">
        <v>26</v>
      </c>
      <c r="Y2035" t="s">
        <v>302</v>
      </c>
      <c r="Z2035">
        <v>19800000</v>
      </c>
      <c r="AA2035">
        <v>2014</v>
      </c>
      <c r="AB2035">
        <v>6.6</v>
      </c>
      <c r="AC2035">
        <v>2.35</v>
      </c>
    </row>
    <row r="2036" spans="1:29" x14ac:dyDescent="0.35">
      <c r="A2036" t="s">
        <v>19</v>
      </c>
      <c r="B2036" t="s">
        <v>3599</v>
      </c>
      <c r="C2036">
        <v>293</v>
      </c>
      <c r="D2036">
        <v>104</v>
      </c>
      <c r="E2036">
        <v>33422556</v>
      </c>
      <c r="F2036" t="s">
        <v>1432</v>
      </c>
      <c r="G2036" t="s">
        <v>5988</v>
      </c>
      <c r="P2036" t="s">
        <v>2902</v>
      </c>
      <c r="Q2036" t="s">
        <v>353</v>
      </c>
      <c r="R2036" t="s">
        <v>8010</v>
      </c>
      <c r="S2036">
        <v>99236</v>
      </c>
      <c r="T2036" t="s">
        <v>1749</v>
      </c>
      <c r="U2036">
        <v>0</v>
      </c>
      <c r="V2036">
        <v>321</v>
      </c>
      <c r="W2036" t="s">
        <v>25</v>
      </c>
      <c r="X2036" t="s">
        <v>26</v>
      </c>
      <c r="Y2036" t="s">
        <v>27</v>
      </c>
      <c r="Z2036">
        <v>20000000</v>
      </c>
      <c r="AA2036">
        <v>2008</v>
      </c>
      <c r="AB2036">
        <v>7.5</v>
      </c>
      <c r="AC2036">
        <v>1.85</v>
      </c>
    </row>
    <row r="2037" spans="1:29" x14ac:dyDescent="0.35">
      <c r="A2037" t="s">
        <v>19</v>
      </c>
      <c r="B2037" t="s">
        <v>3521</v>
      </c>
      <c r="C2037">
        <v>233</v>
      </c>
      <c r="D2037">
        <v>98</v>
      </c>
      <c r="E2037">
        <v>32774834</v>
      </c>
      <c r="F2037" t="s">
        <v>622</v>
      </c>
      <c r="G2037" t="s">
        <v>761</v>
      </c>
      <c r="P2037" t="s">
        <v>960</v>
      </c>
      <c r="Q2037" t="s">
        <v>3600</v>
      </c>
      <c r="R2037" t="s">
        <v>8011</v>
      </c>
      <c r="S2037">
        <v>136048</v>
      </c>
      <c r="T2037" t="s">
        <v>3521</v>
      </c>
      <c r="U2037">
        <v>5</v>
      </c>
      <c r="V2037">
        <v>700</v>
      </c>
      <c r="W2037" t="s">
        <v>25</v>
      </c>
      <c r="X2037" t="s">
        <v>26</v>
      </c>
      <c r="Y2037" t="s">
        <v>302</v>
      </c>
      <c r="Z2037">
        <v>30000000</v>
      </c>
      <c r="AA2037">
        <v>2004</v>
      </c>
      <c r="AB2037">
        <v>7.2</v>
      </c>
      <c r="AC2037">
        <v>2.35</v>
      </c>
    </row>
    <row r="2038" spans="1:29" x14ac:dyDescent="0.35">
      <c r="A2038" t="s">
        <v>19</v>
      </c>
      <c r="B2038" t="s">
        <v>2865</v>
      </c>
      <c r="C2038">
        <v>282</v>
      </c>
      <c r="D2038">
        <v>92</v>
      </c>
      <c r="E2038">
        <v>34334256</v>
      </c>
      <c r="F2038" t="s">
        <v>2429</v>
      </c>
      <c r="G2038" t="s">
        <v>3483</v>
      </c>
      <c r="P2038" t="s">
        <v>2157</v>
      </c>
      <c r="Q2038" t="s">
        <v>3601</v>
      </c>
      <c r="R2038" t="s">
        <v>8012</v>
      </c>
      <c r="S2038">
        <v>35131</v>
      </c>
      <c r="T2038" t="s">
        <v>3602</v>
      </c>
      <c r="U2038">
        <v>0</v>
      </c>
      <c r="V2038">
        <v>255</v>
      </c>
      <c r="W2038" t="s">
        <v>25</v>
      </c>
      <c r="X2038" t="s">
        <v>26</v>
      </c>
      <c r="Y2038" t="s">
        <v>302</v>
      </c>
      <c r="Z2038">
        <v>11000000</v>
      </c>
      <c r="AA2038">
        <v>2013</v>
      </c>
      <c r="AB2038">
        <v>4.8</v>
      </c>
      <c r="AC2038">
        <v>2.35</v>
      </c>
    </row>
    <row r="2039" spans="1:29" x14ac:dyDescent="0.35">
      <c r="A2039" t="s">
        <v>19</v>
      </c>
      <c r="B2039" t="s">
        <v>1092</v>
      </c>
      <c r="C2039">
        <v>57</v>
      </c>
      <c r="D2039">
        <v>123</v>
      </c>
      <c r="E2039">
        <v>32051917</v>
      </c>
      <c r="F2039" t="s">
        <v>5990</v>
      </c>
      <c r="G2039" t="s">
        <v>1432</v>
      </c>
      <c r="H2039" t="s">
        <v>5988</v>
      </c>
      <c r="I2039" t="s">
        <v>3483</v>
      </c>
      <c r="P2039" t="s">
        <v>963</v>
      </c>
      <c r="Q2039" t="s">
        <v>3603</v>
      </c>
      <c r="R2039" t="s">
        <v>8013</v>
      </c>
      <c r="S2039">
        <v>42315</v>
      </c>
      <c r="T2039" t="s">
        <v>2103</v>
      </c>
      <c r="U2039">
        <v>0</v>
      </c>
      <c r="V2039">
        <v>140</v>
      </c>
      <c r="W2039" t="s">
        <v>25</v>
      </c>
      <c r="X2039" t="s">
        <v>26</v>
      </c>
      <c r="Y2039" t="s">
        <v>302</v>
      </c>
      <c r="Z2039">
        <v>20000000</v>
      </c>
      <c r="AA2039">
        <v>1995</v>
      </c>
      <c r="AB2039">
        <v>6.6</v>
      </c>
      <c r="AC2039">
        <v>2.35</v>
      </c>
    </row>
    <row r="2040" spans="1:29" x14ac:dyDescent="0.35">
      <c r="A2040" t="s">
        <v>19</v>
      </c>
      <c r="B2040" t="s">
        <v>2547</v>
      </c>
      <c r="C2040">
        <v>153</v>
      </c>
      <c r="D2040">
        <v>88</v>
      </c>
      <c r="E2040">
        <v>32014289</v>
      </c>
      <c r="F2040" t="s">
        <v>761</v>
      </c>
      <c r="P2040" t="s">
        <v>761</v>
      </c>
      <c r="Q2040" t="s">
        <v>3604</v>
      </c>
      <c r="R2040" t="s">
        <v>8014</v>
      </c>
      <c r="S2040">
        <v>50337</v>
      </c>
      <c r="T2040" t="s">
        <v>627</v>
      </c>
      <c r="U2040">
        <v>8</v>
      </c>
      <c r="V2040">
        <v>177</v>
      </c>
      <c r="W2040" t="s">
        <v>25</v>
      </c>
      <c r="X2040" t="s">
        <v>26</v>
      </c>
      <c r="Y2040" t="s">
        <v>27</v>
      </c>
      <c r="Z2040">
        <v>20000000</v>
      </c>
      <c r="AA2040">
        <v>2013</v>
      </c>
      <c r="AB2040">
        <v>3.5</v>
      </c>
      <c r="AC2040">
        <v>1.85</v>
      </c>
    </row>
    <row r="2041" spans="1:29" x14ac:dyDescent="0.35">
      <c r="A2041" t="s">
        <v>19</v>
      </c>
      <c r="B2041" t="s">
        <v>2321</v>
      </c>
      <c r="C2041">
        <v>324</v>
      </c>
      <c r="D2041">
        <v>128</v>
      </c>
      <c r="E2041">
        <v>31838002</v>
      </c>
      <c r="F2041" t="s">
        <v>4178</v>
      </c>
      <c r="G2041" t="s">
        <v>1432</v>
      </c>
      <c r="H2041" t="s">
        <v>5809</v>
      </c>
      <c r="P2041" t="s">
        <v>2284</v>
      </c>
      <c r="Q2041" t="s">
        <v>51</v>
      </c>
      <c r="R2041" t="s">
        <v>8015</v>
      </c>
      <c r="S2041">
        <v>136673</v>
      </c>
      <c r="T2041" t="s">
        <v>3606</v>
      </c>
      <c r="U2041">
        <v>1</v>
      </c>
      <c r="V2041">
        <v>281</v>
      </c>
      <c r="W2041" t="s">
        <v>25</v>
      </c>
      <c r="X2041" t="s">
        <v>26</v>
      </c>
      <c r="Y2041" t="s">
        <v>302</v>
      </c>
      <c r="Z2041">
        <v>20000000</v>
      </c>
      <c r="AA2041">
        <v>2008</v>
      </c>
      <c r="AB2041">
        <v>7.6</v>
      </c>
      <c r="AC2041">
        <v>1.85</v>
      </c>
    </row>
    <row r="2042" spans="1:29" x14ac:dyDescent="0.35">
      <c r="A2042" t="s">
        <v>19</v>
      </c>
      <c r="B2042" t="s">
        <v>276</v>
      </c>
      <c r="C2042">
        <v>122</v>
      </c>
      <c r="D2042">
        <v>107</v>
      </c>
      <c r="E2042">
        <v>36874745</v>
      </c>
      <c r="F2042" t="s">
        <v>622</v>
      </c>
      <c r="G2042" t="s">
        <v>472</v>
      </c>
      <c r="H2042" t="s">
        <v>1432</v>
      </c>
      <c r="I2042" t="s">
        <v>5988</v>
      </c>
      <c r="P2042" t="s">
        <v>3607</v>
      </c>
      <c r="Q2042" t="s">
        <v>3356</v>
      </c>
      <c r="R2042" t="s">
        <v>8016</v>
      </c>
      <c r="S2042">
        <v>12276</v>
      </c>
      <c r="T2042" t="s">
        <v>3608</v>
      </c>
      <c r="U2042">
        <v>2</v>
      </c>
      <c r="V2042">
        <v>117</v>
      </c>
      <c r="W2042" t="s">
        <v>25</v>
      </c>
      <c r="X2042" t="s">
        <v>26</v>
      </c>
      <c r="Y2042" t="s">
        <v>27</v>
      </c>
      <c r="Z2042">
        <v>20000000</v>
      </c>
      <c r="AA2042">
        <v>2016</v>
      </c>
      <c r="AB2042">
        <v>6.3</v>
      </c>
      <c r="AC2042">
        <v>2.35</v>
      </c>
    </row>
    <row r="2043" spans="1:29" x14ac:dyDescent="0.35">
      <c r="A2043" t="s">
        <v>19</v>
      </c>
      <c r="B2043" t="s">
        <v>3609</v>
      </c>
      <c r="C2043">
        <v>156</v>
      </c>
      <c r="D2043">
        <v>91</v>
      </c>
      <c r="E2043">
        <v>30079316</v>
      </c>
      <c r="F2043" t="s">
        <v>2429</v>
      </c>
      <c r="P2043" t="s">
        <v>2429</v>
      </c>
      <c r="Q2043" t="s">
        <v>3610</v>
      </c>
      <c r="R2043" t="s">
        <v>8017</v>
      </c>
      <c r="S2043">
        <v>75920</v>
      </c>
      <c r="T2043" t="s">
        <v>3611</v>
      </c>
      <c r="U2043">
        <v>0</v>
      </c>
      <c r="V2043">
        <v>474</v>
      </c>
      <c r="W2043" t="s">
        <v>25</v>
      </c>
      <c r="X2043" t="s">
        <v>26</v>
      </c>
      <c r="Y2043" t="s">
        <v>302</v>
      </c>
      <c r="Z2043">
        <v>35000000</v>
      </c>
      <c r="AA2043">
        <v>2002</v>
      </c>
      <c r="AB2043">
        <v>5.5</v>
      </c>
      <c r="AC2043">
        <v>1.85</v>
      </c>
    </row>
    <row r="2044" spans="1:29" x14ac:dyDescent="0.35">
      <c r="A2044" t="s">
        <v>19</v>
      </c>
      <c r="B2044" t="s">
        <v>3612</v>
      </c>
      <c r="C2044">
        <v>161</v>
      </c>
      <c r="D2044">
        <v>90</v>
      </c>
      <c r="E2044">
        <v>35033759</v>
      </c>
      <c r="F2044" t="s">
        <v>472</v>
      </c>
      <c r="G2044" t="s">
        <v>761</v>
      </c>
      <c r="P2044" t="s">
        <v>1721</v>
      </c>
      <c r="Q2044" t="s">
        <v>2647</v>
      </c>
      <c r="R2044" t="s">
        <v>8018</v>
      </c>
      <c r="S2044">
        <v>55008</v>
      </c>
      <c r="T2044" t="s">
        <v>3196</v>
      </c>
      <c r="U2044">
        <v>4</v>
      </c>
      <c r="V2044">
        <v>93</v>
      </c>
      <c r="W2044" t="s">
        <v>25</v>
      </c>
      <c r="X2044" t="s">
        <v>26</v>
      </c>
      <c r="Y2044" t="s">
        <v>302</v>
      </c>
      <c r="Z2044">
        <v>19000000</v>
      </c>
      <c r="AA2044">
        <v>2011</v>
      </c>
      <c r="AB2044">
        <v>6.3</v>
      </c>
      <c r="AC2044">
        <v>2.35</v>
      </c>
    </row>
    <row r="2045" spans="1:29" x14ac:dyDescent="0.35">
      <c r="A2045" t="s">
        <v>19</v>
      </c>
      <c r="B2045" t="s">
        <v>3613</v>
      </c>
      <c r="C2045">
        <v>69</v>
      </c>
      <c r="D2045">
        <v>115</v>
      </c>
      <c r="E2045">
        <v>29753944</v>
      </c>
      <c r="F2045" t="s">
        <v>5990</v>
      </c>
      <c r="G2045" t="s">
        <v>1432</v>
      </c>
      <c r="H2045" t="s">
        <v>5988</v>
      </c>
      <c r="I2045" t="s">
        <v>3483</v>
      </c>
      <c r="P2045" t="s">
        <v>963</v>
      </c>
      <c r="Q2045" t="s">
        <v>285</v>
      </c>
      <c r="R2045" t="s">
        <v>8019</v>
      </c>
      <c r="S2045">
        <v>90677</v>
      </c>
      <c r="T2045" t="s">
        <v>3614</v>
      </c>
      <c r="U2045">
        <v>3</v>
      </c>
      <c r="V2045">
        <v>389</v>
      </c>
      <c r="W2045" t="s">
        <v>25</v>
      </c>
      <c r="X2045" t="s">
        <v>26</v>
      </c>
      <c r="Y2045" t="s">
        <v>302</v>
      </c>
      <c r="Z2045">
        <v>20000000</v>
      </c>
      <c r="AA2045">
        <v>1998</v>
      </c>
      <c r="AB2045">
        <v>6.5</v>
      </c>
      <c r="AC2045">
        <v>2.35</v>
      </c>
    </row>
    <row r="2046" spans="1:29" x14ac:dyDescent="0.35">
      <c r="A2046" t="s">
        <v>19</v>
      </c>
      <c r="B2046" t="s">
        <v>1839</v>
      </c>
      <c r="C2046">
        <v>258</v>
      </c>
      <c r="D2046">
        <v>113</v>
      </c>
      <c r="E2046">
        <v>31146570</v>
      </c>
      <c r="F2046" t="s">
        <v>1432</v>
      </c>
      <c r="G2046" t="s">
        <v>3483</v>
      </c>
      <c r="P2046" t="s">
        <v>1667</v>
      </c>
      <c r="Q2046" t="s">
        <v>82</v>
      </c>
      <c r="R2046" t="s">
        <v>8020</v>
      </c>
      <c r="S2046">
        <v>55441</v>
      </c>
      <c r="T2046" t="s">
        <v>3617</v>
      </c>
      <c r="U2046">
        <v>3</v>
      </c>
      <c r="V2046">
        <v>165</v>
      </c>
      <c r="W2046" t="s">
        <v>25</v>
      </c>
      <c r="X2046" t="s">
        <v>26</v>
      </c>
      <c r="Y2046" t="s">
        <v>302</v>
      </c>
      <c r="Z2046">
        <v>20000000</v>
      </c>
      <c r="AA2046">
        <v>2010</v>
      </c>
      <c r="AB2046">
        <v>6.9</v>
      </c>
      <c r="AC2046">
        <v>2.35</v>
      </c>
    </row>
    <row r="2047" spans="1:29" x14ac:dyDescent="0.35">
      <c r="A2047" t="s">
        <v>19</v>
      </c>
      <c r="B2047" t="s">
        <v>2190</v>
      </c>
      <c r="C2047">
        <v>174</v>
      </c>
      <c r="D2047">
        <v>113</v>
      </c>
      <c r="E2047">
        <v>27277055</v>
      </c>
      <c r="F2047" t="s">
        <v>761</v>
      </c>
      <c r="G2047" t="s">
        <v>1432</v>
      </c>
      <c r="H2047" t="s">
        <v>3884</v>
      </c>
      <c r="I2047" t="s">
        <v>5343</v>
      </c>
      <c r="P2047" t="s">
        <v>2234</v>
      </c>
      <c r="Q2047" t="s">
        <v>2766</v>
      </c>
      <c r="R2047" t="s">
        <v>8021</v>
      </c>
      <c r="S2047">
        <v>143137</v>
      </c>
      <c r="T2047" t="s">
        <v>1058</v>
      </c>
      <c r="U2047">
        <v>0</v>
      </c>
      <c r="V2047">
        <v>602</v>
      </c>
      <c r="W2047" t="s">
        <v>25</v>
      </c>
      <c r="X2047" t="s">
        <v>38</v>
      </c>
      <c r="Y2047" t="s">
        <v>302</v>
      </c>
      <c r="Z2047">
        <v>20000000</v>
      </c>
      <c r="AA2047">
        <v>2000</v>
      </c>
      <c r="AB2047">
        <v>7.6</v>
      </c>
      <c r="AC2047">
        <v>1.85</v>
      </c>
    </row>
    <row r="2048" spans="1:29" x14ac:dyDescent="0.35">
      <c r="A2048" t="s">
        <v>19</v>
      </c>
      <c r="B2048" t="s">
        <v>3618</v>
      </c>
      <c r="C2048">
        <v>141</v>
      </c>
      <c r="D2048">
        <v>87</v>
      </c>
      <c r="E2048">
        <v>26876529</v>
      </c>
      <c r="F2048" t="s">
        <v>2429</v>
      </c>
      <c r="G2048" t="s">
        <v>5988</v>
      </c>
      <c r="P2048" t="s">
        <v>2018</v>
      </c>
      <c r="Q2048" t="s">
        <v>2464</v>
      </c>
      <c r="R2048" t="s">
        <v>8022</v>
      </c>
      <c r="S2048">
        <v>26624</v>
      </c>
      <c r="T2048" t="s">
        <v>3619</v>
      </c>
      <c r="U2048">
        <v>1</v>
      </c>
      <c r="V2048">
        <v>189</v>
      </c>
      <c r="W2048" t="s">
        <v>25</v>
      </c>
      <c r="X2048" t="s">
        <v>345</v>
      </c>
      <c r="Y2048" t="s">
        <v>27</v>
      </c>
      <c r="Z2048">
        <v>27000000</v>
      </c>
      <c r="AA2048">
        <v>2008</v>
      </c>
      <c r="AB2048">
        <v>3.9</v>
      </c>
      <c r="AC2048">
        <v>1.85</v>
      </c>
    </row>
    <row r="2049" spans="1:29" x14ac:dyDescent="0.35">
      <c r="A2049" t="s">
        <v>19</v>
      </c>
      <c r="B2049" t="s">
        <v>3344</v>
      </c>
      <c r="C2049">
        <v>31</v>
      </c>
      <c r="D2049">
        <v>101</v>
      </c>
      <c r="E2049">
        <v>53146000</v>
      </c>
      <c r="F2049" t="s">
        <v>5990</v>
      </c>
      <c r="G2049" t="s">
        <v>1432</v>
      </c>
      <c r="H2049" t="s">
        <v>3483</v>
      </c>
      <c r="P2049" t="s">
        <v>955</v>
      </c>
      <c r="Q2049" t="s">
        <v>170</v>
      </c>
      <c r="R2049" t="s">
        <v>8023</v>
      </c>
      <c r="S2049">
        <v>9845</v>
      </c>
      <c r="T2049" t="s">
        <v>1485</v>
      </c>
      <c r="U2049">
        <v>1</v>
      </c>
      <c r="V2049">
        <v>77</v>
      </c>
      <c r="W2049" t="s">
        <v>25</v>
      </c>
      <c r="X2049" t="s">
        <v>26</v>
      </c>
      <c r="Y2049" t="s">
        <v>302</v>
      </c>
      <c r="Z2049">
        <v>20000000</v>
      </c>
      <c r="AA2049">
        <v>1996</v>
      </c>
      <c r="AB2049">
        <v>6.1</v>
      </c>
      <c r="AC2049">
        <v>1.85</v>
      </c>
    </row>
    <row r="2050" spans="1:29" x14ac:dyDescent="0.35">
      <c r="A2050" t="s">
        <v>19</v>
      </c>
      <c r="B2050" t="s">
        <v>686</v>
      </c>
      <c r="C2050">
        <v>222</v>
      </c>
      <c r="D2050">
        <v>111</v>
      </c>
      <c r="E2050">
        <v>30028592</v>
      </c>
      <c r="F2050" t="s">
        <v>5990</v>
      </c>
      <c r="G2050" t="s">
        <v>1432</v>
      </c>
      <c r="H2050" t="s">
        <v>5343</v>
      </c>
      <c r="I2050" t="s">
        <v>3483</v>
      </c>
      <c r="P2050" t="s">
        <v>2075</v>
      </c>
      <c r="Q2050" t="s">
        <v>184</v>
      </c>
      <c r="R2050" t="s">
        <v>8024</v>
      </c>
      <c r="S2050">
        <v>152247</v>
      </c>
      <c r="T2050" t="s">
        <v>2320</v>
      </c>
      <c r="U2050">
        <v>0</v>
      </c>
      <c r="V2050">
        <v>189</v>
      </c>
      <c r="W2050" t="s">
        <v>25</v>
      </c>
      <c r="X2050" t="s">
        <v>38</v>
      </c>
      <c r="Y2050" t="s">
        <v>302</v>
      </c>
      <c r="Z2050">
        <v>20000000</v>
      </c>
      <c r="AA2050">
        <v>2008</v>
      </c>
      <c r="AB2050">
        <v>7.3</v>
      </c>
      <c r="AC2050">
        <v>2.35</v>
      </c>
    </row>
    <row r="2051" spans="1:29" x14ac:dyDescent="0.35">
      <c r="A2051" t="s">
        <v>19</v>
      </c>
      <c r="B2051" t="s">
        <v>714</v>
      </c>
      <c r="C2051">
        <v>273</v>
      </c>
      <c r="D2051">
        <v>108</v>
      </c>
      <c r="E2051">
        <v>34126138</v>
      </c>
      <c r="F2051" t="s">
        <v>1432</v>
      </c>
      <c r="G2051" t="s">
        <v>600</v>
      </c>
      <c r="H2051" t="s">
        <v>5343</v>
      </c>
      <c r="I2051" t="s">
        <v>3950</v>
      </c>
      <c r="P2051" t="s">
        <v>2584</v>
      </c>
      <c r="Q2051" t="s">
        <v>120</v>
      </c>
      <c r="R2051" t="s">
        <v>8025</v>
      </c>
      <c r="S2051">
        <v>666937</v>
      </c>
      <c r="T2051" t="s">
        <v>82</v>
      </c>
      <c r="U2051">
        <v>1</v>
      </c>
      <c r="V2051">
        <v>1514</v>
      </c>
      <c r="W2051" t="s">
        <v>25</v>
      </c>
      <c r="X2051" t="s">
        <v>26</v>
      </c>
      <c r="Y2051" t="s">
        <v>302</v>
      </c>
      <c r="Z2051">
        <v>20000000</v>
      </c>
      <c r="AA2051">
        <v>2004</v>
      </c>
      <c r="AB2051">
        <v>8.3000000000000007</v>
      </c>
      <c r="AC2051">
        <v>1.85</v>
      </c>
    </row>
    <row r="2052" spans="1:29" x14ac:dyDescent="0.35">
      <c r="A2052" t="s">
        <v>19</v>
      </c>
      <c r="B2052" t="s">
        <v>2026</v>
      </c>
      <c r="C2052">
        <v>91</v>
      </c>
      <c r="D2052">
        <v>105</v>
      </c>
      <c r="E2052">
        <v>25677801</v>
      </c>
      <c r="F2052" t="s">
        <v>761</v>
      </c>
      <c r="G2052" t="s">
        <v>5097</v>
      </c>
      <c r="H2052" t="s">
        <v>5343</v>
      </c>
      <c r="P2052" t="s">
        <v>1188</v>
      </c>
      <c r="Q2052" t="s">
        <v>787</v>
      </c>
      <c r="R2052" t="s">
        <v>8026</v>
      </c>
      <c r="S2052">
        <v>41273</v>
      </c>
      <c r="T2052" t="s">
        <v>3621</v>
      </c>
      <c r="U2052">
        <v>6</v>
      </c>
      <c r="V2052">
        <v>136</v>
      </c>
      <c r="W2052" t="s">
        <v>25</v>
      </c>
      <c r="X2052" t="s">
        <v>26</v>
      </c>
      <c r="Y2052" t="s">
        <v>59</v>
      </c>
      <c r="Z2052">
        <v>20000000</v>
      </c>
      <c r="AA2052">
        <v>2010</v>
      </c>
      <c r="AB2052">
        <v>5.8</v>
      </c>
      <c r="AC2052">
        <v>2.35</v>
      </c>
    </row>
    <row r="2053" spans="1:29" x14ac:dyDescent="0.35">
      <c r="A2053" t="s">
        <v>19</v>
      </c>
      <c r="B2053" t="s">
        <v>265</v>
      </c>
      <c r="C2053">
        <v>190</v>
      </c>
      <c r="D2053">
        <v>109</v>
      </c>
      <c r="E2053">
        <v>26415649</v>
      </c>
      <c r="F2053" t="s">
        <v>622</v>
      </c>
      <c r="G2053" t="s">
        <v>5990</v>
      </c>
      <c r="H2053" t="s">
        <v>1432</v>
      </c>
      <c r="I2053" t="s">
        <v>3483</v>
      </c>
      <c r="P2053" t="s">
        <v>243</v>
      </c>
      <c r="Q2053" t="s">
        <v>305</v>
      </c>
      <c r="R2053" t="s">
        <v>8027</v>
      </c>
      <c r="S2053">
        <v>94892</v>
      </c>
      <c r="T2053" t="s">
        <v>2217</v>
      </c>
      <c r="U2053">
        <v>4</v>
      </c>
      <c r="V2053">
        <v>189</v>
      </c>
      <c r="W2053" t="s">
        <v>25</v>
      </c>
      <c r="X2053" t="s">
        <v>26</v>
      </c>
      <c r="Y2053" t="s">
        <v>302</v>
      </c>
      <c r="Z2053">
        <v>20000000</v>
      </c>
      <c r="AA2053">
        <v>2008</v>
      </c>
      <c r="AB2053">
        <v>6.8</v>
      </c>
      <c r="AC2053">
        <v>2.35</v>
      </c>
    </row>
    <row r="2054" spans="1:29" x14ac:dyDescent="0.35">
      <c r="A2054" t="s">
        <v>19</v>
      </c>
      <c r="B2054" t="s">
        <v>1087</v>
      </c>
      <c r="C2054">
        <v>427</v>
      </c>
      <c r="D2054">
        <v>109</v>
      </c>
      <c r="E2054">
        <v>26003149</v>
      </c>
      <c r="F2054" t="s">
        <v>622</v>
      </c>
      <c r="G2054" t="s">
        <v>761</v>
      </c>
      <c r="H2054" t="s">
        <v>3950</v>
      </c>
      <c r="P2054" t="s">
        <v>864</v>
      </c>
      <c r="Q2054" t="s">
        <v>1589</v>
      </c>
      <c r="R2054" t="s">
        <v>8028</v>
      </c>
      <c r="S2054">
        <v>185587</v>
      </c>
      <c r="T2054" t="s">
        <v>3622</v>
      </c>
      <c r="U2054">
        <v>6</v>
      </c>
      <c r="V2054">
        <v>401</v>
      </c>
      <c r="W2054" t="s">
        <v>25</v>
      </c>
      <c r="X2054" t="s">
        <v>38</v>
      </c>
      <c r="Y2054" t="s">
        <v>302</v>
      </c>
      <c r="Z2054">
        <v>20000000</v>
      </c>
      <c r="AA2054">
        <v>2013</v>
      </c>
      <c r="AB2054">
        <v>7</v>
      </c>
      <c r="AC2054">
        <v>2.35</v>
      </c>
    </row>
    <row r="2055" spans="1:29" x14ac:dyDescent="0.35">
      <c r="A2055" t="s">
        <v>19</v>
      </c>
      <c r="B2055" t="s">
        <v>3623</v>
      </c>
      <c r="C2055">
        <v>93</v>
      </c>
      <c r="D2055">
        <v>99</v>
      </c>
      <c r="E2055">
        <v>25584685</v>
      </c>
      <c r="F2055" t="s">
        <v>761</v>
      </c>
      <c r="G2055" t="s">
        <v>5990</v>
      </c>
      <c r="H2055" t="s">
        <v>5097</v>
      </c>
      <c r="I2055" t="s">
        <v>5988</v>
      </c>
      <c r="J2055" t="s">
        <v>5343</v>
      </c>
      <c r="K2055" t="s">
        <v>3483</v>
      </c>
      <c r="P2055" t="s">
        <v>3624</v>
      </c>
      <c r="Q2055" t="s">
        <v>3625</v>
      </c>
      <c r="R2055" t="s">
        <v>8029</v>
      </c>
      <c r="S2055">
        <v>15877</v>
      </c>
      <c r="T2055" t="s">
        <v>1706</v>
      </c>
      <c r="U2055">
        <v>5</v>
      </c>
      <c r="V2055">
        <v>102</v>
      </c>
      <c r="W2055" t="s">
        <v>25</v>
      </c>
      <c r="X2055" t="s">
        <v>26</v>
      </c>
      <c r="Y2055" t="s">
        <v>59</v>
      </c>
      <c r="Z2055">
        <v>20000000</v>
      </c>
      <c r="AA2055">
        <v>2007</v>
      </c>
      <c r="AB2055">
        <v>5.9</v>
      </c>
      <c r="AC2055">
        <v>2.35</v>
      </c>
    </row>
    <row r="2056" spans="1:29" x14ac:dyDescent="0.35">
      <c r="A2056" t="s">
        <v>19</v>
      </c>
      <c r="B2056" t="s">
        <v>3626</v>
      </c>
      <c r="C2056">
        <v>292</v>
      </c>
      <c r="D2056">
        <v>98</v>
      </c>
      <c r="E2056">
        <v>29975979</v>
      </c>
      <c r="F2056" t="s">
        <v>622</v>
      </c>
      <c r="G2056" t="s">
        <v>2429</v>
      </c>
      <c r="H2056" t="s">
        <v>3950</v>
      </c>
      <c r="I2056" t="s">
        <v>3483</v>
      </c>
      <c r="P2056" t="s">
        <v>993</v>
      </c>
      <c r="Q2056" t="s">
        <v>3627</v>
      </c>
      <c r="R2056" t="s">
        <v>8030</v>
      </c>
      <c r="S2056">
        <v>105797</v>
      </c>
      <c r="T2056" t="s">
        <v>3628</v>
      </c>
      <c r="U2056">
        <v>0</v>
      </c>
      <c r="V2056">
        <v>281</v>
      </c>
      <c r="W2056" t="s">
        <v>25</v>
      </c>
      <c r="X2056" t="s">
        <v>200</v>
      </c>
      <c r="Y2056" t="s">
        <v>302</v>
      </c>
      <c r="Z2056">
        <v>20000000</v>
      </c>
      <c r="AA2056">
        <v>2009</v>
      </c>
      <c r="AB2056">
        <v>6.5</v>
      </c>
      <c r="AC2056">
        <v>2.35</v>
      </c>
    </row>
    <row r="2057" spans="1:29" x14ac:dyDescent="0.35">
      <c r="A2057" t="s">
        <v>19</v>
      </c>
      <c r="B2057" t="s">
        <v>3629</v>
      </c>
      <c r="C2057">
        <v>180</v>
      </c>
      <c r="D2057">
        <v>104</v>
      </c>
      <c r="E2057">
        <v>31584722</v>
      </c>
      <c r="F2057" t="s">
        <v>761</v>
      </c>
      <c r="G2057" t="s">
        <v>5343</v>
      </c>
      <c r="P2057" t="s">
        <v>765</v>
      </c>
      <c r="Q2057" t="s">
        <v>361</v>
      </c>
      <c r="R2057" t="s">
        <v>8031</v>
      </c>
      <c r="S2057">
        <v>101730</v>
      </c>
      <c r="T2057" t="s">
        <v>3630</v>
      </c>
      <c r="U2057">
        <v>1</v>
      </c>
      <c r="V2057">
        <v>131</v>
      </c>
      <c r="W2057" t="s">
        <v>25</v>
      </c>
      <c r="X2057" t="s">
        <v>26</v>
      </c>
      <c r="Y2057" t="s">
        <v>302</v>
      </c>
      <c r="Z2057">
        <v>20000000</v>
      </c>
      <c r="AA2057">
        <v>2010</v>
      </c>
      <c r="AB2057">
        <v>6.4</v>
      </c>
      <c r="AC2057">
        <v>2.35</v>
      </c>
    </row>
    <row r="2058" spans="1:29" x14ac:dyDescent="0.35">
      <c r="A2058" t="s">
        <v>19</v>
      </c>
      <c r="B2058" t="s">
        <v>3631</v>
      </c>
      <c r="C2058">
        <v>94</v>
      </c>
      <c r="D2058">
        <v>109</v>
      </c>
      <c r="E2058">
        <v>23179303</v>
      </c>
      <c r="F2058" t="s">
        <v>472</v>
      </c>
      <c r="G2058" t="s">
        <v>761</v>
      </c>
      <c r="H2058" t="s">
        <v>5097</v>
      </c>
      <c r="I2058" t="s">
        <v>5343</v>
      </c>
      <c r="P2058" t="s">
        <v>3332</v>
      </c>
      <c r="Q2058" t="s">
        <v>1832</v>
      </c>
      <c r="R2058" t="s">
        <v>8032</v>
      </c>
      <c r="S2058">
        <v>32951</v>
      </c>
      <c r="T2058" t="s">
        <v>3632</v>
      </c>
      <c r="U2058">
        <v>3</v>
      </c>
      <c r="V2058">
        <v>44</v>
      </c>
      <c r="W2058" t="s">
        <v>25</v>
      </c>
      <c r="X2058" t="s">
        <v>3633</v>
      </c>
      <c r="Y2058" t="s">
        <v>59</v>
      </c>
      <c r="Z2058">
        <v>20000000</v>
      </c>
      <c r="AA2058">
        <v>2011</v>
      </c>
      <c r="AB2058">
        <v>5.8</v>
      </c>
      <c r="AC2058">
        <v>1.85</v>
      </c>
    </row>
    <row r="2059" spans="1:29" x14ac:dyDescent="0.35">
      <c r="A2059" t="s">
        <v>19</v>
      </c>
      <c r="B2059" t="s">
        <v>3634</v>
      </c>
      <c r="C2059">
        <v>112</v>
      </c>
      <c r="D2059">
        <v>75</v>
      </c>
      <c r="E2059">
        <v>23078294</v>
      </c>
      <c r="F2059" t="s">
        <v>2429</v>
      </c>
      <c r="G2059" t="s">
        <v>3483</v>
      </c>
      <c r="P2059" t="s">
        <v>2157</v>
      </c>
      <c r="Q2059" t="s">
        <v>1238</v>
      </c>
      <c r="R2059" t="s">
        <v>8033</v>
      </c>
      <c r="S2059">
        <v>25870</v>
      </c>
      <c r="T2059" t="s">
        <v>3130</v>
      </c>
      <c r="U2059">
        <v>0</v>
      </c>
      <c r="V2059">
        <v>281</v>
      </c>
      <c r="W2059" t="s">
        <v>25</v>
      </c>
      <c r="X2059" t="s">
        <v>26</v>
      </c>
      <c r="Y2059" t="s">
        <v>27</v>
      </c>
      <c r="Z2059">
        <v>9000000</v>
      </c>
      <c r="AA2059">
        <v>2006</v>
      </c>
      <c r="AB2059">
        <v>5.0999999999999996</v>
      </c>
      <c r="AC2059">
        <v>2.35</v>
      </c>
    </row>
    <row r="2060" spans="1:29" x14ac:dyDescent="0.35">
      <c r="A2060" t="s">
        <v>19</v>
      </c>
      <c r="B2060" t="s">
        <v>2280</v>
      </c>
      <c r="C2060">
        <v>20</v>
      </c>
      <c r="D2060">
        <v>119</v>
      </c>
      <c r="E2060">
        <v>21413105</v>
      </c>
      <c r="F2060" t="s">
        <v>622</v>
      </c>
      <c r="G2060" t="s">
        <v>472</v>
      </c>
      <c r="H2060" t="s">
        <v>1432</v>
      </c>
      <c r="I2060" t="s">
        <v>5343</v>
      </c>
      <c r="J2060" t="s">
        <v>4547</v>
      </c>
      <c r="P2060" t="s">
        <v>3635</v>
      </c>
      <c r="Q2060" t="s">
        <v>67</v>
      </c>
      <c r="R2060" t="s">
        <v>8034</v>
      </c>
      <c r="S2060">
        <v>15230</v>
      </c>
      <c r="T2060" t="s">
        <v>504</v>
      </c>
      <c r="U2060">
        <v>1</v>
      </c>
      <c r="V2060">
        <v>97</v>
      </c>
      <c r="W2060" t="s">
        <v>25</v>
      </c>
      <c r="X2060" t="s">
        <v>200</v>
      </c>
      <c r="Y2060" t="s">
        <v>27</v>
      </c>
      <c r="Z2060">
        <v>20000000</v>
      </c>
      <c r="AA2060">
        <v>1990</v>
      </c>
      <c r="AB2060">
        <v>6.8</v>
      </c>
      <c r="AC2060">
        <v>2.35</v>
      </c>
    </row>
    <row r="2061" spans="1:29" x14ac:dyDescent="0.35">
      <c r="A2061" t="s">
        <v>19</v>
      </c>
      <c r="B2061" t="s">
        <v>3636</v>
      </c>
      <c r="C2061">
        <v>84</v>
      </c>
      <c r="D2061">
        <v>90</v>
      </c>
      <c r="E2061">
        <v>25077977</v>
      </c>
      <c r="F2061" t="s">
        <v>472</v>
      </c>
      <c r="G2061" t="s">
        <v>3767</v>
      </c>
      <c r="H2061" t="s">
        <v>761</v>
      </c>
      <c r="I2061" t="s">
        <v>5097</v>
      </c>
      <c r="J2061" t="s">
        <v>5343</v>
      </c>
      <c r="P2061" t="s">
        <v>900</v>
      </c>
      <c r="Q2061" t="s">
        <v>984</v>
      </c>
      <c r="R2061" t="s">
        <v>8035</v>
      </c>
      <c r="S2061">
        <v>10986</v>
      </c>
      <c r="T2061" t="s">
        <v>3621</v>
      </c>
      <c r="U2061">
        <v>0</v>
      </c>
      <c r="V2061">
        <v>84</v>
      </c>
      <c r="W2061" t="s">
        <v>25</v>
      </c>
      <c r="X2061" t="s">
        <v>26</v>
      </c>
      <c r="Y2061" t="s">
        <v>59</v>
      </c>
      <c r="Z2061">
        <v>20000000</v>
      </c>
      <c r="AA2061">
        <v>2010</v>
      </c>
      <c r="AB2061">
        <v>5.3</v>
      </c>
      <c r="AC2061">
        <v>1.85</v>
      </c>
    </row>
    <row r="2062" spans="1:29" x14ac:dyDescent="0.35">
      <c r="A2062" t="s">
        <v>19</v>
      </c>
      <c r="B2062" t="s">
        <v>931</v>
      </c>
      <c r="C2062">
        <v>120</v>
      </c>
      <c r="D2062">
        <v>97</v>
      </c>
      <c r="E2062">
        <v>23292105</v>
      </c>
      <c r="F2062" t="s">
        <v>622</v>
      </c>
      <c r="G2062" t="s">
        <v>600</v>
      </c>
      <c r="H2062" t="s">
        <v>2429</v>
      </c>
      <c r="I2062" t="s">
        <v>3483</v>
      </c>
      <c r="P2062" t="s">
        <v>3117</v>
      </c>
      <c r="Q2062" t="s">
        <v>3283</v>
      </c>
      <c r="R2062" t="s">
        <v>8036</v>
      </c>
      <c r="S2062">
        <v>39541</v>
      </c>
      <c r="T2062" t="s">
        <v>3637</v>
      </c>
      <c r="U2062">
        <v>0</v>
      </c>
      <c r="V2062">
        <v>334</v>
      </c>
      <c r="W2062" t="s">
        <v>25</v>
      </c>
      <c r="X2062" t="s">
        <v>26</v>
      </c>
      <c r="Y2062" t="s">
        <v>27</v>
      </c>
      <c r="Z2062">
        <v>20000000</v>
      </c>
      <c r="AA2062">
        <v>2006</v>
      </c>
      <c r="AB2062">
        <v>5.3</v>
      </c>
      <c r="AC2062">
        <v>2.35</v>
      </c>
    </row>
    <row r="2063" spans="1:29" x14ac:dyDescent="0.35">
      <c r="A2063" t="s">
        <v>19</v>
      </c>
      <c r="B2063" t="s">
        <v>1954</v>
      </c>
      <c r="C2063">
        <v>103</v>
      </c>
      <c r="D2063">
        <v>89</v>
      </c>
      <c r="E2063">
        <v>20916309</v>
      </c>
      <c r="F2063" t="s">
        <v>761</v>
      </c>
      <c r="G2063" t="s">
        <v>5097</v>
      </c>
      <c r="H2063" t="s">
        <v>600</v>
      </c>
      <c r="P2063" t="s">
        <v>270</v>
      </c>
      <c r="Q2063" t="s">
        <v>271</v>
      </c>
      <c r="R2063" t="s">
        <v>8037</v>
      </c>
      <c r="S2063">
        <v>5332</v>
      </c>
      <c r="T2063" t="s">
        <v>3639</v>
      </c>
      <c r="U2063">
        <v>4</v>
      </c>
      <c r="V2063">
        <v>37</v>
      </c>
      <c r="W2063" t="s">
        <v>25</v>
      </c>
      <c r="X2063" t="s">
        <v>26</v>
      </c>
      <c r="Y2063" t="s">
        <v>59</v>
      </c>
      <c r="Z2063">
        <v>40000000</v>
      </c>
      <c r="AA2063">
        <v>2009</v>
      </c>
      <c r="AB2063">
        <v>4.9000000000000004</v>
      </c>
      <c r="AC2063">
        <v>1.85</v>
      </c>
    </row>
    <row r="2064" spans="1:29" x14ac:dyDescent="0.35">
      <c r="A2064" t="s">
        <v>19</v>
      </c>
      <c r="B2064" t="s">
        <v>2321</v>
      </c>
      <c r="C2064">
        <v>59</v>
      </c>
      <c r="D2064">
        <v>106</v>
      </c>
      <c r="E2064">
        <v>21200000</v>
      </c>
      <c r="F2064" t="s">
        <v>761</v>
      </c>
      <c r="G2064" t="s">
        <v>5990</v>
      </c>
      <c r="H2064" t="s">
        <v>1432</v>
      </c>
      <c r="P2064" t="s">
        <v>3178</v>
      </c>
      <c r="Q2064" t="s">
        <v>1816</v>
      </c>
      <c r="R2064" t="s">
        <v>8038</v>
      </c>
      <c r="S2064">
        <v>34774</v>
      </c>
      <c r="T2064" t="s">
        <v>1858</v>
      </c>
      <c r="U2064">
        <v>0</v>
      </c>
      <c r="V2064">
        <v>162</v>
      </c>
      <c r="W2064" t="s">
        <v>25</v>
      </c>
      <c r="X2064" t="s">
        <v>26</v>
      </c>
      <c r="Y2064" t="s">
        <v>302</v>
      </c>
      <c r="Z2064">
        <v>20000000</v>
      </c>
      <c r="AA2064">
        <v>1995</v>
      </c>
      <c r="AB2064">
        <v>6.8</v>
      </c>
      <c r="AC2064">
        <v>1.85</v>
      </c>
    </row>
    <row r="2065" spans="1:29" x14ac:dyDescent="0.35">
      <c r="A2065" t="s">
        <v>19</v>
      </c>
      <c r="B2065" t="s">
        <v>2106</v>
      </c>
      <c r="C2065">
        <v>114</v>
      </c>
      <c r="D2065">
        <v>104</v>
      </c>
      <c r="E2065">
        <v>20241395</v>
      </c>
      <c r="F2065" t="s">
        <v>622</v>
      </c>
      <c r="G2065" t="s">
        <v>2429</v>
      </c>
      <c r="H2065" t="s">
        <v>3483</v>
      </c>
      <c r="P2065" t="s">
        <v>1955</v>
      </c>
      <c r="Q2065" t="s">
        <v>3643</v>
      </c>
      <c r="R2065" t="s">
        <v>8039</v>
      </c>
      <c r="S2065">
        <v>42664</v>
      </c>
      <c r="T2065" t="s">
        <v>3591</v>
      </c>
      <c r="U2065">
        <v>0</v>
      </c>
      <c r="V2065">
        <v>403</v>
      </c>
      <c r="W2065" t="s">
        <v>25</v>
      </c>
      <c r="X2065" t="s">
        <v>26</v>
      </c>
      <c r="Y2065" t="s">
        <v>302</v>
      </c>
      <c r="Z2065">
        <v>20000000</v>
      </c>
      <c r="AA2065">
        <v>1998</v>
      </c>
      <c r="AB2065">
        <v>6.1</v>
      </c>
      <c r="AC2065">
        <v>2.35</v>
      </c>
    </row>
    <row r="2066" spans="1:29" x14ac:dyDescent="0.35">
      <c r="A2066" t="s">
        <v>378</v>
      </c>
      <c r="B2066" t="s">
        <v>3644</v>
      </c>
      <c r="C2066">
        <v>290</v>
      </c>
      <c r="D2066">
        <v>108</v>
      </c>
      <c r="E2066">
        <v>32000000</v>
      </c>
      <c r="F2066" t="s">
        <v>2429</v>
      </c>
      <c r="G2066" t="s">
        <v>5988</v>
      </c>
      <c r="H2066" t="s">
        <v>3483</v>
      </c>
      <c r="P2066" t="s">
        <v>1296</v>
      </c>
      <c r="Q2066" t="s">
        <v>3645</v>
      </c>
      <c r="R2066" t="s">
        <v>8040</v>
      </c>
      <c r="S2066">
        <v>422432</v>
      </c>
      <c r="T2066" t="s">
        <v>3646</v>
      </c>
      <c r="U2066">
        <v>2</v>
      </c>
      <c r="V2066">
        <v>1040</v>
      </c>
      <c r="W2066" t="s">
        <v>25</v>
      </c>
      <c r="X2066" t="s">
        <v>26</v>
      </c>
      <c r="Y2066" t="s">
        <v>302</v>
      </c>
      <c r="Z2066">
        <v>806947</v>
      </c>
      <c r="AA2066">
        <v>1960</v>
      </c>
      <c r="AB2066">
        <v>8.5</v>
      </c>
      <c r="AC2066">
        <v>1.85</v>
      </c>
    </row>
    <row r="2067" spans="1:29" x14ac:dyDescent="0.35">
      <c r="A2067" t="s">
        <v>19</v>
      </c>
      <c r="B2067" t="s">
        <v>2059</v>
      </c>
      <c r="C2067">
        <v>80</v>
      </c>
      <c r="D2067">
        <v>112</v>
      </c>
      <c r="E2067">
        <v>19151864</v>
      </c>
      <c r="F2067" t="s">
        <v>761</v>
      </c>
      <c r="G2067" t="s">
        <v>5343</v>
      </c>
      <c r="P2067" t="s">
        <v>765</v>
      </c>
      <c r="Q2067" t="s">
        <v>2516</v>
      </c>
      <c r="R2067" t="s">
        <v>8041</v>
      </c>
      <c r="S2067">
        <v>36983</v>
      </c>
      <c r="T2067" t="s">
        <v>3647</v>
      </c>
      <c r="U2067">
        <v>3</v>
      </c>
      <c r="V2067">
        <v>100</v>
      </c>
      <c r="W2067" t="s">
        <v>25</v>
      </c>
      <c r="X2067" t="s">
        <v>26</v>
      </c>
      <c r="Y2067" t="s">
        <v>302</v>
      </c>
      <c r="Z2067">
        <v>40000000</v>
      </c>
      <c r="AA2067">
        <v>2008</v>
      </c>
      <c r="AB2067">
        <v>5.9</v>
      </c>
      <c r="AC2067">
        <v>1.85</v>
      </c>
    </row>
    <row r="2068" spans="1:29" x14ac:dyDescent="0.35">
      <c r="A2068" t="s">
        <v>19</v>
      </c>
      <c r="B2068" t="s">
        <v>3648</v>
      </c>
      <c r="C2068">
        <v>98</v>
      </c>
      <c r="D2068">
        <v>104</v>
      </c>
      <c r="E2068">
        <v>23393765</v>
      </c>
      <c r="F2068" t="s">
        <v>1432</v>
      </c>
      <c r="G2068" t="s">
        <v>5343</v>
      </c>
      <c r="P2068" t="s">
        <v>121</v>
      </c>
      <c r="Q2068" t="s">
        <v>2044</v>
      </c>
      <c r="R2068" t="s">
        <v>8042</v>
      </c>
      <c r="S2068">
        <v>31323</v>
      </c>
      <c r="T2068" t="s">
        <v>3011</v>
      </c>
      <c r="U2068">
        <v>0</v>
      </c>
      <c r="V2068">
        <v>76</v>
      </c>
      <c r="W2068" t="s">
        <v>25</v>
      </c>
      <c r="X2068" t="s">
        <v>26</v>
      </c>
      <c r="Y2068" t="s">
        <v>27</v>
      </c>
      <c r="Z2068">
        <v>20000000</v>
      </c>
      <c r="AA2068">
        <v>2014</v>
      </c>
      <c r="AB2068">
        <v>6.3</v>
      </c>
      <c r="AC2068">
        <v>2.35</v>
      </c>
    </row>
    <row r="2069" spans="1:29" x14ac:dyDescent="0.35">
      <c r="A2069" t="s">
        <v>19</v>
      </c>
      <c r="B2069" t="s">
        <v>1399</v>
      </c>
      <c r="C2069">
        <v>88</v>
      </c>
      <c r="D2069">
        <v>113</v>
      </c>
      <c r="E2069">
        <v>18882880</v>
      </c>
      <c r="F2069" t="s">
        <v>761</v>
      </c>
      <c r="G2069" t="s">
        <v>1432</v>
      </c>
      <c r="P2069" t="s">
        <v>1123</v>
      </c>
      <c r="Q2069" t="s">
        <v>1400</v>
      </c>
      <c r="R2069" t="s">
        <v>8043</v>
      </c>
      <c r="S2069">
        <v>20539</v>
      </c>
      <c r="T2069" t="s">
        <v>2219</v>
      </c>
      <c r="U2069">
        <v>3</v>
      </c>
      <c r="V2069">
        <v>125</v>
      </c>
      <c r="W2069" t="s">
        <v>25</v>
      </c>
      <c r="X2069" t="s">
        <v>26</v>
      </c>
      <c r="Y2069" t="s">
        <v>302</v>
      </c>
      <c r="Z2069">
        <v>20000000</v>
      </c>
      <c r="AA2069">
        <v>2007</v>
      </c>
      <c r="AB2069">
        <v>5.9</v>
      </c>
      <c r="AC2069">
        <v>2.35</v>
      </c>
    </row>
    <row r="2070" spans="1:29" x14ac:dyDescent="0.35">
      <c r="A2070" t="s">
        <v>19</v>
      </c>
      <c r="B2070" t="s">
        <v>3649</v>
      </c>
      <c r="C2070">
        <v>13</v>
      </c>
      <c r="D2070">
        <v>98</v>
      </c>
      <c r="E2070">
        <v>8500000</v>
      </c>
      <c r="F2070" t="s">
        <v>761</v>
      </c>
      <c r="P2070" t="s">
        <v>761</v>
      </c>
      <c r="Q2070" t="s">
        <v>382</v>
      </c>
      <c r="R2070" t="s">
        <v>8044</v>
      </c>
      <c r="S2070">
        <v>2061</v>
      </c>
      <c r="T2070" t="s">
        <v>3650</v>
      </c>
      <c r="U2070">
        <v>0</v>
      </c>
      <c r="V2070">
        <v>34</v>
      </c>
      <c r="W2070" t="s">
        <v>25</v>
      </c>
      <c r="X2070" t="s">
        <v>26</v>
      </c>
      <c r="Y2070" t="s">
        <v>59</v>
      </c>
      <c r="Z2070">
        <v>20000000</v>
      </c>
      <c r="AA2070">
        <v>1981</v>
      </c>
      <c r="AB2070">
        <v>5.4</v>
      </c>
      <c r="AC2070">
        <v>1.78</v>
      </c>
    </row>
    <row r="2071" spans="1:29" x14ac:dyDescent="0.35">
      <c r="A2071" t="s">
        <v>19</v>
      </c>
      <c r="B2071" t="s">
        <v>638</v>
      </c>
      <c r="C2071">
        <v>60</v>
      </c>
      <c r="D2071">
        <v>114</v>
      </c>
      <c r="E2071">
        <v>18252684</v>
      </c>
      <c r="F2071" t="s">
        <v>761</v>
      </c>
      <c r="G2071" t="s">
        <v>1432</v>
      </c>
      <c r="H2071" t="s">
        <v>5097</v>
      </c>
      <c r="P2071" t="s">
        <v>1622</v>
      </c>
      <c r="Q2071" t="s">
        <v>228</v>
      </c>
      <c r="R2071" t="s">
        <v>8045</v>
      </c>
      <c r="S2071">
        <v>18366</v>
      </c>
      <c r="T2071" t="s">
        <v>223</v>
      </c>
      <c r="U2071">
        <v>2</v>
      </c>
      <c r="V2071">
        <v>219</v>
      </c>
      <c r="W2071" t="s">
        <v>25</v>
      </c>
      <c r="X2071" t="s">
        <v>26</v>
      </c>
      <c r="Y2071" t="s">
        <v>59</v>
      </c>
      <c r="Z2071">
        <v>30000000</v>
      </c>
      <c r="AA2071">
        <v>1998</v>
      </c>
      <c r="AB2071">
        <v>6.9</v>
      </c>
      <c r="AC2071">
        <v>1.85</v>
      </c>
    </row>
    <row r="2072" spans="1:29" x14ac:dyDescent="0.35">
      <c r="A2072" t="s">
        <v>19</v>
      </c>
      <c r="B2072" t="s">
        <v>3652</v>
      </c>
      <c r="C2072">
        <v>154</v>
      </c>
      <c r="D2072">
        <v>124</v>
      </c>
      <c r="E2072">
        <v>19661987</v>
      </c>
      <c r="F2072" t="s">
        <v>1432</v>
      </c>
      <c r="P2072" t="s">
        <v>1432</v>
      </c>
      <c r="Q2072" t="s">
        <v>980</v>
      </c>
      <c r="R2072" t="s">
        <v>8046</v>
      </c>
      <c r="S2072">
        <v>83786</v>
      </c>
      <c r="T2072" t="s">
        <v>2270</v>
      </c>
      <c r="U2072">
        <v>2</v>
      </c>
      <c r="V2072">
        <v>231</v>
      </c>
      <c r="W2072" t="s">
        <v>25</v>
      </c>
      <c r="X2072" t="s">
        <v>26</v>
      </c>
      <c r="Y2072" t="s">
        <v>302</v>
      </c>
      <c r="Z2072">
        <v>20000000</v>
      </c>
      <c r="AA2072">
        <v>2007</v>
      </c>
      <c r="AB2072">
        <v>7.5</v>
      </c>
      <c r="AC2072">
        <v>2.35</v>
      </c>
    </row>
    <row r="2073" spans="1:29" x14ac:dyDescent="0.35">
      <c r="A2073" t="s">
        <v>19</v>
      </c>
      <c r="B2073" t="s">
        <v>2275</v>
      </c>
      <c r="C2073">
        <v>274</v>
      </c>
      <c r="D2073">
        <v>148</v>
      </c>
      <c r="E2073">
        <v>18352454</v>
      </c>
      <c r="F2073" t="s">
        <v>472</v>
      </c>
      <c r="G2073" t="s">
        <v>4178</v>
      </c>
      <c r="H2073" t="s">
        <v>1432</v>
      </c>
      <c r="P2073" t="s">
        <v>3653</v>
      </c>
      <c r="Q2073" t="s">
        <v>289</v>
      </c>
      <c r="R2073" t="s">
        <v>8047</v>
      </c>
      <c r="S2073">
        <v>426359</v>
      </c>
      <c r="T2073" t="s">
        <v>1112</v>
      </c>
      <c r="U2073">
        <v>0</v>
      </c>
      <c r="V2073">
        <v>760</v>
      </c>
      <c r="W2073" t="s">
        <v>25</v>
      </c>
      <c r="X2073" t="s">
        <v>26</v>
      </c>
      <c r="Y2073" t="s">
        <v>302</v>
      </c>
      <c r="Z2073">
        <v>15000000</v>
      </c>
      <c r="AA2073">
        <v>2007</v>
      </c>
      <c r="AB2073">
        <v>8.1999999999999993</v>
      </c>
      <c r="AC2073">
        <v>2.35</v>
      </c>
    </row>
    <row r="2074" spans="1:29" x14ac:dyDescent="0.35">
      <c r="A2074" t="s">
        <v>19</v>
      </c>
      <c r="B2074" t="s">
        <v>1126</v>
      </c>
      <c r="C2074">
        <v>110</v>
      </c>
      <c r="D2074">
        <v>108</v>
      </c>
      <c r="E2074">
        <v>17803796</v>
      </c>
      <c r="F2074" t="s">
        <v>761</v>
      </c>
      <c r="P2074" t="s">
        <v>761</v>
      </c>
      <c r="Q2074" t="s">
        <v>885</v>
      </c>
      <c r="R2074" t="s">
        <v>8048</v>
      </c>
      <c r="S2074">
        <v>26100</v>
      </c>
      <c r="T2074" t="s">
        <v>1660</v>
      </c>
      <c r="U2074">
        <v>1</v>
      </c>
      <c r="V2074">
        <v>97</v>
      </c>
      <c r="W2074" t="s">
        <v>25</v>
      </c>
      <c r="X2074" t="s">
        <v>26</v>
      </c>
      <c r="Y2074" t="s">
        <v>27</v>
      </c>
      <c r="Z2074">
        <v>20000000</v>
      </c>
      <c r="AA2074">
        <v>2006</v>
      </c>
      <c r="AB2074">
        <v>5.9</v>
      </c>
      <c r="AC2074">
        <v>2.35</v>
      </c>
    </row>
    <row r="2075" spans="1:29" x14ac:dyDescent="0.35">
      <c r="A2075" t="s">
        <v>19</v>
      </c>
      <c r="B2075" t="s">
        <v>3654</v>
      </c>
      <c r="C2075">
        <v>173</v>
      </c>
      <c r="D2075">
        <v>95</v>
      </c>
      <c r="E2075">
        <v>17529157</v>
      </c>
      <c r="F2075" t="s">
        <v>472</v>
      </c>
      <c r="G2075" t="s">
        <v>1432</v>
      </c>
      <c r="H2075" t="s">
        <v>2429</v>
      </c>
      <c r="I2075" t="s">
        <v>5988</v>
      </c>
      <c r="J2075" t="s">
        <v>3483</v>
      </c>
      <c r="P2075" t="s">
        <v>3655</v>
      </c>
      <c r="Q2075" t="s">
        <v>1419</v>
      </c>
      <c r="R2075" t="s">
        <v>8049</v>
      </c>
      <c r="S2075">
        <v>49888</v>
      </c>
      <c r="T2075" t="s">
        <v>1734</v>
      </c>
      <c r="U2075">
        <v>0</v>
      </c>
      <c r="V2075">
        <v>220</v>
      </c>
      <c r="W2075" t="s">
        <v>25</v>
      </c>
      <c r="X2075" t="s">
        <v>675</v>
      </c>
      <c r="Y2075" t="s">
        <v>302</v>
      </c>
      <c r="Z2075">
        <v>20000000</v>
      </c>
      <c r="AA2075">
        <v>2012</v>
      </c>
      <c r="AB2075">
        <v>5</v>
      </c>
      <c r="AC2075">
        <v>2.35</v>
      </c>
    </row>
    <row r="2076" spans="1:29" x14ac:dyDescent="0.35">
      <c r="A2076" t="s">
        <v>19</v>
      </c>
      <c r="B2076" t="s">
        <v>1954</v>
      </c>
      <c r="C2076">
        <v>165</v>
      </c>
      <c r="D2076">
        <v>108</v>
      </c>
      <c r="E2076">
        <v>25753840</v>
      </c>
      <c r="F2076" t="s">
        <v>5990</v>
      </c>
      <c r="G2076" t="s">
        <v>600</v>
      </c>
      <c r="H2076" t="s">
        <v>2429</v>
      </c>
      <c r="P2076" t="s">
        <v>3656</v>
      </c>
      <c r="Q2076" t="s">
        <v>802</v>
      </c>
      <c r="R2076" t="s">
        <v>8050</v>
      </c>
      <c r="S2076">
        <v>219091</v>
      </c>
      <c r="T2076" t="s">
        <v>1397</v>
      </c>
      <c r="U2076">
        <v>2</v>
      </c>
      <c r="V2076">
        <v>592</v>
      </c>
      <c r="W2076" t="s">
        <v>25</v>
      </c>
      <c r="X2076" t="s">
        <v>26</v>
      </c>
      <c r="Y2076" t="s">
        <v>302</v>
      </c>
      <c r="Z2076">
        <v>19000000</v>
      </c>
      <c r="AA2076">
        <v>1996</v>
      </c>
      <c r="AB2076">
        <v>7.3</v>
      </c>
      <c r="AC2076">
        <v>1.85</v>
      </c>
    </row>
    <row r="2077" spans="1:29" x14ac:dyDescent="0.35">
      <c r="A2077" t="s">
        <v>19</v>
      </c>
      <c r="B2077" t="s">
        <v>3657</v>
      </c>
      <c r="C2077">
        <v>45</v>
      </c>
      <c r="D2077">
        <v>68</v>
      </c>
      <c r="E2077">
        <v>18081626</v>
      </c>
      <c r="F2077" t="s">
        <v>3767</v>
      </c>
      <c r="G2077" t="s">
        <v>5097</v>
      </c>
      <c r="H2077" t="s">
        <v>600</v>
      </c>
      <c r="I2077" t="s">
        <v>5988</v>
      </c>
      <c r="P2077" t="s">
        <v>3658</v>
      </c>
      <c r="Q2077" t="s">
        <v>3582</v>
      </c>
      <c r="R2077" t="s">
        <v>8051</v>
      </c>
      <c r="S2077">
        <v>4180</v>
      </c>
      <c r="T2077" t="s">
        <v>811</v>
      </c>
      <c r="U2077">
        <v>0</v>
      </c>
      <c r="V2077">
        <v>32</v>
      </c>
      <c r="W2077" t="s">
        <v>25</v>
      </c>
      <c r="X2077" t="s">
        <v>26</v>
      </c>
      <c r="Y2077" t="s">
        <v>154</v>
      </c>
      <c r="Z2077">
        <v>20000000</v>
      </c>
      <c r="AA2077">
        <v>2005</v>
      </c>
      <c r="AB2077">
        <v>6.4</v>
      </c>
      <c r="AC2077">
        <v>1.85</v>
      </c>
    </row>
    <row r="2078" spans="1:29" x14ac:dyDescent="0.35">
      <c r="A2078" t="s">
        <v>19</v>
      </c>
      <c r="B2078" t="s">
        <v>3176</v>
      </c>
      <c r="C2078">
        <v>45</v>
      </c>
      <c r="D2078">
        <v>103</v>
      </c>
      <c r="E2078">
        <v>17518220</v>
      </c>
      <c r="F2078" t="s">
        <v>761</v>
      </c>
      <c r="G2078" t="s">
        <v>1432</v>
      </c>
      <c r="H2078" t="s">
        <v>5343</v>
      </c>
      <c r="P2078" t="s">
        <v>660</v>
      </c>
      <c r="Q2078" t="s">
        <v>61</v>
      </c>
      <c r="R2078" t="s">
        <v>8052</v>
      </c>
      <c r="S2078">
        <v>9105</v>
      </c>
      <c r="T2078" t="s">
        <v>3659</v>
      </c>
      <c r="U2078">
        <v>1</v>
      </c>
      <c r="V2078">
        <v>76</v>
      </c>
      <c r="W2078" t="s">
        <v>25</v>
      </c>
      <c r="X2078" t="s">
        <v>26</v>
      </c>
      <c r="Y2078" t="s">
        <v>27</v>
      </c>
      <c r="Z2078">
        <v>20000000</v>
      </c>
      <c r="AA2078">
        <v>1995</v>
      </c>
      <c r="AB2078">
        <v>6.6</v>
      </c>
      <c r="AC2078">
        <v>1.85</v>
      </c>
    </row>
    <row r="2079" spans="1:29" x14ac:dyDescent="0.35">
      <c r="A2079" t="s">
        <v>19</v>
      </c>
      <c r="B2079" t="s">
        <v>3660</v>
      </c>
      <c r="C2079">
        <v>377</v>
      </c>
      <c r="D2079">
        <v>99</v>
      </c>
      <c r="E2079">
        <v>17104669</v>
      </c>
      <c r="F2079" t="s">
        <v>622</v>
      </c>
      <c r="G2079" t="s">
        <v>761</v>
      </c>
      <c r="H2079" t="s">
        <v>5990</v>
      </c>
      <c r="I2079" t="s">
        <v>600</v>
      </c>
      <c r="P2079" t="s">
        <v>3661</v>
      </c>
      <c r="Q2079" t="s">
        <v>3662</v>
      </c>
      <c r="R2079" t="s">
        <v>8053</v>
      </c>
      <c r="S2079">
        <v>99353</v>
      </c>
      <c r="T2079" t="s">
        <v>3663</v>
      </c>
      <c r="U2079">
        <v>1</v>
      </c>
      <c r="V2079">
        <v>354</v>
      </c>
      <c r="W2079" t="s">
        <v>2674</v>
      </c>
      <c r="X2079" t="s">
        <v>1593</v>
      </c>
      <c r="Y2079" t="s">
        <v>302</v>
      </c>
      <c r="Z2079">
        <v>20000000</v>
      </c>
      <c r="AA2079">
        <v>2004</v>
      </c>
      <c r="AB2079">
        <v>7.8</v>
      </c>
      <c r="AC2079">
        <v>2.35</v>
      </c>
    </row>
    <row r="2080" spans="1:29" x14ac:dyDescent="0.35">
      <c r="A2080" t="s">
        <v>19</v>
      </c>
      <c r="B2080" t="s">
        <v>3665</v>
      </c>
      <c r="C2080">
        <v>43</v>
      </c>
      <c r="D2080">
        <v>88</v>
      </c>
      <c r="E2080">
        <v>16988996</v>
      </c>
      <c r="F2080" t="s">
        <v>761</v>
      </c>
      <c r="G2080" t="s">
        <v>5097</v>
      </c>
      <c r="H2080" t="s">
        <v>3884</v>
      </c>
      <c r="I2080" t="s">
        <v>4966</v>
      </c>
      <c r="P2080" t="s">
        <v>3666</v>
      </c>
      <c r="Q2080" t="s">
        <v>983</v>
      </c>
      <c r="R2080" t="s">
        <v>8054</v>
      </c>
      <c r="S2080">
        <v>3875</v>
      </c>
      <c r="T2080" t="s">
        <v>554</v>
      </c>
      <c r="U2080">
        <v>1</v>
      </c>
      <c r="V2080">
        <v>75</v>
      </c>
      <c r="W2080" t="s">
        <v>25</v>
      </c>
      <c r="X2080" t="s">
        <v>26</v>
      </c>
      <c r="Y2080" t="s">
        <v>154</v>
      </c>
      <c r="Z2080">
        <v>35000000</v>
      </c>
      <c r="AA2080">
        <v>2002</v>
      </c>
      <c r="AB2080">
        <v>4</v>
      </c>
      <c r="AC2080">
        <v>1.85</v>
      </c>
    </row>
    <row r="2081" spans="1:29" x14ac:dyDescent="0.35">
      <c r="A2081" t="s">
        <v>19</v>
      </c>
      <c r="B2081" t="s">
        <v>77</v>
      </c>
      <c r="C2081">
        <v>201</v>
      </c>
      <c r="D2081">
        <v>128</v>
      </c>
      <c r="E2081">
        <v>15797907</v>
      </c>
      <c r="F2081" t="s">
        <v>1432</v>
      </c>
      <c r="P2081" t="s">
        <v>1432</v>
      </c>
      <c r="Q2081" t="s">
        <v>3667</v>
      </c>
      <c r="R2081" t="s">
        <v>8055</v>
      </c>
      <c r="S2081">
        <v>68119</v>
      </c>
      <c r="T2081" t="s">
        <v>3668</v>
      </c>
      <c r="U2081">
        <v>0</v>
      </c>
      <c r="V2081">
        <v>230</v>
      </c>
      <c r="W2081" t="s">
        <v>3669</v>
      </c>
      <c r="X2081" t="s">
        <v>26</v>
      </c>
      <c r="Y2081" t="s">
        <v>27</v>
      </c>
      <c r="Z2081">
        <v>20000000</v>
      </c>
      <c r="AA2081">
        <v>2007</v>
      </c>
      <c r="AB2081">
        <v>7.6</v>
      </c>
      <c r="AC2081">
        <v>2.35</v>
      </c>
    </row>
    <row r="2082" spans="1:29" x14ac:dyDescent="0.35">
      <c r="A2082" t="s">
        <v>19</v>
      </c>
      <c r="B2082" t="s">
        <v>547</v>
      </c>
      <c r="C2082">
        <v>192</v>
      </c>
      <c r="D2082">
        <v>124</v>
      </c>
      <c r="E2082">
        <v>16248701</v>
      </c>
      <c r="F2082" t="s">
        <v>1432</v>
      </c>
      <c r="P2082" t="s">
        <v>1432</v>
      </c>
      <c r="Q2082" t="s">
        <v>118</v>
      </c>
      <c r="R2082" t="s">
        <v>8056</v>
      </c>
      <c r="S2082">
        <v>189683</v>
      </c>
      <c r="T2082" t="s">
        <v>1284</v>
      </c>
      <c r="U2082">
        <v>0</v>
      </c>
      <c r="V2082">
        <v>559</v>
      </c>
      <c r="W2082" t="s">
        <v>25</v>
      </c>
      <c r="X2082" t="s">
        <v>26</v>
      </c>
      <c r="Y2082" t="s">
        <v>302</v>
      </c>
      <c r="Z2082">
        <v>20000000</v>
      </c>
      <c r="AA2082">
        <v>2003</v>
      </c>
      <c r="AB2082">
        <v>7.7</v>
      </c>
      <c r="AC2082">
        <v>1.85</v>
      </c>
    </row>
    <row r="2083" spans="1:29" x14ac:dyDescent="0.35">
      <c r="A2083" t="s">
        <v>19</v>
      </c>
      <c r="B2083" t="s">
        <v>3670</v>
      </c>
      <c r="C2083">
        <v>77</v>
      </c>
      <c r="D2083">
        <v>84</v>
      </c>
      <c r="E2083">
        <v>15712072</v>
      </c>
      <c r="F2083" t="s">
        <v>622</v>
      </c>
      <c r="G2083" t="s">
        <v>5990</v>
      </c>
      <c r="H2083" t="s">
        <v>1432</v>
      </c>
      <c r="I2083" t="s">
        <v>3483</v>
      </c>
      <c r="P2083" t="s">
        <v>243</v>
      </c>
      <c r="Q2083" t="s">
        <v>923</v>
      </c>
      <c r="R2083" t="s">
        <v>8057</v>
      </c>
      <c r="S2083">
        <v>13210</v>
      </c>
      <c r="T2083" t="s">
        <v>3672</v>
      </c>
      <c r="U2083">
        <v>0</v>
      </c>
      <c r="V2083">
        <v>138</v>
      </c>
      <c r="W2083" t="s">
        <v>25</v>
      </c>
      <c r="X2083" t="s">
        <v>26</v>
      </c>
      <c r="Y2083" t="s">
        <v>27</v>
      </c>
      <c r="Z2083">
        <v>20000000</v>
      </c>
      <c r="AA2083">
        <v>2004</v>
      </c>
      <c r="AB2083">
        <v>5.8</v>
      </c>
      <c r="AC2083">
        <v>2.35</v>
      </c>
    </row>
    <row r="2084" spans="1:29" x14ac:dyDescent="0.35">
      <c r="A2084" t="s">
        <v>19</v>
      </c>
      <c r="B2084" t="s">
        <v>2354</v>
      </c>
      <c r="C2084">
        <v>350</v>
      </c>
      <c r="D2084">
        <v>122</v>
      </c>
      <c r="E2084">
        <v>191449475</v>
      </c>
      <c r="F2084" t="s">
        <v>1432</v>
      </c>
      <c r="G2084" t="s">
        <v>600</v>
      </c>
      <c r="H2084" t="s">
        <v>5343</v>
      </c>
      <c r="P2084" t="s">
        <v>349</v>
      </c>
      <c r="Q2084" t="s">
        <v>289</v>
      </c>
      <c r="R2084" t="s">
        <v>7295</v>
      </c>
      <c r="S2084">
        <v>348010</v>
      </c>
      <c r="T2084" t="s">
        <v>1090</v>
      </c>
      <c r="U2084">
        <v>1</v>
      </c>
      <c r="V2084">
        <v>1535</v>
      </c>
      <c r="W2084" t="s">
        <v>25</v>
      </c>
      <c r="X2084" t="s">
        <v>26</v>
      </c>
      <c r="Y2084" t="s">
        <v>27</v>
      </c>
      <c r="Z2084">
        <v>37000000</v>
      </c>
      <c r="AA2084">
        <v>2008</v>
      </c>
      <c r="AB2084">
        <v>5.2</v>
      </c>
      <c r="AC2084">
        <v>2.35</v>
      </c>
    </row>
    <row r="2085" spans="1:29" x14ac:dyDescent="0.35">
      <c r="A2085" t="s">
        <v>19</v>
      </c>
      <c r="B2085" t="s">
        <v>3673</v>
      </c>
      <c r="C2085">
        <v>81</v>
      </c>
      <c r="D2085">
        <v>101</v>
      </c>
      <c r="E2085">
        <v>15408822</v>
      </c>
      <c r="F2085" t="s">
        <v>761</v>
      </c>
      <c r="G2085" t="s">
        <v>5343</v>
      </c>
      <c r="P2085" t="s">
        <v>765</v>
      </c>
      <c r="Q2085" t="s">
        <v>2000</v>
      </c>
      <c r="R2085" t="s">
        <v>8058</v>
      </c>
      <c r="S2085">
        <v>14147</v>
      </c>
      <c r="T2085" t="s">
        <v>2573</v>
      </c>
      <c r="U2085">
        <v>3</v>
      </c>
      <c r="V2085">
        <v>92</v>
      </c>
      <c r="W2085" t="s">
        <v>25</v>
      </c>
      <c r="X2085" t="s">
        <v>26</v>
      </c>
      <c r="Y2085" t="s">
        <v>27</v>
      </c>
      <c r="Z2085">
        <v>20000000</v>
      </c>
      <c r="AA2085">
        <v>2003</v>
      </c>
      <c r="AB2085">
        <v>5.6</v>
      </c>
      <c r="AC2085">
        <v>1.85</v>
      </c>
    </row>
    <row r="2086" spans="1:29" x14ac:dyDescent="0.35">
      <c r="A2086" t="s">
        <v>19</v>
      </c>
      <c r="B2086" t="s">
        <v>3674</v>
      </c>
      <c r="C2086">
        <v>81</v>
      </c>
      <c r="D2086">
        <v>98</v>
      </c>
      <c r="E2086">
        <v>15464026</v>
      </c>
      <c r="F2086" t="s">
        <v>761</v>
      </c>
      <c r="G2086" t="s">
        <v>5343</v>
      </c>
      <c r="P2086" t="s">
        <v>765</v>
      </c>
      <c r="Q2086" t="s">
        <v>2176</v>
      </c>
      <c r="R2086" t="s">
        <v>8059</v>
      </c>
      <c r="S2086">
        <v>23076</v>
      </c>
      <c r="T2086" t="s">
        <v>3675</v>
      </c>
      <c r="U2086">
        <v>2</v>
      </c>
      <c r="V2086">
        <v>158</v>
      </c>
      <c r="W2086" t="s">
        <v>25</v>
      </c>
      <c r="X2086" t="s">
        <v>26</v>
      </c>
      <c r="Y2086" t="s">
        <v>27</v>
      </c>
      <c r="Z2086">
        <v>20000000</v>
      </c>
      <c r="AA2086">
        <v>2000</v>
      </c>
      <c r="AB2086">
        <v>5.3</v>
      </c>
      <c r="AC2086">
        <v>1.85</v>
      </c>
    </row>
    <row r="2087" spans="1:29" x14ac:dyDescent="0.35">
      <c r="A2087" t="s">
        <v>19</v>
      </c>
      <c r="B2087" t="s">
        <v>3676</v>
      </c>
      <c r="C2087">
        <v>27</v>
      </c>
      <c r="D2087">
        <v>225</v>
      </c>
      <c r="E2087">
        <v>8000000</v>
      </c>
      <c r="F2087" t="s">
        <v>4178</v>
      </c>
      <c r="G2087" t="s">
        <v>1432</v>
      </c>
      <c r="H2087" t="s">
        <v>5809</v>
      </c>
      <c r="P2087" t="s">
        <v>2284</v>
      </c>
      <c r="Q2087" t="s">
        <v>1381</v>
      </c>
      <c r="R2087" t="s">
        <v>8060</v>
      </c>
      <c r="S2087">
        <v>6484</v>
      </c>
      <c r="T2087" t="s">
        <v>2261</v>
      </c>
      <c r="U2087">
        <v>6</v>
      </c>
      <c r="V2087">
        <v>100</v>
      </c>
      <c r="W2087" t="s">
        <v>25</v>
      </c>
      <c r="X2087" t="s">
        <v>26</v>
      </c>
      <c r="Y2087" t="s">
        <v>154</v>
      </c>
      <c r="Z2087">
        <v>20000000</v>
      </c>
      <c r="AA2087">
        <v>1965</v>
      </c>
      <c r="AB2087">
        <v>6.6</v>
      </c>
      <c r="AC2087">
        <v>2.76</v>
      </c>
    </row>
    <row r="2088" spans="1:29" x14ac:dyDescent="0.35">
      <c r="A2088" t="s">
        <v>19</v>
      </c>
      <c r="B2088" t="s">
        <v>2981</v>
      </c>
      <c r="C2088">
        <v>111</v>
      </c>
      <c r="D2088">
        <v>88</v>
      </c>
      <c r="E2088">
        <v>14174654</v>
      </c>
      <c r="F2088" t="s">
        <v>761</v>
      </c>
      <c r="P2088" t="s">
        <v>761</v>
      </c>
      <c r="Q2088" t="s">
        <v>1145</v>
      </c>
      <c r="R2088" t="s">
        <v>8061</v>
      </c>
      <c r="S2088">
        <v>74945</v>
      </c>
      <c r="T2088" t="s">
        <v>268</v>
      </c>
      <c r="U2088">
        <v>0</v>
      </c>
      <c r="V2088">
        <v>359</v>
      </c>
      <c r="W2088" t="s">
        <v>25</v>
      </c>
      <c r="X2088" t="s">
        <v>26</v>
      </c>
      <c r="Y2088" t="s">
        <v>27</v>
      </c>
      <c r="Z2088">
        <v>25000000</v>
      </c>
      <c r="AA2088">
        <v>2008</v>
      </c>
      <c r="AB2088">
        <v>1.9</v>
      </c>
      <c r="AC2088">
        <v>1.85</v>
      </c>
    </row>
    <row r="2089" spans="1:29" x14ac:dyDescent="0.35">
      <c r="A2089" t="s">
        <v>19</v>
      </c>
      <c r="B2089" t="s">
        <v>2446</v>
      </c>
      <c r="C2089">
        <v>107</v>
      </c>
      <c r="D2089">
        <v>88</v>
      </c>
      <c r="E2089">
        <v>15988876</v>
      </c>
      <c r="F2089" t="s">
        <v>622</v>
      </c>
      <c r="G2089" t="s">
        <v>5990</v>
      </c>
      <c r="H2089" t="s">
        <v>3483</v>
      </c>
      <c r="P2089" t="s">
        <v>183</v>
      </c>
      <c r="Q2089" t="s">
        <v>2428</v>
      </c>
      <c r="R2089" t="s">
        <v>8062</v>
      </c>
      <c r="S2089">
        <v>26236</v>
      </c>
      <c r="T2089" t="s">
        <v>3679</v>
      </c>
      <c r="U2089">
        <v>6</v>
      </c>
      <c r="V2089">
        <v>110</v>
      </c>
      <c r="W2089" t="s">
        <v>25</v>
      </c>
      <c r="X2089" t="s">
        <v>26</v>
      </c>
      <c r="Y2089" t="s">
        <v>27</v>
      </c>
      <c r="Z2089">
        <v>27000000</v>
      </c>
      <c r="AA2089">
        <v>2009</v>
      </c>
      <c r="AB2089">
        <v>5.7</v>
      </c>
      <c r="AC2089">
        <v>2.35</v>
      </c>
    </row>
    <row r="2090" spans="1:29" x14ac:dyDescent="0.35">
      <c r="A2090" t="s">
        <v>19</v>
      </c>
      <c r="B2090" t="s">
        <v>1092</v>
      </c>
      <c r="C2090">
        <v>34</v>
      </c>
      <c r="D2090">
        <v>94</v>
      </c>
      <c r="E2090">
        <v>13801755</v>
      </c>
      <c r="F2090" t="s">
        <v>622</v>
      </c>
      <c r="G2090" t="s">
        <v>761</v>
      </c>
      <c r="H2090" t="s">
        <v>5990</v>
      </c>
      <c r="I2090" t="s">
        <v>3483</v>
      </c>
      <c r="P2090" t="s">
        <v>224</v>
      </c>
      <c r="Q2090" t="s">
        <v>285</v>
      </c>
      <c r="R2090" t="s">
        <v>8063</v>
      </c>
      <c r="S2090">
        <v>23928</v>
      </c>
      <c r="T2090" t="s">
        <v>3680</v>
      </c>
      <c r="U2090">
        <v>1</v>
      </c>
      <c r="V2090">
        <v>100</v>
      </c>
      <c r="W2090" t="s">
        <v>25</v>
      </c>
      <c r="X2090" t="s">
        <v>26</v>
      </c>
      <c r="Y2090" t="s">
        <v>59</v>
      </c>
      <c r="Z2090">
        <v>20000000</v>
      </c>
      <c r="AA2090">
        <v>1997</v>
      </c>
      <c r="AB2090">
        <v>6.6</v>
      </c>
      <c r="AC2090">
        <v>1.85</v>
      </c>
    </row>
    <row r="2091" spans="1:29" x14ac:dyDescent="0.35">
      <c r="A2091" t="s">
        <v>19</v>
      </c>
      <c r="B2091" t="s">
        <v>3681</v>
      </c>
      <c r="C2091">
        <v>151</v>
      </c>
      <c r="D2091">
        <v>117</v>
      </c>
      <c r="E2091">
        <v>13987482</v>
      </c>
      <c r="F2091" t="s">
        <v>761</v>
      </c>
      <c r="G2091" t="s">
        <v>5343</v>
      </c>
      <c r="P2091" t="s">
        <v>765</v>
      </c>
      <c r="Q2091" t="s">
        <v>125</v>
      </c>
      <c r="R2091" t="s">
        <v>8064</v>
      </c>
      <c r="S2091">
        <v>58957</v>
      </c>
      <c r="T2091" t="s">
        <v>481</v>
      </c>
      <c r="U2091">
        <v>1</v>
      </c>
      <c r="V2091">
        <v>91</v>
      </c>
      <c r="W2091" t="s">
        <v>25</v>
      </c>
      <c r="X2091" t="s">
        <v>26</v>
      </c>
      <c r="Y2091" t="s">
        <v>302</v>
      </c>
      <c r="Z2091">
        <v>20000000</v>
      </c>
      <c r="AA2091">
        <v>2011</v>
      </c>
      <c r="AB2091">
        <v>6</v>
      </c>
      <c r="AC2091">
        <v>1.85</v>
      </c>
    </row>
    <row r="2092" spans="1:29" x14ac:dyDescent="0.35">
      <c r="A2092" t="s">
        <v>19</v>
      </c>
      <c r="B2092" t="s">
        <v>3682</v>
      </c>
      <c r="C2092">
        <v>289</v>
      </c>
      <c r="D2092">
        <v>95</v>
      </c>
      <c r="E2092">
        <v>14291570</v>
      </c>
      <c r="F2092" t="s">
        <v>622</v>
      </c>
      <c r="G2092" t="s">
        <v>472</v>
      </c>
      <c r="H2092" t="s">
        <v>3950</v>
      </c>
      <c r="I2092" t="s">
        <v>3483</v>
      </c>
      <c r="P2092" t="s">
        <v>128</v>
      </c>
      <c r="Q2092" t="s">
        <v>1240</v>
      </c>
      <c r="R2092" t="s">
        <v>8065</v>
      </c>
      <c r="S2092">
        <v>82082</v>
      </c>
      <c r="T2092" t="s">
        <v>3683</v>
      </c>
      <c r="U2092">
        <v>2</v>
      </c>
      <c r="V2092">
        <v>236</v>
      </c>
      <c r="W2092" t="s">
        <v>25</v>
      </c>
      <c r="X2092" t="s">
        <v>675</v>
      </c>
      <c r="Y2092" t="s">
        <v>27</v>
      </c>
      <c r="Z2092">
        <v>20000000</v>
      </c>
      <c r="AA2092">
        <v>2012</v>
      </c>
      <c r="AB2092">
        <v>6.1</v>
      </c>
      <c r="AC2092">
        <v>2.35</v>
      </c>
    </row>
    <row r="2093" spans="1:29" x14ac:dyDescent="0.35">
      <c r="A2093" t="s">
        <v>19</v>
      </c>
      <c r="B2093" t="s">
        <v>1326</v>
      </c>
      <c r="C2093">
        <v>76</v>
      </c>
      <c r="D2093">
        <v>99</v>
      </c>
      <c r="E2093">
        <v>12181484</v>
      </c>
      <c r="F2093" t="s">
        <v>761</v>
      </c>
      <c r="P2093" t="s">
        <v>761</v>
      </c>
      <c r="Q2093" t="s">
        <v>252</v>
      </c>
      <c r="R2093" t="s">
        <v>8066</v>
      </c>
      <c r="S2093">
        <v>26390</v>
      </c>
      <c r="T2093" t="s">
        <v>3684</v>
      </c>
      <c r="U2093">
        <v>1</v>
      </c>
      <c r="V2093">
        <v>176</v>
      </c>
      <c r="W2093" t="s">
        <v>25</v>
      </c>
      <c r="X2093" t="s">
        <v>26</v>
      </c>
      <c r="Y2093" t="s">
        <v>27</v>
      </c>
      <c r="Z2093">
        <v>40000000</v>
      </c>
      <c r="AA2093">
        <v>2004</v>
      </c>
      <c r="AB2093">
        <v>4.8</v>
      </c>
      <c r="AC2093">
        <v>1.85</v>
      </c>
    </row>
    <row r="2094" spans="1:29" x14ac:dyDescent="0.35">
      <c r="A2094" t="s">
        <v>19</v>
      </c>
      <c r="B2094" t="s">
        <v>1837</v>
      </c>
      <c r="C2094">
        <v>150</v>
      </c>
      <c r="D2094">
        <v>96</v>
      </c>
      <c r="E2094">
        <v>13630226</v>
      </c>
      <c r="F2094" t="s">
        <v>622</v>
      </c>
      <c r="G2094" t="s">
        <v>5990</v>
      </c>
      <c r="H2094" t="s">
        <v>3950</v>
      </c>
      <c r="I2094" t="s">
        <v>3483</v>
      </c>
      <c r="P2094" t="s">
        <v>654</v>
      </c>
      <c r="Q2094" t="s">
        <v>184</v>
      </c>
      <c r="R2094" t="s">
        <v>8067</v>
      </c>
      <c r="S2094">
        <v>112516</v>
      </c>
      <c r="T2094" t="s">
        <v>1873</v>
      </c>
      <c r="U2094">
        <v>0</v>
      </c>
      <c r="V2094">
        <v>223</v>
      </c>
      <c r="W2094" t="s">
        <v>25</v>
      </c>
      <c r="X2094" t="s">
        <v>26</v>
      </c>
      <c r="Y2094" t="s">
        <v>302</v>
      </c>
      <c r="Z2094">
        <v>20000000</v>
      </c>
      <c r="AA2094">
        <v>2009</v>
      </c>
      <c r="AB2094">
        <v>6.2</v>
      </c>
      <c r="AC2094">
        <v>1.85</v>
      </c>
    </row>
    <row r="2095" spans="1:29" x14ac:dyDescent="0.35">
      <c r="A2095" t="s">
        <v>19</v>
      </c>
      <c r="B2095" t="s">
        <v>1644</v>
      </c>
      <c r="C2095">
        <v>67</v>
      </c>
      <c r="D2095">
        <v>98</v>
      </c>
      <c r="E2095">
        <v>13383737</v>
      </c>
      <c r="F2095" t="s">
        <v>761</v>
      </c>
      <c r="G2095" t="s">
        <v>5990</v>
      </c>
      <c r="P2095" t="s">
        <v>496</v>
      </c>
      <c r="Q2095" t="s">
        <v>212</v>
      </c>
      <c r="R2095" t="s">
        <v>8068</v>
      </c>
      <c r="S2095">
        <v>29385</v>
      </c>
      <c r="T2095" t="s">
        <v>1712</v>
      </c>
      <c r="U2095">
        <v>4</v>
      </c>
      <c r="V2095">
        <v>86</v>
      </c>
      <c r="W2095" t="s">
        <v>25</v>
      </c>
      <c r="X2095" t="s">
        <v>26</v>
      </c>
      <c r="Y2095" t="s">
        <v>302</v>
      </c>
      <c r="Z2095">
        <v>20000000</v>
      </c>
      <c r="AA2095">
        <v>1994</v>
      </c>
      <c r="AB2095">
        <v>7.5</v>
      </c>
      <c r="AC2095">
        <v>1.85</v>
      </c>
    </row>
    <row r="2096" spans="1:29" x14ac:dyDescent="0.35">
      <c r="A2096" t="s">
        <v>19</v>
      </c>
      <c r="B2096" t="s">
        <v>3685</v>
      </c>
      <c r="C2096">
        <v>36</v>
      </c>
      <c r="D2096">
        <v>123</v>
      </c>
      <c r="E2096">
        <v>13391174</v>
      </c>
      <c r="F2096" t="s">
        <v>4178</v>
      </c>
      <c r="G2096" t="s">
        <v>1432</v>
      </c>
      <c r="H2096" t="s">
        <v>5809</v>
      </c>
      <c r="P2096" t="s">
        <v>2284</v>
      </c>
      <c r="Q2096" t="s">
        <v>3686</v>
      </c>
      <c r="R2096" t="s">
        <v>8069</v>
      </c>
      <c r="S2096">
        <v>5796</v>
      </c>
      <c r="T2096" t="s">
        <v>3687</v>
      </c>
      <c r="U2096">
        <v>0</v>
      </c>
      <c r="V2096">
        <v>177</v>
      </c>
      <c r="W2096" t="s">
        <v>25</v>
      </c>
      <c r="X2096" t="s">
        <v>26</v>
      </c>
      <c r="Y2096" t="s">
        <v>59</v>
      </c>
      <c r="Z2096">
        <v>20000000</v>
      </c>
      <c r="AA2096">
        <v>2006</v>
      </c>
      <c r="AB2096">
        <v>6.3</v>
      </c>
      <c r="AC2096">
        <v>2.35</v>
      </c>
    </row>
    <row r="2097" spans="1:29" x14ac:dyDescent="0.35">
      <c r="A2097" t="s">
        <v>19</v>
      </c>
      <c r="B2097" t="s">
        <v>572</v>
      </c>
      <c r="C2097">
        <v>149</v>
      </c>
      <c r="D2097">
        <v>101</v>
      </c>
      <c r="E2097">
        <v>12987647</v>
      </c>
      <c r="F2097" t="s">
        <v>1432</v>
      </c>
      <c r="G2097" t="s">
        <v>5988</v>
      </c>
      <c r="H2097" t="s">
        <v>5343</v>
      </c>
      <c r="I2097" t="s">
        <v>3483</v>
      </c>
      <c r="J2097" t="s">
        <v>5991</v>
      </c>
      <c r="P2097" t="s">
        <v>3688</v>
      </c>
      <c r="Q2097" t="s">
        <v>261</v>
      </c>
      <c r="R2097" t="s">
        <v>8070</v>
      </c>
      <c r="S2097">
        <v>24019</v>
      </c>
      <c r="T2097" t="s">
        <v>2879</v>
      </c>
      <c r="U2097">
        <v>2</v>
      </c>
      <c r="V2097">
        <v>199</v>
      </c>
      <c r="W2097" t="s">
        <v>25</v>
      </c>
      <c r="X2097" t="s">
        <v>38</v>
      </c>
      <c r="Y2097" t="s">
        <v>302</v>
      </c>
      <c r="Z2097">
        <v>30000000</v>
      </c>
      <c r="AA2097">
        <v>2002</v>
      </c>
      <c r="AB2097">
        <v>7.1</v>
      </c>
      <c r="AC2097">
        <v>2.35</v>
      </c>
    </row>
    <row r="2098" spans="1:29" x14ac:dyDescent="0.35">
      <c r="A2098" t="s">
        <v>19</v>
      </c>
      <c r="B2098" t="s">
        <v>28</v>
      </c>
      <c r="C2098">
        <v>156</v>
      </c>
      <c r="D2098">
        <v>102</v>
      </c>
      <c r="E2098">
        <v>12469811</v>
      </c>
      <c r="F2098" t="s">
        <v>761</v>
      </c>
      <c r="G2098" t="s">
        <v>1432</v>
      </c>
      <c r="P2098" t="s">
        <v>1123</v>
      </c>
      <c r="Q2098" t="s">
        <v>358</v>
      </c>
      <c r="R2098" t="s">
        <v>8071</v>
      </c>
      <c r="S2098">
        <v>69172</v>
      </c>
      <c r="T2098" t="s">
        <v>790</v>
      </c>
      <c r="U2098">
        <v>1</v>
      </c>
      <c r="V2098">
        <v>316</v>
      </c>
      <c r="W2098" t="s">
        <v>25</v>
      </c>
      <c r="X2098" t="s">
        <v>26</v>
      </c>
      <c r="Y2098" t="s">
        <v>302</v>
      </c>
      <c r="Z2098">
        <v>22000000</v>
      </c>
      <c r="AA2098">
        <v>2005</v>
      </c>
      <c r="AB2098">
        <v>6.6</v>
      </c>
      <c r="AC2098">
        <v>1.85</v>
      </c>
    </row>
    <row r="2099" spans="1:29" x14ac:dyDescent="0.35">
      <c r="A2099" t="s">
        <v>378</v>
      </c>
      <c r="B2099" t="s">
        <v>1771</v>
      </c>
      <c r="C2099">
        <v>64</v>
      </c>
      <c r="D2099">
        <v>94</v>
      </c>
      <c r="E2099">
        <v>12398628</v>
      </c>
      <c r="F2099" t="s">
        <v>622</v>
      </c>
      <c r="G2099" t="s">
        <v>5990</v>
      </c>
      <c r="H2099" t="s">
        <v>1432</v>
      </c>
      <c r="I2099" t="s">
        <v>5989</v>
      </c>
      <c r="P2099" t="s">
        <v>3689</v>
      </c>
      <c r="Q2099" t="s">
        <v>2357</v>
      </c>
      <c r="R2099" t="s">
        <v>8072</v>
      </c>
      <c r="S2099">
        <v>21542</v>
      </c>
      <c r="T2099" t="s">
        <v>1941</v>
      </c>
      <c r="U2099">
        <v>2</v>
      </c>
      <c r="V2099">
        <v>88</v>
      </c>
      <c r="W2099" t="s">
        <v>25</v>
      </c>
      <c r="X2099" t="s">
        <v>26</v>
      </c>
      <c r="Y2099" t="s">
        <v>302</v>
      </c>
      <c r="Z2099">
        <v>20000000</v>
      </c>
      <c r="AA2099">
        <v>2002</v>
      </c>
      <c r="AB2099">
        <v>6.1</v>
      </c>
      <c r="AC2099">
        <v>2.35</v>
      </c>
    </row>
    <row r="2100" spans="1:29" x14ac:dyDescent="0.35">
      <c r="A2100" t="s">
        <v>19</v>
      </c>
      <c r="B2100" t="s">
        <v>1789</v>
      </c>
      <c r="C2100">
        <v>210</v>
      </c>
      <c r="D2100">
        <v>102</v>
      </c>
      <c r="E2100">
        <v>13214030</v>
      </c>
      <c r="F2100" t="s">
        <v>761</v>
      </c>
      <c r="G2100" t="s">
        <v>1432</v>
      </c>
      <c r="H2100" t="s">
        <v>600</v>
      </c>
      <c r="I2100" t="s">
        <v>5343</v>
      </c>
      <c r="P2100" t="s">
        <v>1109</v>
      </c>
      <c r="Q2100" t="s">
        <v>457</v>
      </c>
      <c r="R2100" t="s">
        <v>8073</v>
      </c>
      <c r="S2100">
        <v>60516</v>
      </c>
      <c r="T2100" t="s">
        <v>3690</v>
      </c>
      <c r="U2100">
        <v>3</v>
      </c>
      <c r="V2100">
        <v>147</v>
      </c>
      <c r="W2100" t="s">
        <v>25</v>
      </c>
      <c r="X2100" t="s">
        <v>26</v>
      </c>
      <c r="Y2100" t="s">
        <v>27</v>
      </c>
      <c r="Z2100">
        <v>20000000</v>
      </c>
      <c r="AA2100">
        <v>2008</v>
      </c>
      <c r="AB2100">
        <v>6.7</v>
      </c>
      <c r="AC2100">
        <v>1.85</v>
      </c>
    </row>
    <row r="2101" spans="1:29" x14ac:dyDescent="0.35">
      <c r="A2101" t="s">
        <v>19</v>
      </c>
      <c r="B2101" t="s">
        <v>931</v>
      </c>
      <c r="C2101">
        <v>113</v>
      </c>
      <c r="D2101">
        <v>108</v>
      </c>
      <c r="E2101">
        <v>12232937</v>
      </c>
      <c r="F2101" t="s">
        <v>622</v>
      </c>
      <c r="G2101" t="s">
        <v>5990</v>
      </c>
      <c r="H2101" t="s">
        <v>3483</v>
      </c>
      <c r="P2101" t="s">
        <v>183</v>
      </c>
      <c r="Q2101" t="s">
        <v>3691</v>
      </c>
      <c r="R2101" t="s">
        <v>8074</v>
      </c>
      <c r="S2101">
        <v>22823</v>
      </c>
      <c r="T2101" t="s">
        <v>3692</v>
      </c>
      <c r="U2101">
        <v>1</v>
      </c>
      <c r="V2101">
        <v>113</v>
      </c>
      <c r="W2101" t="s">
        <v>25</v>
      </c>
      <c r="X2101" t="s">
        <v>26</v>
      </c>
      <c r="Y2101" t="s">
        <v>27</v>
      </c>
      <c r="Z2101">
        <v>22000000</v>
      </c>
      <c r="AA2101">
        <v>2009</v>
      </c>
      <c r="AB2101">
        <v>5.6</v>
      </c>
      <c r="AC2101">
        <v>2.35</v>
      </c>
    </row>
    <row r="2102" spans="1:29" x14ac:dyDescent="0.35">
      <c r="A2102" t="s">
        <v>19</v>
      </c>
      <c r="B2102" t="s">
        <v>296</v>
      </c>
      <c r="C2102">
        <v>390</v>
      </c>
      <c r="D2102">
        <v>116</v>
      </c>
      <c r="E2102">
        <v>12134420</v>
      </c>
      <c r="F2102" t="s">
        <v>1432</v>
      </c>
      <c r="G2102" t="s">
        <v>600</v>
      </c>
      <c r="H2102" t="s">
        <v>2429</v>
      </c>
      <c r="I2102" t="s">
        <v>5988</v>
      </c>
      <c r="P2102" t="s">
        <v>2296</v>
      </c>
      <c r="Q2102" t="s">
        <v>256</v>
      </c>
      <c r="R2102" t="s">
        <v>8075</v>
      </c>
      <c r="S2102">
        <v>92237</v>
      </c>
      <c r="T2102" t="s">
        <v>298</v>
      </c>
      <c r="U2102">
        <v>0</v>
      </c>
      <c r="V2102">
        <v>366</v>
      </c>
      <c r="W2102" t="s">
        <v>25</v>
      </c>
      <c r="X2102" t="s">
        <v>38</v>
      </c>
      <c r="Y2102" t="s">
        <v>302</v>
      </c>
      <c r="Z2102">
        <v>20000000</v>
      </c>
      <c r="AA2102">
        <v>2010</v>
      </c>
      <c r="AB2102">
        <v>7.2</v>
      </c>
      <c r="AC2102">
        <v>2.35</v>
      </c>
    </row>
    <row r="2103" spans="1:29" x14ac:dyDescent="0.35">
      <c r="A2103" t="s">
        <v>19</v>
      </c>
      <c r="B2103" t="s">
        <v>3693</v>
      </c>
      <c r="C2103">
        <v>5</v>
      </c>
      <c r="D2103">
        <v>93</v>
      </c>
      <c r="E2103">
        <v>11784000</v>
      </c>
      <c r="F2103" t="s">
        <v>622</v>
      </c>
      <c r="G2103" t="s">
        <v>761</v>
      </c>
      <c r="H2103" t="s">
        <v>5097</v>
      </c>
      <c r="P2103" t="s">
        <v>3133</v>
      </c>
      <c r="Q2103" t="s">
        <v>1442</v>
      </c>
      <c r="R2103" t="s">
        <v>8076</v>
      </c>
      <c r="S2103">
        <v>6701</v>
      </c>
      <c r="T2103" t="s">
        <v>3694</v>
      </c>
      <c r="U2103">
        <v>0</v>
      </c>
      <c r="V2103">
        <v>26</v>
      </c>
      <c r="W2103" t="s">
        <v>25</v>
      </c>
      <c r="X2103" t="s">
        <v>26</v>
      </c>
      <c r="Y2103" t="s">
        <v>59</v>
      </c>
      <c r="Z2103">
        <v>20000000</v>
      </c>
      <c r="AA2103">
        <v>1994</v>
      </c>
      <c r="AB2103">
        <v>4.3</v>
      </c>
      <c r="AC2103">
        <v>1.85</v>
      </c>
    </row>
    <row r="2104" spans="1:29" x14ac:dyDescent="0.35">
      <c r="A2104" t="s">
        <v>19</v>
      </c>
      <c r="B2104" t="s">
        <v>714</v>
      </c>
      <c r="C2104">
        <v>248</v>
      </c>
      <c r="D2104">
        <v>102</v>
      </c>
      <c r="E2104">
        <v>11169531</v>
      </c>
      <c r="F2104" t="s">
        <v>761</v>
      </c>
      <c r="P2104" t="s">
        <v>761</v>
      </c>
      <c r="Q2104" t="s">
        <v>2678</v>
      </c>
      <c r="R2104" t="s">
        <v>8077</v>
      </c>
      <c r="S2104">
        <v>79855</v>
      </c>
      <c r="T2104" t="s">
        <v>3695</v>
      </c>
      <c r="U2104">
        <v>2</v>
      </c>
      <c r="V2104">
        <v>235</v>
      </c>
      <c r="W2104" t="s">
        <v>25</v>
      </c>
      <c r="X2104" t="s">
        <v>38</v>
      </c>
      <c r="Y2104" t="s">
        <v>27</v>
      </c>
      <c r="Z2104">
        <v>20000000</v>
      </c>
      <c r="AA2104">
        <v>2008</v>
      </c>
      <c r="AB2104">
        <v>6.4</v>
      </c>
      <c r="AC2104">
        <v>2.35</v>
      </c>
    </row>
    <row r="2105" spans="1:29" x14ac:dyDescent="0.35">
      <c r="A2105" t="s">
        <v>19</v>
      </c>
      <c r="B2105" t="s">
        <v>2190</v>
      </c>
      <c r="C2105">
        <v>137</v>
      </c>
      <c r="D2105">
        <v>103</v>
      </c>
      <c r="E2105">
        <v>11034436</v>
      </c>
      <c r="F2105" t="s">
        <v>761</v>
      </c>
      <c r="G2105" t="s">
        <v>1432</v>
      </c>
      <c r="H2105" t="s">
        <v>3884</v>
      </c>
      <c r="I2105" t="s">
        <v>5991</v>
      </c>
      <c r="P2105" t="s">
        <v>3697</v>
      </c>
      <c r="Q2105" t="s">
        <v>1068</v>
      </c>
      <c r="R2105" t="s">
        <v>8078</v>
      </c>
      <c r="S2105">
        <v>13505</v>
      </c>
      <c r="T2105" t="s">
        <v>3698</v>
      </c>
      <c r="U2105">
        <v>1</v>
      </c>
      <c r="V2105">
        <v>180</v>
      </c>
      <c r="W2105" t="s">
        <v>25</v>
      </c>
      <c r="X2105" t="s">
        <v>38</v>
      </c>
      <c r="Y2105" t="s">
        <v>302</v>
      </c>
      <c r="Z2105">
        <v>20000000</v>
      </c>
      <c r="AA2105">
        <v>2005</v>
      </c>
      <c r="AB2105">
        <v>7.1</v>
      </c>
      <c r="AC2105">
        <v>1.85</v>
      </c>
    </row>
    <row r="2106" spans="1:29" x14ac:dyDescent="0.35">
      <c r="A2106" t="s">
        <v>19</v>
      </c>
      <c r="B2106" t="s">
        <v>3378</v>
      </c>
      <c r="C2106">
        <v>214</v>
      </c>
      <c r="D2106">
        <v>115</v>
      </c>
      <c r="E2106">
        <v>12626905</v>
      </c>
      <c r="F2106" t="s">
        <v>622</v>
      </c>
      <c r="G2106" t="s">
        <v>5990</v>
      </c>
      <c r="H2106" t="s">
        <v>1432</v>
      </c>
      <c r="I2106" t="s">
        <v>3483</v>
      </c>
      <c r="P2106" t="s">
        <v>243</v>
      </c>
      <c r="Q2106" t="s">
        <v>120</v>
      </c>
      <c r="R2106" t="s">
        <v>8079</v>
      </c>
      <c r="S2106">
        <v>32567</v>
      </c>
      <c r="T2106" t="s">
        <v>206</v>
      </c>
      <c r="U2106">
        <v>3</v>
      </c>
      <c r="V2106">
        <v>106</v>
      </c>
      <c r="W2106" t="s">
        <v>25</v>
      </c>
      <c r="X2106" t="s">
        <v>26</v>
      </c>
      <c r="Y2106" t="s">
        <v>302</v>
      </c>
      <c r="Z2106">
        <v>20000000</v>
      </c>
      <c r="AA2106">
        <v>2016</v>
      </c>
      <c r="AB2106">
        <v>6.3</v>
      </c>
      <c r="AC2106">
        <v>2.35</v>
      </c>
    </row>
    <row r="2107" spans="1:29" x14ac:dyDescent="0.35">
      <c r="A2107" t="s">
        <v>19</v>
      </c>
      <c r="B2107" t="s">
        <v>1644</v>
      </c>
      <c r="C2107">
        <v>104</v>
      </c>
      <c r="D2107">
        <v>96</v>
      </c>
      <c r="E2107">
        <v>10569071</v>
      </c>
      <c r="F2107" t="s">
        <v>761</v>
      </c>
      <c r="P2107" t="s">
        <v>761</v>
      </c>
      <c r="Q2107" t="s">
        <v>1644</v>
      </c>
      <c r="R2107" t="s">
        <v>8080</v>
      </c>
      <c r="S2107">
        <v>35586</v>
      </c>
      <c r="T2107" t="s">
        <v>2874</v>
      </c>
      <c r="U2107">
        <v>2</v>
      </c>
      <c r="V2107">
        <v>131</v>
      </c>
      <c r="W2107" t="s">
        <v>25</v>
      </c>
      <c r="X2107" t="s">
        <v>26</v>
      </c>
      <c r="Y2107" t="s">
        <v>302</v>
      </c>
      <c r="Z2107">
        <v>20000000</v>
      </c>
      <c r="AA2107">
        <v>1997</v>
      </c>
      <c r="AB2107">
        <v>7.4</v>
      </c>
      <c r="AC2107">
        <v>1.85</v>
      </c>
    </row>
    <row r="2108" spans="1:29" x14ac:dyDescent="0.35">
      <c r="A2108" t="s">
        <v>19</v>
      </c>
      <c r="B2108" t="s">
        <v>3700</v>
      </c>
      <c r="C2108">
        <v>81</v>
      </c>
      <c r="D2108">
        <v>98</v>
      </c>
      <c r="E2108">
        <v>10544143</v>
      </c>
      <c r="F2108" t="s">
        <v>761</v>
      </c>
      <c r="G2108" t="s">
        <v>5343</v>
      </c>
      <c r="P2108" t="s">
        <v>765</v>
      </c>
      <c r="Q2108" t="s">
        <v>2425</v>
      </c>
      <c r="R2108" t="s">
        <v>8081</v>
      </c>
      <c r="S2108">
        <v>16372</v>
      </c>
      <c r="T2108" t="s">
        <v>3701</v>
      </c>
      <c r="U2108">
        <v>2</v>
      </c>
      <c r="V2108">
        <v>121</v>
      </c>
      <c r="W2108" t="s">
        <v>25</v>
      </c>
      <c r="X2108" t="s">
        <v>200</v>
      </c>
      <c r="Y2108" t="s">
        <v>27</v>
      </c>
      <c r="Z2108">
        <v>20000000</v>
      </c>
      <c r="AA2108">
        <v>1999</v>
      </c>
      <c r="AB2108">
        <v>6.1</v>
      </c>
      <c r="AC2108">
        <v>1.37</v>
      </c>
    </row>
    <row r="2109" spans="1:29" x14ac:dyDescent="0.35">
      <c r="A2109" t="s">
        <v>19</v>
      </c>
      <c r="B2109" t="s">
        <v>3313</v>
      </c>
      <c r="C2109">
        <v>175</v>
      </c>
      <c r="D2109">
        <v>101</v>
      </c>
      <c r="E2109">
        <v>13650738</v>
      </c>
      <c r="F2109" t="s">
        <v>761</v>
      </c>
      <c r="G2109" t="s">
        <v>1432</v>
      </c>
      <c r="P2109" t="s">
        <v>1123</v>
      </c>
      <c r="Q2109" t="s">
        <v>339</v>
      </c>
      <c r="R2109" t="s">
        <v>8082</v>
      </c>
      <c r="S2109">
        <v>61360</v>
      </c>
      <c r="T2109" t="s">
        <v>3702</v>
      </c>
      <c r="U2109">
        <v>1</v>
      </c>
      <c r="V2109">
        <v>129</v>
      </c>
      <c r="W2109" t="s">
        <v>25</v>
      </c>
      <c r="X2109" t="s">
        <v>26</v>
      </c>
      <c r="Y2109" t="s">
        <v>302</v>
      </c>
      <c r="Z2109">
        <v>20000000</v>
      </c>
      <c r="AA2109">
        <v>2015</v>
      </c>
      <c r="AB2109">
        <v>6.6</v>
      </c>
      <c r="AC2109">
        <v>2.35</v>
      </c>
    </row>
    <row r="2110" spans="1:29" x14ac:dyDescent="0.35">
      <c r="A2110" t="s">
        <v>19</v>
      </c>
      <c r="B2110" t="s">
        <v>2002</v>
      </c>
      <c r="C2110">
        <v>20</v>
      </c>
      <c r="D2110">
        <v>106</v>
      </c>
      <c r="E2110">
        <v>10555348</v>
      </c>
      <c r="F2110" t="s">
        <v>761</v>
      </c>
      <c r="G2110" t="s">
        <v>5990</v>
      </c>
      <c r="P2110" t="s">
        <v>496</v>
      </c>
      <c r="Q2110" t="s">
        <v>793</v>
      </c>
      <c r="R2110" t="s">
        <v>8083</v>
      </c>
      <c r="S2110">
        <v>17349</v>
      </c>
      <c r="T2110" t="s">
        <v>3703</v>
      </c>
      <c r="U2110">
        <v>0</v>
      </c>
      <c r="V2110">
        <v>42</v>
      </c>
      <c r="W2110" t="s">
        <v>25</v>
      </c>
      <c r="X2110" t="s">
        <v>26</v>
      </c>
      <c r="Y2110" t="s">
        <v>27</v>
      </c>
      <c r="Z2110">
        <v>20000000</v>
      </c>
      <c r="AA2110">
        <v>1989</v>
      </c>
      <c r="AB2110">
        <v>6</v>
      </c>
      <c r="AC2110">
        <v>2.35</v>
      </c>
    </row>
    <row r="2111" spans="1:29" x14ac:dyDescent="0.35">
      <c r="A2111" t="s">
        <v>19</v>
      </c>
      <c r="B2111" t="s">
        <v>1644</v>
      </c>
      <c r="C2111">
        <v>69</v>
      </c>
      <c r="D2111">
        <v>101</v>
      </c>
      <c r="E2111">
        <v>9714482</v>
      </c>
      <c r="F2111" t="s">
        <v>761</v>
      </c>
      <c r="G2111" t="s">
        <v>4966</v>
      </c>
      <c r="H2111" t="s">
        <v>5343</v>
      </c>
      <c r="P2111" t="s">
        <v>3704</v>
      </c>
      <c r="Q2111" t="s">
        <v>1557</v>
      </c>
      <c r="R2111" t="s">
        <v>8084</v>
      </c>
      <c r="S2111">
        <v>30083</v>
      </c>
      <c r="T2111" t="s">
        <v>3705</v>
      </c>
      <c r="U2111">
        <v>0</v>
      </c>
      <c r="V2111">
        <v>140</v>
      </c>
      <c r="W2111" t="s">
        <v>25</v>
      </c>
      <c r="X2111" t="s">
        <v>26</v>
      </c>
      <c r="Y2111" t="s">
        <v>302</v>
      </c>
      <c r="Z2111">
        <v>20000000</v>
      </c>
      <c r="AA2111">
        <v>1996</v>
      </c>
      <c r="AB2111">
        <v>6.8</v>
      </c>
      <c r="AC2111">
        <v>1.85</v>
      </c>
    </row>
    <row r="2112" spans="1:29" x14ac:dyDescent="0.35">
      <c r="A2112" t="s">
        <v>19</v>
      </c>
      <c r="B2112" t="s">
        <v>886</v>
      </c>
      <c r="C2112">
        <v>168</v>
      </c>
      <c r="D2112">
        <v>87</v>
      </c>
      <c r="E2112">
        <v>8579684</v>
      </c>
      <c r="F2112" t="s">
        <v>761</v>
      </c>
      <c r="P2112" t="s">
        <v>761</v>
      </c>
      <c r="Q2112" t="s">
        <v>87</v>
      </c>
      <c r="R2112" t="s">
        <v>7949</v>
      </c>
      <c r="S2112">
        <v>89547</v>
      </c>
      <c r="T2112" t="s">
        <v>2236</v>
      </c>
      <c r="U2112">
        <v>0</v>
      </c>
      <c r="V2112">
        <v>199</v>
      </c>
      <c r="W2112" t="s">
        <v>25</v>
      </c>
      <c r="X2112" t="s">
        <v>26</v>
      </c>
      <c r="Y2112" t="s">
        <v>302</v>
      </c>
      <c r="Z2112">
        <v>9000000</v>
      </c>
      <c r="AA2112">
        <v>2007</v>
      </c>
      <c r="AB2112">
        <v>7.4</v>
      </c>
      <c r="AC2112">
        <v>1.85</v>
      </c>
    </row>
    <row r="2113" spans="1:29" x14ac:dyDescent="0.35">
      <c r="A2113" t="s">
        <v>19</v>
      </c>
      <c r="B2113" t="s">
        <v>181</v>
      </c>
      <c r="C2113">
        <v>166</v>
      </c>
      <c r="D2113">
        <v>111</v>
      </c>
      <c r="E2113">
        <v>9525276</v>
      </c>
      <c r="F2113" t="s">
        <v>622</v>
      </c>
      <c r="G2113" t="s">
        <v>5990</v>
      </c>
      <c r="H2113" t="s">
        <v>3483</v>
      </c>
      <c r="P2113" t="s">
        <v>183</v>
      </c>
      <c r="Q2113" t="s">
        <v>1522</v>
      </c>
      <c r="R2113" t="s">
        <v>8085</v>
      </c>
      <c r="S2113">
        <v>60156</v>
      </c>
      <c r="T2113" t="s">
        <v>3706</v>
      </c>
      <c r="U2113">
        <v>0</v>
      </c>
      <c r="V2113">
        <v>299</v>
      </c>
      <c r="W2113" t="s">
        <v>25</v>
      </c>
      <c r="X2113" t="s">
        <v>26</v>
      </c>
      <c r="Y2113" t="s">
        <v>302</v>
      </c>
      <c r="Z2113">
        <v>20000000</v>
      </c>
      <c r="AA2113">
        <v>2007</v>
      </c>
      <c r="AB2113">
        <v>6.8</v>
      </c>
      <c r="AC2113">
        <v>2.35</v>
      </c>
    </row>
    <row r="2114" spans="1:29" x14ac:dyDescent="0.35">
      <c r="A2114" t="s">
        <v>19</v>
      </c>
      <c r="B2114" t="s">
        <v>2640</v>
      </c>
      <c r="C2114">
        <v>160</v>
      </c>
      <c r="D2114">
        <v>99</v>
      </c>
      <c r="E2114">
        <v>8855646</v>
      </c>
      <c r="F2114" t="s">
        <v>472</v>
      </c>
      <c r="G2114" t="s">
        <v>1432</v>
      </c>
      <c r="P2114" t="s">
        <v>2619</v>
      </c>
      <c r="Q2114" t="s">
        <v>793</v>
      </c>
      <c r="R2114" t="s">
        <v>8086</v>
      </c>
      <c r="S2114">
        <v>49855</v>
      </c>
      <c r="T2114" t="s">
        <v>3707</v>
      </c>
      <c r="U2114">
        <v>1</v>
      </c>
      <c r="V2114">
        <v>117</v>
      </c>
      <c r="W2114" t="s">
        <v>25</v>
      </c>
      <c r="X2114" t="s">
        <v>26</v>
      </c>
      <c r="Y2114" t="s">
        <v>27</v>
      </c>
      <c r="Z2114">
        <v>21000000</v>
      </c>
      <c r="AA2114">
        <v>2009</v>
      </c>
      <c r="AB2114">
        <v>7.2</v>
      </c>
      <c r="AC2114">
        <v>2.35</v>
      </c>
    </row>
    <row r="2115" spans="1:29" x14ac:dyDescent="0.35">
      <c r="A2115" t="s">
        <v>19</v>
      </c>
      <c r="B2115" t="s">
        <v>3708</v>
      </c>
      <c r="C2115">
        <v>32</v>
      </c>
      <c r="D2115">
        <v>88</v>
      </c>
      <c r="E2115">
        <v>9109322</v>
      </c>
      <c r="F2115" t="s">
        <v>761</v>
      </c>
      <c r="G2115" t="s">
        <v>5097</v>
      </c>
      <c r="H2115" t="s">
        <v>3950</v>
      </c>
      <c r="P2115" t="s">
        <v>1161</v>
      </c>
      <c r="Q2115" t="s">
        <v>3709</v>
      </c>
      <c r="R2115" t="s">
        <v>8087</v>
      </c>
      <c r="S2115">
        <v>25371</v>
      </c>
      <c r="T2115" t="s">
        <v>3710</v>
      </c>
      <c r="U2115">
        <v>3</v>
      </c>
      <c r="V2115">
        <v>129</v>
      </c>
      <c r="W2115" t="s">
        <v>25</v>
      </c>
      <c r="X2115" t="s">
        <v>389</v>
      </c>
      <c r="Y2115" t="s">
        <v>59</v>
      </c>
      <c r="Z2115">
        <v>20000000</v>
      </c>
      <c r="AA2115">
        <v>2004</v>
      </c>
      <c r="AB2115">
        <v>1.9</v>
      </c>
      <c r="AC2115">
        <v>2.35</v>
      </c>
    </row>
    <row r="2116" spans="1:29" x14ac:dyDescent="0.35">
      <c r="A2116" t="s">
        <v>19</v>
      </c>
      <c r="B2116" t="s">
        <v>1160</v>
      </c>
      <c r="C2116">
        <v>72</v>
      </c>
      <c r="D2116">
        <v>83</v>
      </c>
      <c r="E2116">
        <v>8326035</v>
      </c>
      <c r="F2116" t="s">
        <v>622</v>
      </c>
      <c r="G2116" t="s">
        <v>761</v>
      </c>
      <c r="H2116" t="s">
        <v>5990</v>
      </c>
      <c r="P2116" t="s">
        <v>796</v>
      </c>
      <c r="Q2116" t="s">
        <v>604</v>
      </c>
      <c r="R2116" t="s">
        <v>8088</v>
      </c>
      <c r="S2116">
        <v>21933</v>
      </c>
      <c r="T2116" t="s">
        <v>3711</v>
      </c>
      <c r="U2116">
        <v>2</v>
      </c>
      <c r="V2116">
        <v>76</v>
      </c>
      <c r="W2116" t="s">
        <v>25</v>
      </c>
      <c r="X2116" t="s">
        <v>389</v>
      </c>
      <c r="Y2116" t="s">
        <v>27</v>
      </c>
      <c r="Z2116">
        <v>33000000</v>
      </c>
      <c r="AA2116">
        <v>2005</v>
      </c>
      <c r="AB2116">
        <v>5.5</v>
      </c>
      <c r="AC2116">
        <v>1.85</v>
      </c>
    </row>
    <row r="2117" spans="1:29" x14ac:dyDescent="0.35">
      <c r="A2117" t="s">
        <v>19</v>
      </c>
      <c r="B2117" t="s">
        <v>1160</v>
      </c>
      <c r="C2117">
        <v>53</v>
      </c>
      <c r="D2117">
        <v>91</v>
      </c>
      <c r="E2117">
        <v>8104069</v>
      </c>
      <c r="F2117" t="s">
        <v>622</v>
      </c>
      <c r="G2117" t="s">
        <v>761</v>
      </c>
      <c r="H2117" t="s">
        <v>5990</v>
      </c>
      <c r="P2117" t="s">
        <v>796</v>
      </c>
      <c r="Q2117" t="s">
        <v>370</v>
      </c>
      <c r="R2117" t="s">
        <v>8089</v>
      </c>
      <c r="S2117">
        <v>9785</v>
      </c>
      <c r="T2117" t="s">
        <v>406</v>
      </c>
      <c r="U2117">
        <v>3</v>
      </c>
      <c r="V2117">
        <v>26</v>
      </c>
      <c r="W2117" t="s">
        <v>25</v>
      </c>
      <c r="X2117" t="s">
        <v>26</v>
      </c>
      <c r="Y2117" t="s">
        <v>27</v>
      </c>
      <c r="Z2117">
        <v>20000000</v>
      </c>
      <c r="AA2117">
        <v>2007</v>
      </c>
      <c r="AB2117">
        <v>4.5</v>
      </c>
      <c r="AC2117">
        <v>1.85</v>
      </c>
    </row>
    <row r="2118" spans="1:29" x14ac:dyDescent="0.35">
      <c r="A2118" t="s">
        <v>19</v>
      </c>
      <c r="B2118" t="s">
        <v>1521</v>
      </c>
      <c r="C2118">
        <v>76</v>
      </c>
      <c r="D2118">
        <v>108</v>
      </c>
      <c r="E2118">
        <v>8054280</v>
      </c>
      <c r="F2118" t="s">
        <v>761</v>
      </c>
      <c r="G2118" t="s">
        <v>5990</v>
      </c>
      <c r="H2118" t="s">
        <v>3884</v>
      </c>
      <c r="P2118" t="s">
        <v>1316</v>
      </c>
      <c r="Q2118" t="s">
        <v>2363</v>
      </c>
      <c r="R2118" t="s">
        <v>8090</v>
      </c>
      <c r="S2118">
        <v>6838</v>
      </c>
      <c r="T2118" t="s">
        <v>1970</v>
      </c>
      <c r="U2118">
        <v>3</v>
      </c>
      <c r="V2118">
        <v>117</v>
      </c>
      <c r="W2118" t="s">
        <v>25</v>
      </c>
      <c r="X2118" t="s">
        <v>26</v>
      </c>
      <c r="Y2118" t="s">
        <v>27</v>
      </c>
      <c r="Z2118">
        <v>20000000</v>
      </c>
      <c r="AA2118">
        <v>2004</v>
      </c>
      <c r="AB2118">
        <v>6.3</v>
      </c>
      <c r="AC2118">
        <v>1.85</v>
      </c>
    </row>
    <row r="2119" spans="1:29" x14ac:dyDescent="0.35">
      <c r="A2119" t="s">
        <v>19</v>
      </c>
      <c r="B2119" t="s">
        <v>2632</v>
      </c>
      <c r="C2119">
        <v>401</v>
      </c>
      <c r="D2119">
        <v>148</v>
      </c>
      <c r="E2119">
        <v>8093318</v>
      </c>
      <c r="F2119" t="s">
        <v>761</v>
      </c>
      <c r="G2119" t="s">
        <v>5990</v>
      </c>
      <c r="H2119" t="s">
        <v>1432</v>
      </c>
      <c r="I2119" t="s">
        <v>5988</v>
      </c>
      <c r="J2119" t="s">
        <v>5343</v>
      </c>
      <c r="P2119" t="s">
        <v>3713</v>
      </c>
      <c r="Q2119" t="s">
        <v>3714</v>
      </c>
      <c r="R2119" t="s">
        <v>8091</v>
      </c>
      <c r="S2119">
        <v>61935</v>
      </c>
      <c r="T2119" t="s">
        <v>3715</v>
      </c>
      <c r="U2119">
        <v>0</v>
      </c>
      <c r="V2119">
        <v>242</v>
      </c>
      <c r="W2119" t="s">
        <v>25</v>
      </c>
      <c r="X2119" t="s">
        <v>26</v>
      </c>
      <c r="Y2119" t="s">
        <v>302</v>
      </c>
      <c r="Z2119">
        <v>20000000</v>
      </c>
      <c r="AA2119">
        <v>2014</v>
      </c>
      <c r="AB2119">
        <v>6.7</v>
      </c>
      <c r="AC2119">
        <v>1.85</v>
      </c>
    </row>
    <row r="2120" spans="1:29" x14ac:dyDescent="0.35">
      <c r="A2120" t="s">
        <v>19</v>
      </c>
      <c r="B2120" t="s">
        <v>3716</v>
      </c>
      <c r="C2120">
        <v>31</v>
      </c>
      <c r="D2120">
        <v>77</v>
      </c>
      <c r="E2120">
        <v>7382993</v>
      </c>
      <c r="F2120" t="s">
        <v>472</v>
      </c>
      <c r="G2120" t="s">
        <v>3767</v>
      </c>
      <c r="H2120" t="s">
        <v>761</v>
      </c>
      <c r="I2120" t="s">
        <v>5097</v>
      </c>
      <c r="J2120" t="s">
        <v>600</v>
      </c>
      <c r="P2120" t="s">
        <v>151</v>
      </c>
      <c r="Q2120" t="s">
        <v>2485</v>
      </c>
      <c r="R2120" t="s">
        <v>8092</v>
      </c>
      <c r="S2120">
        <v>3851</v>
      </c>
      <c r="T2120" t="s">
        <v>1991</v>
      </c>
      <c r="U2120">
        <v>0</v>
      </c>
      <c r="V2120">
        <v>114</v>
      </c>
      <c r="W2120" t="s">
        <v>25</v>
      </c>
      <c r="X2120" t="s">
        <v>26</v>
      </c>
      <c r="Y2120" t="s">
        <v>154</v>
      </c>
      <c r="Z2120">
        <v>20000000</v>
      </c>
      <c r="AA2120">
        <v>2006</v>
      </c>
      <c r="AB2120">
        <v>2.8</v>
      </c>
      <c r="AC2120">
        <v>1.85</v>
      </c>
    </row>
    <row r="2121" spans="1:29" x14ac:dyDescent="0.35">
      <c r="A2121" t="s">
        <v>19</v>
      </c>
      <c r="B2121" t="s">
        <v>3717</v>
      </c>
      <c r="C2121">
        <v>65</v>
      </c>
      <c r="D2121">
        <v>110</v>
      </c>
      <c r="E2121">
        <v>8888355</v>
      </c>
      <c r="F2121" t="s">
        <v>1432</v>
      </c>
      <c r="G2121" t="s">
        <v>3884</v>
      </c>
      <c r="P2121" t="s">
        <v>2373</v>
      </c>
      <c r="Q2121" t="s">
        <v>3718</v>
      </c>
      <c r="R2121" t="s">
        <v>8093</v>
      </c>
      <c r="S2121">
        <v>7894</v>
      </c>
      <c r="T2121" t="s">
        <v>2287</v>
      </c>
      <c r="U2121">
        <v>19</v>
      </c>
      <c r="V2121">
        <v>25</v>
      </c>
      <c r="W2121" t="s">
        <v>25</v>
      </c>
      <c r="X2121" t="s">
        <v>26</v>
      </c>
      <c r="Y2121" t="s">
        <v>27</v>
      </c>
      <c r="Z2121">
        <v>20000000</v>
      </c>
      <c r="AA2121">
        <v>2013</v>
      </c>
      <c r="AB2121">
        <v>5</v>
      </c>
      <c r="AC2121">
        <v>1.85</v>
      </c>
    </row>
    <row r="2122" spans="1:29" x14ac:dyDescent="0.35">
      <c r="A2122" t="s">
        <v>19</v>
      </c>
      <c r="B2122" t="s">
        <v>2208</v>
      </c>
      <c r="C2122">
        <v>45</v>
      </c>
      <c r="D2122">
        <v>83</v>
      </c>
      <c r="E2122">
        <v>7001720</v>
      </c>
      <c r="F2122" t="s">
        <v>761</v>
      </c>
      <c r="G2122" t="s">
        <v>600</v>
      </c>
      <c r="P2122" t="s">
        <v>1212</v>
      </c>
      <c r="Q2122" t="s">
        <v>3721</v>
      </c>
      <c r="R2122" t="s">
        <v>8094</v>
      </c>
      <c r="S2122">
        <v>8560</v>
      </c>
      <c r="T2122" t="s">
        <v>3722</v>
      </c>
      <c r="U2122">
        <v>2</v>
      </c>
      <c r="V2122">
        <v>205</v>
      </c>
      <c r="W2122" t="s">
        <v>25</v>
      </c>
      <c r="X2122" t="s">
        <v>26</v>
      </c>
      <c r="Y2122" t="s">
        <v>27</v>
      </c>
      <c r="Z2122">
        <v>12000000</v>
      </c>
      <c r="AA2122">
        <v>2008</v>
      </c>
      <c r="AB2122">
        <v>4.3</v>
      </c>
      <c r="AC2122">
        <v>2.35</v>
      </c>
    </row>
    <row r="2123" spans="1:29" x14ac:dyDescent="0.35">
      <c r="A2123" t="s">
        <v>19</v>
      </c>
      <c r="B2123" t="s">
        <v>1954</v>
      </c>
      <c r="C2123">
        <v>260</v>
      </c>
      <c r="D2123">
        <v>107</v>
      </c>
      <c r="E2123">
        <v>7268659</v>
      </c>
      <c r="F2123" t="s">
        <v>622</v>
      </c>
      <c r="G2123" t="s">
        <v>761</v>
      </c>
      <c r="H2123" t="s">
        <v>5990</v>
      </c>
      <c r="I2123" t="s">
        <v>3483</v>
      </c>
      <c r="P2123" t="s">
        <v>224</v>
      </c>
      <c r="Q2123" t="s">
        <v>2269</v>
      </c>
      <c r="R2123" t="s">
        <v>8095</v>
      </c>
      <c r="S2123">
        <v>59248</v>
      </c>
      <c r="T2123" t="s">
        <v>3723</v>
      </c>
      <c r="U2123">
        <v>7</v>
      </c>
      <c r="V2123">
        <v>164</v>
      </c>
      <c r="W2123" t="s">
        <v>25</v>
      </c>
      <c r="X2123" t="s">
        <v>2656</v>
      </c>
      <c r="Y2123" t="s">
        <v>302</v>
      </c>
      <c r="Z2123">
        <v>20000000</v>
      </c>
      <c r="AA2123">
        <v>2013</v>
      </c>
      <c r="AB2123">
        <v>5.6</v>
      </c>
      <c r="AC2123">
        <v>1.85</v>
      </c>
    </row>
    <row r="2124" spans="1:29" x14ac:dyDescent="0.35">
      <c r="A2124" t="s">
        <v>19</v>
      </c>
      <c r="B2124" t="s">
        <v>3724</v>
      </c>
      <c r="C2124">
        <v>129</v>
      </c>
      <c r="D2124">
        <v>100</v>
      </c>
      <c r="E2124">
        <v>6852144</v>
      </c>
      <c r="F2124" t="s">
        <v>1432</v>
      </c>
      <c r="G2124" t="s">
        <v>2429</v>
      </c>
      <c r="H2124" t="s">
        <v>3950</v>
      </c>
      <c r="I2124" t="s">
        <v>3483</v>
      </c>
      <c r="P2124" t="s">
        <v>1346</v>
      </c>
      <c r="Q2124" t="s">
        <v>2653</v>
      </c>
      <c r="R2124" t="s">
        <v>8096</v>
      </c>
      <c r="S2124">
        <v>15169</v>
      </c>
      <c r="T2124" t="s">
        <v>3725</v>
      </c>
      <c r="U2124">
        <v>0</v>
      </c>
      <c r="V2124">
        <v>213</v>
      </c>
      <c r="W2124" t="s">
        <v>25</v>
      </c>
      <c r="X2124" t="s">
        <v>148</v>
      </c>
      <c r="Y2124" t="s">
        <v>27</v>
      </c>
      <c r="Z2124">
        <v>22000000</v>
      </c>
      <c r="AA2124">
        <v>2003</v>
      </c>
      <c r="AB2124">
        <v>6.2</v>
      </c>
      <c r="AC2124">
        <v>2.35</v>
      </c>
    </row>
    <row r="2125" spans="1:29" x14ac:dyDescent="0.35">
      <c r="A2125" t="s">
        <v>19</v>
      </c>
      <c r="B2125" t="s">
        <v>3272</v>
      </c>
      <c r="C2125">
        <v>58</v>
      </c>
      <c r="D2125">
        <v>87</v>
      </c>
      <c r="E2125">
        <v>6563357</v>
      </c>
      <c r="F2125" t="s">
        <v>472</v>
      </c>
      <c r="G2125" t="s">
        <v>761</v>
      </c>
      <c r="P2125" t="s">
        <v>1721</v>
      </c>
      <c r="Q2125" t="s">
        <v>3726</v>
      </c>
      <c r="R2125" t="s">
        <v>8097</v>
      </c>
      <c r="S2125">
        <v>18571</v>
      </c>
      <c r="T2125" t="s">
        <v>222</v>
      </c>
      <c r="U2125">
        <v>4</v>
      </c>
      <c r="V2125">
        <v>120</v>
      </c>
      <c r="W2125" t="s">
        <v>25</v>
      </c>
      <c r="X2125" t="s">
        <v>26</v>
      </c>
      <c r="Y2125" t="s">
        <v>302</v>
      </c>
      <c r="Z2125">
        <v>20000000</v>
      </c>
      <c r="AA2125">
        <v>2008</v>
      </c>
      <c r="AB2125">
        <v>5.3</v>
      </c>
      <c r="AC2125">
        <v>2.35</v>
      </c>
    </row>
    <row r="2126" spans="1:29" x14ac:dyDescent="0.35">
      <c r="A2126" t="s">
        <v>19</v>
      </c>
      <c r="B2126" t="s">
        <v>3727</v>
      </c>
      <c r="C2126">
        <v>103</v>
      </c>
      <c r="D2126">
        <v>154</v>
      </c>
      <c r="E2126">
        <v>6201757</v>
      </c>
      <c r="F2126" t="s">
        <v>4178</v>
      </c>
      <c r="G2126" t="s">
        <v>761</v>
      </c>
      <c r="H2126" t="s">
        <v>1432</v>
      </c>
      <c r="I2126" t="s">
        <v>5809</v>
      </c>
      <c r="J2126" t="s">
        <v>3884</v>
      </c>
      <c r="K2126" t="s">
        <v>4966</v>
      </c>
      <c r="P2126" t="s">
        <v>3728</v>
      </c>
      <c r="Q2126" t="s">
        <v>212</v>
      </c>
      <c r="R2126" t="s">
        <v>8098</v>
      </c>
      <c r="S2126">
        <v>10037</v>
      </c>
      <c r="T2126" t="s">
        <v>3729</v>
      </c>
      <c r="U2126">
        <v>1</v>
      </c>
      <c r="V2126">
        <v>202</v>
      </c>
      <c r="W2126" t="s">
        <v>25</v>
      </c>
      <c r="X2126" t="s">
        <v>38</v>
      </c>
      <c r="Y2126" t="s">
        <v>302</v>
      </c>
      <c r="Z2126">
        <v>10000000</v>
      </c>
      <c r="AA2126">
        <v>1999</v>
      </c>
      <c r="AB2126">
        <v>7.4</v>
      </c>
      <c r="AC2126">
        <v>1.66</v>
      </c>
    </row>
    <row r="2127" spans="1:29" x14ac:dyDescent="0.35">
      <c r="A2127" t="s">
        <v>19</v>
      </c>
      <c r="B2127" t="s">
        <v>3730</v>
      </c>
      <c r="C2127">
        <v>45</v>
      </c>
      <c r="D2127">
        <v>106</v>
      </c>
      <c r="E2127">
        <v>6420319</v>
      </c>
      <c r="F2127" t="s">
        <v>1432</v>
      </c>
      <c r="G2127" t="s">
        <v>5991</v>
      </c>
      <c r="P2127" t="s">
        <v>1428</v>
      </c>
      <c r="Q2127" t="s">
        <v>82</v>
      </c>
      <c r="R2127" t="s">
        <v>8099</v>
      </c>
      <c r="S2127">
        <v>15978</v>
      </c>
      <c r="T2127" t="s">
        <v>1122</v>
      </c>
      <c r="U2127">
        <v>0</v>
      </c>
      <c r="V2127">
        <v>122</v>
      </c>
      <c r="W2127" t="s">
        <v>25</v>
      </c>
      <c r="X2127" t="s">
        <v>1256</v>
      </c>
      <c r="Y2127" t="s">
        <v>27</v>
      </c>
      <c r="Z2127">
        <v>20000000</v>
      </c>
      <c r="AA2127">
        <v>2015</v>
      </c>
      <c r="AB2127">
        <v>7.4</v>
      </c>
      <c r="AC2127">
        <v>2.35</v>
      </c>
    </row>
    <row r="2128" spans="1:29" x14ac:dyDescent="0.35">
      <c r="A2128" t="s">
        <v>19</v>
      </c>
      <c r="B2128" t="s">
        <v>2115</v>
      </c>
      <c r="C2128">
        <v>345</v>
      </c>
      <c r="D2128">
        <v>99</v>
      </c>
      <c r="E2128">
        <v>5702083</v>
      </c>
      <c r="F2128" t="s">
        <v>4178</v>
      </c>
      <c r="G2128" t="s">
        <v>1432</v>
      </c>
      <c r="H2128" t="s">
        <v>3483</v>
      </c>
      <c r="P2128" t="s">
        <v>1500</v>
      </c>
      <c r="Q2128" t="s">
        <v>240</v>
      </c>
      <c r="R2128" t="s">
        <v>8100</v>
      </c>
      <c r="S2128">
        <v>80617</v>
      </c>
      <c r="T2128" t="s">
        <v>1435</v>
      </c>
      <c r="U2128">
        <v>3</v>
      </c>
      <c r="V2128">
        <v>190</v>
      </c>
      <c r="W2128" t="s">
        <v>25</v>
      </c>
      <c r="X2128" t="s">
        <v>38</v>
      </c>
      <c r="Y2128" t="s">
        <v>302</v>
      </c>
      <c r="Z2128">
        <v>15000000</v>
      </c>
      <c r="AA2128">
        <v>2011</v>
      </c>
      <c r="AB2128">
        <v>6.5</v>
      </c>
      <c r="AC2128">
        <v>1.85</v>
      </c>
    </row>
    <row r="2129" spans="1:29" x14ac:dyDescent="0.35">
      <c r="A2129" t="s">
        <v>19</v>
      </c>
      <c r="B2129" t="s">
        <v>3169</v>
      </c>
      <c r="C2129">
        <v>232</v>
      </c>
      <c r="D2129">
        <v>100</v>
      </c>
      <c r="E2129">
        <v>5480996</v>
      </c>
      <c r="F2129" t="s">
        <v>3767</v>
      </c>
      <c r="G2129" t="s">
        <v>1432</v>
      </c>
      <c r="H2129" t="s">
        <v>5988</v>
      </c>
      <c r="I2129" t="s">
        <v>3950</v>
      </c>
      <c r="J2129" t="s">
        <v>3483</v>
      </c>
      <c r="P2129" t="s">
        <v>3731</v>
      </c>
      <c r="Q2129" t="s">
        <v>61</v>
      </c>
      <c r="R2129" t="s">
        <v>8101</v>
      </c>
      <c r="S2129">
        <v>89383</v>
      </c>
      <c r="T2129" t="s">
        <v>1458</v>
      </c>
      <c r="U2129">
        <v>0</v>
      </c>
      <c r="V2129">
        <v>293</v>
      </c>
      <c r="W2129" t="s">
        <v>25</v>
      </c>
      <c r="X2129" t="s">
        <v>26</v>
      </c>
      <c r="Y2129" t="s">
        <v>302</v>
      </c>
      <c r="Z2129">
        <v>8700000</v>
      </c>
      <c r="AA2129">
        <v>2006</v>
      </c>
      <c r="AB2129">
        <v>7.1</v>
      </c>
      <c r="AC2129">
        <v>1.85</v>
      </c>
    </row>
    <row r="2130" spans="1:29" x14ac:dyDescent="0.35">
      <c r="A2130" t="s">
        <v>19</v>
      </c>
      <c r="B2130" t="s">
        <v>375</v>
      </c>
      <c r="C2130">
        <v>116</v>
      </c>
      <c r="D2130">
        <v>116</v>
      </c>
      <c r="E2130">
        <v>6002756</v>
      </c>
      <c r="F2130" t="s">
        <v>4178</v>
      </c>
      <c r="G2130" t="s">
        <v>1432</v>
      </c>
      <c r="H2130" t="s">
        <v>5989</v>
      </c>
      <c r="P2130" t="s">
        <v>746</v>
      </c>
      <c r="Q2130" t="s">
        <v>332</v>
      </c>
      <c r="R2130" t="s">
        <v>8102</v>
      </c>
      <c r="S2130">
        <v>24997</v>
      </c>
      <c r="T2130" t="s">
        <v>1002</v>
      </c>
      <c r="U2130">
        <v>2</v>
      </c>
      <c r="V2130">
        <v>75</v>
      </c>
      <c r="W2130" t="s">
        <v>25</v>
      </c>
      <c r="X2130" t="s">
        <v>26</v>
      </c>
      <c r="Y2130" t="s">
        <v>59</v>
      </c>
      <c r="Z2130">
        <v>20000000</v>
      </c>
      <c r="AA2130">
        <v>2012</v>
      </c>
      <c r="AB2130">
        <v>7.2</v>
      </c>
      <c r="AC2130">
        <v>1.85</v>
      </c>
    </row>
    <row r="2131" spans="1:29" x14ac:dyDescent="0.35">
      <c r="A2131" t="s">
        <v>19</v>
      </c>
      <c r="B2131" t="s">
        <v>1793</v>
      </c>
      <c r="C2131">
        <v>148</v>
      </c>
      <c r="D2131">
        <v>94</v>
      </c>
      <c r="E2131">
        <v>5132655</v>
      </c>
      <c r="F2131" t="s">
        <v>2429</v>
      </c>
      <c r="G2131" t="s">
        <v>3950</v>
      </c>
      <c r="P2131" t="s">
        <v>3430</v>
      </c>
      <c r="Q2131" t="s">
        <v>3732</v>
      </c>
      <c r="R2131" t="s">
        <v>8103</v>
      </c>
      <c r="S2131">
        <v>37626</v>
      </c>
      <c r="T2131" t="s">
        <v>3733</v>
      </c>
      <c r="U2131">
        <v>0</v>
      </c>
      <c r="V2131">
        <v>521</v>
      </c>
      <c r="W2131" t="s">
        <v>25</v>
      </c>
      <c r="X2131" t="s">
        <v>148</v>
      </c>
      <c r="Y2131" t="s">
        <v>302</v>
      </c>
      <c r="Z2131">
        <v>20000000</v>
      </c>
      <c r="AA2131">
        <v>2005</v>
      </c>
      <c r="AB2131">
        <v>2.2999999999999998</v>
      </c>
      <c r="AC2131">
        <v>2.35</v>
      </c>
    </row>
    <row r="2132" spans="1:29" x14ac:dyDescent="0.35">
      <c r="A2132" t="s">
        <v>19</v>
      </c>
      <c r="B2132" t="s">
        <v>1431</v>
      </c>
      <c r="C2132">
        <v>79</v>
      </c>
      <c r="D2132">
        <v>111</v>
      </c>
      <c r="E2132">
        <v>5205343</v>
      </c>
      <c r="F2132" t="s">
        <v>761</v>
      </c>
      <c r="G2132" t="s">
        <v>1432</v>
      </c>
      <c r="H2132" t="s">
        <v>5097</v>
      </c>
      <c r="I2132" t="s">
        <v>3884</v>
      </c>
      <c r="J2132" t="s">
        <v>5343</v>
      </c>
      <c r="P2132" t="s">
        <v>2923</v>
      </c>
      <c r="Q2132" t="s">
        <v>657</v>
      </c>
      <c r="R2132" t="s">
        <v>8104</v>
      </c>
      <c r="S2132">
        <v>11958</v>
      </c>
      <c r="T2132" t="s">
        <v>3734</v>
      </c>
      <c r="U2132">
        <v>3</v>
      </c>
      <c r="V2132">
        <v>39</v>
      </c>
      <c r="W2132" t="s">
        <v>25</v>
      </c>
      <c r="X2132" t="s">
        <v>26</v>
      </c>
      <c r="Y2132" t="s">
        <v>59</v>
      </c>
      <c r="Z2132">
        <v>20000000</v>
      </c>
      <c r="AA2132">
        <v>2009</v>
      </c>
      <c r="AB2132">
        <v>6.4</v>
      </c>
      <c r="AC2132">
        <v>2.35</v>
      </c>
    </row>
    <row r="2133" spans="1:29" x14ac:dyDescent="0.35">
      <c r="A2133" t="s">
        <v>19</v>
      </c>
      <c r="B2133" t="s">
        <v>3735</v>
      </c>
      <c r="C2133">
        <v>167</v>
      </c>
      <c r="D2133">
        <v>100</v>
      </c>
      <c r="E2133">
        <v>5005883</v>
      </c>
      <c r="F2133" t="s">
        <v>1432</v>
      </c>
      <c r="G2133" t="s">
        <v>5988</v>
      </c>
      <c r="H2133" t="s">
        <v>5343</v>
      </c>
      <c r="I2133" t="s">
        <v>3483</v>
      </c>
      <c r="P2133" t="s">
        <v>1388</v>
      </c>
      <c r="Q2133" t="s">
        <v>3019</v>
      </c>
      <c r="R2133" t="s">
        <v>8105</v>
      </c>
      <c r="S2133">
        <v>29649</v>
      </c>
      <c r="T2133" t="s">
        <v>1284</v>
      </c>
      <c r="U2133">
        <v>1</v>
      </c>
      <c r="V2133">
        <v>361</v>
      </c>
      <c r="W2133" t="s">
        <v>25</v>
      </c>
      <c r="X2133" t="s">
        <v>26</v>
      </c>
      <c r="Y2133" t="s">
        <v>302</v>
      </c>
      <c r="Z2133">
        <v>20000000</v>
      </c>
      <c r="AA2133">
        <v>2004</v>
      </c>
      <c r="AB2133">
        <v>6.1</v>
      </c>
      <c r="AC2133">
        <v>1.85</v>
      </c>
    </row>
    <row r="2134" spans="1:29" x14ac:dyDescent="0.35">
      <c r="A2134" t="s">
        <v>19</v>
      </c>
      <c r="B2134" t="s">
        <v>3736</v>
      </c>
      <c r="C2134">
        <v>350</v>
      </c>
      <c r="D2134">
        <v>125</v>
      </c>
      <c r="E2134">
        <v>5749134</v>
      </c>
      <c r="F2134" t="s">
        <v>622</v>
      </c>
      <c r="G2134" t="s">
        <v>5990</v>
      </c>
      <c r="H2134" t="s">
        <v>1432</v>
      </c>
      <c r="I2134" t="s">
        <v>3483</v>
      </c>
      <c r="P2134" t="s">
        <v>243</v>
      </c>
      <c r="Q2134" t="s">
        <v>919</v>
      </c>
      <c r="R2134" t="s">
        <v>8106</v>
      </c>
      <c r="S2134">
        <v>45799</v>
      </c>
      <c r="T2134" t="s">
        <v>1275</v>
      </c>
      <c r="U2134">
        <v>0</v>
      </c>
      <c r="V2134">
        <v>180</v>
      </c>
      <c r="W2134" t="s">
        <v>25</v>
      </c>
      <c r="X2134" t="s">
        <v>26</v>
      </c>
      <c r="Y2134" t="s">
        <v>302</v>
      </c>
      <c r="Z2134">
        <v>20000000</v>
      </c>
      <c r="AA2134">
        <v>2014</v>
      </c>
      <c r="AB2134">
        <v>7</v>
      </c>
      <c r="AC2134">
        <v>2.35</v>
      </c>
    </row>
    <row r="2135" spans="1:29" x14ac:dyDescent="0.35">
      <c r="A2135" t="s">
        <v>19</v>
      </c>
      <c r="B2135" t="s">
        <v>3737</v>
      </c>
      <c r="C2135">
        <v>99</v>
      </c>
      <c r="D2135">
        <v>119</v>
      </c>
      <c r="E2135">
        <v>4234040</v>
      </c>
      <c r="F2135" t="s">
        <v>4178</v>
      </c>
      <c r="G2135" t="s">
        <v>1432</v>
      </c>
      <c r="P2135" t="s">
        <v>710</v>
      </c>
      <c r="Q2135" t="s">
        <v>3738</v>
      </c>
      <c r="R2135" t="s">
        <v>8107</v>
      </c>
      <c r="S2135">
        <v>14301</v>
      </c>
      <c r="T2135" t="s">
        <v>3739</v>
      </c>
      <c r="U2135">
        <v>0</v>
      </c>
      <c r="V2135">
        <v>45</v>
      </c>
      <c r="W2135" t="s">
        <v>25</v>
      </c>
      <c r="X2135" t="s">
        <v>26</v>
      </c>
      <c r="Y2135" t="s">
        <v>27</v>
      </c>
      <c r="Z2135">
        <v>20000000</v>
      </c>
      <c r="AA2135">
        <v>2008</v>
      </c>
      <c r="AB2135">
        <v>7</v>
      </c>
      <c r="AC2135">
        <v>2.35</v>
      </c>
    </row>
    <row r="2136" spans="1:29" x14ac:dyDescent="0.35">
      <c r="A2136" t="s">
        <v>378</v>
      </c>
      <c r="B2136" t="s">
        <v>3740</v>
      </c>
      <c r="C2136">
        <v>231</v>
      </c>
      <c r="D2136">
        <v>135</v>
      </c>
      <c r="E2136">
        <v>4001121</v>
      </c>
      <c r="F2136" t="s">
        <v>4178</v>
      </c>
      <c r="G2136" t="s">
        <v>1432</v>
      </c>
      <c r="H2136" t="s">
        <v>3884</v>
      </c>
      <c r="P2136" t="s">
        <v>1750</v>
      </c>
      <c r="Q2136" t="s">
        <v>40</v>
      </c>
      <c r="R2136" t="s">
        <v>8108</v>
      </c>
      <c r="S2136">
        <v>48346</v>
      </c>
      <c r="T2136" t="s">
        <v>3741</v>
      </c>
      <c r="U2136">
        <v>0</v>
      </c>
      <c r="V2136">
        <v>230</v>
      </c>
      <c r="W2136" t="s">
        <v>25</v>
      </c>
      <c r="X2136" t="s">
        <v>26</v>
      </c>
      <c r="Y2136" t="s">
        <v>302</v>
      </c>
      <c r="Z2136">
        <v>20000000</v>
      </c>
      <c r="AA2136">
        <v>2007</v>
      </c>
      <c r="AB2136">
        <v>7</v>
      </c>
      <c r="AC2136">
        <v>2.35</v>
      </c>
    </row>
    <row r="2137" spans="1:29" x14ac:dyDescent="0.35">
      <c r="A2137" t="s">
        <v>19</v>
      </c>
      <c r="B2137" t="s">
        <v>3742</v>
      </c>
      <c r="C2137">
        <v>119</v>
      </c>
      <c r="D2137">
        <v>93</v>
      </c>
      <c r="E2137">
        <v>3749061</v>
      </c>
      <c r="F2137" t="s">
        <v>622</v>
      </c>
      <c r="G2137" t="s">
        <v>3483</v>
      </c>
      <c r="P2137" t="s">
        <v>41</v>
      </c>
      <c r="Q2137" t="s">
        <v>71</v>
      </c>
      <c r="R2137" t="s">
        <v>8109</v>
      </c>
      <c r="S2137">
        <v>28629</v>
      </c>
      <c r="T2137" t="s">
        <v>3320</v>
      </c>
      <c r="U2137">
        <v>3</v>
      </c>
      <c r="V2137">
        <v>113</v>
      </c>
      <c r="W2137" t="s">
        <v>25</v>
      </c>
      <c r="X2137" t="s">
        <v>26</v>
      </c>
      <c r="Y2137" t="s">
        <v>27</v>
      </c>
      <c r="Z2137">
        <v>20000000</v>
      </c>
      <c r="AA2137">
        <v>2012</v>
      </c>
      <c r="AB2137">
        <v>4.9000000000000004</v>
      </c>
      <c r="AC2137">
        <v>2.35</v>
      </c>
    </row>
    <row r="2138" spans="1:29" x14ac:dyDescent="0.35">
      <c r="A2138" t="s">
        <v>19</v>
      </c>
      <c r="B2138" t="s">
        <v>2934</v>
      </c>
      <c r="C2138">
        <v>182</v>
      </c>
      <c r="D2138">
        <v>114</v>
      </c>
      <c r="E2138">
        <v>3519627</v>
      </c>
      <c r="F2138" t="s">
        <v>472</v>
      </c>
      <c r="G2138" t="s">
        <v>761</v>
      </c>
      <c r="H2138" t="s">
        <v>1432</v>
      </c>
      <c r="I2138" t="s">
        <v>5343</v>
      </c>
      <c r="P2138" t="s">
        <v>3743</v>
      </c>
      <c r="Q2138" t="s">
        <v>3486</v>
      </c>
      <c r="R2138" t="s">
        <v>8110</v>
      </c>
      <c r="S2138">
        <v>41737</v>
      </c>
      <c r="T2138" t="s">
        <v>3744</v>
      </c>
      <c r="U2138">
        <v>4</v>
      </c>
      <c r="V2138">
        <v>105</v>
      </c>
      <c r="W2138" t="s">
        <v>25</v>
      </c>
      <c r="X2138" t="s">
        <v>26</v>
      </c>
      <c r="Y2138" t="s">
        <v>27</v>
      </c>
      <c r="Z2138">
        <v>20000000</v>
      </c>
      <c r="AA2138">
        <v>2008</v>
      </c>
      <c r="AB2138">
        <v>6.9</v>
      </c>
      <c r="AC2138">
        <v>2.35</v>
      </c>
    </row>
    <row r="2139" spans="1:29" x14ac:dyDescent="0.35">
      <c r="A2139" t="s">
        <v>19</v>
      </c>
      <c r="B2139" t="s">
        <v>3745</v>
      </c>
      <c r="C2139">
        <v>245</v>
      </c>
      <c r="D2139">
        <v>124</v>
      </c>
      <c r="E2139">
        <v>3081925</v>
      </c>
      <c r="F2139" t="s">
        <v>761</v>
      </c>
      <c r="G2139" t="s">
        <v>1432</v>
      </c>
      <c r="H2139" t="s">
        <v>5343</v>
      </c>
      <c r="P2139" t="s">
        <v>660</v>
      </c>
      <c r="Q2139" t="s">
        <v>353</v>
      </c>
      <c r="R2139" t="s">
        <v>8111</v>
      </c>
      <c r="S2139">
        <v>55842</v>
      </c>
      <c r="T2139" t="s">
        <v>46</v>
      </c>
      <c r="U2139">
        <v>0</v>
      </c>
      <c r="V2139">
        <v>274</v>
      </c>
      <c r="W2139" t="s">
        <v>25</v>
      </c>
      <c r="X2139" t="s">
        <v>26</v>
      </c>
      <c r="Y2139" t="s">
        <v>302</v>
      </c>
      <c r="Z2139">
        <v>21000000</v>
      </c>
      <c r="AA2139">
        <v>2008</v>
      </c>
      <c r="AB2139">
        <v>7.5</v>
      </c>
      <c r="AC2139">
        <v>2.35</v>
      </c>
    </row>
    <row r="2140" spans="1:29" x14ac:dyDescent="0.35">
      <c r="A2140" t="s">
        <v>19</v>
      </c>
      <c r="B2140" t="s">
        <v>2822</v>
      </c>
      <c r="C2140">
        <v>174</v>
      </c>
      <c r="D2140">
        <v>134</v>
      </c>
      <c r="E2140">
        <v>2298191</v>
      </c>
      <c r="F2140" t="s">
        <v>472</v>
      </c>
      <c r="G2140" t="s">
        <v>3767</v>
      </c>
      <c r="H2140" t="s">
        <v>600</v>
      </c>
      <c r="P2140" t="s">
        <v>3078</v>
      </c>
      <c r="Q2140" t="s">
        <v>1465</v>
      </c>
      <c r="R2140" t="s">
        <v>8112</v>
      </c>
      <c r="S2140">
        <v>221552</v>
      </c>
      <c r="T2140" t="s">
        <v>513</v>
      </c>
      <c r="U2140">
        <v>0</v>
      </c>
      <c r="V2140">
        <v>570</v>
      </c>
      <c r="W2140" t="s">
        <v>344</v>
      </c>
      <c r="X2140" t="s">
        <v>345</v>
      </c>
      <c r="Y2140" t="s">
        <v>27</v>
      </c>
      <c r="Z2140">
        <v>2400000000</v>
      </c>
      <c r="AA2140">
        <v>1997</v>
      </c>
      <c r="AB2140">
        <v>8.4</v>
      </c>
      <c r="AC2140">
        <v>1.85</v>
      </c>
    </row>
    <row r="2141" spans="1:29" x14ac:dyDescent="0.35">
      <c r="A2141" t="s">
        <v>378</v>
      </c>
      <c r="B2141" t="s">
        <v>2807</v>
      </c>
      <c r="C2141">
        <v>69</v>
      </c>
      <c r="D2141">
        <v>114</v>
      </c>
      <c r="E2141">
        <v>2353728</v>
      </c>
      <c r="F2141" t="s">
        <v>761</v>
      </c>
      <c r="G2141" t="s">
        <v>1432</v>
      </c>
      <c r="H2141" t="s">
        <v>5988</v>
      </c>
      <c r="I2141" t="s">
        <v>5343</v>
      </c>
      <c r="J2141" t="s">
        <v>3483</v>
      </c>
      <c r="K2141" t="s">
        <v>5991</v>
      </c>
      <c r="P2141" t="s">
        <v>3746</v>
      </c>
      <c r="Q2141" t="s">
        <v>2528</v>
      </c>
      <c r="R2141" t="s">
        <v>8113</v>
      </c>
      <c r="S2141">
        <v>4293</v>
      </c>
      <c r="T2141" t="s">
        <v>2082</v>
      </c>
      <c r="U2141">
        <v>5</v>
      </c>
      <c r="V2141">
        <v>53</v>
      </c>
      <c r="W2141" t="s">
        <v>674</v>
      </c>
      <c r="X2141" t="s">
        <v>675</v>
      </c>
      <c r="Y2141" t="s">
        <v>27</v>
      </c>
      <c r="Z2141">
        <v>20000000</v>
      </c>
      <c r="AA2141">
        <v>2003</v>
      </c>
      <c r="AB2141">
        <v>6.9</v>
      </c>
      <c r="AC2141">
        <v>2.35</v>
      </c>
    </row>
    <row r="2142" spans="1:29" x14ac:dyDescent="0.35">
      <c r="A2142" t="s">
        <v>19</v>
      </c>
      <c r="B2142" t="s">
        <v>3747</v>
      </c>
      <c r="C2142">
        <v>26</v>
      </c>
      <c r="D2142">
        <v>124</v>
      </c>
      <c r="E2142">
        <v>2000000</v>
      </c>
      <c r="F2142" t="s">
        <v>4178</v>
      </c>
      <c r="G2142" t="s">
        <v>761</v>
      </c>
      <c r="H2142" t="s">
        <v>4966</v>
      </c>
      <c r="P2142" t="s">
        <v>3748</v>
      </c>
      <c r="Q2142" t="s">
        <v>3659</v>
      </c>
      <c r="R2142" t="s">
        <v>8114</v>
      </c>
      <c r="S2142">
        <v>2998</v>
      </c>
      <c r="T2142" t="s">
        <v>3749</v>
      </c>
      <c r="U2142">
        <v>0</v>
      </c>
      <c r="V2142">
        <v>74</v>
      </c>
      <c r="W2142" t="s">
        <v>25</v>
      </c>
      <c r="X2142" t="s">
        <v>26</v>
      </c>
      <c r="Y2142" t="s">
        <v>59</v>
      </c>
      <c r="Z2142">
        <v>20000000</v>
      </c>
      <c r="AA2142">
        <v>1980</v>
      </c>
      <c r="AB2142">
        <v>4.5</v>
      </c>
      <c r="AC2142">
        <v>2.35</v>
      </c>
    </row>
    <row r="2143" spans="1:29" x14ac:dyDescent="0.35">
      <c r="A2143" t="s">
        <v>19</v>
      </c>
      <c r="B2143" t="s">
        <v>3378</v>
      </c>
      <c r="C2143">
        <v>168</v>
      </c>
      <c r="D2143">
        <v>104</v>
      </c>
      <c r="E2143">
        <v>1900725</v>
      </c>
      <c r="F2143" t="s">
        <v>5990</v>
      </c>
      <c r="G2143" t="s">
        <v>1432</v>
      </c>
      <c r="H2143" t="s">
        <v>4547</v>
      </c>
      <c r="P2143" t="s">
        <v>3642</v>
      </c>
      <c r="Q2143" t="s">
        <v>210</v>
      </c>
      <c r="R2143" t="s">
        <v>8115</v>
      </c>
      <c r="S2143">
        <v>43205</v>
      </c>
      <c r="T2143" t="s">
        <v>1284</v>
      </c>
      <c r="U2143">
        <v>1</v>
      </c>
      <c r="V2143">
        <v>232</v>
      </c>
      <c r="W2143" t="s">
        <v>25</v>
      </c>
      <c r="X2143" t="s">
        <v>200</v>
      </c>
      <c r="Y2143" t="s">
        <v>302</v>
      </c>
      <c r="Z2143">
        <v>2000000</v>
      </c>
      <c r="AA2143">
        <v>2005</v>
      </c>
      <c r="AB2143">
        <v>7.4</v>
      </c>
      <c r="AC2143">
        <v>2.35</v>
      </c>
    </row>
    <row r="2144" spans="1:29" x14ac:dyDescent="0.35">
      <c r="A2144" t="s">
        <v>19</v>
      </c>
      <c r="B2144" t="s">
        <v>3750</v>
      </c>
      <c r="C2144">
        <v>27</v>
      </c>
      <c r="D2144">
        <v>118</v>
      </c>
      <c r="E2144">
        <v>2246000</v>
      </c>
      <c r="F2144" t="s">
        <v>4178</v>
      </c>
      <c r="G2144" t="s">
        <v>1432</v>
      </c>
      <c r="H2144" t="s">
        <v>5989</v>
      </c>
      <c r="P2144" t="s">
        <v>746</v>
      </c>
      <c r="Q2144" t="s">
        <v>3751</v>
      </c>
      <c r="R2144" t="s">
        <v>8116</v>
      </c>
      <c r="S2144">
        <v>2302</v>
      </c>
      <c r="T2144" t="s">
        <v>3752</v>
      </c>
      <c r="U2144">
        <v>4</v>
      </c>
      <c r="V2144">
        <v>20</v>
      </c>
      <c r="W2144" t="s">
        <v>25</v>
      </c>
      <c r="X2144" t="s">
        <v>26</v>
      </c>
      <c r="Y2144" t="s">
        <v>59</v>
      </c>
      <c r="Z2144">
        <v>20000000</v>
      </c>
      <c r="AA2144">
        <v>2015</v>
      </c>
      <c r="AB2144">
        <v>7</v>
      </c>
      <c r="AC2144">
        <v>2.35</v>
      </c>
    </row>
    <row r="2145" spans="1:29" x14ac:dyDescent="0.35">
      <c r="A2145" t="s">
        <v>19</v>
      </c>
      <c r="B2145" t="s">
        <v>3371</v>
      </c>
      <c r="C2145">
        <v>28</v>
      </c>
      <c r="D2145">
        <v>80</v>
      </c>
      <c r="E2145">
        <v>1646664</v>
      </c>
      <c r="F2145" t="s">
        <v>761</v>
      </c>
      <c r="G2145" t="s">
        <v>3884</v>
      </c>
      <c r="P2145" t="s">
        <v>2435</v>
      </c>
      <c r="Q2145" t="s">
        <v>3753</v>
      </c>
      <c r="R2145" t="s">
        <v>8117</v>
      </c>
      <c r="S2145">
        <v>4518</v>
      </c>
      <c r="T2145" t="s">
        <v>3196</v>
      </c>
      <c r="U2145">
        <v>2</v>
      </c>
      <c r="V2145">
        <v>66</v>
      </c>
      <c r="W2145" t="s">
        <v>25</v>
      </c>
      <c r="X2145" t="s">
        <v>26</v>
      </c>
      <c r="Y2145" t="s">
        <v>302</v>
      </c>
      <c r="Z2145">
        <v>20000000</v>
      </c>
      <c r="AA2145">
        <v>2003</v>
      </c>
      <c r="AB2145">
        <v>2.8</v>
      </c>
      <c r="AC2145">
        <v>1.85</v>
      </c>
    </row>
    <row r="2146" spans="1:29" x14ac:dyDescent="0.35">
      <c r="A2146" t="s">
        <v>19</v>
      </c>
      <c r="B2146" t="s">
        <v>3018</v>
      </c>
      <c r="C2146">
        <v>146</v>
      </c>
      <c r="D2146">
        <v>107</v>
      </c>
      <c r="E2146">
        <v>1190018</v>
      </c>
      <c r="F2146" t="s">
        <v>622</v>
      </c>
      <c r="G2146" t="s">
        <v>1432</v>
      </c>
      <c r="H2146" t="s">
        <v>3950</v>
      </c>
      <c r="I2146" t="s">
        <v>3483</v>
      </c>
      <c r="P2146" t="s">
        <v>649</v>
      </c>
      <c r="Q2146" t="s">
        <v>40</v>
      </c>
      <c r="R2146" t="s">
        <v>8118</v>
      </c>
      <c r="S2146">
        <v>261317</v>
      </c>
      <c r="T2146" t="s">
        <v>1344</v>
      </c>
      <c r="U2146">
        <v>2</v>
      </c>
      <c r="V2146">
        <v>1137</v>
      </c>
      <c r="W2146" t="s">
        <v>25</v>
      </c>
      <c r="X2146" t="s">
        <v>26</v>
      </c>
      <c r="Y2146" t="s">
        <v>302</v>
      </c>
      <c r="Z2146">
        <v>20000000</v>
      </c>
      <c r="AA2146">
        <v>2002</v>
      </c>
      <c r="AB2146">
        <v>7.5</v>
      </c>
      <c r="AC2146">
        <v>2.35</v>
      </c>
    </row>
    <row r="2147" spans="1:29" x14ac:dyDescent="0.35">
      <c r="A2147" t="s">
        <v>19</v>
      </c>
      <c r="B2147" t="s">
        <v>697</v>
      </c>
      <c r="C2147">
        <v>67</v>
      </c>
      <c r="D2147">
        <v>125</v>
      </c>
      <c r="E2147">
        <v>1027749</v>
      </c>
      <c r="F2147" t="s">
        <v>1432</v>
      </c>
      <c r="G2147" t="s">
        <v>5991</v>
      </c>
      <c r="P2147" t="s">
        <v>1428</v>
      </c>
      <c r="Q2147" t="s">
        <v>1419</v>
      </c>
      <c r="R2147" t="s">
        <v>8119</v>
      </c>
      <c r="S2147">
        <v>8087</v>
      </c>
      <c r="T2147" t="s">
        <v>3754</v>
      </c>
      <c r="U2147">
        <v>4</v>
      </c>
      <c r="V2147">
        <v>33</v>
      </c>
      <c r="W2147" t="s">
        <v>25</v>
      </c>
      <c r="X2147" t="s">
        <v>200</v>
      </c>
      <c r="Y2147" t="s">
        <v>302</v>
      </c>
      <c r="Z2147">
        <v>40000000</v>
      </c>
      <c r="AA2147">
        <v>2008</v>
      </c>
      <c r="AB2147">
        <v>7.1</v>
      </c>
      <c r="AC2147">
        <v>2.35</v>
      </c>
    </row>
    <row r="2148" spans="1:29" x14ac:dyDescent="0.35">
      <c r="A2148" t="s">
        <v>19</v>
      </c>
      <c r="B2148" t="s">
        <v>3125</v>
      </c>
      <c r="C2148">
        <v>93</v>
      </c>
      <c r="D2148">
        <v>115</v>
      </c>
      <c r="E2148">
        <v>882710</v>
      </c>
      <c r="F2148" t="s">
        <v>5990</v>
      </c>
      <c r="G2148" t="s">
        <v>1432</v>
      </c>
      <c r="H2148" t="s">
        <v>5343</v>
      </c>
      <c r="I2148" t="s">
        <v>3483</v>
      </c>
      <c r="P2148" t="s">
        <v>2075</v>
      </c>
      <c r="Q2148" t="s">
        <v>392</v>
      </c>
      <c r="R2148" t="s">
        <v>8120</v>
      </c>
      <c r="S2148">
        <v>16215</v>
      </c>
      <c r="T2148" t="s">
        <v>2183</v>
      </c>
      <c r="U2148">
        <v>2</v>
      </c>
      <c r="V2148">
        <v>138</v>
      </c>
      <c r="W2148" t="s">
        <v>25</v>
      </c>
      <c r="X2148" t="s">
        <v>26</v>
      </c>
      <c r="Y2148" t="s">
        <v>302</v>
      </c>
      <c r="Z2148">
        <v>24000000</v>
      </c>
      <c r="AA2148">
        <v>2000</v>
      </c>
      <c r="AB2148">
        <v>6.4</v>
      </c>
      <c r="AC2148">
        <v>2.35</v>
      </c>
    </row>
    <row r="2149" spans="1:29" x14ac:dyDescent="0.35">
      <c r="A2149" t="s">
        <v>19</v>
      </c>
      <c r="B2149" t="s">
        <v>294</v>
      </c>
      <c r="C2149">
        <v>131</v>
      </c>
      <c r="D2149">
        <v>122</v>
      </c>
      <c r="E2149">
        <v>531009</v>
      </c>
      <c r="F2149" t="s">
        <v>1432</v>
      </c>
      <c r="G2149" t="s">
        <v>5343</v>
      </c>
      <c r="P2149" t="s">
        <v>121</v>
      </c>
      <c r="Q2149" t="s">
        <v>186</v>
      </c>
      <c r="R2149" t="s">
        <v>8121</v>
      </c>
      <c r="S2149">
        <v>7976</v>
      </c>
      <c r="T2149" t="s">
        <v>3755</v>
      </c>
      <c r="U2149">
        <v>0</v>
      </c>
      <c r="V2149">
        <v>61</v>
      </c>
      <c r="W2149" t="s">
        <v>25</v>
      </c>
      <c r="X2149" t="s">
        <v>26</v>
      </c>
      <c r="Y2149" t="s">
        <v>302</v>
      </c>
      <c r="Z2149">
        <v>10000000</v>
      </c>
      <c r="AA2149">
        <v>2015</v>
      </c>
      <c r="AB2149">
        <v>5.3</v>
      </c>
      <c r="AC2149">
        <v>2.35</v>
      </c>
    </row>
    <row r="2150" spans="1:29" x14ac:dyDescent="0.35">
      <c r="A2150" t="s">
        <v>19</v>
      </c>
      <c r="B2150" t="s">
        <v>3756</v>
      </c>
      <c r="C2150">
        <v>105</v>
      </c>
      <c r="D2150">
        <v>103</v>
      </c>
      <c r="E2150">
        <v>410388</v>
      </c>
      <c r="F2150" t="s">
        <v>622</v>
      </c>
      <c r="G2150" t="s">
        <v>472</v>
      </c>
      <c r="H2150" t="s">
        <v>3767</v>
      </c>
      <c r="I2150" t="s">
        <v>5097</v>
      </c>
      <c r="J2150" t="s">
        <v>3950</v>
      </c>
      <c r="K2150" t="s">
        <v>3483</v>
      </c>
      <c r="P2150" t="s">
        <v>3757</v>
      </c>
      <c r="Q2150" t="s">
        <v>2675</v>
      </c>
      <c r="R2150" t="s">
        <v>8122</v>
      </c>
      <c r="S2150">
        <v>13727</v>
      </c>
      <c r="T2150" t="s">
        <v>3758</v>
      </c>
      <c r="U2150">
        <v>1</v>
      </c>
      <c r="V2150">
        <v>79</v>
      </c>
      <c r="W2150" t="s">
        <v>344</v>
      </c>
      <c r="X2150" t="s">
        <v>345</v>
      </c>
      <c r="Y2150" t="s">
        <v>27</v>
      </c>
      <c r="Z2150">
        <v>2127519898</v>
      </c>
      <c r="AA2150">
        <v>2004</v>
      </c>
      <c r="AB2150">
        <v>6.9</v>
      </c>
      <c r="AC2150">
        <v>1.85</v>
      </c>
    </row>
    <row r="2151" spans="1:29" x14ac:dyDescent="0.35">
      <c r="A2151" t="s">
        <v>19</v>
      </c>
      <c r="B2151" t="s">
        <v>3759</v>
      </c>
      <c r="C2151">
        <v>21</v>
      </c>
      <c r="D2151">
        <v>101</v>
      </c>
      <c r="E2151">
        <v>375474</v>
      </c>
      <c r="F2151" t="s">
        <v>1432</v>
      </c>
      <c r="G2151" t="s">
        <v>5809</v>
      </c>
      <c r="H2151" t="s">
        <v>5989</v>
      </c>
      <c r="P2151" t="s">
        <v>1033</v>
      </c>
      <c r="Q2151" t="s">
        <v>332</v>
      </c>
      <c r="R2151" t="s">
        <v>8123</v>
      </c>
      <c r="S2151">
        <v>2613</v>
      </c>
      <c r="T2151" t="s">
        <v>3760</v>
      </c>
      <c r="U2151">
        <v>0</v>
      </c>
      <c r="V2151">
        <v>46</v>
      </c>
      <c r="W2151" t="s">
        <v>25</v>
      </c>
      <c r="X2151" t="s">
        <v>26</v>
      </c>
      <c r="Y2151" t="s">
        <v>59</v>
      </c>
      <c r="Z2151">
        <v>20000000</v>
      </c>
      <c r="AA2151">
        <v>2005</v>
      </c>
      <c r="AB2151">
        <v>6.2</v>
      </c>
      <c r="AC2151">
        <v>2.35</v>
      </c>
    </row>
    <row r="2152" spans="1:29" x14ac:dyDescent="0.35">
      <c r="A2152" t="s">
        <v>19</v>
      </c>
      <c r="B2152" t="s">
        <v>276</v>
      </c>
      <c r="C2152">
        <v>9</v>
      </c>
      <c r="D2152">
        <v>107</v>
      </c>
      <c r="E2152">
        <v>305070</v>
      </c>
      <c r="F2152" t="s">
        <v>622</v>
      </c>
      <c r="G2152" t="s">
        <v>472</v>
      </c>
      <c r="H2152" t="s">
        <v>1432</v>
      </c>
      <c r="I2152" t="s">
        <v>5809</v>
      </c>
      <c r="J2152" t="s">
        <v>5343</v>
      </c>
      <c r="P2152" t="s">
        <v>1253</v>
      </c>
      <c r="Q2152" t="s">
        <v>3761</v>
      </c>
      <c r="R2152" t="s">
        <v>8124</v>
      </c>
      <c r="S2152">
        <v>3843</v>
      </c>
      <c r="T2152" t="s">
        <v>1453</v>
      </c>
      <c r="U2152">
        <v>1</v>
      </c>
      <c r="V2152">
        <v>25</v>
      </c>
      <c r="W2152" t="s">
        <v>25</v>
      </c>
      <c r="X2152" t="s">
        <v>26</v>
      </c>
      <c r="Y2152" t="s">
        <v>302</v>
      </c>
      <c r="Z2152">
        <v>20000000</v>
      </c>
      <c r="AA2152">
        <v>1994</v>
      </c>
      <c r="AB2152">
        <v>6.4</v>
      </c>
      <c r="AC2152">
        <v>2.35</v>
      </c>
    </row>
    <row r="2153" spans="1:29" x14ac:dyDescent="0.35">
      <c r="A2153" t="s">
        <v>19</v>
      </c>
      <c r="B2153" t="s">
        <v>2702</v>
      </c>
      <c r="C2153">
        <v>138</v>
      </c>
      <c r="D2153">
        <v>107</v>
      </c>
      <c r="E2153">
        <v>1183354</v>
      </c>
      <c r="F2153" t="s">
        <v>622</v>
      </c>
      <c r="G2153" t="s">
        <v>761</v>
      </c>
      <c r="H2153" t="s">
        <v>5990</v>
      </c>
      <c r="I2153" t="s">
        <v>600</v>
      </c>
      <c r="J2153" t="s">
        <v>2429</v>
      </c>
      <c r="K2153" t="s">
        <v>5988</v>
      </c>
      <c r="L2153" t="s">
        <v>3950</v>
      </c>
      <c r="M2153" t="s">
        <v>3483</v>
      </c>
      <c r="P2153" t="s">
        <v>3763</v>
      </c>
      <c r="Q2153" t="s">
        <v>2844</v>
      </c>
      <c r="R2153" t="s">
        <v>8125</v>
      </c>
      <c r="S2153">
        <v>13026</v>
      </c>
      <c r="T2153" t="s">
        <v>2215</v>
      </c>
      <c r="U2153">
        <v>1</v>
      </c>
      <c r="V2153">
        <v>75</v>
      </c>
      <c r="W2153" t="s">
        <v>25</v>
      </c>
      <c r="X2153" t="s">
        <v>26</v>
      </c>
      <c r="Y2153" t="s">
        <v>27</v>
      </c>
      <c r="Z2153">
        <v>20000000</v>
      </c>
      <c r="AA2153">
        <v>2010</v>
      </c>
      <c r="AB2153">
        <v>5.0999999999999996</v>
      </c>
      <c r="AC2153">
        <v>2.35</v>
      </c>
    </row>
    <row r="2154" spans="1:29" x14ac:dyDescent="0.35">
      <c r="A2154" t="s">
        <v>19</v>
      </c>
      <c r="B2154" t="s">
        <v>3764</v>
      </c>
      <c r="C2154">
        <v>42</v>
      </c>
      <c r="D2154">
        <v>100</v>
      </c>
      <c r="E2154">
        <v>121972</v>
      </c>
      <c r="F2154" t="s">
        <v>5990</v>
      </c>
      <c r="G2154" t="s">
        <v>1432</v>
      </c>
      <c r="H2154" t="s">
        <v>5988</v>
      </c>
      <c r="P2154" t="s">
        <v>1312</v>
      </c>
      <c r="Q2154" t="s">
        <v>1062</v>
      </c>
      <c r="R2154" t="s">
        <v>8126</v>
      </c>
      <c r="S2154">
        <v>9868</v>
      </c>
      <c r="T2154" t="s">
        <v>3765</v>
      </c>
      <c r="U2154">
        <v>3</v>
      </c>
      <c r="V2154">
        <v>81</v>
      </c>
      <c r="W2154" t="s">
        <v>25</v>
      </c>
      <c r="X2154" t="s">
        <v>26</v>
      </c>
      <c r="Y2154" t="s">
        <v>302</v>
      </c>
      <c r="Z2154">
        <v>22000000</v>
      </c>
      <c r="AA2154">
        <v>2002</v>
      </c>
      <c r="AB2154">
        <v>5.5</v>
      </c>
      <c r="AC2154">
        <v>1.85</v>
      </c>
    </row>
    <row r="2155" spans="1:29" x14ac:dyDescent="0.35">
      <c r="A2155" t="s">
        <v>19</v>
      </c>
      <c r="B2155" t="s">
        <v>2262</v>
      </c>
      <c r="C2155">
        <v>92</v>
      </c>
      <c r="D2155">
        <v>110</v>
      </c>
      <c r="E2155">
        <v>263365</v>
      </c>
      <c r="F2155" t="s">
        <v>761</v>
      </c>
      <c r="G2155" t="s">
        <v>1432</v>
      </c>
      <c r="H2155" t="s">
        <v>600</v>
      </c>
      <c r="I2155" t="s">
        <v>5343</v>
      </c>
      <c r="P2155" t="s">
        <v>1109</v>
      </c>
      <c r="Q2155" t="s">
        <v>340</v>
      </c>
      <c r="R2155" t="s">
        <v>8127</v>
      </c>
      <c r="S2155">
        <v>6147</v>
      </c>
      <c r="T2155" t="s">
        <v>3766</v>
      </c>
      <c r="U2155">
        <v>2</v>
      </c>
      <c r="V2155">
        <v>36</v>
      </c>
      <c r="W2155" t="s">
        <v>25</v>
      </c>
      <c r="X2155" t="s">
        <v>26</v>
      </c>
      <c r="Y2155" t="s">
        <v>27</v>
      </c>
      <c r="Z2155">
        <v>20000000</v>
      </c>
      <c r="AA2155">
        <v>2010</v>
      </c>
      <c r="AB2155">
        <v>5.4</v>
      </c>
      <c r="AC2155">
        <v>2.35</v>
      </c>
    </row>
    <row r="2156" spans="1:29" x14ac:dyDescent="0.35">
      <c r="A2156" t="s">
        <v>19</v>
      </c>
      <c r="B2156" t="s">
        <v>3511</v>
      </c>
      <c r="C2156">
        <v>143</v>
      </c>
      <c r="D2156">
        <v>125</v>
      </c>
      <c r="E2156">
        <v>8047690</v>
      </c>
      <c r="F2156" t="s">
        <v>1432</v>
      </c>
      <c r="G2156" t="s">
        <v>5343</v>
      </c>
      <c r="P2156" t="s">
        <v>121</v>
      </c>
      <c r="Q2156" t="s">
        <v>580</v>
      </c>
      <c r="R2156" t="s">
        <v>8128</v>
      </c>
      <c r="S2156">
        <v>77656</v>
      </c>
      <c r="T2156" t="s">
        <v>3768</v>
      </c>
      <c r="U2156">
        <v>0</v>
      </c>
      <c r="V2156">
        <v>220</v>
      </c>
      <c r="W2156" t="s">
        <v>881</v>
      </c>
      <c r="X2156" t="s">
        <v>445</v>
      </c>
      <c r="Y2156" t="s">
        <v>27</v>
      </c>
      <c r="Z2156">
        <v>19400000</v>
      </c>
      <c r="AA2156">
        <v>2006</v>
      </c>
      <c r="AB2156">
        <v>7.5</v>
      </c>
      <c r="AC2156">
        <v>2.35</v>
      </c>
    </row>
    <row r="2157" spans="1:29" x14ac:dyDescent="0.35">
      <c r="A2157" t="s">
        <v>19</v>
      </c>
      <c r="B2157" t="s">
        <v>3494</v>
      </c>
      <c r="C2157">
        <v>160</v>
      </c>
      <c r="D2157">
        <v>184</v>
      </c>
      <c r="E2157">
        <v>476270</v>
      </c>
      <c r="F2157" t="s">
        <v>622</v>
      </c>
      <c r="G2157" t="s">
        <v>4178</v>
      </c>
      <c r="H2157" t="s">
        <v>5990</v>
      </c>
      <c r="I2157" t="s">
        <v>1432</v>
      </c>
      <c r="P2157" t="s">
        <v>3075</v>
      </c>
      <c r="Q2157" t="s">
        <v>1317</v>
      </c>
      <c r="R2157" t="s">
        <v>8129</v>
      </c>
      <c r="S2157">
        <v>29602</v>
      </c>
      <c r="T2157" t="s">
        <v>3769</v>
      </c>
      <c r="U2157">
        <v>2</v>
      </c>
      <c r="V2157">
        <v>110</v>
      </c>
      <c r="W2157" t="s">
        <v>3077</v>
      </c>
      <c r="X2157" t="s">
        <v>389</v>
      </c>
      <c r="Y2157" t="s">
        <v>302</v>
      </c>
      <c r="Z2157">
        <v>20000000</v>
      </c>
      <c r="AA2157">
        <v>2008</v>
      </c>
      <c r="AB2157">
        <v>7.4</v>
      </c>
      <c r="AC2157">
        <v>1.85</v>
      </c>
    </row>
    <row r="2158" spans="1:29" x14ac:dyDescent="0.35">
      <c r="A2158" t="s">
        <v>19</v>
      </c>
      <c r="B2158" t="s">
        <v>1236</v>
      </c>
      <c r="C2158">
        <v>92</v>
      </c>
      <c r="D2158">
        <v>236</v>
      </c>
      <c r="E2158">
        <v>184208848</v>
      </c>
      <c r="F2158" t="s">
        <v>472</v>
      </c>
      <c r="G2158" t="s">
        <v>1432</v>
      </c>
      <c r="H2158" t="s">
        <v>4547</v>
      </c>
      <c r="P2158" t="s">
        <v>2317</v>
      </c>
      <c r="Q2158" t="s">
        <v>1280</v>
      </c>
      <c r="R2158" t="s">
        <v>8130</v>
      </c>
      <c r="S2158">
        <v>186485</v>
      </c>
      <c r="T2158" t="s">
        <v>1506</v>
      </c>
      <c r="U2158">
        <v>1</v>
      </c>
      <c r="V2158">
        <v>382</v>
      </c>
      <c r="W2158" t="s">
        <v>25</v>
      </c>
      <c r="X2158" t="s">
        <v>26</v>
      </c>
      <c r="Y2158" t="s">
        <v>27</v>
      </c>
      <c r="Z2158">
        <v>22000000</v>
      </c>
      <c r="AA2158">
        <v>1990</v>
      </c>
      <c r="AB2158">
        <v>8</v>
      </c>
      <c r="AC2158">
        <v>2.35</v>
      </c>
    </row>
    <row r="2159" spans="1:29" x14ac:dyDescent="0.35">
      <c r="A2159" t="s">
        <v>19</v>
      </c>
      <c r="B2159" t="s">
        <v>2478</v>
      </c>
      <c r="C2159">
        <v>286</v>
      </c>
      <c r="D2159">
        <v>97</v>
      </c>
      <c r="E2159">
        <v>100292856</v>
      </c>
      <c r="F2159" t="s">
        <v>761</v>
      </c>
      <c r="P2159" t="s">
        <v>761</v>
      </c>
      <c r="Q2159" t="s">
        <v>367</v>
      </c>
      <c r="R2159" t="s">
        <v>8131</v>
      </c>
      <c r="S2159">
        <v>160418</v>
      </c>
      <c r="T2159" t="s">
        <v>284</v>
      </c>
      <c r="U2159">
        <v>0</v>
      </c>
      <c r="V2159">
        <v>296</v>
      </c>
      <c r="W2159" t="s">
        <v>25</v>
      </c>
      <c r="X2159" t="s">
        <v>26</v>
      </c>
      <c r="Y2159" t="s">
        <v>302</v>
      </c>
      <c r="Z2159">
        <v>20000000</v>
      </c>
      <c r="AA2159">
        <v>2011</v>
      </c>
      <c r="AB2159">
        <v>5.7</v>
      </c>
      <c r="AC2159">
        <v>1.85</v>
      </c>
    </row>
    <row r="2160" spans="1:29" x14ac:dyDescent="0.35">
      <c r="A2160" t="s">
        <v>19</v>
      </c>
      <c r="B2160" t="s">
        <v>1748</v>
      </c>
      <c r="C2160">
        <v>43</v>
      </c>
      <c r="D2160">
        <v>113</v>
      </c>
      <c r="E2160">
        <v>58571513</v>
      </c>
      <c r="F2160" t="s">
        <v>5990</v>
      </c>
      <c r="G2160" t="s">
        <v>1432</v>
      </c>
      <c r="H2160" t="s">
        <v>5988</v>
      </c>
      <c r="I2160" t="s">
        <v>3483</v>
      </c>
      <c r="P2160" t="s">
        <v>963</v>
      </c>
      <c r="Q2160" t="s">
        <v>1062</v>
      </c>
      <c r="R2160" t="s">
        <v>8132</v>
      </c>
      <c r="S2160">
        <v>30213</v>
      </c>
      <c r="T2160" t="s">
        <v>1908</v>
      </c>
      <c r="U2160">
        <v>1</v>
      </c>
      <c r="V2160">
        <v>112</v>
      </c>
      <c r="W2160" t="s">
        <v>25</v>
      </c>
      <c r="X2160" t="s">
        <v>26</v>
      </c>
      <c r="Y2160" t="s">
        <v>302</v>
      </c>
      <c r="Z2160">
        <v>19000000</v>
      </c>
      <c r="AA2160">
        <v>1989</v>
      </c>
      <c r="AB2160">
        <v>6.8</v>
      </c>
      <c r="AC2160">
        <v>1.85</v>
      </c>
    </row>
    <row r="2161" spans="1:29" x14ac:dyDescent="0.35">
      <c r="A2161" t="s">
        <v>19</v>
      </c>
      <c r="B2161" t="s">
        <v>3770</v>
      </c>
      <c r="C2161">
        <v>69</v>
      </c>
      <c r="D2161">
        <v>95</v>
      </c>
      <c r="E2161">
        <v>51431160</v>
      </c>
      <c r="F2161" t="s">
        <v>761</v>
      </c>
      <c r="G2161" t="s">
        <v>5097</v>
      </c>
      <c r="H2161" t="s">
        <v>5343</v>
      </c>
      <c r="P2161" t="s">
        <v>1188</v>
      </c>
      <c r="Q2161" t="s">
        <v>3771</v>
      </c>
      <c r="R2161" t="s">
        <v>8133</v>
      </c>
      <c r="S2161">
        <v>62861</v>
      </c>
      <c r="T2161" t="s">
        <v>3181</v>
      </c>
      <c r="U2161">
        <v>2</v>
      </c>
      <c r="V2161">
        <v>232</v>
      </c>
      <c r="W2161" t="s">
        <v>25</v>
      </c>
      <c r="X2161" t="s">
        <v>26</v>
      </c>
      <c r="Y2161" t="s">
        <v>59</v>
      </c>
      <c r="Z2161">
        <v>20000000</v>
      </c>
      <c r="AA2161">
        <v>2004</v>
      </c>
      <c r="AB2161">
        <v>5.9</v>
      </c>
      <c r="AC2161">
        <v>1.85</v>
      </c>
    </row>
    <row r="2162" spans="1:29" x14ac:dyDescent="0.35">
      <c r="A2162" t="s">
        <v>19</v>
      </c>
      <c r="B2162" t="s">
        <v>2402</v>
      </c>
      <c r="C2162">
        <v>242</v>
      </c>
      <c r="D2162">
        <v>103</v>
      </c>
      <c r="E2162">
        <v>103001286</v>
      </c>
      <c r="F2162" t="s">
        <v>2429</v>
      </c>
      <c r="G2162" t="s">
        <v>5988</v>
      </c>
      <c r="P2162" t="s">
        <v>2018</v>
      </c>
      <c r="Q2162" t="s">
        <v>3411</v>
      </c>
      <c r="R2162" t="s">
        <v>8134</v>
      </c>
      <c r="S2162">
        <v>222018</v>
      </c>
      <c r="T2162" t="s">
        <v>2403</v>
      </c>
      <c r="U2162">
        <v>0</v>
      </c>
      <c r="V2162">
        <v>869</v>
      </c>
      <c r="W2162" t="s">
        <v>25</v>
      </c>
      <c r="X2162" t="s">
        <v>26</v>
      </c>
      <c r="Y2162" t="s">
        <v>302</v>
      </c>
      <c r="Z2162">
        <v>15000000</v>
      </c>
      <c r="AA2162">
        <v>1996</v>
      </c>
      <c r="AB2162">
        <v>7.2</v>
      </c>
      <c r="AC2162">
        <v>2.35</v>
      </c>
    </row>
    <row r="2163" spans="1:29" x14ac:dyDescent="0.35">
      <c r="A2163" t="s">
        <v>19</v>
      </c>
      <c r="B2163" t="s">
        <v>3609</v>
      </c>
      <c r="C2163">
        <v>149</v>
      </c>
      <c r="D2163">
        <v>91</v>
      </c>
      <c r="E2163">
        <v>41867960</v>
      </c>
      <c r="F2163" t="s">
        <v>2429</v>
      </c>
      <c r="P2163" t="s">
        <v>2429</v>
      </c>
      <c r="Q2163" t="s">
        <v>2773</v>
      </c>
      <c r="R2163" t="s">
        <v>8135</v>
      </c>
      <c r="S2163">
        <v>65512</v>
      </c>
      <c r="T2163" t="s">
        <v>1071</v>
      </c>
      <c r="U2163">
        <v>0</v>
      </c>
      <c r="V2163">
        <v>478</v>
      </c>
      <c r="W2163" t="s">
        <v>25</v>
      </c>
      <c r="X2163" t="s">
        <v>26</v>
      </c>
      <c r="Y2163" t="s">
        <v>302</v>
      </c>
      <c r="Z2163">
        <v>20000000</v>
      </c>
      <c r="AA2163">
        <v>2001</v>
      </c>
      <c r="AB2163">
        <v>5.5</v>
      </c>
      <c r="AC2163">
        <v>1.33</v>
      </c>
    </row>
    <row r="2164" spans="1:29" x14ac:dyDescent="0.35">
      <c r="A2164" t="s">
        <v>19</v>
      </c>
      <c r="B2164" t="s">
        <v>230</v>
      </c>
      <c r="C2164">
        <v>198</v>
      </c>
      <c r="D2164">
        <v>116</v>
      </c>
      <c r="E2164">
        <v>210609762</v>
      </c>
      <c r="F2164" t="s">
        <v>472</v>
      </c>
      <c r="G2164" t="s">
        <v>761</v>
      </c>
      <c r="H2164" t="s">
        <v>3950</v>
      </c>
      <c r="P2164" t="s">
        <v>850</v>
      </c>
      <c r="Q2164" t="s">
        <v>1559</v>
      </c>
      <c r="R2164" t="s">
        <v>8136</v>
      </c>
      <c r="S2164">
        <v>732212</v>
      </c>
      <c r="T2164" t="s">
        <v>3776</v>
      </c>
      <c r="U2164">
        <v>0</v>
      </c>
      <c r="V2164">
        <v>809</v>
      </c>
      <c r="W2164" t="s">
        <v>25</v>
      </c>
      <c r="X2164" t="s">
        <v>26</v>
      </c>
      <c r="Y2164" t="s">
        <v>59</v>
      </c>
      <c r="Z2164">
        <v>19000000</v>
      </c>
      <c r="AA2164">
        <v>1985</v>
      </c>
      <c r="AB2164">
        <v>8.5</v>
      </c>
      <c r="AC2164">
        <v>1.18</v>
      </c>
    </row>
    <row r="2165" spans="1:29" x14ac:dyDescent="0.35">
      <c r="A2165" t="s">
        <v>19</v>
      </c>
      <c r="B2165" t="s">
        <v>2544</v>
      </c>
      <c r="C2165">
        <v>147</v>
      </c>
      <c r="D2165">
        <v>93</v>
      </c>
      <c r="E2165">
        <v>40846082</v>
      </c>
      <c r="F2165" t="s">
        <v>2429</v>
      </c>
      <c r="G2165" t="s">
        <v>5988</v>
      </c>
      <c r="H2165" t="s">
        <v>3483</v>
      </c>
      <c r="P2165" t="s">
        <v>1296</v>
      </c>
      <c r="Q2165" t="s">
        <v>2545</v>
      </c>
      <c r="R2165" t="s">
        <v>8137</v>
      </c>
      <c r="S2165">
        <v>45317</v>
      </c>
      <c r="T2165" t="s">
        <v>2555</v>
      </c>
      <c r="U2165">
        <v>0</v>
      </c>
      <c r="V2165">
        <v>536</v>
      </c>
      <c r="W2165" t="s">
        <v>25</v>
      </c>
      <c r="X2165" t="s">
        <v>26</v>
      </c>
      <c r="Y2165" t="s">
        <v>302</v>
      </c>
      <c r="Z2165">
        <v>19000000</v>
      </c>
      <c r="AA2165">
        <v>1999</v>
      </c>
      <c r="AB2165">
        <v>5.6</v>
      </c>
      <c r="AC2165">
        <v>1.37</v>
      </c>
    </row>
    <row r="2166" spans="1:29" x14ac:dyDescent="0.35">
      <c r="A2166" t="s">
        <v>19</v>
      </c>
      <c r="B2166" t="s">
        <v>3256</v>
      </c>
      <c r="C2166">
        <v>36</v>
      </c>
      <c r="D2166">
        <v>113</v>
      </c>
      <c r="E2166">
        <v>51697449</v>
      </c>
      <c r="F2166" t="s">
        <v>761</v>
      </c>
      <c r="G2166" t="s">
        <v>1432</v>
      </c>
      <c r="P2166" t="s">
        <v>1123</v>
      </c>
      <c r="Q2166" t="s">
        <v>3777</v>
      </c>
      <c r="R2166" t="s">
        <v>8138</v>
      </c>
      <c r="S2166">
        <v>8346</v>
      </c>
      <c r="T2166" t="s">
        <v>3778</v>
      </c>
      <c r="U2166">
        <v>6</v>
      </c>
      <c r="V2166">
        <v>59</v>
      </c>
      <c r="W2166" t="s">
        <v>25</v>
      </c>
      <c r="X2166" t="s">
        <v>26</v>
      </c>
      <c r="Y2166" t="s">
        <v>27</v>
      </c>
      <c r="Z2166">
        <v>13000000</v>
      </c>
      <c r="AA2166">
        <v>2009</v>
      </c>
      <c r="AB2166">
        <v>4.0999999999999996</v>
      </c>
      <c r="AC2166">
        <v>1.85</v>
      </c>
    </row>
    <row r="2167" spans="1:29" x14ac:dyDescent="0.35">
      <c r="A2167" t="s">
        <v>19</v>
      </c>
      <c r="B2167" t="s">
        <v>1614</v>
      </c>
      <c r="C2167">
        <v>181</v>
      </c>
      <c r="D2167">
        <v>101</v>
      </c>
      <c r="E2167">
        <v>27758465</v>
      </c>
      <c r="F2167" t="s">
        <v>761</v>
      </c>
      <c r="G2167" t="s">
        <v>1432</v>
      </c>
      <c r="H2167" t="s">
        <v>5343</v>
      </c>
      <c r="P2167" t="s">
        <v>660</v>
      </c>
      <c r="Q2167" t="s">
        <v>1052</v>
      </c>
      <c r="R2167" t="s">
        <v>8139</v>
      </c>
      <c r="S2167">
        <v>77987</v>
      </c>
      <c r="T2167" t="s">
        <v>3779</v>
      </c>
      <c r="U2167">
        <v>2</v>
      </c>
      <c r="V2167">
        <v>120</v>
      </c>
      <c r="W2167" t="s">
        <v>25</v>
      </c>
      <c r="X2167" t="s">
        <v>26</v>
      </c>
      <c r="Y2167" t="s">
        <v>27</v>
      </c>
      <c r="Z2167">
        <v>19000000</v>
      </c>
      <c r="AA2167">
        <v>2010</v>
      </c>
      <c r="AB2167">
        <v>6.1</v>
      </c>
      <c r="AC2167">
        <v>2.35</v>
      </c>
    </row>
    <row r="2168" spans="1:29" x14ac:dyDescent="0.35">
      <c r="A2168" t="s">
        <v>19</v>
      </c>
      <c r="B2168" t="s">
        <v>407</v>
      </c>
      <c r="C2168">
        <v>97</v>
      </c>
      <c r="D2168">
        <v>95</v>
      </c>
      <c r="E2168">
        <v>56127162</v>
      </c>
      <c r="F2168" t="s">
        <v>761</v>
      </c>
      <c r="G2168" t="s">
        <v>5343</v>
      </c>
      <c r="P2168" t="s">
        <v>765</v>
      </c>
      <c r="Q2168" t="s">
        <v>3563</v>
      </c>
      <c r="R2168" t="s">
        <v>8140</v>
      </c>
      <c r="S2168">
        <v>57479</v>
      </c>
      <c r="T2168" t="s">
        <v>3780</v>
      </c>
      <c r="U2168">
        <v>2</v>
      </c>
      <c r="V2168">
        <v>205</v>
      </c>
      <c r="W2168" t="s">
        <v>25</v>
      </c>
      <c r="X2168" t="s">
        <v>26</v>
      </c>
      <c r="Y2168" t="s">
        <v>27</v>
      </c>
      <c r="Z2168">
        <v>18000000</v>
      </c>
      <c r="AA2168">
        <v>2003</v>
      </c>
      <c r="AB2168">
        <v>5.4</v>
      </c>
      <c r="AC2168">
        <v>1.85</v>
      </c>
    </row>
    <row r="2169" spans="1:29" x14ac:dyDescent="0.35">
      <c r="A2169" t="s">
        <v>19</v>
      </c>
      <c r="B2169" t="s">
        <v>475</v>
      </c>
      <c r="C2169">
        <v>167</v>
      </c>
      <c r="D2169">
        <v>109</v>
      </c>
      <c r="E2169">
        <v>1357042</v>
      </c>
      <c r="F2169" t="s">
        <v>4178</v>
      </c>
      <c r="G2169" t="s">
        <v>1432</v>
      </c>
      <c r="H2169" t="s">
        <v>3483</v>
      </c>
      <c r="P2169" t="s">
        <v>1500</v>
      </c>
      <c r="Q2169" t="s">
        <v>3781</v>
      </c>
      <c r="R2169" t="s">
        <v>8141</v>
      </c>
      <c r="S2169">
        <v>53977</v>
      </c>
      <c r="T2169" t="s">
        <v>3512</v>
      </c>
      <c r="U2169">
        <v>1</v>
      </c>
      <c r="V2169">
        <v>125</v>
      </c>
      <c r="W2169" t="s">
        <v>25</v>
      </c>
      <c r="X2169" t="s">
        <v>301</v>
      </c>
      <c r="Y2169" t="s">
        <v>302</v>
      </c>
      <c r="Z2169">
        <v>15000000</v>
      </c>
      <c r="AA2169">
        <v>2011</v>
      </c>
      <c r="AB2169">
        <v>7.1</v>
      </c>
      <c r="AC2169">
        <v>2.35</v>
      </c>
    </row>
    <row r="2170" spans="1:29" x14ac:dyDescent="0.35">
      <c r="A2170" t="s">
        <v>19</v>
      </c>
      <c r="B2170" t="s">
        <v>3782</v>
      </c>
      <c r="C2170">
        <v>47</v>
      </c>
      <c r="D2170">
        <v>85</v>
      </c>
      <c r="E2170">
        <v>15911333</v>
      </c>
      <c r="F2170" t="s">
        <v>472</v>
      </c>
      <c r="G2170" t="s">
        <v>761</v>
      </c>
      <c r="H2170" t="s">
        <v>1432</v>
      </c>
      <c r="I2170" t="s">
        <v>5097</v>
      </c>
      <c r="J2170" t="s">
        <v>600</v>
      </c>
      <c r="P2170" t="s">
        <v>1086</v>
      </c>
      <c r="Q2170" t="s">
        <v>3135</v>
      </c>
      <c r="R2170" t="s">
        <v>8142</v>
      </c>
      <c r="S2170">
        <v>2855</v>
      </c>
      <c r="T2170" t="s">
        <v>640</v>
      </c>
      <c r="U2170">
        <v>1</v>
      </c>
      <c r="V2170">
        <v>119</v>
      </c>
      <c r="W2170" t="s">
        <v>25</v>
      </c>
      <c r="X2170" t="s">
        <v>38</v>
      </c>
      <c r="Y2170" t="s">
        <v>154</v>
      </c>
      <c r="Z2170">
        <v>19000000</v>
      </c>
      <c r="AA2170">
        <v>2000</v>
      </c>
      <c r="AB2170">
        <v>3.6</v>
      </c>
      <c r="AC2170">
        <v>1.85</v>
      </c>
    </row>
    <row r="2171" spans="1:29" x14ac:dyDescent="0.35">
      <c r="A2171" t="s">
        <v>19</v>
      </c>
      <c r="B2171" t="s">
        <v>525</v>
      </c>
      <c r="C2171">
        <v>308</v>
      </c>
      <c r="D2171">
        <v>101</v>
      </c>
      <c r="E2171">
        <v>39103378</v>
      </c>
      <c r="F2171" t="s">
        <v>2429</v>
      </c>
      <c r="G2171" t="s">
        <v>3483</v>
      </c>
      <c r="P2171" t="s">
        <v>2157</v>
      </c>
      <c r="Q2171" t="s">
        <v>1419</v>
      </c>
      <c r="R2171" t="s">
        <v>8143</v>
      </c>
      <c r="S2171">
        <v>93272</v>
      </c>
      <c r="T2171" t="s">
        <v>2558</v>
      </c>
      <c r="U2171">
        <v>0</v>
      </c>
      <c r="V2171">
        <v>251</v>
      </c>
      <c r="W2171" t="s">
        <v>25</v>
      </c>
      <c r="X2171" t="s">
        <v>26</v>
      </c>
      <c r="Y2171" t="s">
        <v>302</v>
      </c>
      <c r="Z2171">
        <v>20000000</v>
      </c>
      <c r="AA2171">
        <v>2010</v>
      </c>
      <c r="AB2171">
        <v>6.5</v>
      </c>
      <c r="AC2171">
        <v>2.35</v>
      </c>
    </row>
    <row r="2172" spans="1:29" x14ac:dyDescent="0.35">
      <c r="A2172" t="s">
        <v>19</v>
      </c>
      <c r="B2172" t="s">
        <v>2822</v>
      </c>
      <c r="C2172">
        <v>246</v>
      </c>
      <c r="D2172">
        <v>125</v>
      </c>
      <c r="E2172">
        <v>10049886</v>
      </c>
      <c r="F2172" t="s">
        <v>472</v>
      </c>
      <c r="G2172" t="s">
        <v>3767</v>
      </c>
      <c r="H2172" t="s">
        <v>5097</v>
      </c>
      <c r="I2172" t="s">
        <v>600</v>
      </c>
      <c r="P2172" t="s">
        <v>325</v>
      </c>
      <c r="Q2172" t="s">
        <v>3783</v>
      </c>
      <c r="R2172" t="s">
        <v>8144</v>
      </c>
      <c r="S2172">
        <v>417971</v>
      </c>
      <c r="T2172" t="s">
        <v>3784</v>
      </c>
      <c r="U2172">
        <v>0</v>
      </c>
      <c r="V2172">
        <v>902</v>
      </c>
      <c r="W2172" t="s">
        <v>344</v>
      </c>
      <c r="X2172" t="s">
        <v>345</v>
      </c>
      <c r="Y2172" t="s">
        <v>59</v>
      </c>
      <c r="Z2172">
        <v>19000000</v>
      </c>
      <c r="AA2172">
        <v>2001</v>
      </c>
      <c r="AB2172">
        <v>8.6</v>
      </c>
      <c r="AC2172">
        <v>1.85</v>
      </c>
    </row>
    <row r="2173" spans="1:29" x14ac:dyDescent="0.35">
      <c r="A2173" t="s">
        <v>19</v>
      </c>
      <c r="B2173" t="s">
        <v>686</v>
      </c>
      <c r="C2173">
        <v>29</v>
      </c>
      <c r="D2173">
        <v>132</v>
      </c>
      <c r="E2173">
        <v>8600000</v>
      </c>
      <c r="F2173" t="s">
        <v>622</v>
      </c>
      <c r="G2173" t="s">
        <v>472</v>
      </c>
      <c r="H2173" t="s">
        <v>1432</v>
      </c>
      <c r="I2173" t="s">
        <v>5809</v>
      </c>
      <c r="J2173" t="s">
        <v>5343</v>
      </c>
      <c r="P2173" t="s">
        <v>1253</v>
      </c>
      <c r="Q2173" t="s">
        <v>129</v>
      </c>
      <c r="R2173" t="s">
        <v>8145</v>
      </c>
      <c r="S2173">
        <v>17982</v>
      </c>
      <c r="T2173" t="s">
        <v>1472</v>
      </c>
      <c r="U2173">
        <v>2</v>
      </c>
      <c r="V2173">
        <v>95</v>
      </c>
      <c r="W2173" t="s">
        <v>25</v>
      </c>
      <c r="X2173" t="s">
        <v>38</v>
      </c>
      <c r="Y2173" t="s">
        <v>59</v>
      </c>
      <c r="Z2173">
        <v>25000000</v>
      </c>
      <c r="AA2173">
        <v>1984</v>
      </c>
      <c r="AB2173">
        <v>7</v>
      </c>
      <c r="AC2173">
        <v>2.35</v>
      </c>
    </row>
    <row r="2174" spans="1:29" x14ac:dyDescent="0.35">
      <c r="A2174" t="s">
        <v>19</v>
      </c>
      <c r="B2174" t="s">
        <v>3785</v>
      </c>
      <c r="C2174">
        <v>252</v>
      </c>
      <c r="D2174">
        <v>131</v>
      </c>
      <c r="E2174">
        <v>21483154</v>
      </c>
      <c r="F2174" t="s">
        <v>1432</v>
      </c>
      <c r="G2174" t="s">
        <v>5991</v>
      </c>
      <c r="P2174" t="s">
        <v>1428</v>
      </c>
      <c r="Q2174" t="s">
        <v>1263</v>
      </c>
      <c r="R2174" t="s">
        <v>8146</v>
      </c>
      <c r="S2174">
        <v>98741</v>
      </c>
      <c r="T2174" t="s">
        <v>3786</v>
      </c>
      <c r="U2174">
        <v>1</v>
      </c>
      <c r="V2174">
        <v>236</v>
      </c>
      <c r="W2174" t="s">
        <v>25</v>
      </c>
      <c r="X2174" t="s">
        <v>26</v>
      </c>
      <c r="Y2174" t="s">
        <v>27</v>
      </c>
      <c r="Z2174">
        <v>19000000</v>
      </c>
      <c r="AA2174">
        <v>2013</v>
      </c>
      <c r="AB2174">
        <v>7.6</v>
      </c>
      <c r="AC2174">
        <v>2.35</v>
      </c>
    </row>
    <row r="2175" spans="1:29" x14ac:dyDescent="0.35">
      <c r="A2175" t="s">
        <v>19</v>
      </c>
      <c r="B2175" t="s">
        <v>1831</v>
      </c>
      <c r="C2175">
        <v>102</v>
      </c>
      <c r="D2175">
        <v>129</v>
      </c>
      <c r="E2175">
        <v>8396942</v>
      </c>
      <c r="F2175" t="s">
        <v>472</v>
      </c>
      <c r="G2175" t="s">
        <v>761</v>
      </c>
      <c r="H2175" t="s">
        <v>5343</v>
      </c>
      <c r="P2175" t="s">
        <v>3787</v>
      </c>
      <c r="Q2175" t="s">
        <v>3788</v>
      </c>
      <c r="R2175" t="s">
        <v>8147</v>
      </c>
      <c r="S2175">
        <v>72715</v>
      </c>
      <c r="T2175" t="s">
        <v>1968</v>
      </c>
      <c r="U2175">
        <v>1</v>
      </c>
      <c r="V2175">
        <v>103</v>
      </c>
      <c r="W2175" t="s">
        <v>25</v>
      </c>
      <c r="X2175" t="s">
        <v>26</v>
      </c>
      <c r="Y2175" t="s">
        <v>302</v>
      </c>
      <c r="Z2175">
        <v>19000000</v>
      </c>
      <c r="AA2175">
        <v>2008</v>
      </c>
      <c r="AB2175">
        <v>6.5</v>
      </c>
      <c r="AC2175">
        <v>1.85</v>
      </c>
    </row>
    <row r="2176" spans="1:29" x14ac:dyDescent="0.35">
      <c r="A2176" t="s">
        <v>19</v>
      </c>
      <c r="B2176" t="s">
        <v>3789</v>
      </c>
      <c r="C2176">
        <v>134</v>
      </c>
      <c r="D2176">
        <v>100</v>
      </c>
      <c r="E2176">
        <v>12561</v>
      </c>
      <c r="F2176" t="s">
        <v>761</v>
      </c>
      <c r="G2176" t="s">
        <v>5343</v>
      </c>
      <c r="P2176" t="s">
        <v>765</v>
      </c>
      <c r="Q2176" t="s">
        <v>709</v>
      </c>
      <c r="R2176" t="s">
        <v>8148</v>
      </c>
      <c r="S2176">
        <v>71276</v>
      </c>
      <c r="T2176" t="s">
        <v>3790</v>
      </c>
      <c r="U2176">
        <v>2</v>
      </c>
      <c r="V2176">
        <v>181</v>
      </c>
      <c r="W2176" t="s">
        <v>25</v>
      </c>
      <c r="X2176" t="s">
        <v>26</v>
      </c>
      <c r="Y2176" t="s">
        <v>59</v>
      </c>
      <c r="Z2176">
        <v>19000000</v>
      </c>
      <c r="AA2176">
        <v>2010</v>
      </c>
      <c r="AB2176">
        <v>6.4</v>
      </c>
      <c r="AC2176">
        <v>2.35</v>
      </c>
    </row>
    <row r="2177" spans="1:29" x14ac:dyDescent="0.35">
      <c r="A2177" t="s">
        <v>19</v>
      </c>
      <c r="B2177" t="s">
        <v>3791</v>
      </c>
      <c r="C2177">
        <v>136</v>
      </c>
      <c r="D2177">
        <v>97</v>
      </c>
      <c r="E2177">
        <v>6923891</v>
      </c>
      <c r="F2177" t="s">
        <v>761</v>
      </c>
      <c r="G2177" t="s">
        <v>1432</v>
      </c>
      <c r="H2177" t="s">
        <v>5343</v>
      </c>
      <c r="P2177" t="s">
        <v>660</v>
      </c>
      <c r="Q2177" t="s">
        <v>2447</v>
      </c>
      <c r="R2177" t="s">
        <v>8149</v>
      </c>
      <c r="S2177">
        <v>43867</v>
      </c>
      <c r="T2177" t="s">
        <v>462</v>
      </c>
      <c r="U2177">
        <v>4</v>
      </c>
      <c r="V2177">
        <v>83</v>
      </c>
      <c r="W2177" t="s">
        <v>25</v>
      </c>
      <c r="X2177" t="s">
        <v>26</v>
      </c>
      <c r="Y2177" t="s">
        <v>302</v>
      </c>
      <c r="Z2177">
        <v>23000000</v>
      </c>
      <c r="AA2177">
        <v>2011</v>
      </c>
      <c r="AB2177">
        <v>6.3</v>
      </c>
      <c r="AC2177">
        <v>2.35</v>
      </c>
    </row>
    <row r="2178" spans="1:29" x14ac:dyDescent="0.35">
      <c r="A2178" t="s">
        <v>19</v>
      </c>
      <c r="B2178" t="s">
        <v>3793</v>
      </c>
      <c r="C2178">
        <v>10</v>
      </c>
      <c r="D2178">
        <v>92</v>
      </c>
      <c r="E2178">
        <v>2119994</v>
      </c>
      <c r="F2178" t="s">
        <v>5097</v>
      </c>
      <c r="G2178" t="s">
        <v>600</v>
      </c>
      <c r="H2178" t="s">
        <v>3884</v>
      </c>
      <c r="P2178" t="s">
        <v>3794</v>
      </c>
      <c r="Q2178" t="s">
        <v>3795</v>
      </c>
      <c r="R2178" t="s">
        <v>8150</v>
      </c>
      <c r="S2178">
        <v>1153</v>
      </c>
      <c r="T2178" t="s">
        <v>3796</v>
      </c>
      <c r="U2178">
        <v>0</v>
      </c>
      <c r="V2178">
        <v>15</v>
      </c>
      <c r="W2178" t="s">
        <v>25</v>
      </c>
      <c r="X2178" t="s">
        <v>26</v>
      </c>
      <c r="Y2178" t="s">
        <v>154</v>
      </c>
      <c r="Z2178">
        <v>19000000</v>
      </c>
      <c r="AA2178">
        <v>1993</v>
      </c>
      <c r="AB2178">
        <v>5.7</v>
      </c>
      <c r="AC2178">
        <v>1.85</v>
      </c>
    </row>
    <row r="2179" spans="1:29" x14ac:dyDescent="0.35">
      <c r="A2179" t="s">
        <v>19</v>
      </c>
      <c r="B2179" t="s">
        <v>3797</v>
      </c>
      <c r="C2179">
        <v>31</v>
      </c>
      <c r="D2179">
        <v>116</v>
      </c>
      <c r="E2179">
        <v>1292527</v>
      </c>
      <c r="F2179" t="s">
        <v>5990</v>
      </c>
      <c r="G2179" t="s">
        <v>1432</v>
      </c>
      <c r="H2179" t="s">
        <v>3884</v>
      </c>
      <c r="I2179" t="s">
        <v>3483</v>
      </c>
      <c r="P2179" t="s">
        <v>3798</v>
      </c>
      <c r="Q2179" t="s">
        <v>152</v>
      </c>
      <c r="R2179" t="s">
        <v>8151</v>
      </c>
      <c r="S2179">
        <v>3536</v>
      </c>
      <c r="T2179" t="s">
        <v>1910</v>
      </c>
      <c r="U2179">
        <v>2</v>
      </c>
      <c r="V2179">
        <v>44</v>
      </c>
      <c r="W2179" t="s">
        <v>25</v>
      </c>
      <c r="X2179" t="s">
        <v>675</v>
      </c>
      <c r="Y2179" t="s">
        <v>302</v>
      </c>
      <c r="Z2179">
        <v>19000000</v>
      </c>
      <c r="AA2179">
        <v>1996</v>
      </c>
      <c r="AB2179">
        <v>6.3</v>
      </c>
      <c r="AC2179">
        <v>1.85</v>
      </c>
    </row>
    <row r="2180" spans="1:29" x14ac:dyDescent="0.35">
      <c r="A2180" t="s">
        <v>19</v>
      </c>
      <c r="B2180" t="s">
        <v>3800</v>
      </c>
      <c r="C2180">
        <v>220</v>
      </c>
      <c r="D2180">
        <v>90</v>
      </c>
      <c r="E2180">
        <v>64255243</v>
      </c>
      <c r="F2180" t="s">
        <v>1432</v>
      </c>
      <c r="G2180" t="s">
        <v>2429</v>
      </c>
      <c r="H2180" t="s">
        <v>5988</v>
      </c>
      <c r="I2180" t="s">
        <v>3483</v>
      </c>
      <c r="P2180" t="s">
        <v>2347</v>
      </c>
      <c r="Q2180" t="s">
        <v>271</v>
      </c>
      <c r="R2180" t="s">
        <v>8152</v>
      </c>
      <c r="S2180">
        <v>80903</v>
      </c>
      <c r="T2180" t="s">
        <v>173</v>
      </c>
      <c r="U2180">
        <v>0</v>
      </c>
      <c r="V2180">
        <v>518</v>
      </c>
      <c r="W2180" t="s">
        <v>25</v>
      </c>
      <c r="X2180" t="s">
        <v>26</v>
      </c>
      <c r="Y2180" t="s">
        <v>302</v>
      </c>
      <c r="Z2180">
        <v>19000000</v>
      </c>
      <c r="AA2180">
        <v>2005</v>
      </c>
      <c r="AB2180">
        <v>6</v>
      </c>
      <c r="AC2180">
        <v>2.35</v>
      </c>
    </row>
    <row r="2181" spans="1:29" x14ac:dyDescent="0.35">
      <c r="A2181" t="s">
        <v>19</v>
      </c>
      <c r="B2181" t="s">
        <v>819</v>
      </c>
      <c r="C2181">
        <v>241</v>
      </c>
      <c r="D2181">
        <v>81</v>
      </c>
      <c r="E2181">
        <v>22245861</v>
      </c>
      <c r="F2181" t="s">
        <v>761</v>
      </c>
      <c r="G2181" t="s">
        <v>1432</v>
      </c>
      <c r="P2181" t="s">
        <v>1123</v>
      </c>
      <c r="Q2181" t="s">
        <v>358</v>
      </c>
      <c r="R2181" t="s">
        <v>8153</v>
      </c>
      <c r="S2181">
        <v>143251</v>
      </c>
      <c r="T2181" t="s">
        <v>676</v>
      </c>
      <c r="U2181">
        <v>0</v>
      </c>
      <c r="V2181">
        <v>710</v>
      </c>
      <c r="W2181" t="s">
        <v>25</v>
      </c>
      <c r="X2181" t="s">
        <v>26</v>
      </c>
      <c r="Y2181" t="s">
        <v>302</v>
      </c>
      <c r="Z2181">
        <v>19000000</v>
      </c>
      <c r="AA2181">
        <v>2002</v>
      </c>
      <c r="AB2181">
        <v>7.7</v>
      </c>
      <c r="AC2181">
        <v>1.85</v>
      </c>
    </row>
    <row r="2182" spans="1:29" x14ac:dyDescent="0.35">
      <c r="A2182" t="s">
        <v>378</v>
      </c>
      <c r="B2182" t="s">
        <v>1111</v>
      </c>
      <c r="C2182">
        <v>252</v>
      </c>
      <c r="D2182">
        <v>97</v>
      </c>
      <c r="E2182">
        <v>20433940</v>
      </c>
      <c r="F2182" t="s">
        <v>2429</v>
      </c>
      <c r="P2182" t="s">
        <v>2429</v>
      </c>
      <c r="Q2182" t="s">
        <v>2941</v>
      </c>
      <c r="R2182" t="s">
        <v>8154</v>
      </c>
      <c r="S2182">
        <v>78883</v>
      </c>
      <c r="T2182" t="s">
        <v>3801</v>
      </c>
      <c r="U2182">
        <v>8</v>
      </c>
      <c r="V2182">
        <v>662</v>
      </c>
      <c r="W2182" t="s">
        <v>25</v>
      </c>
      <c r="X2182" t="s">
        <v>148</v>
      </c>
      <c r="Y2182" t="s">
        <v>302</v>
      </c>
      <c r="Z2182">
        <v>15000000</v>
      </c>
      <c r="AA2182">
        <v>2005</v>
      </c>
      <c r="AB2182">
        <v>6.2</v>
      </c>
      <c r="AC2182">
        <v>2.35</v>
      </c>
    </row>
    <row r="2183" spans="1:29" x14ac:dyDescent="0.35">
      <c r="A2183" t="s">
        <v>19</v>
      </c>
      <c r="B2183" t="s">
        <v>1214</v>
      </c>
      <c r="C2183">
        <v>156</v>
      </c>
      <c r="D2183">
        <v>118</v>
      </c>
      <c r="E2183">
        <v>10562387</v>
      </c>
      <c r="F2183" t="s">
        <v>472</v>
      </c>
      <c r="G2183" t="s">
        <v>761</v>
      </c>
      <c r="H2183" t="s">
        <v>1432</v>
      </c>
      <c r="P2183" t="s">
        <v>2111</v>
      </c>
      <c r="Q2183" t="s">
        <v>31</v>
      </c>
      <c r="R2183" t="s">
        <v>8155</v>
      </c>
      <c r="S2183">
        <v>213226</v>
      </c>
      <c r="T2183" t="s">
        <v>1908</v>
      </c>
      <c r="U2183">
        <v>0</v>
      </c>
      <c r="V2183">
        <v>648</v>
      </c>
      <c r="W2183" t="s">
        <v>25</v>
      </c>
      <c r="X2183" t="s">
        <v>26</v>
      </c>
      <c r="Y2183" t="s">
        <v>302</v>
      </c>
      <c r="Z2183">
        <v>18500000</v>
      </c>
      <c r="AA2183">
        <v>1998</v>
      </c>
      <c r="AB2183">
        <v>7.7</v>
      </c>
      <c r="AC2183">
        <v>2.35</v>
      </c>
    </row>
    <row r="2184" spans="1:29" x14ac:dyDescent="0.35">
      <c r="A2184" t="s">
        <v>19</v>
      </c>
      <c r="B2184" t="s">
        <v>3802</v>
      </c>
      <c r="C2184">
        <v>192</v>
      </c>
      <c r="D2184">
        <v>100</v>
      </c>
      <c r="E2184">
        <v>18439082</v>
      </c>
      <c r="F2184" t="s">
        <v>761</v>
      </c>
      <c r="G2184" t="s">
        <v>600</v>
      </c>
      <c r="H2184" t="s">
        <v>5343</v>
      </c>
      <c r="P2184" t="s">
        <v>1515</v>
      </c>
      <c r="Q2184" t="s">
        <v>381</v>
      </c>
      <c r="R2184" t="s">
        <v>8156</v>
      </c>
      <c r="S2184">
        <v>94292</v>
      </c>
      <c r="T2184" t="s">
        <v>3147</v>
      </c>
      <c r="U2184">
        <v>3</v>
      </c>
      <c r="V2184">
        <v>287</v>
      </c>
      <c r="W2184" t="s">
        <v>25</v>
      </c>
      <c r="X2184" t="s">
        <v>26</v>
      </c>
      <c r="Y2184" t="s">
        <v>27</v>
      </c>
      <c r="Z2184">
        <v>18500000</v>
      </c>
      <c r="AA2184">
        <v>2009</v>
      </c>
      <c r="AB2184">
        <v>6.4</v>
      </c>
      <c r="AC2184">
        <v>1.85</v>
      </c>
    </row>
    <row r="2185" spans="1:29" x14ac:dyDescent="0.35">
      <c r="A2185" t="s">
        <v>19</v>
      </c>
      <c r="B2185" t="s">
        <v>2434</v>
      </c>
      <c r="C2185">
        <v>351</v>
      </c>
      <c r="D2185">
        <v>97</v>
      </c>
      <c r="E2185">
        <v>150056505</v>
      </c>
      <c r="F2185" t="s">
        <v>761</v>
      </c>
      <c r="P2185" t="s">
        <v>761</v>
      </c>
      <c r="Q2185" t="s">
        <v>2001</v>
      </c>
      <c r="R2185" t="s">
        <v>8157</v>
      </c>
      <c r="S2185">
        <v>216581</v>
      </c>
      <c r="T2185" t="s">
        <v>268</v>
      </c>
      <c r="U2185">
        <v>3</v>
      </c>
      <c r="V2185">
        <v>397</v>
      </c>
      <c r="W2185" t="s">
        <v>25</v>
      </c>
      <c r="X2185" t="s">
        <v>26</v>
      </c>
      <c r="Y2185" t="s">
        <v>302</v>
      </c>
      <c r="Z2185">
        <v>18000000</v>
      </c>
      <c r="AA2185">
        <v>2014</v>
      </c>
      <c r="AB2185">
        <v>6.4</v>
      </c>
      <c r="AC2185">
        <v>2.35</v>
      </c>
    </row>
    <row r="2186" spans="1:29" x14ac:dyDescent="0.35">
      <c r="A2186" t="s">
        <v>19</v>
      </c>
      <c r="B2186" t="s">
        <v>798</v>
      </c>
      <c r="C2186">
        <v>57</v>
      </c>
      <c r="D2186">
        <v>114</v>
      </c>
      <c r="E2186">
        <v>119938730</v>
      </c>
      <c r="F2186" t="s">
        <v>622</v>
      </c>
      <c r="G2186" t="s">
        <v>761</v>
      </c>
      <c r="H2186" t="s">
        <v>5990</v>
      </c>
      <c r="I2186" t="s">
        <v>600</v>
      </c>
      <c r="P2186" t="s">
        <v>3661</v>
      </c>
      <c r="Q2186" t="s">
        <v>1694</v>
      </c>
      <c r="R2186" t="s">
        <v>8158</v>
      </c>
      <c r="S2186">
        <v>265818</v>
      </c>
      <c r="T2186" t="s">
        <v>691</v>
      </c>
      <c r="U2186">
        <v>0</v>
      </c>
      <c r="V2186">
        <v>213</v>
      </c>
      <c r="W2186" t="s">
        <v>25</v>
      </c>
      <c r="X2186" t="s">
        <v>26</v>
      </c>
      <c r="Y2186" t="s">
        <v>27</v>
      </c>
      <c r="Z2186">
        <v>18000000</v>
      </c>
      <c r="AA2186">
        <v>1994</v>
      </c>
      <c r="AB2186">
        <v>6.9</v>
      </c>
      <c r="AC2186">
        <v>1.85</v>
      </c>
    </row>
    <row r="2187" spans="1:29" x14ac:dyDescent="0.35">
      <c r="A2187" t="s">
        <v>19</v>
      </c>
      <c r="B2187" t="s">
        <v>2185</v>
      </c>
      <c r="C2187">
        <v>99</v>
      </c>
      <c r="D2187">
        <v>130</v>
      </c>
      <c r="E2187">
        <v>114968774</v>
      </c>
      <c r="F2187" t="s">
        <v>761</v>
      </c>
      <c r="G2187" t="s">
        <v>1432</v>
      </c>
      <c r="H2187" t="s">
        <v>5097</v>
      </c>
      <c r="I2187" t="s">
        <v>600</v>
      </c>
      <c r="J2187" t="s">
        <v>5343</v>
      </c>
      <c r="P2187" t="s">
        <v>2424</v>
      </c>
      <c r="Q2187" t="s">
        <v>177</v>
      </c>
      <c r="R2187" t="s">
        <v>8159</v>
      </c>
      <c r="S2187">
        <v>153468</v>
      </c>
      <c r="T2187" t="s">
        <v>1354</v>
      </c>
      <c r="U2187">
        <v>1</v>
      </c>
      <c r="V2187">
        <v>204</v>
      </c>
      <c r="W2187" t="s">
        <v>25</v>
      </c>
      <c r="X2187" t="s">
        <v>26</v>
      </c>
      <c r="Y2187" t="s">
        <v>59</v>
      </c>
      <c r="Z2187">
        <v>18000000</v>
      </c>
      <c r="AA2187">
        <v>1988</v>
      </c>
      <c r="AB2187">
        <v>7.3</v>
      </c>
      <c r="AC2187">
        <v>1.85</v>
      </c>
    </row>
    <row r="2188" spans="1:29" x14ac:dyDescent="0.35">
      <c r="A2188" t="s">
        <v>19</v>
      </c>
      <c r="B2188" t="s">
        <v>1545</v>
      </c>
      <c r="C2188">
        <v>343</v>
      </c>
      <c r="D2188">
        <v>82</v>
      </c>
      <c r="E2188">
        <v>128505958</v>
      </c>
      <c r="F2188" t="s">
        <v>761</v>
      </c>
      <c r="P2188" t="s">
        <v>761</v>
      </c>
      <c r="Q2188" t="s">
        <v>3804</v>
      </c>
      <c r="R2188" t="s">
        <v>8160</v>
      </c>
      <c r="S2188">
        <v>297014</v>
      </c>
      <c r="T2188" t="s">
        <v>3805</v>
      </c>
      <c r="U2188">
        <v>1</v>
      </c>
      <c r="V2188">
        <v>1198</v>
      </c>
      <c r="W2188" t="s">
        <v>25</v>
      </c>
      <c r="X2188" t="s">
        <v>26</v>
      </c>
      <c r="Y2188" t="s">
        <v>302</v>
      </c>
      <c r="Z2188">
        <v>18000000</v>
      </c>
      <c r="AA2188">
        <v>2006</v>
      </c>
      <c r="AB2188">
        <v>7.3</v>
      </c>
      <c r="AC2188">
        <v>1.85</v>
      </c>
    </row>
    <row r="2189" spans="1:29" x14ac:dyDescent="0.35">
      <c r="A2189" t="s">
        <v>19</v>
      </c>
      <c r="B2189" t="s">
        <v>1319</v>
      </c>
      <c r="C2189">
        <v>163</v>
      </c>
      <c r="D2189">
        <v>96</v>
      </c>
      <c r="E2189">
        <v>95001351</v>
      </c>
      <c r="F2189" t="s">
        <v>761</v>
      </c>
      <c r="G2189" t="s">
        <v>5343</v>
      </c>
      <c r="P2189" t="s">
        <v>765</v>
      </c>
      <c r="Q2189" t="s">
        <v>1100</v>
      </c>
      <c r="R2189" t="s">
        <v>8161</v>
      </c>
      <c r="S2189">
        <v>131801</v>
      </c>
      <c r="T2189" t="s">
        <v>3806</v>
      </c>
      <c r="U2189">
        <v>1</v>
      </c>
      <c r="V2189">
        <v>548</v>
      </c>
      <c r="W2189" t="s">
        <v>25</v>
      </c>
      <c r="X2189" t="s">
        <v>26</v>
      </c>
      <c r="Y2189" t="s">
        <v>27</v>
      </c>
      <c r="Z2189">
        <v>18000000</v>
      </c>
      <c r="AA2189">
        <v>2001</v>
      </c>
      <c r="AB2189">
        <v>6.2</v>
      </c>
      <c r="AC2189">
        <v>2.35</v>
      </c>
    </row>
    <row r="2190" spans="1:29" x14ac:dyDescent="0.35">
      <c r="A2190" t="s">
        <v>19</v>
      </c>
      <c r="B2190" t="s">
        <v>505</v>
      </c>
      <c r="C2190">
        <v>110</v>
      </c>
      <c r="D2190">
        <v>105</v>
      </c>
      <c r="E2190">
        <v>76400000</v>
      </c>
      <c r="F2190" t="s">
        <v>622</v>
      </c>
      <c r="G2190" t="s">
        <v>472</v>
      </c>
      <c r="H2190" t="s">
        <v>3950</v>
      </c>
      <c r="P2190" t="s">
        <v>47</v>
      </c>
      <c r="Q2190" t="s">
        <v>505</v>
      </c>
      <c r="R2190" t="s">
        <v>8162</v>
      </c>
      <c r="S2190">
        <v>58743</v>
      </c>
      <c r="T2190" t="s">
        <v>2687</v>
      </c>
      <c r="U2190">
        <v>1</v>
      </c>
      <c r="V2190">
        <v>192</v>
      </c>
      <c r="W2190" t="s">
        <v>25</v>
      </c>
      <c r="X2190" t="s">
        <v>26</v>
      </c>
      <c r="Y2190" t="s">
        <v>59</v>
      </c>
      <c r="Z2190">
        <v>17000000</v>
      </c>
      <c r="AA2190">
        <v>1984</v>
      </c>
      <c r="AB2190">
        <v>6.6</v>
      </c>
      <c r="AC2190">
        <v>2.35</v>
      </c>
    </row>
    <row r="2191" spans="1:29" x14ac:dyDescent="0.35">
      <c r="A2191" t="s">
        <v>19</v>
      </c>
      <c r="B2191" t="s">
        <v>1173</v>
      </c>
      <c r="C2191">
        <v>233</v>
      </c>
      <c r="D2191">
        <v>122</v>
      </c>
      <c r="E2191">
        <v>75072454</v>
      </c>
      <c r="F2191" t="s">
        <v>1432</v>
      </c>
      <c r="G2191" t="s">
        <v>2429</v>
      </c>
      <c r="H2191" t="s">
        <v>3483</v>
      </c>
      <c r="P2191" t="s">
        <v>1784</v>
      </c>
      <c r="Q2191" t="s">
        <v>82</v>
      </c>
      <c r="R2191" t="s">
        <v>8163</v>
      </c>
      <c r="S2191">
        <v>96569</v>
      </c>
      <c r="T2191" t="s">
        <v>3807</v>
      </c>
      <c r="U2191">
        <v>0</v>
      </c>
      <c r="V2191">
        <v>522</v>
      </c>
      <c r="W2191" t="s">
        <v>25</v>
      </c>
      <c r="X2191" t="s">
        <v>26</v>
      </c>
      <c r="Y2191" t="s">
        <v>27</v>
      </c>
      <c r="Z2191">
        <v>20000000</v>
      </c>
      <c r="AA2191">
        <v>2005</v>
      </c>
      <c r="AB2191">
        <v>6.7</v>
      </c>
      <c r="AC2191">
        <v>2.35</v>
      </c>
    </row>
    <row r="2192" spans="1:29" x14ac:dyDescent="0.35">
      <c r="A2192" t="s">
        <v>19</v>
      </c>
      <c r="B2192" t="s">
        <v>308</v>
      </c>
      <c r="C2192">
        <v>91</v>
      </c>
      <c r="D2192">
        <v>88</v>
      </c>
      <c r="E2192">
        <v>65535067</v>
      </c>
      <c r="F2192" t="s">
        <v>761</v>
      </c>
      <c r="G2192" t="s">
        <v>5343</v>
      </c>
      <c r="P2192" t="s">
        <v>765</v>
      </c>
      <c r="Q2192" t="s">
        <v>252</v>
      </c>
      <c r="R2192" t="s">
        <v>8164</v>
      </c>
      <c r="S2192">
        <v>59380</v>
      </c>
      <c r="T2192" t="s">
        <v>3808</v>
      </c>
      <c r="U2192">
        <v>1</v>
      </c>
      <c r="V2192">
        <v>202</v>
      </c>
      <c r="W2192" t="s">
        <v>25</v>
      </c>
      <c r="X2192" t="s">
        <v>26</v>
      </c>
      <c r="Y2192" t="s">
        <v>302</v>
      </c>
      <c r="Z2192">
        <v>17000000</v>
      </c>
      <c r="AA2192">
        <v>1999</v>
      </c>
      <c r="AB2192">
        <v>5.7</v>
      </c>
      <c r="AC2192">
        <v>1.85</v>
      </c>
    </row>
    <row r="2193" spans="1:29" x14ac:dyDescent="0.35">
      <c r="A2193" t="s">
        <v>19</v>
      </c>
      <c r="B2193" t="s">
        <v>3809</v>
      </c>
      <c r="C2193">
        <v>169</v>
      </c>
      <c r="D2193">
        <v>110</v>
      </c>
      <c r="E2193">
        <v>13998282</v>
      </c>
      <c r="F2193" t="s">
        <v>622</v>
      </c>
      <c r="G2193" t="s">
        <v>1432</v>
      </c>
      <c r="H2193" t="s">
        <v>600</v>
      </c>
      <c r="I2193" t="s">
        <v>5988</v>
      </c>
      <c r="J2193" t="s">
        <v>3483</v>
      </c>
      <c r="P2193" t="s">
        <v>3810</v>
      </c>
      <c r="Q2193" t="s">
        <v>358</v>
      </c>
      <c r="R2193" t="s">
        <v>8165</v>
      </c>
      <c r="S2193">
        <v>24854</v>
      </c>
      <c r="T2193" t="s">
        <v>2678</v>
      </c>
      <c r="U2193">
        <v>1</v>
      </c>
      <c r="V2193">
        <v>374</v>
      </c>
      <c r="W2193" t="s">
        <v>25</v>
      </c>
      <c r="X2193" t="s">
        <v>26</v>
      </c>
      <c r="Y2193" t="s">
        <v>27</v>
      </c>
      <c r="Z2193">
        <v>16000000</v>
      </c>
      <c r="AA2193">
        <v>2014</v>
      </c>
      <c r="AB2193">
        <v>3.1</v>
      </c>
      <c r="AC2193">
        <v>2.35</v>
      </c>
    </row>
    <row r="2194" spans="1:29" x14ac:dyDescent="0.35">
      <c r="A2194" t="s">
        <v>19</v>
      </c>
      <c r="B2194" t="s">
        <v>3631</v>
      </c>
      <c r="C2194">
        <v>142</v>
      </c>
      <c r="D2194">
        <v>103</v>
      </c>
      <c r="E2194">
        <v>6061759</v>
      </c>
      <c r="F2194" t="s">
        <v>761</v>
      </c>
      <c r="G2194" t="s">
        <v>1432</v>
      </c>
      <c r="H2194" t="s">
        <v>5343</v>
      </c>
      <c r="P2194" t="s">
        <v>660</v>
      </c>
      <c r="Q2194" t="s">
        <v>927</v>
      </c>
      <c r="R2194" t="s">
        <v>8166</v>
      </c>
      <c r="S2194">
        <v>49077</v>
      </c>
      <c r="T2194" t="s">
        <v>3315</v>
      </c>
      <c r="U2194">
        <v>0</v>
      </c>
      <c r="V2194">
        <v>475</v>
      </c>
      <c r="W2194" t="s">
        <v>25</v>
      </c>
      <c r="X2194" t="s">
        <v>26</v>
      </c>
      <c r="Y2194" t="s">
        <v>27</v>
      </c>
      <c r="Z2194">
        <v>17000000</v>
      </c>
      <c r="AA2194">
        <v>2005</v>
      </c>
      <c r="AB2194">
        <v>6.3</v>
      </c>
      <c r="AC2194">
        <v>1.85</v>
      </c>
    </row>
    <row r="2195" spans="1:29" x14ac:dyDescent="0.35">
      <c r="A2195" t="s">
        <v>378</v>
      </c>
      <c r="B2195" t="s">
        <v>2691</v>
      </c>
      <c r="C2195">
        <v>50</v>
      </c>
      <c r="D2195">
        <v>106</v>
      </c>
      <c r="E2195">
        <v>64955956</v>
      </c>
      <c r="F2195" t="s">
        <v>761</v>
      </c>
      <c r="G2195" t="s">
        <v>1432</v>
      </c>
      <c r="P2195" t="s">
        <v>1123</v>
      </c>
      <c r="Q2195" t="s">
        <v>84</v>
      </c>
      <c r="R2195" t="s">
        <v>8167</v>
      </c>
      <c r="S2195">
        <v>10104</v>
      </c>
      <c r="T2195" t="s">
        <v>2668</v>
      </c>
      <c r="U2195">
        <v>4</v>
      </c>
      <c r="V2195">
        <v>69</v>
      </c>
      <c r="W2195" t="s">
        <v>25</v>
      </c>
      <c r="X2195" t="s">
        <v>26</v>
      </c>
      <c r="Y2195" t="s">
        <v>27</v>
      </c>
      <c r="Z2195">
        <v>18000000</v>
      </c>
      <c r="AA2195">
        <v>2004</v>
      </c>
      <c r="AB2195">
        <v>5.7</v>
      </c>
      <c r="AC2195">
        <v>1.85</v>
      </c>
    </row>
    <row r="2196" spans="1:29" x14ac:dyDescent="0.35">
      <c r="A2196" t="s">
        <v>19</v>
      </c>
      <c r="B2196" t="s">
        <v>3813</v>
      </c>
      <c r="C2196">
        <v>195</v>
      </c>
      <c r="D2196">
        <v>98</v>
      </c>
      <c r="E2196">
        <v>60057639</v>
      </c>
      <c r="F2196" t="s">
        <v>761</v>
      </c>
      <c r="G2196" t="s">
        <v>5990</v>
      </c>
      <c r="H2196" t="s">
        <v>1432</v>
      </c>
      <c r="P2196" t="s">
        <v>3178</v>
      </c>
      <c r="Q2196" t="s">
        <v>405</v>
      </c>
      <c r="R2196" t="s">
        <v>8168</v>
      </c>
      <c r="S2196">
        <v>107815</v>
      </c>
      <c r="T2196" t="s">
        <v>845</v>
      </c>
      <c r="U2196">
        <v>2</v>
      </c>
      <c r="V2196">
        <v>485</v>
      </c>
      <c r="W2196" t="s">
        <v>25</v>
      </c>
      <c r="X2196" t="s">
        <v>26</v>
      </c>
      <c r="Y2196" t="s">
        <v>302</v>
      </c>
      <c r="Z2196">
        <v>18000000</v>
      </c>
      <c r="AA2196">
        <v>2003</v>
      </c>
      <c r="AB2196">
        <v>7.1</v>
      </c>
      <c r="AC2196">
        <v>1.85</v>
      </c>
    </row>
    <row r="2197" spans="1:29" x14ac:dyDescent="0.35">
      <c r="A2197" t="s">
        <v>19</v>
      </c>
      <c r="B2197" t="s">
        <v>891</v>
      </c>
      <c r="C2197">
        <v>129</v>
      </c>
      <c r="D2197">
        <v>68</v>
      </c>
      <c r="E2197">
        <v>53868030</v>
      </c>
      <c r="F2197" t="s">
        <v>761</v>
      </c>
      <c r="G2197" t="s">
        <v>5990</v>
      </c>
      <c r="P2197" t="s">
        <v>496</v>
      </c>
      <c r="Q2197" t="s">
        <v>594</v>
      </c>
      <c r="R2197" t="s">
        <v>8169</v>
      </c>
      <c r="S2197">
        <v>183425</v>
      </c>
      <c r="T2197" t="s">
        <v>1591</v>
      </c>
      <c r="U2197">
        <v>2</v>
      </c>
      <c r="V2197">
        <v>425</v>
      </c>
      <c r="W2197" t="s">
        <v>25</v>
      </c>
      <c r="X2197" t="s">
        <v>26</v>
      </c>
      <c r="Y2197" t="s">
        <v>27</v>
      </c>
      <c r="Z2197">
        <v>17000000</v>
      </c>
      <c r="AA2197">
        <v>1997</v>
      </c>
      <c r="AB2197">
        <v>7</v>
      </c>
      <c r="AC2197">
        <v>2.35</v>
      </c>
    </row>
    <row r="2198" spans="1:29" x14ac:dyDescent="0.35">
      <c r="A2198" t="s">
        <v>19</v>
      </c>
      <c r="B2198" t="s">
        <v>2640</v>
      </c>
      <c r="C2198">
        <v>156</v>
      </c>
      <c r="D2198">
        <v>94</v>
      </c>
      <c r="E2198">
        <v>59573085</v>
      </c>
      <c r="F2198" t="s">
        <v>761</v>
      </c>
      <c r="G2198" t="s">
        <v>5097</v>
      </c>
      <c r="H2198" t="s">
        <v>5343</v>
      </c>
      <c r="P2198" t="s">
        <v>1188</v>
      </c>
      <c r="Q2198" t="s">
        <v>3712</v>
      </c>
      <c r="R2198" t="s">
        <v>8170</v>
      </c>
      <c r="S2198">
        <v>13562</v>
      </c>
      <c r="T2198" t="s">
        <v>3814</v>
      </c>
      <c r="U2198">
        <v>10</v>
      </c>
      <c r="V2198">
        <v>103</v>
      </c>
      <c r="W2198" t="s">
        <v>25</v>
      </c>
      <c r="X2198" t="s">
        <v>26</v>
      </c>
      <c r="Y2198" t="s">
        <v>27</v>
      </c>
      <c r="Z2198">
        <v>18000000</v>
      </c>
      <c r="AA2198">
        <v>2016</v>
      </c>
      <c r="AB2198">
        <v>6.1</v>
      </c>
      <c r="AC2198">
        <v>2.35</v>
      </c>
    </row>
    <row r="2199" spans="1:29" x14ac:dyDescent="0.35">
      <c r="A2199" t="s">
        <v>19</v>
      </c>
      <c r="B2199" t="s">
        <v>465</v>
      </c>
      <c r="C2199">
        <v>103</v>
      </c>
      <c r="D2199">
        <v>99</v>
      </c>
      <c r="E2199">
        <v>52691009</v>
      </c>
      <c r="F2199" t="s">
        <v>761</v>
      </c>
      <c r="G2199" t="s">
        <v>5097</v>
      </c>
      <c r="P2199" t="s">
        <v>1303</v>
      </c>
      <c r="Q2199" t="s">
        <v>3486</v>
      </c>
      <c r="R2199" t="s">
        <v>8171</v>
      </c>
      <c r="S2199">
        <v>18727</v>
      </c>
      <c r="T2199" t="s">
        <v>3815</v>
      </c>
      <c r="U2199">
        <v>2</v>
      </c>
      <c r="V2199">
        <v>45</v>
      </c>
      <c r="W2199" t="s">
        <v>25</v>
      </c>
      <c r="X2199" t="s">
        <v>26</v>
      </c>
      <c r="Y2199" t="s">
        <v>59</v>
      </c>
      <c r="Z2199">
        <v>21000000</v>
      </c>
      <c r="AA2199">
        <v>2011</v>
      </c>
      <c r="AB2199">
        <v>6.6</v>
      </c>
      <c r="AC2199">
        <v>2.35</v>
      </c>
    </row>
    <row r="2200" spans="1:29" x14ac:dyDescent="0.35">
      <c r="A2200" t="s">
        <v>19</v>
      </c>
      <c r="B2200" t="s">
        <v>615</v>
      </c>
      <c r="C2200">
        <v>217</v>
      </c>
      <c r="D2200">
        <v>107</v>
      </c>
      <c r="E2200">
        <v>59735548</v>
      </c>
      <c r="F2200" t="s">
        <v>622</v>
      </c>
      <c r="G2200" t="s">
        <v>2429</v>
      </c>
      <c r="H2200" t="s">
        <v>3950</v>
      </c>
      <c r="P2200" t="s">
        <v>1703</v>
      </c>
      <c r="Q2200" t="s">
        <v>138</v>
      </c>
      <c r="R2200" t="s">
        <v>8172</v>
      </c>
      <c r="S2200">
        <v>290949</v>
      </c>
      <c r="T2200" t="s">
        <v>3816</v>
      </c>
      <c r="U2200">
        <v>1</v>
      </c>
      <c r="V2200">
        <v>629</v>
      </c>
      <c r="W2200" t="s">
        <v>25</v>
      </c>
      <c r="X2200" t="s">
        <v>26</v>
      </c>
      <c r="Y2200" t="s">
        <v>302</v>
      </c>
      <c r="Z2200">
        <v>15000000</v>
      </c>
      <c r="AA2200">
        <v>1987</v>
      </c>
      <c r="AB2200">
        <v>7.8</v>
      </c>
      <c r="AC2200">
        <v>1.85</v>
      </c>
    </row>
    <row r="2201" spans="1:29" x14ac:dyDescent="0.35">
      <c r="A2201" t="s">
        <v>19</v>
      </c>
      <c r="B2201" t="s">
        <v>1973</v>
      </c>
      <c r="C2201">
        <v>134</v>
      </c>
      <c r="D2201">
        <v>180</v>
      </c>
      <c r="E2201">
        <v>51600000</v>
      </c>
      <c r="F2201" t="s">
        <v>4178</v>
      </c>
      <c r="G2201" t="s">
        <v>1432</v>
      </c>
      <c r="H2201" t="s">
        <v>5809</v>
      </c>
      <c r="I2201" t="s">
        <v>3884</v>
      </c>
      <c r="P2201" t="s">
        <v>3817</v>
      </c>
      <c r="Q2201" t="s">
        <v>754</v>
      </c>
      <c r="R2201" t="s">
        <v>8173</v>
      </c>
      <c r="S2201">
        <v>270790</v>
      </c>
      <c r="T2201" t="s">
        <v>1116</v>
      </c>
      <c r="U2201">
        <v>0</v>
      </c>
      <c r="V2201">
        <v>549</v>
      </c>
      <c r="W2201" t="s">
        <v>25</v>
      </c>
      <c r="X2201" t="s">
        <v>26</v>
      </c>
      <c r="Y2201" t="s">
        <v>302</v>
      </c>
      <c r="Z2201">
        <v>18000000</v>
      </c>
      <c r="AA2201">
        <v>1984</v>
      </c>
      <c r="AB2201">
        <v>8.3000000000000007</v>
      </c>
      <c r="AC2201">
        <v>2.35</v>
      </c>
    </row>
    <row r="2202" spans="1:29" x14ac:dyDescent="0.35">
      <c r="A2202" t="s">
        <v>19</v>
      </c>
      <c r="B2202" t="s">
        <v>3615</v>
      </c>
      <c r="C2202">
        <v>146</v>
      </c>
      <c r="D2202">
        <v>89</v>
      </c>
      <c r="E2202">
        <v>43818159</v>
      </c>
      <c r="F2202" t="s">
        <v>2429</v>
      </c>
      <c r="G2202" t="s">
        <v>5988</v>
      </c>
      <c r="P2202" t="s">
        <v>2018</v>
      </c>
      <c r="Q2202" t="s">
        <v>528</v>
      </c>
      <c r="R2202" t="s">
        <v>8174</v>
      </c>
      <c r="S2202">
        <v>27664</v>
      </c>
      <c r="T2202" t="s">
        <v>3818</v>
      </c>
      <c r="U2202">
        <v>0</v>
      </c>
      <c r="V2202">
        <v>260</v>
      </c>
      <c r="W2202" t="s">
        <v>25</v>
      </c>
      <c r="X2202" t="s">
        <v>26</v>
      </c>
      <c r="Y2202" t="s">
        <v>27</v>
      </c>
      <c r="Z2202">
        <v>20000000</v>
      </c>
      <c r="AA2202">
        <v>2008</v>
      </c>
      <c r="AB2202">
        <v>3.9</v>
      </c>
      <c r="AC2202">
        <v>2.35</v>
      </c>
    </row>
    <row r="2203" spans="1:29" x14ac:dyDescent="0.35">
      <c r="A2203" t="s">
        <v>19</v>
      </c>
      <c r="B2203" t="s">
        <v>920</v>
      </c>
      <c r="C2203">
        <v>159</v>
      </c>
      <c r="D2203">
        <v>97</v>
      </c>
      <c r="E2203">
        <v>86049418</v>
      </c>
      <c r="F2203" t="s">
        <v>761</v>
      </c>
      <c r="P2203" t="s">
        <v>761</v>
      </c>
      <c r="Q2203" t="s">
        <v>1921</v>
      </c>
      <c r="R2203" t="s">
        <v>8175</v>
      </c>
      <c r="S2203">
        <v>245989</v>
      </c>
      <c r="T2203" t="s">
        <v>2646</v>
      </c>
      <c r="U2203">
        <v>4</v>
      </c>
      <c r="V2203">
        <v>554</v>
      </c>
      <c r="W2203" t="s">
        <v>25</v>
      </c>
      <c r="X2203" t="s">
        <v>26</v>
      </c>
      <c r="Y2203" t="s">
        <v>27</v>
      </c>
      <c r="Z2203">
        <v>17000000</v>
      </c>
      <c r="AA2203">
        <v>2004</v>
      </c>
      <c r="AB2203">
        <v>7</v>
      </c>
      <c r="AC2203">
        <v>1.85</v>
      </c>
    </row>
    <row r="2204" spans="1:29" x14ac:dyDescent="0.35">
      <c r="A2204" t="s">
        <v>19</v>
      </c>
      <c r="B2204" t="s">
        <v>3819</v>
      </c>
      <c r="C2204">
        <v>111</v>
      </c>
      <c r="D2204">
        <v>113</v>
      </c>
      <c r="E2204">
        <v>43601508</v>
      </c>
      <c r="F2204" t="s">
        <v>761</v>
      </c>
      <c r="G2204" t="s">
        <v>1432</v>
      </c>
      <c r="H2204" t="s">
        <v>5343</v>
      </c>
      <c r="P2204" t="s">
        <v>660</v>
      </c>
      <c r="Q2204" t="s">
        <v>1415</v>
      </c>
      <c r="R2204" t="s">
        <v>8176</v>
      </c>
      <c r="S2204">
        <v>35718</v>
      </c>
      <c r="T2204" t="s">
        <v>3821</v>
      </c>
      <c r="U2204">
        <v>1</v>
      </c>
      <c r="V2204">
        <v>317</v>
      </c>
      <c r="W2204" t="s">
        <v>25</v>
      </c>
      <c r="X2204" t="s">
        <v>26</v>
      </c>
      <c r="Y2204" t="s">
        <v>27</v>
      </c>
      <c r="Z2204">
        <v>18000000</v>
      </c>
      <c r="AA2204">
        <v>2003</v>
      </c>
      <c r="AB2204">
        <v>6.7</v>
      </c>
      <c r="AC2204">
        <v>1.85</v>
      </c>
    </row>
    <row r="2205" spans="1:29" x14ac:dyDescent="0.35">
      <c r="A2205" t="s">
        <v>19</v>
      </c>
      <c r="B2205" t="s">
        <v>3797</v>
      </c>
      <c r="C2205">
        <v>187</v>
      </c>
      <c r="D2205">
        <v>131</v>
      </c>
      <c r="E2205">
        <v>41300105</v>
      </c>
      <c r="F2205" t="s">
        <v>1432</v>
      </c>
      <c r="G2205" t="s">
        <v>5988</v>
      </c>
      <c r="P2205" t="s">
        <v>2902</v>
      </c>
      <c r="Q2205" t="s">
        <v>115</v>
      </c>
      <c r="R2205" t="s">
        <v>8177</v>
      </c>
      <c r="S2205">
        <v>65201</v>
      </c>
      <c r="T2205" t="s">
        <v>3671</v>
      </c>
      <c r="U2205">
        <v>0</v>
      </c>
      <c r="V2205">
        <v>651</v>
      </c>
      <c r="W2205" t="s">
        <v>25</v>
      </c>
      <c r="X2205" t="s">
        <v>38</v>
      </c>
      <c r="Y2205" t="s">
        <v>302</v>
      </c>
      <c r="Z2205">
        <v>19800000</v>
      </c>
      <c r="AA2205">
        <v>2001</v>
      </c>
      <c r="AB2205">
        <v>7.3</v>
      </c>
      <c r="AC2205">
        <v>2.35</v>
      </c>
    </row>
    <row r="2206" spans="1:29" x14ac:dyDescent="0.35">
      <c r="A2206" t="s">
        <v>19</v>
      </c>
      <c r="B2206" t="s">
        <v>1942</v>
      </c>
      <c r="C2206">
        <v>44</v>
      </c>
      <c r="D2206">
        <v>103</v>
      </c>
      <c r="E2206">
        <v>41382841</v>
      </c>
      <c r="F2206" t="s">
        <v>761</v>
      </c>
      <c r="G2206" t="s">
        <v>1432</v>
      </c>
      <c r="H2206" t="s">
        <v>600</v>
      </c>
      <c r="I2206" t="s">
        <v>5343</v>
      </c>
      <c r="P2206" t="s">
        <v>1109</v>
      </c>
      <c r="Q2206" t="s">
        <v>358</v>
      </c>
      <c r="R2206" t="s">
        <v>8178</v>
      </c>
      <c r="S2206">
        <v>27149</v>
      </c>
      <c r="T2206" t="s">
        <v>1041</v>
      </c>
      <c r="U2206">
        <v>0</v>
      </c>
      <c r="V2206">
        <v>96</v>
      </c>
      <c r="W2206" t="s">
        <v>25</v>
      </c>
      <c r="X2206" t="s">
        <v>26</v>
      </c>
      <c r="Y2206" t="s">
        <v>27</v>
      </c>
      <c r="Z2206">
        <v>18000000</v>
      </c>
      <c r="AA2206">
        <v>1986</v>
      </c>
      <c r="AB2206">
        <v>6.3</v>
      </c>
      <c r="AC2206">
        <v>1.85</v>
      </c>
    </row>
    <row r="2207" spans="1:29" x14ac:dyDescent="0.35">
      <c r="A2207" t="s">
        <v>19</v>
      </c>
      <c r="B2207" t="s">
        <v>547</v>
      </c>
      <c r="C2207">
        <v>588</v>
      </c>
      <c r="D2207">
        <v>119</v>
      </c>
      <c r="E2207">
        <v>42335698</v>
      </c>
      <c r="F2207" t="s">
        <v>761</v>
      </c>
      <c r="G2207" t="s">
        <v>1432</v>
      </c>
      <c r="H2207" t="s">
        <v>5343</v>
      </c>
      <c r="P2207" t="s">
        <v>660</v>
      </c>
      <c r="Q2207" t="s">
        <v>104</v>
      </c>
      <c r="R2207" t="s">
        <v>8179</v>
      </c>
      <c r="S2207">
        <v>395087</v>
      </c>
      <c r="T2207" t="s">
        <v>1391</v>
      </c>
      <c r="U2207">
        <v>8</v>
      </c>
      <c r="V2207">
        <v>1101</v>
      </c>
      <c r="W2207" t="s">
        <v>25</v>
      </c>
      <c r="X2207" t="s">
        <v>26</v>
      </c>
      <c r="Y2207" t="s">
        <v>302</v>
      </c>
      <c r="Z2207">
        <v>18000000</v>
      </c>
      <c r="AA2207">
        <v>2014</v>
      </c>
      <c r="AB2207">
        <v>7.8</v>
      </c>
      <c r="AC2207">
        <v>1.85</v>
      </c>
    </row>
    <row r="2208" spans="1:29" x14ac:dyDescent="0.35">
      <c r="A2208" t="s">
        <v>19</v>
      </c>
      <c r="B2208" t="s">
        <v>1644</v>
      </c>
      <c r="C2208">
        <v>415</v>
      </c>
      <c r="D2208">
        <v>98</v>
      </c>
      <c r="E2208">
        <v>33404871</v>
      </c>
      <c r="F2208" t="s">
        <v>1432</v>
      </c>
      <c r="P2208" t="s">
        <v>1432</v>
      </c>
      <c r="Q2208" t="s">
        <v>1898</v>
      </c>
      <c r="R2208" t="s">
        <v>8180</v>
      </c>
      <c r="S2208">
        <v>150082</v>
      </c>
      <c r="T2208" t="s">
        <v>3822</v>
      </c>
      <c r="U2208">
        <v>1</v>
      </c>
      <c r="V2208">
        <v>384</v>
      </c>
      <c r="W2208" t="s">
        <v>25</v>
      </c>
      <c r="X2208" t="s">
        <v>26</v>
      </c>
      <c r="Y2208" t="s">
        <v>27</v>
      </c>
      <c r="Z2208">
        <v>18000000</v>
      </c>
      <c r="AA2208">
        <v>2013</v>
      </c>
      <c r="AB2208">
        <v>7.3</v>
      </c>
      <c r="AC2208">
        <v>2.35</v>
      </c>
    </row>
    <row r="2209" spans="1:29" x14ac:dyDescent="0.35">
      <c r="A2209" t="s">
        <v>19</v>
      </c>
      <c r="B2209" t="s">
        <v>556</v>
      </c>
      <c r="C2209">
        <v>279</v>
      </c>
      <c r="D2209">
        <v>111</v>
      </c>
      <c r="E2209">
        <v>31471430</v>
      </c>
      <c r="F2209" t="s">
        <v>1432</v>
      </c>
      <c r="G2209" t="s">
        <v>5809</v>
      </c>
      <c r="H2209" t="s">
        <v>3483</v>
      </c>
      <c r="P2209" t="s">
        <v>1220</v>
      </c>
      <c r="Q2209" t="s">
        <v>3823</v>
      </c>
      <c r="R2209" t="s">
        <v>8181</v>
      </c>
      <c r="S2209">
        <v>83374</v>
      </c>
      <c r="T2209" t="s">
        <v>3824</v>
      </c>
      <c r="U2209">
        <v>0</v>
      </c>
      <c r="V2209">
        <v>828</v>
      </c>
      <c r="W2209" t="s">
        <v>25</v>
      </c>
      <c r="X2209" t="s">
        <v>26</v>
      </c>
      <c r="Y2209" t="s">
        <v>302</v>
      </c>
      <c r="Z2209">
        <v>15000000</v>
      </c>
      <c r="AA2209">
        <v>2006</v>
      </c>
      <c r="AB2209">
        <v>7.6</v>
      </c>
      <c r="AC2209">
        <v>2.35</v>
      </c>
    </row>
    <row r="2210" spans="1:29" x14ac:dyDescent="0.35">
      <c r="A2210" t="s">
        <v>19</v>
      </c>
      <c r="B2210" t="s">
        <v>3274</v>
      </c>
      <c r="C2210">
        <v>97</v>
      </c>
      <c r="D2210">
        <v>94</v>
      </c>
      <c r="E2210">
        <v>30222640</v>
      </c>
      <c r="F2210" t="s">
        <v>1432</v>
      </c>
      <c r="G2210" t="s">
        <v>3884</v>
      </c>
      <c r="H2210" t="s">
        <v>5343</v>
      </c>
      <c r="P2210" t="s">
        <v>2837</v>
      </c>
      <c r="Q2210" t="s">
        <v>3825</v>
      </c>
      <c r="R2210" t="s">
        <v>8182</v>
      </c>
      <c r="S2210">
        <v>36666</v>
      </c>
      <c r="T2210" t="s">
        <v>3568</v>
      </c>
      <c r="U2210">
        <v>2</v>
      </c>
      <c r="V2210">
        <v>144</v>
      </c>
      <c r="W2210" t="s">
        <v>25</v>
      </c>
      <c r="X2210" t="s">
        <v>26</v>
      </c>
      <c r="Y2210" t="s">
        <v>27</v>
      </c>
      <c r="Z2210">
        <v>25000000</v>
      </c>
      <c r="AA2210">
        <v>2003</v>
      </c>
      <c r="AB2210">
        <v>5.3</v>
      </c>
      <c r="AC2210">
        <v>1.85</v>
      </c>
    </row>
    <row r="2211" spans="1:29" x14ac:dyDescent="0.35">
      <c r="A2211" t="s">
        <v>19</v>
      </c>
      <c r="B2211" t="s">
        <v>499</v>
      </c>
      <c r="C2211">
        <v>60</v>
      </c>
      <c r="D2211">
        <v>122</v>
      </c>
      <c r="E2211">
        <v>26830000</v>
      </c>
      <c r="F2211" t="s">
        <v>1432</v>
      </c>
      <c r="G2211" t="s">
        <v>5809</v>
      </c>
      <c r="H2211" t="s">
        <v>5991</v>
      </c>
      <c r="P2211" t="s">
        <v>890</v>
      </c>
      <c r="Q2211" t="s">
        <v>783</v>
      </c>
      <c r="R2211" t="s">
        <v>7597</v>
      </c>
      <c r="S2211">
        <v>101889</v>
      </c>
      <c r="T2211" t="s">
        <v>451</v>
      </c>
      <c r="U2211">
        <v>3</v>
      </c>
      <c r="V2211">
        <v>365</v>
      </c>
      <c r="W2211" t="s">
        <v>25</v>
      </c>
      <c r="X2211" t="s">
        <v>26</v>
      </c>
      <c r="Y2211" t="s">
        <v>302</v>
      </c>
      <c r="Z2211">
        <v>18000000</v>
      </c>
      <c r="AA2211">
        <v>1989</v>
      </c>
      <c r="AB2211">
        <v>7.9</v>
      </c>
      <c r="AC2211">
        <v>1.85</v>
      </c>
    </row>
    <row r="2212" spans="1:29" x14ac:dyDescent="0.35">
      <c r="A2212" t="s">
        <v>19</v>
      </c>
      <c r="B2212" t="s">
        <v>3826</v>
      </c>
      <c r="C2212">
        <v>27</v>
      </c>
      <c r="D2212">
        <v>81</v>
      </c>
      <c r="E2212">
        <v>26906039</v>
      </c>
      <c r="F2212" t="s">
        <v>622</v>
      </c>
      <c r="G2212" t="s">
        <v>761</v>
      </c>
      <c r="P2212" t="s">
        <v>960</v>
      </c>
      <c r="Q2212" t="s">
        <v>3828</v>
      </c>
      <c r="R2212" t="s">
        <v>8183</v>
      </c>
      <c r="S2212">
        <v>29621</v>
      </c>
      <c r="T2212" t="s">
        <v>3829</v>
      </c>
      <c r="U2212">
        <v>2</v>
      </c>
      <c r="V2212">
        <v>76</v>
      </c>
      <c r="W2212" t="s">
        <v>25</v>
      </c>
      <c r="X2212" t="s">
        <v>26</v>
      </c>
      <c r="Y2212" t="s">
        <v>27</v>
      </c>
      <c r="Z2212">
        <v>18000000</v>
      </c>
      <c r="AA2212">
        <v>1996</v>
      </c>
      <c r="AB2212">
        <v>5.3</v>
      </c>
      <c r="AC2212">
        <v>1.85</v>
      </c>
    </row>
    <row r="2213" spans="1:29" x14ac:dyDescent="0.35">
      <c r="A2213" t="s">
        <v>19</v>
      </c>
      <c r="B2213" t="s">
        <v>2106</v>
      </c>
      <c r="C2213">
        <v>212</v>
      </c>
      <c r="D2213">
        <v>89</v>
      </c>
      <c r="E2213">
        <v>21378000</v>
      </c>
      <c r="F2213" t="s">
        <v>600</v>
      </c>
      <c r="G2213" t="s">
        <v>2429</v>
      </c>
      <c r="P2213" t="s">
        <v>2716</v>
      </c>
      <c r="Q2213" t="s">
        <v>787</v>
      </c>
      <c r="R2213" t="s">
        <v>8184</v>
      </c>
      <c r="S2213">
        <v>46492</v>
      </c>
      <c r="T2213" t="s">
        <v>3645</v>
      </c>
      <c r="U2213">
        <v>0</v>
      </c>
      <c r="V2213">
        <v>335</v>
      </c>
      <c r="W2213" t="s">
        <v>25</v>
      </c>
      <c r="X2213" t="s">
        <v>26</v>
      </c>
      <c r="Y2213" t="s">
        <v>302</v>
      </c>
      <c r="Z2213">
        <v>1000000</v>
      </c>
      <c r="AA2213">
        <v>1980</v>
      </c>
      <c r="AB2213">
        <v>6.8</v>
      </c>
      <c r="AC2213">
        <v>2.35</v>
      </c>
    </row>
    <row r="2214" spans="1:29" x14ac:dyDescent="0.35">
      <c r="A2214" t="s">
        <v>19</v>
      </c>
      <c r="B2214" t="s">
        <v>3830</v>
      </c>
      <c r="C2214">
        <v>110</v>
      </c>
      <c r="D2214">
        <v>106</v>
      </c>
      <c r="E2214">
        <v>43853424</v>
      </c>
      <c r="F2214" t="s">
        <v>4178</v>
      </c>
      <c r="G2214" t="s">
        <v>1432</v>
      </c>
      <c r="H2214" t="s">
        <v>5097</v>
      </c>
      <c r="I2214" t="s">
        <v>5989</v>
      </c>
      <c r="P2214" t="s">
        <v>3831</v>
      </c>
      <c r="Q2214" t="s">
        <v>280</v>
      </c>
      <c r="R2214" t="s">
        <v>8185</v>
      </c>
      <c r="S2214">
        <v>35514</v>
      </c>
      <c r="T2214" t="s">
        <v>927</v>
      </c>
      <c r="U2214">
        <v>1</v>
      </c>
      <c r="V2214">
        <v>114</v>
      </c>
      <c r="W2214" t="s">
        <v>25</v>
      </c>
      <c r="X2214" t="s">
        <v>26</v>
      </c>
      <c r="Y2214" t="s">
        <v>59</v>
      </c>
      <c r="Z2214">
        <v>18000000</v>
      </c>
      <c r="AA2214">
        <v>2011</v>
      </c>
      <c r="AB2214">
        <v>7.1</v>
      </c>
      <c r="AC2214">
        <v>2.35</v>
      </c>
    </row>
    <row r="2215" spans="1:29" x14ac:dyDescent="0.35">
      <c r="A2215" t="s">
        <v>19</v>
      </c>
      <c r="B2215" t="s">
        <v>3833</v>
      </c>
      <c r="C2215">
        <v>190</v>
      </c>
      <c r="D2215">
        <v>86</v>
      </c>
      <c r="E2215">
        <v>23993605</v>
      </c>
      <c r="F2215" t="s">
        <v>761</v>
      </c>
      <c r="G2215" t="s">
        <v>5990</v>
      </c>
      <c r="H2215" t="s">
        <v>1432</v>
      </c>
      <c r="P2215" t="s">
        <v>3178</v>
      </c>
      <c r="Q2215" t="s">
        <v>2661</v>
      </c>
      <c r="R2215" t="s">
        <v>8186</v>
      </c>
      <c r="S2215">
        <v>52467</v>
      </c>
      <c r="T2215" t="s">
        <v>3834</v>
      </c>
      <c r="U2215">
        <v>1</v>
      </c>
      <c r="V2215">
        <v>248</v>
      </c>
      <c r="W2215" t="s">
        <v>25</v>
      </c>
      <c r="X2215" t="s">
        <v>26</v>
      </c>
      <c r="Y2215" t="s">
        <v>302</v>
      </c>
      <c r="Z2215">
        <v>18000000</v>
      </c>
      <c r="AA2215">
        <v>2009</v>
      </c>
      <c r="AB2215">
        <v>5.8</v>
      </c>
      <c r="AC2215">
        <v>2.35</v>
      </c>
    </row>
    <row r="2216" spans="1:29" x14ac:dyDescent="0.35">
      <c r="A2216" t="s">
        <v>19</v>
      </c>
      <c r="B2216" t="s">
        <v>3297</v>
      </c>
      <c r="C2216">
        <v>77</v>
      </c>
      <c r="D2216">
        <v>103</v>
      </c>
      <c r="E2216">
        <v>26400000</v>
      </c>
      <c r="F2216" t="s">
        <v>622</v>
      </c>
      <c r="G2216" t="s">
        <v>472</v>
      </c>
      <c r="H2216" t="s">
        <v>600</v>
      </c>
      <c r="P2216" t="s">
        <v>30</v>
      </c>
      <c r="Q2216" t="s">
        <v>382</v>
      </c>
      <c r="R2216" t="s">
        <v>8187</v>
      </c>
      <c r="S2216">
        <v>62009</v>
      </c>
      <c r="T2216" t="s">
        <v>3835</v>
      </c>
      <c r="U2216">
        <v>1</v>
      </c>
      <c r="V2216">
        <v>109</v>
      </c>
      <c r="W2216" t="s">
        <v>25</v>
      </c>
      <c r="X2216" t="s">
        <v>26</v>
      </c>
      <c r="Y2216" t="s">
        <v>59</v>
      </c>
      <c r="Z2216">
        <v>18000000</v>
      </c>
      <c r="AA2216">
        <v>1984</v>
      </c>
      <c r="AB2216">
        <v>5.8</v>
      </c>
      <c r="AC2216">
        <v>2.35</v>
      </c>
    </row>
    <row r="2217" spans="1:29" x14ac:dyDescent="0.35">
      <c r="A2217" t="s">
        <v>378</v>
      </c>
      <c r="B2217" t="s">
        <v>254</v>
      </c>
      <c r="C2217">
        <v>151</v>
      </c>
      <c r="D2217">
        <v>121</v>
      </c>
      <c r="E2217">
        <v>45250</v>
      </c>
      <c r="F2217" t="s">
        <v>4178</v>
      </c>
      <c r="G2217" t="s">
        <v>1432</v>
      </c>
      <c r="H2217" t="s">
        <v>5989</v>
      </c>
      <c r="P2217" t="s">
        <v>746</v>
      </c>
      <c r="Q2217" t="s">
        <v>793</v>
      </c>
      <c r="R2217" t="s">
        <v>8188</v>
      </c>
      <c r="S2217">
        <v>235133</v>
      </c>
      <c r="T2217" t="s">
        <v>3836</v>
      </c>
      <c r="U2217">
        <v>1</v>
      </c>
      <c r="V2217">
        <v>494</v>
      </c>
      <c r="W2217" t="s">
        <v>25</v>
      </c>
      <c r="X2217" t="s">
        <v>26</v>
      </c>
      <c r="Y2217" t="s">
        <v>302</v>
      </c>
      <c r="Z2217">
        <v>18000000</v>
      </c>
      <c r="AA2217">
        <v>1980</v>
      </c>
      <c r="AB2217">
        <v>8.3000000000000007</v>
      </c>
      <c r="AC2217">
        <v>1.85</v>
      </c>
    </row>
    <row r="2218" spans="1:29" x14ac:dyDescent="0.35">
      <c r="A2218" t="s">
        <v>19</v>
      </c>
      <c r="B2218" t="s">
        <v>3837</v>
      </c>
      <c r="C2218">
        <v>111</v>
      </c>
      <c r="D2218">
        <v>109</v>
      </c>
      <c r="E2218">
        <v>22927390</v>
      </c>
      <c r="F2218" t="s">
        <v>1432</v>
      </c>
      <c r="G2218" t="s">
        <v>5343</v>
      </c>
      <c r="P2218" t="s">
        <v>121</v>
      </c>
      <c r="Q2218" t="s">
        <v>132</v>
      </c>
      <c r="R2218" t="s">
        <v>8189</v>
      </c>
      <c r="S2218">
        <v>25344</v>
      </c>
      <c r="T2218" t="s">
        <v>711</v>
      </c>
      <c r="U2218">
        <v>0</v>
      </c>
      <c r="V2218">
        <v>77</v>
      </c>
      <c r="W2218" t="s">
        <v>25</v>
      </c>
      <c r="X2218" t="s">
        <v>26</v>
      </c>
      <c r="Y2218" t="s">
        <v>27</v>
      </c>
      <c r="Z2218">
        <v>18000000</v>
      </c>
      <c r="AA2218">
        <v>2009</v>
      </c>
      <c r="AB2218">
        <v>5.6</v>
      </c>
      <c r="AC2218">
        <v>1.85</v>
      </c>
    </row>
    <row r="2219" spans="1:29" x14ac:dyDescent="0.35">
      <c r="A2219" t="s">
        <v>19</v>
      </c>
      <c r="B2219" t="s">
        <v>1326</v>
      </c>
      <c r="C2219">
        <v>64</v>
      </c>
      <c r="D2219">
        <v>109</v>
      </c>
      <c r="E2219">
        <v>4250320</v>
      </c>
      <c r="F2219" t="s">
        <v>472</v>
      </c>
      <c r="G2219" t="s">
        <v>600</v>
      </c>
      <c r="H2219" t="s">
        <v>5988</v>
      </c>
      <c r="I2219" t="s">
        <v>3483</v>
      </c>
      <c r="P2219" t="s">
        <v>3232</v>
      </c>
      <c r="Q2219" t="s">
        <v>3839</v>
      </c>
      <c r="R2219" t="s">
        <v>8190</v>
      </c>
      <c r="S2219">
        <v>14870</v>
      </c>
      <c r="T2219" t="s">
        <v>3840</v>
      </c>
      <c r="U2219">
        <v>1</v>
      </c>
      <c r="V2219">
        <v>86</v>
      </c>
      <c r="W2219" t="s">
        <v>25</v>
      </c>
      <c r="X2219" t="s">
        <v>26</v>
      </c>
      <c r="Y2219" t="s">
        <v>27</v>
      </c>
      <c r="Z2219">
        <v>18000000</v>
      </c>
      <c r="AA2219">
        <v>1985</v>
      </c>
      <c r="AB2219">
        <v>6.8</v>
      </c>
      <c r="AC2219">
        <v>1.85</v>
      </c>
    </row>
    <row r="2220" spans="1:29" x14ac:dyDescent="0.35">
      <c r="A2220" t="s">
        <v>19</v>
      </c>
      <c r="B2220" t="s">
        <v>3841</v>
      </c>
      <c r="C2220">
        <v>134</v>
      </c>
      <c r="D2220">
        <v>123</v>
      </c>
      <c r="E2220">
        <v>22452209</v>
      </c>
      <c r="F2220" t="s">
        <v>761</v>
      </c>
      <c r="G2220" t="s">
        <v>1432</v>
      </c>
      <c r="H2220" t="s">
        <v>4966</v>
      </c>
      <c r="I2220" t="s">
        <v>5343</v>
      </c>
      <c r="P2220" t="s">
        <v>1454</v>
      </c>
      <c r="Q2220" t="s">
        <v>144</v>
      </c>
      <c r="R2220" t="s">
        <v>8191</v>
      </c>
      <c r="S2220">
        <v>14062</v>
      </c>
      <c r="T2220" t="s">
        <v>1351</v>
      </c>
      <c r="U2220">
        <v>0</v>
      </c>
      <c r="V2220">
        <v>82</v>
      </c>
      <c r="W2220" t="s">
        <v>25</v>
      </c>
      <c r="X2220" t="s">
        <v>26</v>
      </c>
      <c r="Y2220" t="s">
        <v>59</v>
      </c>
      <c r="Z2220">
        <v>18000000</v>
      </c>
      <c r="AA2220">
        <v>2009</v>
      </c>
      <c r="AB2220">
        <v>5</v>
      </c>
      <c r="AC2220">
        <v>2.35</v>
      </c>
    </row>
    <row r="2221" spans="1:29" x14ac:dyDescent="0.35">
      <c r="A2221" t="s">
        <v>19</v>
      </c>
      <c r="B2221" t="s">
        <v>2081</v>
      </c>
      <c r="C2221">
        <v>450</v>
      </c>
      <c r="D2221">
        <v>94</v>
      </c>
      <c r="E2221">
        <v>18329466</v>
      </c>
      <c r="F2221" t="s">
        <v>472</v>
      </c>
      <c r="G2221" t="s">
        <v>4178</v>
      </c>
      <c r="H2221" t="s">
        <v>1432</v>
      </c>
      <c r="I2221" t="s">
        <v>3483</v>
      </c>
      <c r="P2221" t="s">
        <v>2799</v>
      </c>
      <c r="Q2221" t="s">
        <v>51</v>
      </c>
      <c r="R2221" t="s">
        <v>8192</v>
      </c>
      <c r="S2221">
        <v>279179</v>
      </c>
      <c r="T2221" t="s">
        <v>3361</v>
      </c>
      <c r="U2221">
        <v>0</v>
      </c>
      <c r="V2221">
        <v>440</v>
      </c>
      <c r="W2221" t="s">
        <v>25</v>
      </c>
      <c r="X2221" t="s">
        <v>26</v>
      </c>
      <c r="Y2221" t="s">
        <v>302</v>
      </c>
      <c r="Z2221">
        <v>18000000</v>
      </c>
      <c r="AA2221">
        <v>2010</v>
      </c>
      <c r="AB2221">
        <v>7.6</v>
      </c>
      <c r="AC2221">
        <v>1.85</v>
      </c>
    </row>
    <row r="2222" spans="1:29" x14ac:dyDescent="0.35">
      <c r="A2222" t="s">
        <v>19</v>
      </c>
      <c r="B2222" t="s">
        <v>1644</v>
      </c>
      <c r="C2222">
        <v>128</v>
      </c>
      <c r="D2222">
        <v>94</v>
      </c>
      <c r="E2222">
        <v>17071230</v>
      </c>
      <c r="F2222" t="s">
        <v>761</v>
      </c>
      <c r="G2222" t="s">
        <v>5990</v>
      </c>
      <c r="P2222" t="s">
        <v>496</v>
      </c>
      <c r="Q2222" t="s">
        <v>1644</v>
      </c>
      <c r="R2222" t="s">
        <v>8193</v>
      </c>
      <c r="S2222">
        <v>31169</v>
      </c>
      <c r="T2222" t="s">
        <v>1122</v>
      </c>
      <c r="U2222">
        <v>0</v>
      </c>
      <c r="V2222">
        <v>192</v>
      </c>
      <c r="W2222" t="s">
        <v>25</v>
      </c>
      <c r="X2222" t="s">
        <v>26</v>
      </c>
      <c r="Y2222" t="s">
        <v>59</v>
      </c>
      <c r="Z2222">
        <v>18000000</v>
      </c>
      <c r="AA2222">
        <v>2000</v>
      </c>
      <c r="AB2222">
        <v>6.7</v>
      </c>
      <c r="AC2222">
        <v>1.85</v>
      </c>
    </row>
    <row r="2223" spans="1:29" x14ac:dyDescent="0.35">
      <c r="A2223" t="s">
        <v>19</v>
      </c>
      <c r="B2223" t="s">
        <v>3842</v>
      </c>
      <c r="C2223">
        <v>68</v>
      </c>
      <c r="D2223">
        <v>115</v>
      </c>
      <c r="E2223">
        <v>17174870</v>
      </c>
      <c r="F2223" t="s">
        <v>1432</v>
      </c>
      <c r="G2223" t="s">
        <v>3884</v>
      </c>
      <c r="H2223" t="s">
        <v>5343</v>
      </c>
      <c r="P2223" t="s">
        <v>2837</v>
      </c>
      <c r="Q2223" t="s">
        <v>3085</v>
      </c>
      <c r="R2223" t="s">
        <v>8194</v>
      </c>
      <c r="S2223">
        <v>15817</v>
      </c>
      <c r="T2223" t="s">
        <v>3843</v>
      </c>
      <c r="U2223">
        <v>2</v>
      </c>
      <c r="V2223">
        <v>210</v>
      </c>
      <c r="W2223" t="s">
        <v>25</v>
      </c>
      <c r="X2223" t="s">
        <v>26</v>
      </c>
      <c r="Y2223" t="s">
        <v>27</v>
      </c>
      <c r="Z2223">
        <v>18000000</v>
      </c>
      <c r="AA2223">
        <v>2000</v>
      </c>
      <c r="AB2223">
        <v>6.7</v>
      </c>
      <c r="AC2223">
        <v>2.35</v>
      </c>
    </row>
    <row r="2224" spans="1:29" x14ac:dyDescent="0.35">
      <c r="A2224" t="s">
        <v>19</v>
      </c>
      <c r="B2224" t="s">
        <v>3473</v>
      </c>
      <c r="C2224">
        <v>97</v>
      </c>
      <c r="D2224">
        <v>107</v>
      </c>
      <c r="E2224">
        <v>26284475</v>
      </c>
      <c r="F2224" t="s">
        <v>761</v>
      </c>
      <c r="P2224" t="s">
        <v>761</v>
      </c>
      <c r="Q2224" t="s">
        <v>165</v>
      </c>
      <c r="R2224" t="s">
        <v>8195</v>
      </c>
      <c r="S2224">
        <v>9051</v>
      </c>
      <c r="T2224" t="s">
        <v>3844</v>
      </c>
      <c r="U2224">
        <v>13</v>
      </c>
      <c r="V2224">
        <v>68</v>
      </c>
      <c r="W2224" t="s">
        <v>25</v>
      </c>
      <c r="X2224" t="s">
        <v>26</v>
      </c>
      <c r="Y2224" t="s">
        <v>27</v>
      </c>
      <c r="Z2224">
        <v>17000000</v>
      </c>
      <c r="AA2224">
        <v>2015</v>
      </c>
      <c r="AB2224">
        <v>5.7</v>
      </c>
      <c r="AC2224">
        <v>2.35</v>
      </c>
    </row>
    <row r="2225" spans="1:29" x14ac:dyDescent="0.35">
      <c r="A2225" t="s">
        <v>19</v>
      </c>
      <c r="B2225" t="s">
        <v>3845</v>
      </c>
      <c r="C2225">
        <v>54</v>
      </c>
      <c r="D2225">
        <v>91</v>
      </c>
      <c r="E2225">
        <v>16702864</v>
      </c>
      <c r="F2225" t="s">
        <v>761</v>
      </c>
      <c r="G2225" t="s">
        <v>5990</v>
      </c>
      <c r="P2225" t="s">
        <v>496</v>
      </c>
      <c r="Q2225" t="s">
        <v>289</v>
      </c>
      <c r="R2225" t="s">
        <v>8196</v>
      </c>
      <c r="S2225">
        <v>8023</v>
      </c>
      <c r="T2225" t="s">
        <v>3847</v>
      </c>
      <c r="U2225">
        <v>0</v>
      </c>
      <c r="V2225">
        <v>49</v>
      </c>
      <c r="W2225" t="s">
        <v>25</v>
      </c>
      <c r="X2225" t="s">
        <v>26</v>
      </c>
      <c r="Y2225" t="s">
        <v>59</v>
      </c>
      <c r="Z2225">
        <v>18000000</v>
      </c>
      <c r="AA2225">
        <v>2004</v>
      </c>
      <c r="AB2225">
        <v>5.2</v>
      </c>
      <c r="AC2225">
        <v>1.85</v>
      </c>
    </row>
    <row r="2226" spans="1:29" x14ac:dyDescent="0.35">
      <c r="A2226" t="s">
        <v>19</v>
      </c>
      <c r="B2226" t="s">
        <v>2512</v>
      </c>
      <c r="C2226">
        <v>99</v>
      </c>
      <c r="D2226">
        <v>125</v>
      </c>
      <c r="E2226">
        <v>15561627</v>
      </c>
      <c r="F2226" t="s">
        <v>1432</v>
      </c>
      <c r="P2226" t="s">
        <v>1432</v>
      </c>
      <c r="Q2226" t="s">
        <v>3541</v>
      </c>
      <c r="R2226" t="s">
        <v>8197</v>
      </c>
      <c r="S2226">
        <v>39105</v>
      </c>
      <c r="T2226" t="s">
        <v>115</v>
      </c>
      <c r="U2226">
        <v>0</v>
      </c>
      <c r="V2226">
        <v>359</v>
      </c>
      <c r="W2226" t="s">
        <v>25</v>
      </c>
      <c r="X2226" t="s">
        <v>26</v>
      </c>
      <c r="Y2226" t="s">
        <v>302</v>
      </c>
      <c r="Z2226">
        <v>18000000</v>
      </c>
      <c r="AA2226">
        <v>2001</v>
      </c>
      <c r="AB2226">
        <v>7.5</v>
      </c>
      <c r="AC2226">
        <v>2.35</v>
      </c>
    </row>
    <row r="2227" spans="1:29" x14ac:dyDescent="0.35">
      <c r="A2227" t="s">
        <v>19</v>
      </c>
      <c r="B2227" t="s">
        <v>2081</v>
      </c>
      <c r="C2227">
        <v>412</v>
      </c>
      <c r="D2227">
        <v>122</v>
      </c>
      <c r="E2227">
        <v>17750583</v>
      </c>
      <c r="F2227" t="s">
        <v>4178</v>
      </c>
      <c r="G2227" t="s">
        <v>1432</v>
      </c>
      <c r="P2227" t="s">
        <v>710</v>
      </c>
      <c r="Q2227" t="s">
        <v>120</v>
      </c>
      <c r="R2227" t="s">
        <v>8198</v>
      </c>
      <c r="S2227">
        <v>93548</v>
      </c>
      <c r="T2227" t="s">
        <v>93</v>
      </c>
      <c r="U2227">
        <v>0</v>
      </c>
      <c r="V2227">
        <v>307</v>
      </c>
      <c r="W2227" t="s">
        <v>25</v>
      </c>
      <c r="X2227" t="s">
        <v>38</v>
      </c>
      <c r="Y2227" t="s">
        <v>302</v>
      </c>
      <c r="Z2227">
        <v>30000000</v>
      </c>
      <c r="AA2227">
        <v>2015</v>
      </c>
      <c r="AB2227">
        <v>7.2</v>
      </c>
      <c r="AC2227">
        <v>2.35</v>
      </c>
    </row>
    <row r="2228" spans="1:29" x14ac:dyDescent="0.35">
      <c r="A2228" t="s">
        <v>19</v>
      </c>
      <c r="B2228" t="s">
        <v>595</v>
      </c>
      <c r="C2228">
        <v>107</v>
      </c>
      <c r="D2228">
        <v>102</v>
      </c>
      <c r="E2228">
        <v>14793904</v>
      </c>
      <c r="F2228" t="s">
        <v>761</v>
      </c>
      <c r="G2228" t="s">
        <v>5343</v>
      </c>
      <c r="P2228" t="s">
        <v>765</v>
      </c>
      <c r="Q2228" t="s">
        <v>1034</v>
      </c>
      <c r="R2228" t="s">
        <v>8199</v>
      </c>
      <c r="S2228">
        <v>28209</v>
      </c>
      <c r="T2228" t="s">
        <v>1826</v>
      </c>
      <c r="U2228">
        <v>1</v>
      </c>
      <c r="V2228">
        <v>80</v>
      </c>
      <c r="W2228" t="s">
        <v>25</v>
      </c>
      <c r="X2228" t="s">
        <v>148</v>
      </c>
      <c r="Y2228" t="s">
        <v>27</v>
      </c>
      <c r="Z2228">
        <v>18000000</v>
      </c>
      <c r="AA2228">
        <v>2009</v>
      </c>
      <c r="AB2228">
        <v>5.3</v>
      </c>
      <c r="AC2228">
        <v>1.85</v>
      </c>
    </row>
    <row r="2229" spans="1:29" x14ac:dyDescent="0.35">
      <c r="A2229" t="s">
        <v>19</v>
      </c>
      <c r="B2229" t="s">
        <v>3119</v>
      </c>
      <c r="C2229">
        <v>192</v>
      </c>
      <c r="D2229">
        <v>90</v>
      </c>
      <c r="E2229">
        <v>15281286</v>
      </c>
      <c r="F2229" t="s">
        <v>761</v>
      </c>
      <c r="G2229" t="s">
        <v>1432</v>
      </c>
      <c r="H2229" t="s">
        <v>5343</v>
      </c>
      <c r="P2229" t="s">
        <v>660</v>
      </c>
      <c r="Q2229" t="s">
        <v>152</v>
      </c>
      <c r="R2229" t="s">
        <v>8200</v>
      </c>
      <c r="S2229">
        <v>64646</v>
      </c>
      <c r="T2229" t="s">
        <v>220</v>
      </c>
      <c r="U2229">
        <v>2</v>
      </c>
      <c r="V2229">
        <v>105</v>
      </c>
      <c r="W2229" t="s">
        <v>25</v>
      </c>
      <c r="X2229" t="s">
        <v>26</v>
      </c>
      <c r="Y2229" t="s">
        <v>302</v>
      </c>
      <c r="Z2229">
        <v>18000000</v>
      </c>
      <c r="AA2229">
        <v>2009</v>
      </c>
      <c r="AB2229">
        <v>6.5</v>
      </c>
      <c r="AC2229">
        <v>1.85</v>
      </c>
    </row>
    <row r="2230" spans="1:29" x14ac:dyDescent="0.35">
      <c r="A2230" t="s">
        <v>19</v>
      </c>
      <c r="B2230" t="s">
        <v>3848</v>
      </c>
      <c r="C2230">
        <v>25</v>
      </c>
      <c r="D2230">
        <v>98</v>
      </c>
      <c r="E2230">
        <v>8000000</v>
      </c>
      <c r="F2230" t="s">
        <v>622</v>
      </c>
      <c r="G2230" t="s">
        <v>472</v>
      </c>
      <c r="H2230" t="s">
        <v>4547</v>
      </c>
      <c r="P2230" t="s">
        <v>81</v>
      </c>
      <c r="Q2230" t="s">
        <v>2549</v>
      </c>
      <c r="R2230" t="s">
        <v>8201</v>
      </c>
      <c r="S2230">
        <v>1400</v>
      </c>
      <c r="T2230" t="s">
        <v>3849</v>
      </c>
      <c r="U2230">
        <v>0</v>
      </c>
      <c r="V2230">
        <v>41</v>
      </c>
      <c r="W2230" t="s">
        <v>25</v>
      </c>
      <c r="X2230" t="s">
        <v>26</v>
      </c>
      <c r="Y2230" t="s">
        <v>59</v>
      </c>
      <c r="Z2230">
        <v>18000000</v>
      </c>
      <c r="AA2230">
        <v>1981</v>
      </c>
      <c r="AB2230">
        <v>5</v>
      </c>
      <c r="AC2230">
        <v>2.35</v>
      </c>
    </row>
    <row r="2231" spans="1:29" x14ac:dyDescent="0.35">
      <c r="A2231" t="s">
        <v>19</v>
      </c>
      <c r="B2231" t="s">
        <v>3850</v>
      </c>
      <c r="C2231">
        <v>104</v>
      </c>
      <c r="D2231">
        <v>109</v>
      </c>
      <c r="E2231">
        <v>13491653</v>
      </c>
      <c r="F2231" t="s">
        <v>1432</v>
      </c>
      <c r="G2231" t="s">
        <v>3483</v>
      </c>
      <c r="P2231" t="s">
        <v>1667</v>
      </c>
      <c r="Q2231" t="s">
        <v>65</v>
      </c>
      <c r="R2231" t="s">
        <v>8202</v>
      </c>
      <c r="S2231">
        <v>23728</v>
      </c>
      <c r="T2231" t="s">
        <v>828</v>
      </c>
      <c r="U2231">
        <v>0</v>
      </c>
      <c r="V2231">
        <v>213</v>
      </c>
      <c r="W2231" t="s">
        <v>25</v>
      </c>
      <c r="X2231" t="s">
        <v>26</v>
      </c>
      <c r="Y2231" t="s">
        <v>302</v>
      </c>
      <c r="Z2231">
        <v>18000000</v>
      </c>
      <c r="AA2231">
        <v>2001</v>
      </c>
      <c r="AB2231">
        <v>6.1</v>
      </c>
      <c r="AC2231">
        <v>2.35</v>
      </c>
    </row>
    <row r="2232" spans="1:29" x14ac:dyDescent="0.35">
      <c r="A2232" t="s">
        <v>19</v>
      </c>
      <c r="B2232" t="s">
        <v>3852</v>
      </c>
      <c r="C2232">
        <v>146</v>
      </c>
      <c r="D2232">
        <v>90</v>
      </c>
      <c r="E2232">
        <v>10494494</v>
      </c>
      <c r="F2232" t="s">
        <v>622</v>
      </c>
      <c r="G2232" t="s">
        <v>5990</v>
      </c>
      <c r="H2232" t="s">
        <v>3483</v>
      </c>
      <c r="P2232" t="s">
        <v>183</v>
      </c>
      <c r="Q2232" t="s">
        <v>3853</v>
      </c>
      <c r="R2232" t="s">
        <v>8203</v>
      </c>
      <c r="S2232">
        <v>19586</v>
      </c>
      <c r="T2232" t="s">
        <v>3854</v>
      </c>
      <c r="U2232">
        <v>1</v>
      </c>
      <c r="V2232">
        <v>109</v>
      </c>
      <c r="W2232" t="s">
        <v>25</v>
      </c>
      <c r="X2232" t="s">
        <v>26</v>
      </c>
      <c r="Y2232" t="s">
        <v>27</v>
      </c>
      <c r="Z2232">
        <v>18000000</v>
      </c>
      <c r="AA2232">
        <v>2013</v>
      </c>
      <c r="AB2232">
        <v>4.4000000000000004</v>
      </c>
      <c r="AC2232">
        <v>2.35</v>
      </c>
    </row>
    <row r="2233" spans="1:29" x14ac:dyDescent="0.35">
      <c r="A2233" t="s">
        <v>19</v>
      </c>
      <c r="B2233" t="s">
        <v>520</v>
      </c>
      <c r="C2233">
        <v>124</v>
      </c>
      <c r="D2233">
        <v>112</v>
      </c>
      <c r="E2233">
        <v>7837632</v>
      </c>
      <c r="F2233" t="s">
        <v>1432</v>
      </c>
      <c r="P2233" t="s">
        <v>1432</v>
      </c>
      <c r="Q2233" t="s">
        <v>1041</v>
      </c>
      <c r="R2233" t="s">
        <v>8204</v>
      </c>
      <c r="S2233">
        <v>46396</v>
      </c>
      <c r="T2233" t="s">
        <v>1169</v>
      </c>
      <c r="U2233">
        <v>0</v>
      </c>
      <c r="V2233">
        <v>287</v>
      </c>
      <c r="W2233" t="s">
        <v>25</v>
      </c>
      <c r="X2233" t="s">
        <v>26</v>
      </c>
      <c r="Y2233" t="s">
        <v>302</v>
      </c>
      <c r="Z2233">
        <v>18000000</v>
      </c>
      <c r="AA2233">
        <v>1997</v>
      </c>
      <c r="AB2233">
        <v>7.5</v>
      </c>
      <c r="AC2233">
        <v>1.85</v>
      </c>
    </row>
    <row r="2234" spans="1:29" x14ac:dyDescent="0.35">
      <c r="A2234" t="s">
        <v>19</v>
      </c>
      <c r="B2234" t="s">
        <v>1605</v>
      </c>
      <c r="C2234">
        <v>107</v>
      </c>
      <c r="D2234">
        <v>94</v>
      </c>
      <c r="E2234">
        <v>15155772</v>
      </c>
      <c r="F2234" t="s">
        <v>761</v>
      </c>
      <c r="G2234" t="s">
        <v>1432</v>
      </c>
      <c r="H2234" t="s">
        <v>5343</v>
      </c>
      <c r="P2234" t="s">
        <v>660</v>
      </c>
      <c r="Q2234" t="s">
        <v>2992</v>
      </c>
      <c r="R2234" t="s">
        <v>8205</v>
      </c>
      <c r="S2234">
        <v>8895</v>
      </c>
      <c r="T2234" t="s">
        <v>3855</v>
      </c>
      <c r="U2234">
        <v>2</v>
      </c>
      <c r="V2234">
        <v>48</v>
      </c>
      <c r="W2234" t="s">
        <v>25</v>
      </c>
      <c r="X2234" t="s">
        <v>26</v>
      </c>
      <c r="Y2234" t="s">
        <v>27</v>
      </c>
      <c r="Z2234">
        <v>18000000</v>
      </c>
      <c r="AA2234">
        <v>2014</v>
      </c>
      <c r="AB2234">
        <v>5.7</v>
      </c>
      <c r="AC2234">
        <v>2.35</v>
      </c>
    </row>
    <row r="2235" spans="1:29" x14ac:dyDescent="0.35">
      <c r="A2235" t="s">
        <v>19</v>
      </c>
      <c r="B2235" t="s">
        <v>3856</v>
      </c>
      <c r="C2235">
        <v>11</v>
      </c>
      <c r="D2235">
        <v>105</v>
      </c>
      <c r="E2235">
        <v>8508843</v>
      </c>
      <c r="F2235" t="s">
        <v>472</v>
      </c>
      <c r="G2235" t="s">
        <v>761</v>
      </c>
      <c r="P2235" t="s">
        <v>1721</v>
      </c>
      <c r="Q2235" t="s">
        <v>927</v>
      </c>
      <c r="R2235" t="s">
        <v>8206</v>
      </c>
      <c r="S2235">
        <v>7470</v>
      </c>
      <c r="T2235" t="s">
        <v>3857</v>
      </c>
      <c r="U2235">
        <v>1</v>
      </c>
      <c r="V2235">
        <v>35</v>
      </c>
      <c r="W2235" t="s">
        <v>25</v>
      </c>
      <c r="X2235" t="s">
        <v>26</v>
      </c>
      <c r="Y2235" t="s">
        <v>59</v>
      </c>
      <c r="Z2235">
        <v>18000000</v>
      </c>
      <c r="AA2235">
        <v>1989</v>
      </c>
      <c r="AB2235">
        <v>5.5</v>
      </c>
      <c r="AC2235">
        <v>1.37</v>
      </c>
    </row>
    <row r="2236" spans="1:29" x14ac:dyDescent="0.35">
      <c r="A2236" t="s">
        <v>19</v>
      </c>
      <c r="B2236" t="s">
        <v>3858</v>
      </c>
      <c r="C2236">
        <v>93</v>
      </c>
      <c r="D2236">
        <v>104</v>
      </c>
      <c r="E2236">
        <v>7739049</v>
      </c>
      <c r="F2236" t="s">
        <v>761</v>
      </c>
      <c r="G2236" t="s">
        <v>1432</v>
      </c>
      <c r="H2236" t="s">
        <v>5343</v>
      </c>
      <c r="P2236" t="s">
        <v>660</v>
      </c>
      <c r="Q2236" t="s">
        <v>1640</v>
      </c>
      <c r="R2236" t="s">
        <v>8207</v>
      </c>
      <c r="S2236">
        <v>10680</v>
      </c>
      <c r="T2236" t="s">
        <v>3860</v>
      </c>
      <c r="U2236">
        <v>2</v>
      </c>
      <c r="V2236">
        <v>112</v>
      </c>
      <c r="W2236" t="s">
        <v>25</v>
      </c>
      <c r="X2236" t="s">
        <v>148</v>
      </c>
      <c r="Y2236" t="s">
        <v>302</v>
      </c>
      <c r="Z2236">
        <v>18000000</v>
      </c>
      <c r="AA2236">
        <v>2004</v>
      </c>
      <c r="AB2236">
        <v>7.1</v>
      </c>
      <c r="AC2236">
        <v>1.85</v>
      </c>
    </row>
    <row r="2237" spans="1:29" x14ac:dyDescent="0.35">
      <c r="A2237" t="s">
        <v>19</v>
      </c>
      <c r="B2237" t="s">
        <v>2041</v>
      </c>
      <c r="C2237">
        <v>38</v>
      </c>
      <c r="D2237">
        <v>112</v>
      </c>
      <c r="E2237">
        <v>6734844</v>
      </c>
      <c r="F2237" t="s">
        <v>1432</v>
      </c>
      <c r="G2237" t="s">
        <v>5343</v>
      </c>
      <c r="P2237" t="s">
        <v>121</v>
      </c>
      <c r="Q2237" t="s">
        <v>3861</v>
      </c>
      <c r="R2237" t="s">
        <v>8208</v>
      </c>
      <c r="S2237">
        <v>29591</v>
      </c>
      <c r="T2237" t="s">
        <v>3862</v>
      </c>
      <c r="U2237">
        <v>0</v>
      </c>
      <c r="V2237">
        <v>118</v>
      </c>
      <c r="W2237" t="s">
        <v>25</v>
      </c>
      <c r="X2237" t="s">
        <v>26</v>
      </c>
      <c r="Y2237" t="s">
        <v>302</v>
      </c>
      <c r="Z2237">
        <v>17000000</v>
      </c>
      <c r="AA2237">
        <v>1986</v>
      </c>
      <c r="AB2237">
        <v>5.9</v>
      </c>
      <c r="AC2237">
        <v>1.85</v>
      </c>
    </row>
    <row r="2238" spans="1:29" x14ac:dyDescent="0.35">
      <c r="A2238" t="s">
        <v>19</v>
      </c>
      <c r="B2238" t="s">
        <v>3863</v>
      </c>
      <c r="C2238">
        <v>60</v>
      </c>
      <c r="D2238">
        <v>108</v>
      </c>
      <c r="E2238">
        <v>6000000</v>
      </c>
      <c r="F2238" t="s">
        <v>622</v>
      </c>
      <c r="G2238" t="s">
        <v>472</v>
      </c>
      <c r="H2238" t="s">
        <v>600</v>
      </c>
      <c r="P2238" t="s">
        <v>30</v>
      </c>
      <c r="Q2238" t="s">
        <v>672</v>
      </c>
      <c r="R2238" t="s">
        <v>8209</v>
      </c>
      <c r="S2238">
        <v>10832</v>
      </c>
      <c r="T2238" t="s">
        <v>3864</v>
      </c>
      <c r="U2238">
        <v>0</v>
      </c>
      <c r="V2238">
        <v>102</v>
      </c>
      <c r="W2238" t="s">
        <v>25</v>
      </c>
      <c r="X2238" t="s">
        <v>26</v>
      </c>
      <c r="Y2238" t="s">
        <v>59</v>
      </c>
      <c r="Z2238">
        <v>18000000</v>
      </c>
      <c r="AA2238">
        <v>1981</v>
      </c>
      <c r="AB2238">
        <v>6.7</v>
      </c>
      <c r="AC2238">
        <v>2.35</v>
      </c>
    </row>
    <row r="2239" spans="1:29" x14ac:dyDescent="0.35">
      <c r="A2239" t="s">
        <v>19</v>
      </c>
      <c r="B2239" t="s">
        <v>3224</v>
      </c>
      <c r="C2239">
        <v>184</v>
      </c>
      <c r="D2239">
        <v>112</v>
      </c>
      <c r="E2239">
        <v>6615578</v>
      </c>
      <c r="F2239" t="s">
        <v>4178</v>
      </c>
      <c r="G2239" t="s">
        <v>1432</v>
      </c>
      <c r="H2239" t="s">
        <v>5343</v>
      </c>
      <c r="P2239" t="s">
        <v>2408</v>
      </c>
      <c r="Q2239" t="s">
        <v>3865</v>
      </c>
      <c r="R2239" t="s">
        <v>8210</v>
      </c>
      <c r="S2239">
        <v>15352</v>
      </c>
      <c r="T2239" t="s">
        <v>3510</v>
      </c>
      <c r="U2239">
        <v>2</v>
      </c>
      <c r="V2239">
        <v>82</v>
      </c>
      <c r="W2239" t="s">
        <v>25</v>
      </c>
      <c r="X2239" t="s">
        <v>389</v>
      </c>
      <c r="Y2239" t="s">
        <v>302</v>
      </c>
      <c r="Z2239">
        <v>13000000</v>
      </c>
      <c r="AA2239">
        <v>2009</v>
      </c>
      <c r="AB2239">
        <v>7</v>
      </c>
      <c r="AC2239">
        <v>2.35</v>
      </c>
    </row>
    <row r="2240" spans="1:29" x14ac:dyDescent="0.35">
      <c r="A2240" t="s">
        <v>378</v>
      </c>
      <c r="B2240" t="s">
        <v>141</v>
      </c>
      <c r="C2240">
        <v>148</v>
      </c>
      <c r="D2240">
        <v>127</v>
      </c>
      <c r="E2240">
        <v>5887457</v>
      </c>
      <c r="F2240" t="s">
        <v>4178</v>
      </c>
      <c r="G2240" t="s">
        <v>761</v>
      </c>
      <c r="H2240" t="s">
        <v>1432</v>
      </c>
      <c r="P2240" t="s">
        <v>1699</v>
      </c>
      <c r="Q2240" t="s">
        <v>31</v>
      </c>
      <c r="R2240" t="s">
        <v>8211</v>
      </c>
      <c r="S2240">
        <v>142416</v>
      </c>
      <c r="T2240" t="s">
        <v>1381</v>
      </c>
      <c r="U2240">
        <v>1</v>
      </c>
      <c r="V2240">
        <v>420</v>
      </c>
      <c r="W2240" t="s">
        <v>25</v>
      </c>
      <c r="X2240" t="s">
        <v>26</v>
      </c>
      <c r="Y2240" t="s">
        <v>302</v>
      </c>
      <c r="Z2240">
        <v>18000000</v>
      </c>
      <c r="AA2240">
        <v>1994</v>
      </c>
      <c r="AB2240">
        <v>7.9</v>
      </c>
      <c r="AC2240">
        <v>1.85</v>
      </c>
    </row>
    <row r="2241" spans="1:29" x14ac:dyDescent="0.35">
      <c r="A2241" t="s">
        <v>19</v>
      </c>
      <c r="B2241" t="s">
        <v>2926</v>
      </c>
      <c r="C2241">
        <v>217</v>
      </c>
      <c r="D2241">
        <v>111</v>
      </c>
      <c r="E2241">
        <v>13362308</v>
      </c>
      <c r="F2241" t="s">
        <v>1432</v>
      </c>
      <c r="P2241" t="s">
        <v>1432</v>
      </c>
      <c r="Q2241" t="s">
        <v>53</v>
      </c>
      <c r="R2241" t="s">
        <v>8212</v>
      </c>
      <c r="S2241">
        <v>31898</v>
      </c>
      <c r="T2241" t="s">
        <v>1444</v>
      </c>
      <c r="U2241">
        <v>1</v>
      </c>
      <c r="V2241">
        <v>111</v>
      </c>
      <c r="W2241" t="s">
        <v>25</v>
      </c>
      <c r="X2241" t="s">
        <v>26</v>
      </c>
      <c r="Y2241" t="s">
        <v>27</v>
      </c>
      <c r="Z2241">
        <v>18000000</v>
      </c>
      <c r="AA2241">
        <v>2013</v>
      </c>
      <c r="AB2241">
        <v>6.9</v>
      </c>
      <c r="AC2241">
        <v>2.35</v>
      </c>
    </row>
    <row r="2242" spans="1:29" x14ac:dyDescent="0.35">
      <c r="A2242" t="s">
        <v>19</v>
      </c>
      <c r="B2242" t="s">
        <v>910</v>
      </c>
      <c r="C2242">
        <v>160</v>
      </c>
      <c r="D2242">
        <v>126</v>
      </c>
      <c r="E2242">
        <v>5701643</v>
      </c>
      <c r="F2242" t="s">
        <v>472</v>
      </c>
      <c r="G2242" t="s">
        <v>4178</v>
      </c>
      <c r="H2242" t="s">
        <v>1432</v>
      </c>
      <c r="I2242" t="s">
        <v>5809</v>
      </c>
      <c r="J2242" t="s">
        <v>5991</v>
      </c>
      <c r="P2242" t="s">
        <v>1441</v>
      </c>
      <c r="Q2242" t="s">
        <v>130</v>
      </c>
      <c r="R2242" t="s">
        <v>8213</v>
      </c>
      <c r="S2242">
        <v>37635</v>
      </c>
      <c r="T2242" t="s">
        <v>3866</v>
      </c>
      <c r="U2242">
        <v>0</v>
      </c>
      <c r="V2242">
        <v>165</v>
      </c>
      <c r="W2242" t="s">
        <v>3867</v>
      </c>
      <c r="X2242" t="s">
        <v>2656</v>
      </c>
      <c r="Y2242" t="s">
        <v>302</v>
      </c>
      <c r="Z2242">
        <v>20000000</v>
      </c>
      <c r="AA2242">
        <v>2007</v>
      </c>
      <c r="AB2242">
        <v>7.3</v>
      </c>
      <c r="AC2242">
        <v>2.35</v>
      </c>
    </row>
    <row r="2243" spans="1:29" x14ac:dyDescent="0.35">
      <c r="A2243" t="s">
        <v>19</v>
      </c>
      <c r="B2243" t="s">
        <v>608</v>
      </c>
      <c r="C2243">
        <v>209</v>
      </c>
      <c r="D2243">
        <v>114</v>
      </c>
      <c r="E2243">
        <v>5694401</v>
      </c>
      <c r="F2243" t="s">
        <v>622</v>
      </c>
      <c r="G2243" t="s">
        <v>5990</v>
      </c>
      <c r="H2243" t="s">
        <v>3483</v>
      </c>
      <c r="P2243" t="s">
        <v>183</v>
      </c>
      <c r="Q2243" t="s">
        <v>42</v>
      </c>
      <c r="R2243" t="s">
        <v>8214</v>
      </c>
      <c r="S2243">
        <v>194489</v>
      </c>
      <c r="T2243" t="s">
        <v>82</v>
      </c>
      <c r="U2243">
        <v>4</v>
      </c>
      <c r="V2243">
        <v>192</v>
      </c>
      <c r="W2243" t="s">
        <v>25</v>
      </c>
      <c r="X2243" t="s">
        <v>38</v>
      </c>
      <c r="Y2243" t="s">
        <v>302</v>
      </c>
      <c r="Z2243">
        <v>18000000</v>
      </c>
      <c r="AA2243">
        <v>2008</v>
      </c>
      <c r="AB2243">
        <v>7.3</v>
      </c>
      <c r="AC2243">
        <v>2.35</v>
      </c>
    </row>
    <row r="2244" spans="1:29" x14ac:dyDescent="0.35">
      <c r="A2244" t="s">
        <v>19</v>
      </c>
      <c r="B2244" t="s">
        <v>3868</v>
      </c>
      <c r="C2244">
        <v>40</v>
      </c>
      <c r="D2244">
        <v>99</v>
      </c>
      <c r="E2244">
        <v>5333658</v>
      </c>
      <c r="F2244" t="s">
        <v>622</v>
      </c>
      <c r="G2244" t="s">
        <v>3950</v>
      </c>
      <c r="P2244" t="s">
        <v>335</v>
      </c>
      <c r="Q2244" t="s">
        <v>3827</v>
      </c>
      <c r="R2244" t="s">
        <v>8215</v>
      </c>
      <c r="S2244">
        <v>2541</v>
      </c>
      <c r="T2244" t="s">
        <v>3869</v>
      </c>
      <c r="U2244">
        <v>2</v>
      </c>
      <c r="V2244">
        <v>54</v>
      </c>
      <c r="W2244" t="s">
        <v>25</v>
      </c>
      <c r="X2244" t="s">
        <v>26</v>
      </c>
      <c r="Y2244" t="s">
        <v>59</v>
      </c>
      <c r="Z2244">
        <v>20000000</v>
      </c>
      <c r="AA2244">
        <v>1982</v>
      </c>
      <c r="AB2244">
        <v>3.5</v>
      </c>
      <c r="AC2244">
        <v>1.85</v>
      </c>
    </row>
    <row r="2245" spans="1:29" x14ac:dyDescent="0.35">
      <c r="A2245" t="s">
        <v>19</v>
      </c>
      <c r="B2245" t="s">
        <v>429</v>
      </c>
      <c r="C2245">
        <v>85</v>
      </c>
      <c r="D2245">
        <v>150</v>
      </c>
      <c r="E2245">
        <v>4414535</v>
      </c>
      <c r="F2245" t="s">
        <v>1432</v>
      </c>
      <c r="P2245" t="s">
        <v>1432</v>
      </c>
      <c r="Q2245" t="s">
        <v>3870</v>
      </c>
      <c r="R2245" t="s">
        <v>8216</v>
      </c>
      <c r="S2245">
        <v>30618</v>
      </c>
      <c r="T2245" t="s">
        <v>3301</v>
      </c>
      <c r="U2245">
        <v>0</v>
      </c>
      <c r="V2245">
        <v>224</v>
      </c>
      <c r="W2245" t="s">
        <v>25</v>
      </c>
      <c r="X2245" t="s">
        <v>38</v>
      </c>
      <c r="Y2245" t="s">
        <v>27</v>
      </c>
      <c r="Z2245">
        <v>18000000</v>
      </c>
      <c r="AA2245">
        <v>1996</v>
      </c>
      <c r="AB2245">
        <v>7.8</v>
      </c>
      <c r="AC2245">
        <v>2.2000000000000002</v>
      </c>
    </row>
    <row r="2246" spans="1:29" x14ac:dyDescent="0.35">
      <c r="A2246" t="s">
        <v>19</v>
      </c>
      <c r="B2246" t="s">
        <v>3871</v>
      </c>
      <c r="C2246">
        <v>263</v>
      </c>
      <c r="D2246">
        <v>112</v>
      </c>
      <c r="E2246">
        <v>3707794</v>
      </c>
      <c r="F2246" t="s">
        <v>472</v>
      </c>
      <c r="G2246" t="s">
        <v>1432</v>
      </c>
      <c r="H2246" t="s">
        <v>3950</v>
      </c>
      <c r="I2246" t="s">
        <v>3483</v>
      </c>
      <c r="P2246" t="s">
        <v>683</v>
      </c>
      <c r="Q2246" t="s">
        <v>54</v>
      </c>
      <c r="R2246" t="s">
        <v>8217</v>
      </c>
      <c r="S2246">
        <v>31359</v>
      </c>
      <c r="T2246" t="s">
        <v>3872</v>
      </c>
      <c r="U2246">
        <v>0</v>
      </c>
      <c r="V2246">
        <v>156</v>
      </c>
      <c r="W2246" t="s">
        <v>25</v>
      </c>
      <c r="X2246" t="s">
        <v>3873</v>
      </c>
      <c r="Y2246" t="s">
        <v>27</v>
      </c>
      <c r="Z2246">
        <v>18000000</v>
      </c>
      <c r="AA2246">
        <v>2016</v>
      </c>
      <c r="AB2246">
        <v>6.7</v>
      </c>
      <c r="AC2246">
        <v>2.35</v>
      </c>
    </row>
    <row r="2247" spans="1:29" x14ac:dyDescent="0.35">
      <c r="A2247" t="s">
        <v>19</v>
      </c>
      <c r="B2247" t="s">
        <v>1644</v>
      </c>
      <c r="C2247">
        <v>128</v>
      </c>
      <c r="D2247">
        <v>108</v>
      </c>
      <c r="E2247">
        <v>3203044</v>
      </c>
      <c r="F2247" t="s">
        <v>761</v>
      </c>
      <c r="G2247" t="s">
        <v>5343</v>
      </c>
      <c r="P2247" t="s">
        <v>765</v>
      </c>
      <c r="Q2247" t="s">
        <v>1644</v>
      </c>
      <c r="R2247" t="s">
        <v>8218</v>
      </c>
      <c r="S2247">
        <v>25165</v>
      </c>
      <c r="T2247" t="s">
        <v>2357</v>
      </c>
      <c r="U2247">
        <v>2</v>
      </c>
      <c r="V2247">
        <v>155</v>
      </c>
      <c r="W2247" t="s">
        <v>25</v>
      </c>
      <c r="X2247" t="s">
        <v>26</v>
      </c>
      <c r="Y2247" t="s">
        <v>302</v>
      </c>
      <c r="Z2247">
        <v>18000000</v>
      </c>
      <c r="AA2247">
        <v>2003</v>
      </c>
      <c r="AB2247">
        <v>6.4</v>
      </c>
      <c r="AC2247">
        <v>2.35</v>
      </c>
    </row>
    <row r="2248" spans="1:29" x14ac:dyDescent="0.35">
      <c r="A2248" t="s">
        <v>19</v>
      </c>
      <c r="B2248" t="s">
        <v>3874</v>
      </c>
      <c r="C2248">
        <v>186</v>
      </c>
      <c r="D2248">
        <v>116</v>
      </c>
      <c r="E2248">
        <v>4435083</v>
      </c>
      <c r="F2248" t="s">
        <v>4178</v>
      </c>
      <c r="G2248" t="s">
        <v>1432</v>
      </c>
      <c r="H2248" t="s">
        <v>5343</v>
      </c>
      <c r="I2248" t="s">
        <v>5991</v>
      </c>
      <c r="P2248" t="s">
        <v>3875</v>
      </c>
      <c r="Q2248" t="s">
        <v>1429</v>
      </c>
      <c r="R2248" t="s">
        <v>8219</v>
      </c>
      <c r="S2248">
        <v>27882</v>
      </c>
      <c r="T2248" t="s">
        <v>3876</v>
      </c>
      <c r="U2248">
        <v>2</v>
      </c>
      <c r="V2248">
        <v>119</v>
      </c>
      <c r="W2248" t="s">
        <v>25</v>
      </c>
      <c r="X2248" t="s">
        <v>200</v>
      </c>
      <c r="Y2248" t="s">
        <v>302</v>
      </c>
      <c r="Z2248">
        <v>18000000</v>
      </c>
      <c r="AA2248">
        <v>2013</v>
      </c>
      <c r="AB2248">
        <v>7.1</v>
      </c>
      <c r="AC2248">
        <v>2.35</v>
      </c>
    </row>
    <row r="2249" spans="1:29" x14ac:dyDescent="0.35">
      <c r="A2249" t="s">
        <v>378</v>
      </c>
      <c r="B2249" t="s">
        <v>3878</v>
      </c>
      <c r="C2249">
        <v>292</v>
      </c>
      <c r="D2249">
        <v>144</v>
      </c>
      <c r="E2249">
        <v>2222647</v>
      </c>
      <c r="F2249" t="s">
        <v>1432</v>
      </c>
      <c r="G2249" t="s">
        <v>5988</v>
      </c>
      <c r="P2249" t="s">
        <v>2902</v>
      </c>
      <c r="Q2249" t="s">
        <v>3880</v>
      </c>
      <c r="R2249" t="s">
        <v>8220</v>
      </c>
      <c r="S2249">
        <v>52958</v>
      </c>
      <c r="T2249" t="s">
        <v>3881</v>
      </c>
      <c r="U2249">
        <v>0</v>
      </c>
      <c r="V2249">
        <v>193</v>
      </c>
      <c r="W2249" t="s">
        <v>3077</v>
      </c>
      <c r="X2249" t="s">
        <v>389</v>
      </c>
      <c r="Y2249" t="s">
        <v>302</v>
      </c>
      <c r="Z2249">
        <v>12000000</v>
      </c>
      <c r="AA2249">
        <v>2009</v>
      </c>
      <c r="AB2249">
        <v>7.8</v>
      </c>
      <c r="AC2249">
        <v>1.85</v>
      </c>
    </row>
    <row r="2250" spans="1:29" x14ac:dyDescent="0.35">
      <c r="A2250" t="s">
        <v>19</v>
      </c>
      <c r="B2250" t="s">
        <v>3882</v>
      </c>
      <c r="C2250">
        <v>70</v>
      </c>
      <c r="D2250">
        <v>93</v>
      </c>
      <c r="E2250">
        <v>3500000</v>
      </c>
      <c r="F2250" t="s">
        <v>622</v>
      </c>
      <c r="G2250" t="s">
        <v>2429</v>
      </c>
      <c r="H2250" t="s">
        <v>5343</v>
      </c>
      <c r="I2250" t="s">
        <v>3950</v>
      </c>
      <c r="J2250" t="s">
        <v>3483</v>
      </c>
      <c r="P2250" t="s">
        <v>3883</v>
      </c>
      <c r="Q2250" t="s">
        <v>626</v>
      </c>
      <c r="R2250" t="s">
        <v>8221</v>
      </c>
      <c r="S2250">
        <v>10082</v>
      </c>
      <c r="T2250" t="s">
        <v>2426</v>
      </c>
      <c r="U2250">
        <v>2</v>
      </c>
      <c r="V2250">
        <v>100</v>
      </c>
      <c r="W2250" t="s">
        <v>25</v>
      </c>
      <c r="X2250" t="s">
        <v>26</v>
      </c>
      <c r="Y2250" t="s">
        <v>302</v>
      </c>
      <c r="Z2250">
        <v>2700000</v>
      </c>
      <c r="AA2250">
        <v>1986</v>
      </c>
      <c r="AB2250">
        <v>5.9</v>
      </c>
      <c r="AC2250">
        <v>1.85</v>
      </c>
    </row>
    <row r="2251" spans="1:29" x14ac:dyDescent="0.35">
      <c r="A2251" t="s">
        <v>19</v>
      </c>
      <c r="B2251" t="s">
        <v>1154</v>
      </c>
      <c r="C2251">
        <v>79</v>
      </c>
      <c r="D2251">
        <v>103</v>
      </c>
      <c r="E2251">
        <v>676698</v>
      </c>
      <c r="F2251" t="s">
        <v>5990</v>
      </c>
      <c r="G2251" t="s">
        <v>1432</v>
      </c>
      <c r="H2251" t="s">
        <v>5988</v>
      </c>
      <c r="I2251" t="s">
        <v>3483</v>
      </c>
      <c r="P2251" t="s">
        <v>963</v>
      </c>
      <c r="Q2251" t="s">
        <v>1238</v>
      </c>
      <c r="R2251" t="s">
        <v>8222</v>
      </c>
      <c r="S2251">
        <v>26730</v>
      </c>
      <c r="T2251" t="s">
        <v>842</v>
      </c>
      <c r="U2251">
        <v>0</v>
      </c>
      <c r="V2251">
        <v>180</v>
      </c>
      <c r="W2251" t="s">
        <v>25</v>
      </c>
      <c r="X2251" t="s">
        <v>26</v>
      </c>
      <c r="Y2251" t="s">
        <v>302</v>
      </c>
      <c r="Z2251">
        <v>18000000</v>
      </c>
      <c r="AA2251">
        <v>2002</v>
      </c>
      <c r="AB2251">
        <v>7.2</v>
      </c>
      <c r="AC2251">
        <v>1.85</v>
      </c>
    </row>
    <row r="2252" spans="1:29" x14ac:dyDescent="0.35">
      <c r="A2252" t="s">
        <v>19</v>
      </c>
      <c r="B2252" t="s">
        <v>3886</v>
      </c>
      <c r="C2252">
        <v>10</v>
      </c>
      <c r="D2252">
        <v>121</v>
      </c>
      <c r="E2252">
        <v>229311</v>
      </c>
      <c r="F2252" t="s">
        <v>622</v>
      </c>
      <c r="G2252" t="s">
        <v>1432</v>
      </c>
      <c r="H2252" t="s">
        <v>5809</v>
      </c>
      <c r="I2252" t="s">
        <v>5343</v>
      </c>
      <c r="J2252" t="s">
        <v>5991</v>
      </c>
      <c r="K2252" t="s">
        <v>4547</v>
      </c>
      <c r="P2252" t="s">
        <v>3887</v>
      </c>
      <c r="Q2252" t="s">
        <v>1937</v>
      </c>
      <c r="R2252" t="s">
        <v>8223</v>
      </c>
      <c r="S2252">
        <v>899</v>
      </c>
      <c r="T2252" t="s">
        <v>3888</v>
      </c>
      <c r="U2252">
        <v>2</v>
      </c>
      <c r="V2252">
        <v>42</v>
      </c>
      <c r="W2252" t="s">
        <v>25</v>
      </c>
      <c r="X2252" t="s">
        <v>1496</v>
      </c>
      <c r="Y2252" t="s">
        <v>302</v>
      </c>
      <c r="Z2252">
        <v>11350000</v>
      </c>
      <c r="AA2252">
        <v>1999</v>
      </c>
      <c r="AB2252">
        <v>6.2</v>
      </c>
      <c r="AC2252">
        <v>2.35</v>
      </c>
    </row>
    <row r="2253" spans="1:29" x14ac:dyDescent="0.35">
      <c r="A2253" t="s">
        <v>19</v>
      </c>
      <c r="B2253" t="s">
        <v>3889</v>
      </c>
      <c r="C2253">
        <v>112</v>
      </c>
      <c r="D2253">
        <v>105</v>
      </c>
      <c r="E2253">
        <v>63260</v>
      </c>
      <c r="F2253" t="s">
        <v>622</v>
      </c>
      <c r="G2253" t="s">
        <v>3767</v>
      </c>
      <c r="H2253" t="s">
        <v>3950</v>
      </c>
      <c r="I2253" t="s">
        <v>3483</v>
      </c>
      <c r="P2253" t="s">
        <v>3890</v>
      </c>
      <c r="Q2253" t="s">
        <v>3455</v>
      </c>
      <c r="R2253" t="s">
        <v>8224</v>
      </c>
      <c r="S2253">
        <v>14325</v>
      </c>
      <c r="T2253" t="s">
        <v>3891</v>
      </c>
      <c r="U2253">
        <v>0</v>
      </c>
      <c r="V2253">
        <v>90</v>
      </c>
      <c r="W2253" t="s">
        <v>25</v>
      </c>
      <c r="X2253" t="s">
        <v>675</v>
      </c>
      <c r="Y2253" t="s">
        <v>302</v>
      </c>
      <c r="Z2253">
        <v>14000000</v>
      </c>
      <c r="AA2253">
        <v>2006</v>
      </c>
      <c r="AB2253">
        <v>6.7</v>
      </c>
      <c r="AC2253">
        <v>2.35</v>
      </c>
    </row>
    <row r="2254" spans="1:29" x14ac:dyDescent="0.35">
      <c r="A2254" t="s">
        <v>19</v>
      </c>
      <c r="B2254" t="s">
        <v>2471</v>
      </c>
      <c r="C2254">
        <v>256</v>
      </c>
      <c r="D2254">
        <v>119</v>
      </c>
      <c r="E2254">
        <v>121463226</v>
      </c>
      <c r="F2254" t="s">
        <v>761</v>
      </c>
      <c r="P2254" t="s">
        <v>761</v>
      </c>
      <c r="Q2254" t="s">
        <v>104</v>
      </c>
      <c r="R2254" t="s">
        <v>8225</v>
      </c>
      <c r="S2254">
        <v>422606</v>
      </c>
      <c r="T2254" t="s">
        <v>1777</v>
      </c>
      <c r="U2254">
        <v>2</v>
      </c>
      <c r="V2254">
        <v>555</v>
      </c>
      <c r="W2254" t="s">
        <v>25</v>
      </c>
      <c r="X2254" t="s">
        <v>26</v>
      </c>
      <c r="Y2254" t="s">
        <v>302</v>
      </c>
      <c r="Z2254">
        <v>20000000</v>
      </c>
      <c r="AA2254">
        <v>2007</v>
      </c>
      <c r="AB2254">
        <v>7.6</v>
      </c>
      <c r="AC2254">
        <v>1.85</v>
      </c>
    </row>
    <row r="2255" spans="1:29" x14ac:dyDescent="0.35">
      <c r="A2255" t="s">
        <v>19</v>
      </c>
      <c r="B2255" t="s">
        <v>523</v>
      </c>
      <c r="C2255">
        <v>97</v>
      </c>
      <c r="D2255">
        <v>98</v>
      </c>
      <c r="E2255">
        <v>58006147</v>
      </c>
      <c r="F2255" t="s">
        <v>1432</v>
      </c>
      <c r="G2255" t="s">
        <v>3884</v>
      </c>
      <c r="H2255" t="s">
        <v>4966</v>
      </c>
      <c r="I2255" t="s">
        <v>5343</v>
      </c>
      <c r="P2255" t="s">
        <v>1927</v>
      </c>
      <c r="Q2255" t="s">
        <v>3893</v>
      </c>
      <c r="R2255" t="s">
        <v>8226</v>
      </c>
      <c r="S2255">
        <v>67653</v>
      </c>
      <c r="T2255" t="s">
        <v>3894</v>
      </c>
      <c r="U2255">
        <v>2</v>
      </c>
      <c r="V2255">
        <v>108</v>
      </c>
      <c r="W2255" t="s">
        <v>25</v>
      </c>
      <c r="X2255" t="s">
        <v>26</v>
      </c>
      <c r="Y2255" t="s">
        <v>27</v>
      </c>
      <c r="Z2255">
        <v>23000000</v>
      </c>
      <c r="AA2255">
        <v>2008</v>
      </c>
      <c r="AB2255">
        <v>6.2</v>
      </c>
      <c r="AC2255">
        <v>1.85</v>
      </c>
    </row>
    <row r="2256" spans="1:29" x14ac:dyDescent="0.35">
      <c r="A2256" t="s">
        <v>19</v>
      </c>
      <c r="B2256" t="s">
        <v>3895</v>
      </c>
      <c r="C2256">
        <v>142</v>
      </c>
      <c r="D2256">
        <v>80</v>
      </c>
      <c r="E2256">
        <v>51053787</v>
      </c>
      <c r="F2256" t="s">
        <v>622</v>
      </c>
      <c r="G2256" t="s">
        <v>3767</v>
      </c>
      <c r="H2256" t="s">
        <v>761</v>
      </c>
      <c r="I2256" t="s">
        <v>5990</v>
      </c>
      <c r="J2256" t="s">
        <v>5097</v>
      </c>
      <c r="P2256" t="s">
        <v>3896</v>
      </c>
      <c r="Q2256" t="s">
        <v>142</v>
      </c>
      <c r="R2256" t="s">
        <v>8227</v>
      </c>
      <c r="S2256">
        <v>45900</v>
      </c>
      <c r="T2256" t="s">
        <v>1469</v>
      </c>
      <c r="U2256">
        <v>1</v>
      </c>
      <c r="V2256">
        <v>247</v>
      </c>
      <c r="W2256" t="s">
        <v>25</v>
      </c>
      <c r="X2256" t="s">
        <v>26</v>
      </c>
      <c r="Y2256" t="s">
        <v>59</v>
      </c>
      <c r="Z2256">
        <v>17500000</v>
      </c>
      <c r="AA2256">
        <v>2005</v>
      </c>
      <c r="AB2256">
        <v>6.5</v>
      </c>
      <c r="AC2256">
        <v>1.85</v>
      </c>
    </row>
    <row r="2257" spans="1:29" x14ac:dyDescent="0.35">
      <c r="A2257" t="s">
        <v>19</v>
      </c>
      <c r="B2257" t="s">
        <v>3897</v>
      </c>
      <c r="C2257">
        <v>187</v>
      </c>
      <c r="D2257">
        <v>121</v>
      </c>
      <c r="E2257">
        <v>23472900</v>
      </c>
      <c r="F2257" t="s">
        <v>1432</v>
      </c>
      <c r="G2257" t="s">
        <v>5809</v>
      </c>
      <c r="H2257" t="s">
        <v>5991</v>
      </c>
      <c r="P2257" t="s">
        <v>890</v>
      </c>
      <c r="Q2257" t="s">
        <v>140</v>
      </c>
      <c r="R2257" t="s">
        <v>8228</v>
      </c>
      <c r="S2257">
        <v>264533</v>
      </c>
      <c r="T2257" t="s">
        <v>3898</v>
      </c>
      <c r="U2257">
        <v>1</v>
      </c>
      <c r="V2257">
        <v>609</v>
      </c>
      <c r="W2257" t="s">
        <v>25</v>
      </c>
      <c r="X2257" t="s">
        <v>38</v>
      </c>
      <c r="Y2257" t="s">
        <v>27</v>
      </c>
      <c r="Z2257">
        <v>17500000</v>
      </c>
      <c r="AA2257">
        <v>2004</v>
      </c>
      <c r="AB2257">
        <v>8.1</v>
      </c>
      <c r="AC2257">
        <v>2.35</v>
      </c>
    </row>
    <row r="2258" spans="1:29" x14ac:dyDescent="0.35">
      <c r="A2258" t="s">
        <v>19</v>
      </c>
      <c r="B2258" t="s">
        <v>3899</v>
      </c>
      <c r="C2258">
        <v>193</v>
      </c>
      <c r="D2258">
        <v>94</v>
      </c>
      <c r="E2258">
        <v>39687528</v>
      </c>
      <c r="F2258" t="s">
        <v>622</v>
      </c>
      <c r="G2258" t="s">
        <v>5990</v>
      </c>
      <c r="H2258" t="s">
        <v>1432</v>
      </c>
      <c r="I2258" t="s">
        <v>3483</v>
      </c>
      <c r="P2258" t="s">
        <v>243</v>
      </c>
      <c r="Q2258" t="s">
        <v>3900</v>
      </c>
      <c r="R2258" t="s">
        <v>8229</v>
      </c>
      <c r="S2258">
        <v>140780</v>
      </c>
      <c r="T2258" t="s">
        <v>1792</v>
      </c>
      <c r="U2258">
        <v>1</v>
      </c>
      <c r="V2258">
        <v>376</v>
      </c>
      <c r="W2258" t="s">
        <v>25</v>
      </c>
      <c r="X2258" t="s">
        <v>675</v>
      </c>
      <c r="Y2258" t="s">
        <v>302</v>
      </c>
      <c r="Z2258">
        <v>24000000</v>
      </c>
      <c r="AA2258">
        <v>2007</v>
      </c>
      <c r="AB2258">
        <v>6.3</v>
      </c>
      <c r="AC2258">
        <v>2.35</v>
      </c>
    </row>
    <row r="2259" spans="1:29" x14ac:dyDescent="0.35">
      <c r="A2259" t="s">
        <v>19</v>
      </c>
      <c r="B2259" t="s">
        <v>3901</v>
      </c>
      <c r="C2259">
        <v>40</v>
      </c>
      <c r="D2259">
        <v>93</v>
      </c>
      <c r="E2259">
        <v>7017178</v>
      </c>
      <c r="F2259" t="s">
        <v>1432</v>
      </c>
      <c r="G2259" t="s">
        <v>5097</v>
      </c>
      <c r="H2259" t="s">
        <v>3884</v>
      </c>
      <c r="I2259" t="s">
        <v>4966</v>
      </c>
      <c r="P2259" t="s">
        <v>3902</v>
      </c>
      <c r="Q2259" t="s">
        <v>1309</v>
      </c>
      <c r="R2259" t="s">
        <v>8230</v>
      </c>
      <c r="S2259">
        <v>1633</v>
      </c>
      <c r="T2259" t="s">
        <v>3903</v>
      </c>
      <c r="U2259">
        <v>5</v>
      </c>
      <c r="V2259">
        <v>17</v>
      </c>
      <c r="W2259" t="s">
        <v>25</v>
      </c>
      <c r="X2259" t="s">
        <v>26</v>
      </c>
      <c r="Y2259" t="s">
        <v>59</v>
      </c>
      <c r="Z2259">
        <v>17500000</v>
      </c>
      <c r="AA2259">
        <v>2013</v>
      </c>
      <c r="AB2259">
        <v>4.4000000000000004</v>
      </c>
      <c r="AC2259">
        <v>2.35</v>
      </c>
    </row>
    <row r="2260" spans="1:29" x14ac:dyDescent="0.35">
      <c r="A2260" t="s">
        <v>19</v>
      </c>
      <c r="B2260" t="s">
        <v>3905</v>
      </c>
      <c r="C2260">
        <v>38</v>
      </c>
      <c r="D2260">
        <v>116</v>
      </c>
      <c r="E2260">
        <v>325491</v>
      </c>
      <c r="F2260" t="s">
        <v>5990</v>
      </c>
      <c r="G2260" t="s">
        <v>1432</v>
      </c>
      <c r="H2260" t="s">
        <v>3483</v>
      </c>
      <c r="P2260" t="s">
        <v>955</v>
      </c>
      <c r="Q2260" t="s">
        <v>3906</v>
      </c>
      <c r="R2260" t="s">
        <v>8231</v>
      </c>
      <c r="S2260">
        <v>4387</v>
      </c>
      <c r="T2260" t="s">
        <v>3907</v>
      </c>
      <c r="U2260">
        <v>0</v>
      </c>
      <c r="V2260">
        <v>67</v>
      </c>
      <c r="W2260" t="s">
        <v>25</v>
      </c>
      <c r="X2260" t="s">
        <v>26</v>
      </c>
      <c r="Y2260" t="s">
        <v>302</v>
      </c>
      <c r="Z2260">
        <v>17500000</v>
      </c>
      <c r="AA2260">
        <v>2002</v>
      </c>
      <c r="AB2260">
        <v>6</v>
      </c>
      <c r="AC2260">
        <v>1.85</v>
      </c>
    </row>
    <row r="2261" spans="1:29" x14ac:dyDescent="0.35">
      <c r="A2261" t="s">
        <v>19</v>
      </c>
      <c r="B2261" t="s">
        <v>1492</v>
      </c>
      <c r="C2261">
        <v>239</v>
      </c>
      <c r="D2261">
        <v>101</v>
      </c>
      <c r="E2261">
        <v>96471845</v>
      </c>
      <c r="F2261" t="s">
        <v>600</v>
      </c>
      <c r="G2261" t="s">
        <v>2429</v>
      </c>
      <c r="H2261" t="s">
        <v>3483</v>
      </c>
      <c r="P2261" t="s">
        <v>3322</v>
      </c>
      <c r="Q2261" t="s">
        <v>2942</v>
      </c>
      <c r="R2261" t="s">
        <v>8232</v>
      </c>
      <c r="S2261">
        <v>268581</v>
      </c>
      <c r="T2261" t="s">
        <v>3908</v>
      </c>
      <c r="U2261">
        <v>0</v>
      </c>
      <c r="V2261">
        <v>1109</v>
      </c>
      <c r="W2261" t="s">
        <v>25</v>
      </c>
      <c r="X2261" t="s">
        <v>26</v>
      </c>
      <c r="Y2261" t="s">
        <v>27</v>
      </c>
      <c r="Z2261">
        <v>17000000</v>
      </c>
      <c r="AA2261">
        <v>2001</v>
      </c>
      <c r="AB2261">
        <v>7.6</v>
      </c>
      <c r="AC2261">
        <v>1.85</v>
      </c>
    </row>
    <row r="2262" spans="1:29" x14ac:dyDescent="0.35">
      <c r="A2262" t="s">
        <v>19</v>
      </c>
      <c r="B2262" t="s">
        <v>20</v>
      </c>
      <c r="C2262">
        <v>250</v>
      </c>
      <c r="D2262">
        <v>154</v>
      </c>
      <c r="E2262">
        <v>85200000</v>
      </c>
      <c r="F2262" t="s">
        <v>622</v>
      </c>
      <c r="G2262" t="s">
        <v>472</v>
      </c>
      <c r="H2262" t="s">
        <v>3950</v>
      </c>
      <c r="P2262" t="s">
        <v>47</v>
      </c>
      <c r="Q2262" t="s">
        <v>1287</v>
      </c>
      <c r="R2262" t="s">
        <v>8233</v>
      </c>
      <c r="S2262">
        <v>488537</v>
      </c>
      <c r="T2262" t="s">
        <v>778</v>
      </c>
      <c r="U2262">
        <v>1</v>
      </c>
      <c r="V2262">
        <v>1076</v>
      </c>
      <c r="W2262" t="s">
        <v>25</v>
      </c>
      <c r="X2262" t="s">
        <v>26</v>
      </c>
      <c r="Y2262" t="s">
        <v>302</v>
      </c>
      <c r="Z2262">
        <v>18500000</v>
      </c>
      <c r="AA2262">
        <v>1986</v>
      </c>
      <c r="AB2262">
        <v>8.4</v>
      </c>
      <c r="AC2262">
        <v>1.85</v>
      </c>
    </row>
    <row r="2263" spans="1:29" x14ac:dyDescent="0.35">
      <c r="A2263" t="s">
        <v>19</v>
      </c>
      <c r="B2263" t="s">
        <v>3909</v>
      </c>
      <c r="C2263">
        <v>82</v>
      </c>
      <c r="D2263">
        <v>170</v>
      </c>
      <c r="E2263">
        <v>72000000</v>
      </c>
      <c r="F2263" t="s">
        <v>1432</v>
      </c>
      <c r="G2263" t="s">
        <v>5097</v>
      </c>
      <c r="H2263" t="s">
        <v>4966</v>
      </c>
      <c r="I2263" t="s">
        <v>5343</v>
      </c>
      <c r="P2263" t="s">
        <v>3910</v>
      </c>
      <c r="Q2263" t="s">
        <v>3911</v>
      </c>
      <c r="R2263" t="s">
        <v>8234</v>
      </c>
      <c r="S2263">
        <v>66959</v>
      </c>
      <c r="T2263" t="s">
        <v>3912</v>
      </c>
      <c r="U2263">
        <v>1</v>
      </c>
      <c r="V2263">
        <v>258</v>
      </c>
      <c r="W2263" t="s">
        <v>25</v>
      </c>
      <c r="X2263" t="s">
        <v>26</v>
      </c>
      <c r="Y2263" t="s">
        <v>2315</v>
      </c>
      <c r="Z2263">
        <v>17000000</v>
      </c>
      <c r="AA2263">
        <v>1964</v>
      </c>
      <c r="AB2263">
        <v>7.9</v>
      </c>
      <c r="AC2263">
        <v>2.2000000000000002</v>
      </c>
    </row>
    <row r="2264" spans="1:29" x14ac:dyDescent="0.35">
      <c r="A2264" t="s">
        <v>19</v>
      </c>
      <c r="B2264" t="s">
        <v>1936</v>
      </c>
      <c r="C2264">
        <v>140</v>
      </c>
      <c r="D2264">
        <v>99</v>
      </c>
      <c r="E2264">
        <v>72219395</v>
      </c>
      <c r="F2264" t="s">
        <v>2429</v>
      </c>
      <c r="G2264" t="s">
        <v>5988</v>
      </c>
      <c r="H2264" t="s">
        <v>3483</v>
      </c>
      <c r="P2264" t="s">
        <v>1296</v>
      </c>
      <c r="Q2264" t="s">
        <v>2094</v>
      </c>
      <c r="R2264" t="s">
        <v>8235</v>
      </c>
      <c r="S2264">
        <v>105585</v>
      </c>
      <c r="T2264" t="s">
        <v>1015</v>
      </c>
      <c r="U2264">
        <v>1</v>
      </c>
      <c r="V2264">
        <v>419</v>
      </c>
      <c r="W2264" t="s">
        <v>25</v>
      </c>
      <c r="X2264" t="s">
        <v>26</v>
      </c>
      <c r="Y2264" t="s">
        <v>302</v>
      </c>
      <c r="Z2264">
        <v>17000000</v>
      </c>
      <c r="AA2264">
        <v>1997</v>
      </c>
      <c r="AB2264">
        <v>5.6</v>
      </c>
      <c r="AC2264">
        <v>2.35</v>
      </c>
    </row>
    <row r="2265" spans="1:29" x14ac:dyDescent="0.35">
      <c r="A2265" t="s">
        <v>19</v>
      </c>
      <c r="B2265" t="s">
        <v>2722</v>
      </c>
      <c r="C2265">
        <v>129</v>
      </c>
      <c r="D2265">
        <v>104</v>
      </c>
      <c r="E2265">
        <v>82389560</v>
      </c>
      <c r="F2265" t="s">
        <v>761</v>
      </c>
      <c r="P2265" t="s">
        <v>761</v>
      </c>
      <c r="Q2265" t="s">
        <v>1825</v>
      </c>
      <c r="R2265" t="s">
        <v>8236</v>
      </c>
      <c r="S2265">
        <v>106820</v>
      </c>
      <c r="T2265" t="s">
        <v>534</v>
      </c>
      <c r="U2265">
        <v>1</v>
      </c>
      <c r="V2265">
        <v>147</v>
      </c>
      <c r="W2265" t="s">
        <v>25</v>
      </c>
      <c r="X2265" t="s">
        <v>26</v>
      </c>
      <c r="Y2265" t="s">
        <v>302</v>
      </c>
      <c r="Z2265">
        <v>17000000</v>
      </c>
      <c r="AA2265">
        <v>2014</v>
      </c>
      <c r="AB2265">
        <v>6.5</v>
      </c>
      <c r="AC2265">
        <v>1.85</v>
      </c>
    </row>
    <row r="2266" spans="1:29" x14ac:dyDescent="0.35">
      <c r="A2266" t="s">
        <v>19</v>
      </c>
      <c r="B2266" t="s">
        <v>2928</v>
      </c>
      <c r="C2266">
        <v>285</v>
      </c>
      <c r="D2266">
        <v>126</v>
      </c>
      <c r="E2266">
        <v>71502303</v>
      </c>
      <c r="F2266" t="s">
        <v>472</v>
      </c>
      <c r="G2266" t="s">
        <v>761</v>
      </c>
      <c r="H2266" t="s">
        <v>1432</v>
      </c>
      <c r="I2266" t="s">
        <v>5343</v>
      </c>
      <c r="P2266" t="s">
        <v>3743</v>
      </c>
      <c r="Q2266" t="s">
        <v>1165</v>
      </c>
      <c r="R2266" t="s">
        <v>8237</v>
      </c>
      <c r="S2266">
        <v>149966</v>
      </c>
      <c r="T2266" t="s">
        <v>58</v>
      </c>
      <c r="U2266">
        <v>0</v>
      </c>
      <c r="V2266">
        <v>835</v>
      </c>
      <c r="W2266" t="s">
        <v>25</v>
      </c>
      <c r="X2266" t="s">
        <v>26</v>
      </c>
      <c r="Y2266" t="s">
        <v>302</v>
      </c>
      <c r="Z2266">
        <v>12000000</v>
      </c>
      <c r="AA2266">
        <v>2004</v>
      </c>
      <c r="AB2266">
        <v>7.5</v>
      </c>
      <c r="AC2266">
        <v>1.85</v>
      </c>
    </row>
    <row r="2267" spans="1:29" x14ac:dyDescent="0.35">
      <c r="A2267" t="s">
        <v>19</v>
      </c>
      <c r="B2267" t="s">
        <v>1966</v>
      </c>
      <c r="C2267">
        <v>91</v>
      </c>
      <c r="D2267">
        <v>110</v>
      </c>
      <c r="E2267">
        <v>19179969</v>
      </c>
      <c r="F2267" t="s">
        <v>761</v>
      </c>
      <c r="P2267" t="s">
        <v>761</v>
      </c>
      <c r="Q2267" t="s">
        <v>3913</v>
      </c>
      <c r="R2267" t="s">
        <v>8238</v>
      </c>
      <c r="S2267">
        <v>54710</v>
      </c>
      <c r="T2267" t="s">
        <v>1966</v>
      </c>
      <c r="U2267">
        <v>2</v>
      </c>
      <c r="V2267">
        <v>177</v>
      </c>
      <c r="W2267" t="s">
        <v>25</v>
      </c>
      <c r="X2267" t="s">
        <v>26</v>
      </c>
      <c r="Y2267" t="s">
        <v>302</v>
      </c>
      <c r="Z2267">
        <v>17500000</v>
      </c>
      <c r="AA2267">
        <v>2006</v>
      </c>
      <c r="AB2267">
        <v>6.3</v>
      </c>
      <c r="AC2267">
        <v>2.35</v>
      </c>
    </row>
    <row r="2268" spans="1:29" x14ac:dyDescent="0.35">
      <c r="A2268" t="s">
        <v>19</v>
      </c>
      <c r="B2268" t="s">
        <v>2106</v>
      </c>
      <c r="C2268">
        <v>318</v>
      </c>
      <c r="D2268">
        <v>101</v>
      </c>
      <c r="E2268">
        <v>47000000</v>
      </c>
      <c r="F2268" t="s">
        <v>2429</v>
      </c>
      <c r="G2268" t="s">
        <v>3483</v>
      </c>
      <c r="P2268" t="s">
        <v>2157</v>
      </c>
      <c r="Q2268" t="s">
        <v>787</v>
      </c>
      <c r="R2268" t="s">
        <v>8239</v>
      </c>
      <c r="S2268">
        <v>157857</v>
      </c>
      <c r="T2268" t="s">
        <v>2158</v>
      </c>
      <c r="U2268">
        <v>0</v>
      </c>
      <c r="V2268">
        <v>1191</v>
      </c>
      <c r="W2268" t="s">
        <v>25</v>
      </c>
      <c r="X2268" t="s">
        <v>26</v>
      </c>
      <c r="Y2268" t="s">
        <v>302</v>
      </c>
      <c r="Z2268">
        <v>300000</v>
      </c>
      <c r="AA2268">
        <v>1978</v>
      </c>
      <c r="AB2268">
        <v>7.9</v>
      </c>
      <c r="AC2268">
        <v>2.35</v>
      </c>
    </row>
    <row r="2269" spans="1:29" x14ac:dyDescent="0.35">
      <c r="A2269" t="s">
        <v>378</v>
      </c>
      <c r="B2269" t="s">
        <v>878</v>
      </c>
      <c r="C2269">
        <v>283</v>
      </c>
      <c r="D2269">
        <v>80</v>
      </c>
      <c r="E2269">
        <v>84961</v>
      </c>
      <c r="F2269" t="s">
        <v>622</v>
      </c>
      <c r="G2269" t="s">
        <v>472</v>
      </c>
      <c r="H2269" t="s">
        <v>5809</v>
      </c>
      <c r="P2269" t="s">
        <v>616</v>
      </c>
      <c r="Q2269" t="s">
        <v>263</v>
      </c>
      <c r="R2269" t="s">
        <v>7105</v>
      </c>
      <c r="S2269">
        <v>149414</v>
      </c>
      <c r="T2269" t="s">
        <v>2361</v>
      </c>
      <c r="U2269">
        <v>4</v>
      </c>
      <c r="V2269">
        <v>841</v>
      </c>
      <c r="W2269" t="s">
        <v>881</v>
      </c>
      <c r="X2269" t="s">
        <v>445</v>
      </c>
      <c r="Y2269" t="s">
        <v>27</v>
      </c>
      <c r="Z2269">
        <v>31000000</v>
      </c>
      <c r="AA2269">
        <v>2002</v>
      </c>
      <c r="AB2269">
        <v>7.9</v>
      </c>
      <c r="AC2269">
        <v>2.35</v>
      </c>
    </row>
    <row r="2270" spans="1:29" x14ac:dyDescent="0.35">
      <c r="A2270" t="s">
        <v>19</v>
      </c>
      <c r="B2270" t="s">
        <v>3914</v>
      </c>
      <c r="C2270">
        <v>52</v>
      </c>
      <c r="D2270">
        <v>87</v>
      </c>
      <c r="E2270">
        <v>37566230</v>
      </c>
      <c r="F2270" t="s">
        <v>761</v>
      </c>
      <c r="G2270" t="s">
        <v>1432</v>
      </c>
      <c r="H2270" t="s">
        <v>5097</v>
      </c>
      <c r="I2270" t="s">
        <v>600</v>
      </c>
      <c r="J2270" t="s">
        <v>3950</v>
      </c>
      <c r="P2270" t="s">
        <v>3915</v>
      </c>
      <c r="Q2270" t="s">
        <v>1149</v>
      </c>
      <c r="R2270" t="s">
        <v>8240</v>
      </c>
      <c r="S2270">
        <v>3407</v>
      </c>
      <c r="T2270" t="s">
        <v>981</v>
      </c>
      <c r="U2270">
        <v>1</v>
      </c>
      <c r="V2270">
        <v>48</v>
      </c>
      <c r="W2270" t="s">
        <v>25</v>
      </c>
      <c r="X2270" t="s">
        <v>26</v>
      </c>
      <c r="Y2270" t="s">
        <v>59</v>
      </c>
      <c r="Z2270">
        <v>17000000</v>
      </c>
      <c r="AA2270">
        <v>2003</v>
      </c>
      <c r="AB2270">
        <v>5.0999999999999996</v>
      </c>
      <c r="AC2270">
        <v>1.85</v>
      </c>
    </row>
    <row r="2271" spans="1:29" x14ac:dyDescent="0.35">
      <c r="A2271" t="s">
        <v>19</v>
      </c>
      <c r="B2271" t="s">
        <v>2547</v>
      </c>
      <c r="C2271">
        <v>56</v>
      </c>
      <c r="D2271">
        <v>123</v>
      </c>
      <c r="E2271">
        <v>70492685</v>
      </c>
      <c r="F2271" t="s">
        <v>761</v>
      </c>
      <c r="G2271" t="s">
        <v>1432</v>
      </c>
      <c r="P2271" t="s">
        <v>1123</v>
      </c>
      <c r="Q2271" t="s">
        <v>1216</v>
      </c>
      <c r="R2271" t="s">
        <v>8241</v>
      </c>
      <c r="S2271">
        <v>11600</v>
      </c>
      <c r="T2271" t="s">
        <v>3038</v>
      </c>
      <c r="U2271">
        <v>5</v>
      </c>
      <c r="V2271">
        <v>64</v>
      </c>
      <c r="W2271" t="s">
        <v>25</v>
      </c>
      <c r="X2271" t="s">
        <v>26</v>
      </c>
      <c r="Y2271" t="s">
        <v>302</v>
      </c>
      <c r="Z2271">
        <v>17000000</v>
      </c>
      <c r="AA2271">
        <v>2013</v>
      </c>
      <c r="AB2271">
        <v>6.7</v>
      </c>
      <c r="AC2271">
        <v>2.35</v>
      </c>
    </row>
    <row r="2272" spans="1:29" x14ac:dyDescent="0.35">
      <c r="A2272" t="s">
        <v>19</v>
      </c>
      <c r="B2272" t="s">
        <v>3258</v>
      </c>
      <c r="C2272">
        <v>186</v>
      </c>
      <c r="D2272">
        <v>109</v>
      </c>
      <c r="E2272">
        <v>35635046</v>
      </c>
      <c r="F2272" t="s">
        <v>622</v>
      </c>
      <c r="G2272" t="s">
        <v>5990</v>
      </c>
      <c r="H2272" t="s">
        <v>1432</v>
      </c>
      <c r="I2272" t="s">
        <v>3483</v>
      </c>
      <c r="P2272" t="s">
        <v>243</v>
      </c>
      <c r="Q2272" t="s">
        <v>173</v>
      </c>
      <c r="R2272" t="s">
        <v>8242</v>
      </c>
      <c r="S2272">
        <v>121058</v>
      </c>
      <c r="T2272" t="s">
        <v>3105</v>
      </c>
      <c r="U2272">
        <v>0</v>
      </c>
      <c r="V2272">
        <v>482</v>
      </c>
      <c r="W2272" t="s">
        <v>25</v>
      </c>
      <c r="X2272" t="s">
        <v>38</v>
      </c>
      <c r="Y2272" t="s">
        <v>302</v>
      </c>
      <c r="Z2272">
        <v>17000000</v>
      </c>
      <c r="AA2272">
        <v>2006</v>
      </c>
      <c r="AB2272">
        <v>6.7</v>
      </c>
      <c r="AC2272">
        <v>2.35</v>
      </c>
    </row>
    <row r="2273" spans="1:29" x14ac:dyDescent="0.35">
      <c r="A2273" t="s">
        <v>19</v>
      </c>
      <c r="B2273" t="s">
        <v>3916</v>
      </c>
      <c r="C2273">
        <v>178</v>
      </c>
      <c r="D2273">
        <v>90</v>
      </c>
      <c r="E2273">
        <v>45670855</v>
      </c>
      <c r="F2273" t="s">
        <v>2429</v>
      </c>
      <c r="G2273" t="s">
        <v>5988</v>
      </c>
      <c r="P2273" t="s">
        <v>2018</v>
      </c>
      <c r="Q2273" t="s">
        <v>2276</v>
      </c>
      <c r="R2273" t="s">
        <v>8243</v>
      </c>
      <c r="S2273">
        <v>67978</v>
      </c>
      <c r="T2273" t="s">
        <v>3917</v>
      </c>
      <c r="U2273">
        <v>0</v>
      </c>
      <c r="V2273">
        <v>279</v>
      </c>
      <c r="W2273" t="s">
        <v>25</v>
      </c>
      <c r="X2273" t="s">
        <v>148</v>
      </c>
      <c r="Y2273" t="s">
        <v>302</v>
      </c>
      <c r="Z2273">
        <v>20000000</v>
      </c>
      <c r="AA2273">
        <v>2010</v>
      </c>
      <c r="AB2273">
        <v>5.6</v>
      </c>
      <c r="AC2273">
        <v>1.85</v>
      </c>
    </row>
    <row r="2274" spans="1:29" x14ac:dyDescent="0.35">
      <c r="A2274" t="s">
        <v>19</v>
      </c>
      <c r="B2274" t="s">
        <v>1572</v>
      </c>
      <c r="C2274">
        <v>140</v>
      </c>
      <c r="D2274">
        <v>96</v>
      </c>
      <c r="E2274">
        <v>37939782</v>
      </c>
      <c r="F2274" t="s">
        <v>761</v>
      </c>
      <c r="G2274" t="s">
        <v>5343</v>
      </c>
      <c r="P2274" t="s">
        <v>765</v>
      </c>
      <c r="Q2274" t="s">
        <v>2975</v>
      </c>
      <c r="R2274" t="s">
        <v>8244</v>
      </c>
      <c r="S2274">
        <v>62272</v>
      </c>
      <c r="T2274" t="s">
        <v>3492</v>
      </c>
      <c r="U2274">
        <v>0</v>
      </c>
      <c r="V2274">
        <v>207</v>
      </c>
      <c r="W2274" t="s">
        <v>25</v>
      </c>
      <c r="X2274" t="s">
        <v>26</v>
      </c>
      <c r="Y2274" t="s">
        <v>302</v>
      </c>
      <c r="Z2274">
        <v>17000000</v>
      </c>
      <c r="AA2274">
        <v>2002</v>
      </c>
      <c r="AB2274">
        <v>5.6</v>
      </c>
      <c r="AC2274">
        <v>1.85</v>
      </c>
    </row>
    <row r="2275" spans="1:29" x14ac:dyDescent="0.35">
      <c r="A2275" t="s">
        <v>19</v>
      </c>
      <c r="B2275" t="s">
        <v>164</v>
      </c>
      <c r="C2275">
        <v>469</v>
      </c>
      <c r="D2275">
        <v>125</v>
      </c>
      <c r="E2275">
        <v>172051787</v>
      </c>
      <c r="F2275" t="s">
        <v>622</v>
      </c>
      <c r="G2275" t="s">
        <v>472</v>
      </c>
      <c r="H2275" t="s">
        <v>3950</v>
      </c>
      <c r="P2275" t="s">
        <v>47</v>
      </c>
      <c r="Q2275" t="s">
        <v>166</v>
      </c>
      <c r="R2275" t="s">
        <v>6050</v>
      </c>
      <c r="S2275">
        <v>264186</v>
      </c>
      <c r="T2275" t="s">
        <v>167</v>
      </c>
      <c r="U2275">
        <v>0</v>
      </c>
      <c r="V2275">
        <v>665</v>
      </c>
      <c r="W2275" t="s">
        <v>25</v>
      </c>
      <c r="X2275" t="s">
        <v>26</v>
      </c>
      <c r="Y2275" t="s">
        <v>59</v>
      </c>
      <c r="Z2275">
        <v>170000000</v>
      </c>
      <c r="AA2275">
        <v>2010</v>
      </c>
      <c r="AB2275">
        <v>6.8</v>
      </c>
      <c r="AC2275">
        <v>2.35</v>
      </c>
    </row>
    <row r="2276" spans="1:29" x14ac:dyDescent="0.35">
      <c r="A2276" t="s">
        <v>19</v>
      </c>
      <c r="B2276" t="s">
        <v>3918</v>
      </c>
      <c r="C2276">
        <v>63</v>
      </c>
      <c r="D2276">
        <v>82</v>
      </c>
      <c r="E2276">
        <v>30324946</v>
      </c>
      <c r="F2276" t="s">
        <v>761</v>
      </c>
      <c r="G2276" t="s">
        <v>3884</v>
      </c>
      <c r="H2276" t="s">
        <v>5343</v>
      </c>
      <c r="P2276" t="s">
        <v>2470</v>
      </c>
      <c r="Q2276" t="s">
        <v>594</v>
      </c>
      <c r="R2276" t="s">
        <v>8245</v>
      </c>
      <c r="S2276">
        <v>48458</v>
      </c>
      <c r="T2276" t="s">
        <v>3439</v>
      </c>
      <c r="U2276">
        <v>2</v>
      </c>
      <c r="V2276">
        <v>239</v>
      </c>
      <c r="W2276" t="s">
        <v>25</v>
      </c>
      <c r="X2276" t="s">
        <v>26</v>
      </c>
      <c r="Y2276" t="s">
        <v>27</v>
      </c>
      <c r="Z2276">
        <v>17000000</v>
      </c>
      <c r="AA2276">
        <v>1998</v>
      </c>
      <c r="AB2276">
        <v>6.2</v>
      </c>
      <c r="AC2276">
        <v>1.85</v>
      </c>
    </row>
    <row r="2277" spans="1:29" x14ac:dyDescent="0.35">
      <c r="A2277" t="s">
        <v>19</v>
      </c>
      <c r="B2277" t="s">
        <v>3792</v>
      </c>
      <c r="C2277">
        <v>148</v>
      </c>
      <c r="D2277">
        <v>86</v>
      </c>
      <c r="E2277">
        <v>27854896</v>
      </c>
      <c r="F2277" t="s">
        <v>1432</v>
      </c>
      <c r="G2277" t="s">
        <v>600</v>
      </c>
      <c r="H2277" t="s">
        <v>5343</v>
      </c>
      <c r="P2277" t="s">
        <v>349</v>
      </c>
      <c r="Q2277" t="s">
        <v>2044</v>
      </c>
      <c r="R2277" t="s">
        <v>8246</v>
      </c>
      <c r="S2277">
        <v>64190</v>
      </c>
      <c r="T2277" t="s">
        <v>3920</v>
      </c>
      <c r="U2277">
        <v>1</v>
      </c>
      <c r="V2277">
        <v>129</v>
      </c>
      <c r="W2277" t="s">
        <v>25</v>
      </c>
      <c r="X2277" t="s">
        <v>26</v>
      </c>
      <c r="Y2277" t="s">
        <v>27</v>
      </c>
      <c r="Z2277">
        <v>17000000</v>
      </c>
      <c r="AA2277">
        <v>2011</v>
      </c>
      <c r="AB2277">
        <v>5.6</v>
      </c>
      <c r="AC2277">
        <v>2.35</v>
      </c>
    </row>
    <row r="2278" spans="1:29" x14ac:dyDescent="0.35">
      <c r="A2278" t="s">
        <v>19</v>
      </c>
      <c r="B2278" t="s">
        <v>2738</v>
      </c>
      <c r="C2278">
        <v>265</v>
      </c>
      <c r="D2278">
        <v>108</v>
      </c>
      <c r="E2278">
        <v>41777564</v>
      </c>
      <c r="F2278" t="s">
        <v>2429</v>
      </c>
      <c r="P2278" t="s">
        <v>2429</v>
      </c>
      <c r="Q2278" t="s">
        <v>3771</v>
      </c>
      <c r="R2278" t="s">
        <v>8247</v>
      </c>
      <c r="S2278">
        <v>129719</v>
      </c>
      <c r="T2278" t="s">
        <v>1548</v>
      </c>
      <c r="U2278">
        <v>0</v>
      </c>
      <c r="V2278">
        <v>855</v>
      </c>
      <c r="W2278" t="s">
        <v>25</v>
      </c>
      <c r="X2278" t="s">
        <v>26</v>
      </c>
      <c r="Y2278" t="s">
        <v>302</v>
      </c>
      <c r="Z2278">
        <v>15000000</v>
      </c>
      <c r="AA2278">
        <v>2006</v>
      </c>
      <c r="AB2278">
        <v>6.4</v>
      </c>
      <c r="AC2278">
        <v>2.35</v>
      </c>
    </row>
    <row r="2279" spans="1:29" x14ac:dyDescent="0.35">
      <c r="A2279" t="s">
        <v>19</v>
      </c>
      <c r="B2279" t="s">
        <v>1856</v>
      </c>
      <c r="C2279">
        <v>75</v>
      </c>
      <c r="D2279">
        <v>98</v>
      </c>
      <c r="E2279">
        <v>22734486</v>
      </c>
      <c r="F2279" t="s">
        <v>761</v>
      </c>
      <c r="P2279" t="s">
        <v>761</v>
      </c>
      <c r="Q2279" t="s">
        <v>1575</v>
      </c>
      <c r="R2279" t="s">
        <v>8248</v>
      </c>
      <c r="S2279">
        <v>11815</v>
      </c>
      <c r="T2279" t="s">
        <v>3131</v>
      </c>
      <c r="U2279">
        <v>1</v>
      </c>
      <c r="V2279">
        <v>117</v>
      </c>
      <c r="W2279" t="s">
        <v>25</v>
      </c>
      <c r="X2279" t="s">
        <v>26</v>
      </c>
      <c r="Y2279" t="s">
        <v>27</v>
      </c>
      <c r="Z2279">
        <v>17000000</v>
      </c>
      <c r="AA2279">
        <v>2003</v>
      </c>
      <c r="AB2279">
        <v>5.6</v>
      </c>
      <c r="AC2279">
        <v>2.35</v>
      </c>
    </row>
    <row r="2280" spans="1:29" x14ac:dyDescent="0.35">
      <c r="A2280" t="s">
        <v>19</v>
      </c>
      <c r="B2280" t="s">
        <v>3028</v>
      </c>
      <c r="C2280">
        <v>113</v>
      </c>
      <c r="D2280">
        <v>129</v>
      </c>
      <c r="E2280">
        <v>44469602</v>
      </c>
      <c r="F2280" t="s">
        <v>4178</v>
      </c>
      <c r="G2280" t="s">
        <v>1432</v>
      </c>
      <c r="H2280" t="s">
        <v>5989</v>
      </c>
      <c r="P2280" t="s">
        <v>746</v>
      </c>
      <c r="Q2280" t="s">
        <v>3921</v>
      </c>
      <c r="R2280" t="s">
        <v>8249</v>
      </c>
      <c r="S2280">
        <v>23480</v>
      </c>
      <c r="T2280" t="s">
        <v>3922</v>
      </c>
      <c r="U2280">
        <v>0</v>
      </c>
      <c r="V2280">
        <v>83</v>
      </c>
      <c r="W2280" t="s">
        <v>25</v>
      </c>
      <c r="X2280" t="s">
        <v>26</v>
      </c>
      <c r="Y2280" t="s">
        <v>59</v>
      </c>
      <c r="Z2280">
        <v>17000000</v>
      </c>
      <c r="AA2280">
        <v>2015</v>
      </c>
      <c r="AB2280">
        <v>7.4</v>
      </c>
      <c r="AC2280">
        <v>2.35</v>
      </c>
    </row>
    <row r="2281" spans="1:29" x14ac:dyDescent="0.35">
      <c r="A2281" t="s">
        <v>19</v>
      </c>
      <c r="B2281" t="s">
        <v>3924</v>
      </c>
      <c r="C2281">
        <v>223</v>
      </c>
      <c r="D2281">
        <v>112</v>
      </c>
      <c r="E2281">
        <v>64998368</v>
      </c>
      <c r="F2281" t="s">
        <v>761</v>
      </c>
      <c r="G2281" t="s">
        <v>3884</v>
      </c>
      <c r="H2281" t="s">
        <v>5343</v>
      </c>
      <c r="P2281" t="s">
        <v>2470</v>
      </c>
      <c r="Q2281" t="s">
        <v>1090</v>
      </c>
      <c r="R2281" t="s">
        <v>8250</v>
      </c>
      <c r="S2281">
        <v>213898</v>
      </c>
      <c r="T2281" t="s">
        <v>3925</v>
      </c>
      <c r="U2281">
        <v>4</v>
      </c>
      <c r="V2281">
        <v>250</v>
      </c>
      <c r="W2281" t="s">
        <v>25</v>
      </c>
      <c r="X2281" t="s">
        <v>26</v>
      </c>
      <c r="Y2281" t="s">
        <v>27</v>
      </c>
      <c r="Z2281">
        <v>17000000</v>
      </c>
      <c r="AA2281">
        <v>2012</v>
      </c>
      <c r="AB2281">
        <v>7.2</v>
      </c>
      <c r="AC2281">
        <v>1.85</v>
      </c>
    </row>
    <row r="2282" spans="1:29" x14ac:dyDescent="0.35">
      <c r="A2282" t="s">
        <v>19</v>
      </c>
      <c r="B2282" t="s">
        <v>2703</v>
      </c>
      <c r="C2282">
        <v>50</v>
      </c>
      <c r="D2282">
        <v>108</v>
      </c>
      <c r="E2282">
        <v>19693891</v>
      </c>
      <c r="F2282" t="s">
        <v>761</v>
      </c>
      <c r="G2282" t="s">
        <v>1432</v>
      </c>
      <c r="H2282" t="s">
        <v>5343</v>
      </c>
      <c r="I2282" t="s">
        <v>5989</v>
      </c>
      <c r="P2282" t="s">
        <v>1819</v>
      </c>
      <c r="Q2282" t="s">
        <v>664</v>
      </c>
      <c r="R2282" t="s">
        <v>8251</v>
      </c>
      <c r="S2282">
        <v>12993</v>
      </c>
      <c r="T2282" t="s">
        <v>606</v>
      </c>
      <c r="U2282">
        <v>2</v>
      </c>
      <c r="V2282">
        <v>107</v>
      </c>
      <c r="W2282" t="s">
        <v>25</v>
      </c>
      <c r="X2282" t="s">
        <v>26</v>
      </c>
      <c r="Y2282" t="s">
        <v>27</v>
      </c>
      <c r="Z2282">
        <v>34000000</v>
      </c>
      <c r="AA2282">
        <v>2001</v>
      </c>
      <c r="AB2282">
        <v>4.9000000000000004</v>
      </c>
      <c r="AC2282">
        <v>1.85</v>
      </c>
    </row>
    <row r="2283" spans="1:29" x14ac:dyDescent="0.35">
      <c r="A2283" t="s">
        <v>19</v>
      </c>
      <c r="B2283" t="s">
        <v>50</v>
      </c>
      <c r="C2283">
        <v>125</v>
      </c>
      <c r="D2283">
        <v>121</v>
      </c>
      <c r="E2283">
        <v>16311763</v>
      </c>
      <c r="F2283" t="s">
        <v>5990</v>
      </c>
      <c r="G2283" t="s">
        <v>1432</v>
      </c>
      <c r="H2283" t="s">
        <v>3483</v>
      </c>
      <c r="P2283" t="s">
        <v>955</v>
      </c>
      <c r="Q2283" t="s">
        <v>1367</v>
      </c>
      <c r="R2283" t="s">
        <v>8252</v>
      </c>
      <c r="S2283">
        <v>50656</v>
      </c>
      <c r="T2283" t="s">
        <v>1443</v>
      </c>
      <c r="U2283">
        <v>1</v>
      </c>
      <c r="V2283">
        <v>416</v>
      </c>
      <c r="W2283" t="s">
        <v>25</v>
      </c>
      <c r="X2283" t="s">
        <v>38</v>
      </c>
      <c r="Y2283" t="s">
        <v>302</v>
      </c>
      <c r="Z2283">
        <v>17000000</v>
      </c>
      <c r="AA2283">
        <v>1998</v>
      </c>
      <c r="AB2283">
        <v>7.5</v>
      </c>
      <c r="AC2283">
        <v>1.85</v>
      </c>
    </row>
    <row r="2284" spans="1:29" x14ac:dyDescent="0.35">
      <c r="A2284" t="s">
        <v>19</v>
      </c>
      <c r="B2284" t="s">
        <v>3926</v>
      </c>
      <c r="C2284">
        <v>81</v>
      </c>
      <c r="D2284">
        <v>89</v>
      </c>
      <c r="E2284">
        <v>12693621</v>
      </c>
      <c r="F2284" t="s">
        <v>2429</v>
      </c>
      <c r="G2284" t="s">
        <v>5988</v>
      </c>
      <c r="H2284" t="s">
        <v>3483</v>
      </c>
      <c r="P2284" t="s">
        <v>1296</v>
      </c>
      <c r="Q2284" t="s">
        <v>908</v>
      </c>
      <c r="R2284" t="s">
        <v>8253</v>
      </c>
      <c r="S2284">
        <v>10885</v>
      </c>
      <c r="T2284" t="s">
        <v>664</v>
      </c>
      <c r="U2284">
        <v>0</v>
      </c>
      <c r="V2284">
        <v>271</v>
      </c>
      <c r="W2284" t="s">
        <v>25</v>
      </c>
      <c r="X2284" t="s">
        <v>26</v>
      </c>
      <c r="Y2284" t="s">
        <v>27</v>
      </c>
      <c r="Z2284">
        <v>17000000</v>
      </c>
      <c r="AA2284">
        <v>2002</v>
      </c>
      <c r="AB2284">
        <v>4.8</v>
      </c>
      <c r="AC2284">
        <v>2.35</v>
      </c>
    </row>
    <row r="2285" spans="1:29" x14ac:dyDescent="0.35">
      <c r="A2285" t="s">
        <v>19</v>
      </c>
      <c r="B2285" t="s">
        <v>3927</v>
      </c>
      <c r="C2285">
        <v>37</v>
      </c>
      <c r="D2285">
        <v>89</v>
      </c>
      <c r="E2285">
        <v>15655665</v>
      </c>
      <c r="F2285" t="s">
        <v>761</v>
      </c>
      <c r="G2285" t="s">
        <v>5343</v>
      </c>
      <c r="P2285" t="s">
        <v>765</v>
      </c>
      <c r="Q2285" t="s">
        <v>2388</v>
      </c>
      <c r="R2285" t="s">
        <v>8254</v>
      </c>
      <c r="S2285">
        <v>9104</v>
      </c>
      <c r="T2285" t="s">
        <v>3928</v>
      </c>
      <c r="U2285">
        <v>2</v>
      </c>
      <c r="V2285">
        <v>112</v>
      </c>
      <c r="W2285" t="s">
        <v>25</v>
      </c>
      <c r="X2285" t="s">
        <v>26</v>
      </c>
      <c r="Y2285" t="s">
        <v>27</v>
      </c>
      <c r="Z2285">
        <v>4000000</v>
      </c>
      <c r="AA2285">
        <v>2006</v>
      </c>
      <c r="AB2285">
        <v>3.1</v>
      </c>
      <c r="AC2285">
        <v>1.33</v>
      </c>
    </row>
    <row r="2286" spans="1:29" x14ac:dyDescent="0.35">
      <c r="A2286" t="s">
        <v>19</v>
      </c>
      <c r="B2286" t="s">
        <v>3929</v>
      </c>
      <c r="C2286">
        <v>44</v>
      </c>
      <c r="D2286">
        <v>73</v>
      </c>
      <c r="E2286">
        <v>11634458</v>
      </c>
      <c r="F2286" t="s">
        <v>472</v>
      </c>
      <c r="G2286" t="s">
        <v>761</v>
      </c>
      <c r="H2286" t="s">
        <v>5097</v>
      </c>
      <c r="I2286" t="s">
        <v>600</v>
      </c>
      <c r="J2286" t="s">
        <v>4966</v>
      </c>
      <c r="P2286" t="s">
        <v>3930</v>
      </c>
      <c r="Q2286" t="s">
        <v>800</v>
      </c>
      <c r="R2286" t="s">
        <v>8255</v>
      </c>
      <c r="S2286">
        <v>2045</v>
      </c>
      <c r="T2286" t="s">
        <v>3931</v>
      </c>
      <c r="U2286">
        <v>0</v>
      </c>
      <c r="V2286">
        <v>37</v>
      </c>
      <c r="W2286" t="s">
        <v>25</v>
      </c>
      <c r="X2286" t="s">
        <v>26</v>
      </c>
      <c r="Y2286" t="s">
        <v>154</v>
      </c>
      <c r="Z2286">
        <v>17000000</v>
      </c>
      <c r="AA2286">
        <v>1999</v>
      </c>
      <c r="AB2286">
        <v>5.8</v>
      </c>
      <c r="AC2286">
        <v>1.85</v>
      </c>
    </row>
    <row r="2287" spans="1:29" x14ac:dyDescent="0.35">
      <c r="A2287" t="s">
        <v>19</v>
      </c>
      <c r="B2287" t="s">
        <v>1318</v>
      </c>
      <c r="C2287">
        <v>197</v>
      </c>
      <c r="D2287">
        <v>132</v>
      </c>
      <c r="E2287">
        <v>27154426</v>
      </c>
      <c r="F2287" t="s">
        <v>5990</v>
      </c>
      <c r="G2287" t="s">
        <v>1432</v>
      </c>
      <c r="H2287" t="s">
        <v>3483</v>
      </c>
      <c r="P2287" t="s">
        <v>955</v>
      </c>
      <c r="Q2287" t="s">
        <v>140</v>
      </c>
      <c r="R2287" t="s">
        <v>8256</v>
      </c>
      <c r="S2287">
        <v>52852</v>
      </c>
      <c r="T2287" t="s">
        <v>814</v>
      </c>
      <c r="U2287">
        <v>1</v>
      </c>
      <c r="V2287">
        <v>138</v>
      </c>
      <c r="W2287" t="s">
        <v>25</v>
      </c>
      <c r="X2287" t="s">
        <v>26</v>
      </c>
      <c r="Y2287" t="s">
        <v>302</v>
      </c>
      <c r="Z2287">
        <v>17000000</v>
      </c>
      <c r="AA2287">
        <v>2009</v>
      </c>
      <c r="AB2287">
        <v>6.7</v>
      </c>
      <c r="AC2287">
        <v>2.35</v>
      </c>
    </row>
    <row r="2288" spans="1:29" x14ac:dyDescent="0.35">
      <c r="A2288" t="s">
        <v>19</v>
      </c>
      <c r="B2288" t="s">
        <v>3932</v>
      </c>
      <c r="C2288">
        <v>543</v>
      </c>
      <c r="D2288">
        <v>96</v>
      </c>
      <c r="E2288">
        <v>54239856</v>
      </c>
      <c r="F2288" t="s">
        <v>2429</v>
      </c>
      <c r="P2288" t="s">
        <v>2429</v>
      </c>
      <c r="Q2288" t="s">
        <v>1347</v>
      </c>
      <c r="R2288" t="s">
        <v>8257</v>
      </c>
      <c r="S2288">
        <v>125016</v>
      </c>
      <c r="T2288" t="s">
        <v>3933</v>
      </c>
      <c r="U2288">
        <v>0</v>
      </c>
      <c r="V2288">
        <v>789</v>
      </c>
      <c r="W2288" t="s">
        <v>25</v>
      </c>
      <c r="X2288" t="s">
        <v>26</v>
      </c>
      <c r="Y2288" t="s">
        <v>302</v>
      </c>
      <c r="Z2288">
        <v>17000000</v>
      </c>
      <c r="AA2288">
        <v>2013</v>
      </c>
      <c r="AB2288">
        <v>6.5</v>
      </c>
      <c r="AC2288">
        <v>2.35</v>
      </c>
    </row>
    <row r="2289" spans="1:29" x14ac:dyDescent="0.35">
      <c r="A2289" t="s">
        <v>19</v>
      </c>
      <c r="B2289" t="s">
        <v>1729</v>
      </c>
      <c r="C2289">
        <v>112</v>
      </c>
      <c r="D2289">
        <v>98</v>
      </c>
      <c r="E2289">
        <v>8662318</v>
      </c>
      <c r="F2289" t="s">
        <v>761</v>
      </c>
      <c r="G2289" t="s">
        <v>5343</v>
      </c>
      <c r="P2289" t="s">
        <v>765</v>
      </c>
      <c r="Q2289" t="s">
        <v>3712</v>
      </c>
      <c r="R2289" t="s">
        <v>8258</v>
      </c>
      <c r="S2289">
        <v>15033</v>
      </c>
      <c r="T2289" t="s">
        <v>3935</v>
      </c>
      <c r="U2289">
        <v>1</v>
      </c>
      <c r="V2289">
        <v>75</v>
      </c>
      <c r="W2289" t="s">
        <v>25</v>
      </c>
      <c r="X2289" t="s">
        <v>26</v>
      </c>
      <c r="Y2289" t="s">
        <v>27</v>
      </c>
      <c r="Z2289">
        <v>17000000</v>
      </c>
      <c r="AA2289">
        <v>2009</v>
      </c>
      <c r="AB2289">
        <v>5.9</v>
      </c>
      <c r="AC2289">
        <v>1.85</v>
      </c>
    </row>
    <row r="2290" spans="1:29" x14ac:dyDescent="0.35">
      <c r="A2290" t="s">
        <v>19</v>
      </c>
      <c r="B2290" t="s">
        <v>791</v>
      </c>
      <c r="C2290">
        <v>153</v>
      </c>
      <c r="D2290">
        <v>107</v>
      </c>
      <c r="E2290">
        <v>7156725</v>
      </c>
      <c r="F2290" t="s">
        <v>761</v>
      </c>
      <c r="G2290" t="s">
        <v>3884</v>
      </c>
      <c r="P2290" t="s">
        <v>2435</v>
      </c>
      <c r="Q2290" t="s">
        <v>132</v>
      </c>
      <c r="R2290" t="s">
        <v>8259</v>
      </c>
      <c r="S2290">
        <v>22639</v>
      </c>
      <c r="T2290" t="s">
        <v>1418</v>
      </c>
      <c r="U2290">
        <v>6</v>
      </c>
      <c r="V2290">
        <v>217</v>
      </c>
      <c r="W2290" t="s">
        <v>25</v>
      </c>
      <c r="X2290" t="s">
        <v>26</v>
      </c>
      <c r="Y2290" t="s">
        <v>27</v>
      </c>
      <c r="Z2290">
        <v>19000000</v>
      </c>
      <c r="AA2290">
        <v>2006</v>
      </c>
      <c r="AB2290">
        <v>5.5</v>
      </c>
      <c r="AC2290">
        <v>1.85</v>
      </c>
    </row>
    <row r="2291" spans="1:29" x14ac:dyDescent="0.35">
      <c r="A2291" t="s">
        <v>19</v>
      </c>
      <c r="B2291" t="s">
        <v>3936</v>
      </c>
      <c r="C2291">
        <v>94</v>
      </c>
      <c r="D2291">
        <v>134</v>
      </c>
      <c r="E2291">
        <v>15681020</v>
      </c>
      <c r="F2291" t="s">
        <v>622</v>
      </c>
      <c r="G2291" t="s">
        <v>472</v>
      </c>
      <c r="H2291" t="s">
        <v>5097</v>
      </c>
      <c r="I2291" t="s">
        <v>3950</v>
      </c>
      <c r="P2291" t="s">
        <v>2798</v>
      </c>
      <c r="Q2291" t="s">
        <v>212</v>
      </c>
      <c r="R2291" t="s">
        <v>8260</v>
      </c>
      <c r="S2291">
        <v>33570</v>
      </c>
      <c r="T2291" t="s">
        <v>2675</v>
      </c>
      <c r="U2291">
        <v>6</v>
      </c>
      <c r="V2291">
        <v>259</v>
      </c>
      <c r="W2291" t="s">
        <v>25</v>
      </c>
      <c r="X2291" t="s">
        <v>38</v>
      </c>
      <c r="Y2291" t="s">
        <v>59</v>
      </c>
      <c r="Z2291">
        <v>17000000</v>
      </c>
      <c r="AA2291">
        <v>1987</v>
      </c>
      <c r="AB2291">
        <v>3.6</v>
      </c>
      <c r="AC2291">
        <v>2.35</v>
      </c>
    </row>
    <row r="2292" spans="1:29" x14ac:dyDescent="0.35">
      <c r="A2292" t="s">
        <v>19</v>
      </c>
      <c r="B2292" t="s">
        <v>3937</v>
      </c>
      <c r="C2292">
        <v>157</v>
      </c>
      <c r="D2292">
        <v>122</v>
      </c>
      <c r="E2292">
        <v>6855137</v>
      </c>
      <c r="F2292" t="s">
        <v>622</v>
      </c>
      <c r="G2292" t="s">
        <v>5990</v>
      </c>
      <c r="H2292" t="s">
        <v>1432</v>
      </c>
      <c r="I2292" t="s">
        <v>3483</v>
      </c>
      <c r="P2292" t="s">
        <v>243</v>
      </c>
      <c r="Q2292" t="s">
        <v>182</v>
      </c>
      <c r="R2292" t="s">
        <v>8261</v>
      </c>
      <c r="S2292">
        <v>88590</v>
      </c>
      <c r="T2292" t="s">
        <v>775</v>
      </c>
      <c r="U2292">
        <v>2</v>
      </c>
      <c r="V2292">
        <v>419</v>
      </c>
      <c r="W2292" t="s">
        <v>25</v>
      </c>
      <c r="X2292" t="s">
        <v>389</v>
      </c>
      <c r="Y2292" t="s">
        <v>302</v>
      </c>
      <c r="Z2292">
        <v>17000000</v>
      </c>
      <c r="AA2292">
        <v>2006</v>
      </c>
      <c r="AB2292">
        <v>7.4</v>
      </c>
      <c r="AC2292">
        <v>2.35</v>
      </c>
    </row>
    <row r="2293" spans="1:29" x14ac:dyDescent="0.35">
      <c r="A2293" t="s">
        <v>19</v>
      </c>
      <c r="B2293" t="s">
        <v>3939</v>
      </c>
      <c r="C2293">
        <v>21</v>
      </c>
      <c r="D2293">
        <v>97</v>
      </c>
      <c r="E2293">
        <v>2315683</v>
      </c>
      <c r="F2293" t="s">
        <v>472</v>
      </c>
      <c r="G2293" t="s">
        <v>5990</v>
      </c>
      <c r="H2293" t="s">
        <v>1432</v>
      </c>
      <c r="I2293" t="s">
        <v>5343</v>
      </c>
      <c r="P2293" t="s">
        <v>3940</v>
      </c>
      <c r="Q2293" t="s">
        <v>1442</v>
      </c>
      <c r="R2293" t="s">
        <v>8262</v>
      </c>
      <c r="S2293">
        <v>4081</v>
      </c>
      <c r="T2293" t="s">
        <v>3941</v>
      </c>
      <c r="U2293">
        <v>0</v>
      </c>
      <c r="V2293">
        <v>28</v>
      </c>
      <c r="W2293" t="s">
        <v>25</v>
      </c>
      <c r="X2293" t="s">
        <v>38</v>
      </c>
      <c r="Y2293" t="s">
        <v>27</v>
      </c>
      <c r="Z2293">
        <v>17000000</v>
      </c>
      <c r="AA2293">
        <v>1986</v>
      </c>
      <c r="AB2293">
        <v>3</v>
      </c>
      <c r="AC2293">
        <v>1.85</v>
      </c>
    </row>
    <row r="2294" spans="1:29" x14ac:dyDescent="0.35">
      <c r="A2294" t="s">
        <v>19</v>
      </c>
      <c r="B2294" t="s">
        <v>1066</v>
      </c>
      <c r="C2294">
        <v>236</v>
      </c>
      <c r="D2294">
        <v>110</v>
      </c>
      <c r="E2294">
        <v>39825798</v>
      </c>
      <c r="F2294" t="s">
        <v>1432</v>
      </c>
      <c r="G2294" t="s">
        <v>5988</v>
      </c>
      <c r="H2294" t="s">
        <v>5343</v>
      </c>
      <c r="I2294" t="s">
        <v>3483</v>
      </c>
      <c r="P2294" t="s">
        <v>1388</v>
      </c>
      <c r="Q2294" t="s">
        <v>826</v>
      </c>
      <c r="R2294" t="s">
        <v>8263</v>
      </c>
      <c r="S2294">
        <v>295375</v>
      </c>
      <c r="T2294" t="s">
        <v>3942</v>
      </c>
      <c r="U2294">
        <v>3</v>
      </c>
      <c r="V2294">
        <v>645</v>
      </c>
      <c r="W2294" t="s">
        <v>25</v>
      </c>
      <c r="X2294" t="s">
        <v>26</v>
      </c>
      <c r="Y2294" t="s">
        <v>27</v>
      </c>
      <c r="Z2294">
        <v>16000000</v>
      </c>
      <c r="AA2294">
        <v>2006</v>
      </c>
      <c r="AB2294">
        <v>7.6</v>
      </c>
      <c r="AC2294">
        <v>1.85</v>
      </c>
    </row>
    <row r="2295" spans="1:29" x14ac:dyDescent="0.35">
      <c r="A2295" t="s">
        <v>19</v>
      </c>
      <c r="B2295" t="s">
        <v>3943</v>
      </c>
      <c r="C2295">
        <v>50</v>
      </c>
      <c r="D2295">
        <v>102</v>
      </c>
      <c r="E2295">
        <v>2000000</v>
      </c>
      <c r="F2295" t="s">
        <v>472</v>
      </c>
      <c r="G2295" t="s">
        <v>2429</v>
      </c>
      <c r="H2295" t="s">
        <v>3483</v>
      </c>
      <c r="P2295" t="s">
        <v>3037</v>
      </c>
      <c r="Q2295" t="s">
        <v>3944</v>
      </c>
      <c r="R2295" t="s">
        <v>8264</v>
      </c>
      <c r="S2295">
        <v>1275</v>
      </c>
      <c r="T2295" t="s">
        <v>278</v>
      </c>
      <c r="U2295">
        <v>0</v>
      </c>
      <c r="V2295">
        <v>27</v>
      </c>
      <c r="W2295" t="s">
        <v>25</v>
      </c>
      <c r="X2295" t="s">
        <v>26</v>
      </c>
      <c r="Y2295" t="s">
        <v>59</v>
      </c>
      <c r="Z2295">
        <v>17000000</v>
      </c>
      <c r="AA2295">
        <v>1981</v>
      </c>
      <c r="AB2295">
        <v>6.4</v>
      </c>
      <c r="AC2295">
        <v>2.35</v>
      </c>
    </row>
    <row r="2296" spans="1:29" x14ac:dyDescent="0.35">
      <c r="A2296" t="s">
        <v>19</v>
      </c>
      <c r="B2296" t="s">
        <v>621</v>
      </c>
      <c r="C2296">
        <v>106</v>
      </c>
      <c r="D2296">
        <v>98</v>
      </c>
      <c r="E2296">
        <v>1569918</v>
      </c>
      <c r="F2296" t="s">
        <v>4178</v>
      </c>
      <c r="G2296" t="s">
        <v>5990</v>
      </c>
      <c r="H2296" t="s">
        <v>1432</v>
      </c>
      <c r="I2296" t="s">
        <v>3483</v>
      </c>
      <c r="P2296" t="s">
        <v>2202</v>
      </c>
      <c r="Q2296" t="s">
        <v>3945</v>
      </c>
      <c r="R2296" t="s">
        <v>8265</v>
      </c>
      <c r="S2296">
        <v>16234</v>
      </c>
      <c r="T2296" t="s">
        <v>3946</v>
      </c>
      <c r="U2296">
        <v>1</v>
      </c>
      <c r="V2296">
        <v>113</v>
      </c>
      <c r="W2296" t="s">
        <v>25</v>
      </c>
      <c r="X2296" t="s">
        <v>2884</v>
      </c>
      <c r="Y2296" t="s">
        <v>302</v>
      </c>
      <c r="Z2296">
        <v>17000000</v>
      </c>
      <c r="AA2296">
        <v>2003</v>
      </c>
      <c r="AB2296">
        <v>6.9</v>
      </c>
      <c r="AC2296">
        <v>2.35</v>
      </c>
    </row>
    <row r="2297" spans="1:29" x14ac:dyDescent="0.35">
      <c r="A2297" t="s">
        <v>19</v>
      </c>
      <c r="B2297" t="s">
        <v>3341</v>
      </c>
      <c r="C2297">
        <v>173</v>
      </c>
      <c r="D2297">
        <v>160</v>
      </c>
      <c r="E2297">
        <v>273420</v>
      </c>
      <c r="F2297" t="s">
        <v>761</v>
      </c>
      <c r="G2297" t="s">
        <v>5988</v>
      </c>
      <c r="H2297" t="s">
        <v>3950</v>
      </c>
      <c r="I2297" t="s">
        <v>3483</v>
      </c>
      <c r="P2297" t="s">
        <v>3947</v>
      </c>
      <c r="Q2297" t="s">
        <v>400</v>
      </c>
      <c r="R2297" t="s">
        <v>8266</v>
      </c>
      <c r="S2297">
        <v>32671</v>
      </c>
      <c r="T2297" t="s">
        <v>3948</v>
      </c>
      <c r="U2297">
        <v>6</v>
      </c>
      <c r="V2297">
        <v>238</v>
      </c>
      <c r="W2297" t="s">
        <v>25</v>
      </c>
      <c r="X2297" t="s">
        <v>675</v>
      </c>
      <c r="Y2297" t="s">
        <v>302</v>
      </c>
      <c r="Z2297">
        <v>17000000</v>
      </c>
      <c r="AA2297">
        <v>2006</v>
      </c>
      <c r="AB2297">
        <v>5.5</v>
      </c>
      <c r="AC2297">
        <v>2.35</v>
      </c>
    </row>
    <row r="2298" spans="1:29" x14ac:dyDescent="0.35">
      <c r="A2298" t="s">
        <v>19</v>
      </c>
      <c r="B2298" t="s">
        <v>3952</v>
      </c>
      <c r="C2298">
        <v>145</v>
      </c>
      <c r="D2298">
        <v>83</v>
      </c>
      <c r="E2298">
        <v>4930798</v>
      </c>
      <c r="F2298" t="s">
        <v>2429</v>
      </c>
      <c r="G2298" t="s">
        <v>3483</v>
      </c>
      <c r="P2298" t="s">
        <v>2157</v>
      </c>
      <c r="Q2298" t="s">
        <v>3953</v>
      </c>
      <c r="R2298" t="s">
        <v>8267</v>
      </c>
      <c r="S2298">
        <v>16268</v>
      </c>
      <c r="T2298" t="s">
        <v>3954</v>
      </c>
      <c r="U2298">
        <v>1</v>
      </c>
      <c r="V2298">
        <v>108</v>
      </c>
      <c r="W2298" t="s">
        <v>25</v>
      </c>
      <c r="X2298" t="s">
        <v>26</v>
      </c>
      <c r="Y2298" t="s">
        <v>27</v>
      </c>
      <c r="Z2298">
        <v>17000000</v>
      </c>
      <c r="AA2298">
        <v>2012</v>
      </c>
      <c r="AB2298">
        <v>4.0999999999999996</v>
      </c>
      <c r="AC2298">
        <v>2.35</v>
      </c>
    </row>
    <row r="2299" spans="1:29" x14ac:dyDescent="0.35">
      <c r="A2299" t="s">
        <v>19</v>
      </c>
      <c r="B2299" t="s">
        <v>3955</v>
      </c>
      <c r="C2299">
        <v>31</v>
      </c>
      <c r="D2299">
        <v>102</v>
      </c>
      <c r="E2299">
        <v>59847242</v>
      </c>
      <c r="F2299" t="s">
        <v>761</v>
      </c>
      <c r="G2299" t="s">
        <v>1432</v>
      </c>
      <c r="H2299" t="s">
        <v>5097</v>
      </c>
      <c r="I2299" t="s">
        <v>5343</v>
      </c>
      <c r="P2299" t="s">
        <v>3160</v>
      </c>
      <c r="Q2299" t="s">
        <v>2468</v>
      </c>
      <c r="R2299" t="s">
        <v>8268</v>
      </c>
      <c r="S2299">
        <v>55895</v>
      </c>
      <c r="T2299" t="s">
        <v>1711</v>
      </c>
      <c r="U2299">
        <v>1</v>
      </c>
      <c r="V2299">
        <v>115</v>
      </c>
      <c r="W2299" t="s">
        <v>25</v>
      </c>
      <c r="X2299" t="s">
        <v>26</v>
      </c>
      <c r="Y2299" t="s">
        <v>27</v>
      </c>
      <c r="Z2299">
        <v>16500000</v>
      </c>
      <c r="AA2299">
        <v>1991</v>
      </c>
      <c r="AB2299">
        <v>6.8</v>
      </c>
      <c r="AC2299">
        <v>1.85</v>
      </c>
    </row>
    <row r="2300" spans="1:29" x14ac:dyDescent="0.35">
      <c r="A2300" t="s">
        <v>19</v>
      </c>
      <c r="B2300" t="s">
        <v>3956</v>
      </c>
      <c r="C2300">
        <v>105</v>
      </c>
      <c r="D2300">
        <v>122</v>
      </c>
      <c r="E2300">
        <v>220914</v>
      </c>
      <c r="F2300" t="s">
        <v>4178</v>
      </c>
      <c r="G2300" t="s">
        <v>1432</v>
      </c>
      <c r="H2300" t="s">
        <v>5343</v>
      </c>
      <c r="P2300" t="s">
        <v>2408</v>
      </c>
      <c r="Q2300" t="s">
        <v>61</v>
      </c>
      <c r="R2300" t="s">
        <v>8269</v>
      </c>
      <c r="S2300">
        <v>13239</v>
      </c>
      <c r="T2300" t="s">
        <v>3957</v>
      </c>
      <c r="U2300">
        <v>2</v>
      </c>
      <c r="V2300">
        <v>97</v>
      </c>
      <c r="W2300" t="s">
        <v>25</v>
      </c>
      <c r="X2300" t="s">
        <v>26</v>
      </c>
      <c r="Y2300" t="s">
        <v>302</v>
      </c>
      <c r="Z2300">
        <v>16800000</v>
      </c>
      <c r="AA2300">
        <v>2006</v>
      </c>
      <c r="AB2300">
        <v>6.5</v>
      </c>
      <c r="AC2300">
        <v>1.85</v>
      </c>
    </row>
    <row r="2301" spans="1:29" x14ac:dyDescent="0.35">
      <c r="A2301" t="s">
        <v>19</v>
      </c>
      <c r="B2301" t="s">
        <v>1066</v>
      </c>
      <c r="C2301">
        <v>236</v>
      </c>
      <c r="D2301">
        <v>110</v>
      </c>
      <c r="E2301">
        <v>39825798</v>
      </c>
      <c r="F2301" t="s">
        <v>1432</v>
      </c>
      <c r="G2301" t="s">
        <v>5988</v>
      </c>
      <c r="H2301" t="s">
        <v>5343</v>
      </c>
      <c r="I2301" t="s">
        <v>3483</v>
      </c>
      <c r="P2301" t="s">
        <v>1388</v>
      </c>
      <c r="Q2301" t="s">
        <v>826</v>
      </c>
      <c r="R2301" t="s">
        <v>8263</v>
      </c>
      <c r="S2301">
        <v>295375</v>
      </c>
      <c r="T2301" t="s">
        <v>3942</v>
      </c>
      <c r="U2301">
        <v>3</v>
      </c>
      <c r="V2301">
        <v>645</v>
      </c>
      <c r="W2301" t="s">
        <v>25</v>
      </c>
      <c r="X2301" t="s">
        <v>26</v>
      </c>
      <c r="Y2301" t="s">
        <v>27</v>
      </c>
      <c r="Z2301">
        <v>16000000</v>
      </c>
      <c r="AA2301">
        <v>2006</v>
      </c>
      <c r="AB2301">
        <v>7.6</v>
      </c>
      <c r="AC2301">
        <v>1.85</v>
      </c>
    </row>
    <row r="2302" spans="1:29" x14ac:dyDescent="0.35">
      <c r="A2302" t="s">
        <v>19</v>
      </c>
      <c r="B2302" t="s">
        <v>385</v>
      </c>
      <c r="C2302">
        <v>114</v>
      </c>
      <c r="D2302">
        <v>126</v>
      </c>
      <c r="E2302">
        <v>43848100</v>
      </c>
      <c r="F2302" t="s">
        <v>5990</v>
      </c>
      <c r="G2302" t="s">
        <v>1432</v>
      </c>
      <c r="P2302" t="s">
        <v>877</v>
      </c>
      <c r="Q2302" t="s">
        <v>1112</v>
      </c>
      <c r="R2302" t="s">
        <v>8270</v>
      </c>
      <c r="S2302">
        <v>119150</v>
      </c>
      <c r="T2302" t="s">
        <v>1869</v>
      </c>
      <c r="U2302">
        <v>2</v>
      </c>
      <c r="V2302">
        <v>219</v>
      </c>
      <c r="W2302" t="s">
        <v>25</v>
      </c>
      <c r="X2302" t="s">
        <v>26</v>
      </c>
      <c r="Y2302" t="s">
        <v>302</v>
      </c>
      <c r="Z2302">
        <v>15000000</v>
      </c>
      <c r="AA2302">
        <v>1987</v>
      </c>
      <c r="AB2302">
        <v>7.4</v>
      </c>
      <c r="AC2302">
        <v>1.85</v>
      </c>
    </row>
    <row r="2303" spans="1:29" x14ac:dyDescent="0.35">
      <c r="A2303" t="s">
        <v>19</v>
      </c>
      <c r="B2303" t="s">
        <v>520</v>
      </c>
      <c r="C2303">
        <v>69</v>
      </c>
      <c r="D2303">
        <v>136</v>
      </c>
      <c r="E2303">
        <v>42700000</v>
      </c>
      <c r="F2303" t="s">
        <v>1432</v>
      </c>
      <c r="G2303" t="s">
        <v>5343</v>
      </c>
      <c r="P2303" t="s">
        <v>121</v>
      </c>
      <c r="Q2303" t="s">
        <v>67</v>
      </c>
      <c r="R2303" t="s">
        <v>8271</v>
      </c>
      <c r="S2303">
        <v>78392</v>
      </c>
      <c r="T2303" t="s">
        <v>82</v>
      </c>
      <c r="U2303">
        <v>2</v>
      </c>
      <c r="V2303">
        <v>196</v>
      </c>
      <c r="W2303" t="s">
        <v>25</v>
      </c>
      <c r="X2303" t="s">
        <v>26</v>
      </c>
      <c r="Y2303" t="s">
        <v>59</v>
      </c>
      <c r="Z2303">
        <v>16500000</v>
      </c>
      <c r="AA2303">
        <v>1995</v>
      </c>
      <c r="AB2303">
        <v>7.7</v>
      </c>
      <c r="AC2303">
        <v>1.85</v>
      </c>
    </row>
    <row r="2304" spans="1:29" x14ac:dyDescent="0.35">
      <c r="A2304" t="s">
        <v>19</v>
      </c>
      <c r="B2304" t="s">
        <v>3958</v>
      </c>
      <c r="C2304">
        <v>150</v>
      </c>
      <c r="D2304">
        <v>120</v>
      </c>
      <c r="E2304">
        <v>18663911</v>
      </c>
      <c r="F2304" t="s">
        <v>4178</v>
      </c>
      <c r="G2304" t="s">
        <v>1432</v>
      </c>
      <c r="H2304" t="s">
        <v>5343</v>
      </c>
      <c r="P2304" t="s">
        <v>2408</v>
      </c>
      <c r="Q2304" t="s">
        <v>142</v>
      </c>
      <c r="R2304" t="s">
        <v>8272</v>
      </c>
      <c r="S2304">
        <v>46204</v>
      </c>
      <c r="T2304" t="s">
        <v>3959</v>
      </c>
      <c r="U2304">
        <v>1</v>
      </c>
      <c r="V2304">
        <v>151</v>
      </c>
      <c r="W2304" t="s">
        <v>25</v>
      </c>
      <c r="X2304" t="s">
        <v>38</v>
      </c>
      <c r="Y2304" t="s">
        <v>59</v>
      </c>
      <c r="Z2304">
        <v>16500000</v>
      </c>
      <c r="AA2304">
        <v>2007</v>
      </c>
      <c r="AB2304">
        <v>7.1</v>
      </c>
      <c r="AC2304">
        <v>2.35</v>
      </c>
    </row>
    <row r="2305" spans="1:29" x14ac:dyDescent="0.35">
      <c r="A2305" t="s">
        <v>19</v>
      </c>
      <c r="B2305" t="s">
        <v>3960</v>
      </c>
      <c r="C2305">
        <v>72</v>
      </c>
      <c r="D2305">
        <v>108</v>
      </c>
      <c r="E2305">
        <v>11702090</v>
      </c>
      <c r="F2305" t="s">
        <v>761</v>
      </c>
      <c r="G2305" t="s">
        <v>5343</v>
      </c>
      <c r="P2305" t="s">
        <v>765</v>
      </c>
      <c r="Q2305" t="s">
        <v>3961</v>
      </c>
      <c r="R2305" t="s">
        <v>8273</v>
      </c>
      <c r="S2305">
        <v>37700</v>
      </c>
      <c r="T2305" t="s">
        <v>3962</v>
      </c>
      <c r="U2305">
        <v>2</v>
      </c>
      <c r="V2305">
        <v>50</v>
      </c>
      <c r="W2305" t="s">
        <v>25</v>
      </c>
      <c r="X2305" t="s">
        <v>26</v>
      </c>
      <c r="Y2305" t="s">
        <v>27</v>
      </c>
      <c r="Z2305">
        <v>16500000</v>
      </c>
      <c r="AA2305">
        <v>2007</v>
      </c>
      <c r="AB2305">
        <v>6.3</v>
      </c>
      <c r="AC2305">
        <v>2.35</v>
      </c>
    </row>
    <row r="2306" spans="1:29" x14ac:dyDescent="0.35">
      <c r="A2306" t="s">
        <v>19</v>
      </c>
      <c r="B2306" t="s">
        <v>3963</v>
      </c>
      <c r="C2306">
        <v>158</v>
      </c>
      <c r="D2306">
        <v>126</v>
      </c>
      <c r="E2306">
        <v>13005485</v>
      </c>
      <c r="F2306" t="s">
        <v>1432</v>
      </c>
      <c r="P2306" t="s">
        <v>1432</v>
      </c>
      <c r="Q2306" t="s">
        <v>1364</v>
      </c>
      <c r="R2306" t="s">
        <v>8274</v>
      </c>
      <c r="S2306">
        <v>56665</v>
      </c>
      <c r="T2306" t="s">
        <v>3132</v>
      </c>
      <c r="U2306">
        <v>0</v>
      </c>
      <c r="V2306">
        <v>469</v>
      </c>
      <c r="W2306" t="s">
        <v>25</v>
      </c>
      <c r="X2306" t="s">
        <v>26</v>
      </c>
      <c r="Y2306" t="s">
        <v>302</v>
      </c>
      <c r="Z2306">
        <v>15000000</v>
      </c>
      <c r="AA2306">
        <v>2003</v>
      </c>
      <c r="AB2306">
        <v>7.6</v>
      </c>
      <c r="AC2306">
        <v>1.85</v>
      </c>
    </row>
    <row r="2307" spans="1:29" x14ac:dyDescent="0.35">
      <c r="A2307" t="s">
        <v>19</v>
      </c>
      <c r="B2307" t="s">
        <v>532</v>
      </c>
      <c r="C2307">
        <v>96</v>
      </c>
      <c r="D2307">
        <v>128</v>
      </c>
      <c r="E2307">
        <v>95860116</v>
      </c>
      <c r="F2307" t="s">
        <v>761</v>
      </c>
      <c r="G2307" t="s">
        <v>1432</v>
      </c>
      <c r="P2307" t="s">
        <v>1123</v>
      </c>
      <c r="Q2307" t="s">
        <v>409</v>
      </c>
      <c r="R2307" t="s">
        <v>8275</v>
      </c>
      <c r="S2307">
        <v>277451</v>
      </c>
      <c r="T2307" t="s">
        <v>1816</v>
      </c>
      <c r="U2307">
        <v>0</v>
      </c>
      <c r="V2307">
        <v>491</v>
      </c>
      <c r="W2307" t="s">
        <v>25</v>
      </c>
      <c r="X2307" t="s">
        <v>26</v>
      </c>
      <c r="Y2307" t="s">
        <v>59</v>
      </c>
      <c r="Z2307">
        <v>16400000</v>
      </c>
      <c r="AA2307">
        <v>1989</v>
      </c>
      <c r="AB2307">
        <v>8</v>
      </c>
      <c r="AC2307">
        <v>1.85</v>
      </c>
    </row>
    <row r="2308" spans="1:29" x14ac:dyDescent="0.35">
      <c r="A2308" t="s">
        <v>19</v>
      </c>
      <c r="B2308" t="s">
        <v>3964</v>
      </c>
      <c r="C2308">
        <v>84</v>
      </c>
      <c r="D2308">
        <v>113</v>
      </c>
      <c r="E2308">
        <v>127175354</v>
      </c>
      <c r="F2308" t="s">
        <v>761</v>
      </c>
      <c r="P2308" t="s">
        <v>761</v>
      </c>
      <c r="Q2308" t="s">
        <v>1918</v>
      </c>
      <c r="R2308" t="s">
        <v>8276</v>
      </c>
      <c r="S2308">
        <v>288451</v>
      </c>
      <c r="T2308" t="s">
        <v>3539</v>
      </c>
      <c r="U2308">
        <v>2</v>
      </c>
      <c r="V2308">
        <v>438</v>
      </c>
      <c r="W2308" t="s">
        <v>25</v>
      </c>
      <c r="X2308" t="s">
        <v>26</v>
      </c>
      <c r="Y2308" t="s">
        <v>27</v>
      </c>
      <c r="Z2308">
        <v>16000000</v>
      </c>
      <c r="AA2308">
        <v>1994</v>
      </c>
      <c r="AB2308">
        <v>7.3</v>
      </c>
      <c r="AC2308">
        <v>1.85</v>
      </c>
    </row>
    <row r="2309" spans="1:29" x14ac:dyDescent="0.35">
      <c r="A2309" t="s">
        <v>19</v>
      </c>
      <c r="B2309" t="s">
        <v>1605</v>
      </c>
      <c r="C2309">
        <v>114</v>
      </c>
      <c r="D2309">
        <v>89</v>
      </c>
      <c r="E2309">
        <v>92823600</v>
      </c>
      <c r="F2309" t="s">
        <v>761</v>
      </c>
      <c r="G2309" t="s">
        <v>1432</v>
      </c>
      <c r="H2309" t="s">
        <v>5343</v>
      </c>
      <c r="P2309" t="s">
        <v>660</v>
      </c>
      <c r="Q2309" t="s">
        <v>3965</v>
      </c>
      <c r="R2309" t="s">
        <v>8277</v>
      </c>
      <c r="S2309">
        <v>149108</v>
      </c>
      <c r="T2309" t="s">
        <v>3966</v>
      </c>
      <c r="U2309">
        <v>0</v>
      </c>
      <c r="V2309">
        <v>273</v>
      </c>
      <c r="W2309" t="s">
        <v>25</v>
      </c>
      <c r="X2309" t="s">
        <v>26</v>
      </c>
      <c r="Y2309" t="s">
        <v>302</v>
      </c>
      <c r="Z2309">
        <v>16000000</v>
      </c>
      <c r="AA2309">
        <v>1989</v>
      </c>
      <c r="AB2309">
        <v>7.6</v>
      </c>
      <c r="AC2309">
        <v>1.85</v>
      </c>
    </row>
    <row r="2310" spans="1:29" x14ac:dyDescent="0.35">
      <c r="A2310" t="s">
        <v>19</v>
      </c>
      <c r="B2310" t="s">
        <v>3412</v>
      </c>
      <c r="C2310">
        <v>79</v>
      </c>
      <c r="D2310">
        <v>129</v>
      </c>
      <c r="E2310">
        <v>54000000</v>
      </c>
      <c r="F2310" t="s">
        <v>1432</v>
      </c>
      <c r="P2310" t="s">
        <v>1432</v>
      </c>
      <c r="Q2310" t="s">
        <v>1475</v>
      </c>
      <c r="R2310" t="s">
        <v>8278</v>
      </c>
      <c r="S2310">
        <v>26310</v>
      </c>
      <c r="T2310" t="s">
        <v>3967</v>
      </c>
      <c r="U2310">
        <v>0</v>
      </c>
      <c r="V2310">
        <v>154</v>
      </c>
      <c r="W2310" t="s">
        <v>25</v>
      </c>
      <c r="X2310" t="s">
        <v>26</v>
      </c>
      <c r="Y2310" t="s">
        <v>302</v>
      </c>
      <c r="Z2310">
        <v>16000000</v>
      </c>
      <c r="AA2310">
        <v>1982</v>
      </c>
      <c r="AB2310">
        <v>7.8</v>
      </c>
      <c r="AC2310">
        <v>1.85</v>
      </c>
    </row>
    <row r="2311" spans="1:29" x14ac:dyDescent="0.35">
      <c r="A2311" t="s">
        <v>19</v>
      </c>
      <c r="B2311" t="s">
        <v>1126</v>
      </c>
      <c r="C2311">
        <v>103</v>
      </c>
      <c r="D2311">
        <v>94</v>
      </c>
      <c r="E2311">
        <v>68525609</v>
      </c>
      <c r="F2311" t="s">
        <v>761</v>
      </c>
      <c r="P2311" t="s">
        <v>761</v>
      </c>
      <c r="Q2311" t="s">
        <v>936</v>
      </c>
      <c r="R2311" t="s">
        <v>8279</v>
      </c>
      <c r="S2311">
        <v>132963</v>
      </c>
      <c r="T2311" t="s">
        <v>3492</v>
      </c>
      <c r="U2311">
        <v>5</v>
      </c>
      <c r="V2311">
        <v>302</v>
      </c>
      <c r="W2311" t="s">
        <v>25</v>
      </c>
      <c r="X2311" t="s">
        <v>26</v>
      </c>
      <c r="Y2311" t="s">
        <v>302</v>
      </c>
      <c r="Z2311">
        <v>15600000</v>
      </c>
      <c r="AA2311">
        <v>2000</v>
      </c>
      <c r="AB2311">
        <v>6.5</v>
      </c>
      <c r="AC2311">
        <v>1.85</v>
      </c>
    </row>
    <row r="2312" spans="1:29" x14ac:dyDescent="0.35">
      <c r="A2312" t="s">
        <v>19</v>
      </c>
      <c r="B2312" t="s">
        <v>1675</v>
      </c>
      <c r="C2312">
        <v>67</v>
      </c>
      <c r="D2312">
        <v>106</v>
      </c>
      <c r="E2312">
        <v>52885587</v>
      </c>
      <c r="F2312" t="s">
        <v>761</v>
      </c>
      <c r="G2312" t="s">
        <v>1432</v>
      </c>
      <c r="H2312" t="s">
        <v>5343</v>
      </c>
      <c r="I2312" t="s">
        <v>5989</v>
      </c>
      <c r="P2312" t="s">
        <v>1819</v>
      </c>
      <c r="Q2312" t="s">
        <v>182</v>
      </c>
      <c r="R2312" t="s">
        <v>8280</v>
      </c>
      <c r="S2312">
        <v>35312</v>
      </c>
      <c r="T2312" t="s">
        <v>3968</v>
      </c>
      <c r="U2312">
        <v>0</v>
      </c>
      <c r="V2312">
        <v>267</v>
      </c>
      <c r="W2312" t="s">
        <v>25</v>
      </c>
      <c r="X2312" t="s">
        <v>26</v>
      </c>
      <c r="Y2312" t="s">
        <v>302</v>
      </c>
      <c r="Z2312">
        <v>16000000</v>
      </c>
      <c r="AA2312">
        <v>1999</v>
      </c>
      <c r="AB2312">
        <v>6.4</v>
      </c>
      <c r="AC2312">
        <v>1.85</v>
      </c>
    </row>
    <row r="2313" spans="1:29" x14ac:dyDescent="0.35">
      <c r="A2313" t="s">
        <v>378</v>
      </c>
      <c r="B2313" t="s">
        <v>3969</v>
      </c>
      <c r="C2313">
        <v>576</v>
      </c>
      <c r="D2313">
        <v>100</v>
      </c>
      <c r="E2313">
        <v>44667095</v>
      </c>
      <c r="F2313" t="s">
        <v>761</v>
      </c>
      <c r="G2313" t="s">
        <v>1432</v>
      </c>
      <c r="H2313" t="s">
        <v>5343</v>
      </c>
      <c r="P2313" t="s">
        <v>660</v>
      </c>
      <c r="Q2313" t="s">
        <v>2375</v>
      </c>
      <c r="R2313" t="s">
        <v>8281</v>
      </c>
      <c r="S2313">
        <v>190030</v>
      </c>
      <c r="T2313" t="s">
        <v>2614</v>
      </c>
      <c r="U2313">
        <v>0</v>
      </c>
      <c r="V2313">
        <v>583</v>
      </c>
      <c r="W2313" t="s">
        <v>25</v>
      </c>
      <c r="X2313" t="s">
        <v>675</v>
      </c>
      <c r="Y2313" t="s">
        <v>27</v>
      </c>
      <c r="Z2313">
        <v>15000000</v>
      </c>
      <c r="AA2313">
        <v>2011</v>
      </c>
      <c r="AB2313">
        <v>8</v>
      </c>
      <c r="AC2313">
        <v>1.33</v>
      </c>
    </row>
    <row r="2314" spans="1:29" x14ac:dyDescent="0.35">
      <c r="A2314" t="s">
        <v>19</v>
      </c>
      <c r="B2314" t="s">
        <v>1556</v>
      </c>
      <c r="C2314">
        <v>178</v>
      </c>
      <c r="D2314">
        <v>89</v>
      </c>
      <c r="E2314">
        <v>42638165</v>
      </c>
      <c r="F2314" t="s">
        <v>1432</v>
      </c>
      <c r="G2314" t="s">
        <v>600</v>
      </c>
      <c r="H2314" t="s">
        <v>2429</v>
      </c>
      <c r="I2314" t="s">
        <v>5988</v>
      </c>
      <c r="J2314" t="s">
        <v>3483</v>
      </c>
      <c r="P2314" t="s">
        <v>940</v>
      </c>
      <c r="Q2314" t="s">
        <v>234</v>
      </c>
      <c r="R2314" t="s">
        <v>8282</v>
      </c>
      <c r="S2314">
        <v>42182</v>
      </c>
      <c r="T2314" t="s">
        <v>3970</v>
      </c>
      <c r="U2314">
        <v>1</v>
      </c>
      <c r="V2314">
        <v>230</v>
      </c>
      <c r="W2314" t="s">
        <v>25</v>
      </c>
      <c r="X2314" t="s">
        <v>26</v>
      </c>
      <c r="Y2314" t="s">
        <v>27</v>
      </c>
      <c r="Z2314">
        <v>16000000</v>
      </c>
      <c r="AA2314">
        <v>2009</v>
      </c>
      <c r="AB2314">
        <v>4.8</v>
      </c>
      <c r="AC2314">
        <v>2.35</v>
      </c>
    </row>
    <row r="2315" spans="1:29" x14ac:dyDescent="0.35">
      <c r="A2315" t="s">
        <v>19</v>
      </c>
      <c r="B2315" t="s">
        <v>2110</v>
      </c>
      <c r="C2315">
        <v>487</v>
      </c>
      <c r="D2315">
        <v>94</v>
      </c>
      <c r="E2315">
        <v>45507053</v>
      </c>
      <c r="F2315" t="s">
        <v>472</v>
      </c>
      <c r="G2315" t="s">
        <v>761</v>
      </c>
      <c r="H2315" t="s">
        <v>1432</v>
      </c>
      <c r="I2315" t="s">
        <v>5343</v>
      </c>
      <c r="P2315" t="s">
        <v>3743</v>
      </c>
      <c r="Q2315" t="s">
        <v>483</v>
      </c>
      <c r="R2315" t="s">
        <v>8283</v>
      </c>
      <c r="S2315">
        <v>237848</v>
      </c>
      <c r="T2315" t="s">
        <v>1414</v>
      </c>
      <c r="U2315">
        <v>2</v>
      </c>
      <c r="V2315">
        <v>377</v>
      </c>
      <c r="W2315" t="s">
        <v>25</v>
      </c>
      <c r="X2315" t="s">
        <v>26</v>
      </c>
      <c r="Y2315" t="s">
        <v>27</v>
      </c>
      <c r="Z2315">
        <v>16000000</v>
      </c>
      <c r="AA2315">
        <v>2012</v>
      </c>
      <c r="AB2315">
        <v>7.8</v>
      </c>
      <c r="AC2315">
        <v>1.85</v>
      </c>
    </row>
    <row r="2316" spans="1:29" x14ac:dyDescent="0.35">
      <c r="A2316" t="s">
        <v>19</v>
      </c>
      <c r="B2316" t="s">
        <v>438</v>
      </c>
      <c r="C2316">
        <v>196</v>
      </c>
      <c r="D2316">
        <v>83</v>
      </c>
      <c r="E2316">
        <v>39511038</v>
      </c>
      <c r="F2316" t="s">
        <v>2429</v>
      </c>
      <c r="P2316" t="s">
        <v>2429</v>
      </c>
      <c r="Q2316" t="s">
        <v>1776</v>
      </c>
      <c r="R2316" t="s">
        <v>8284</v>
      </c>
      <c r="S2316">
        <v>56269</v>
      </c>
      <c r="T2316" t="s">
        <v>3170</v>
      </c>
      <c r="U2316">
        <v>0</v>
      </c>
      <c r="V2316">
        <v>366</v>
      </c>
      <c r="W2316" t="s">
        <v>25</v>
      </c>
      <c r="X2316" t="s">
        <v>26</v>
      </c>
      <c r="Y2316" t="s">
        <v>302</v>
      </c>
      <c r="Z2316">
        <v>16000000</v>
      </c>
      <c r="AA2316">
        <v>2006</v>
      </c>
      <c r="AB2316">
        <v>5.9</v>
      </c>
      <c r="AC2316">
        <v>1.85</v>
      </c>
    </row>
    <row r="2317" spans="1:29" x14ac:dyDescent="0.35">
      <c r="A2317" t="s">
        <v>19</v>
      </c>
      <c r="B2317" t="s">
        <v>3971</v>
      </c>
      <c r="C2317">
        <v>24</v>
      </c>
      <c r="D2317">
        <v>111</v>
      </c>
      <c r="E2317">
        <v>6462576</v>
      </c>
      <c r="F2317" t="s">
        <v>1432</v>
      </c>
      <c r="P2317" t="s">
        <v>1432</v>
      </c>
      <c r="Q2317" t="s">
        <v>617</v>
      </c>
      <c r="R2317" t="s">
        <v>8285</v>
      </c>
      <c r="S2317">
        <v>1449</v>
      </c>
      <c r="T2317" t="s">
        <v>3972</v>
      </c>
      <c r="U2317">
        <v>0</v>
      </c>
      <c r="V2317">
        <v>30</v>
      </c>
      <c r="W2317" t="s">
        <v>25</v>
      </c>
      <c r="X2317" t="s">
        <v>26</v>
      </c>
      <c r="Y2317" t="s">
        <v>27</v>
      </c>
      <c r="Z2317">
        <v>18500000</v>
      </c>
      <c r="AA2317">
        <v>2016</v>
      </c>
      <c r="AB2317">
        <v>5.4</v>
      </c>
      <c r="AC2317">
        <v>2.35</v>
      </c>
    </row>
    <row r="2318" spans="1:29" x14ac:dyDescent="0.35">
      <c r="A2318" t="s">
        <v>19</v>
      </c>
      <c r="B2318" t="s">
        <v>3973</v>
      </c>
      <c r="C2318">
        <v>56</v>
      </c>
      <c r="D2318">
        <v>80</v>
      </c>
      <c r="E2318">
        <v>40363530</v>
      </c>
      <c r="F2318" t="s">
        <v>761</v>
      </c>
      <c r="G2318" t="s">
        <v>5097</v>
      </c>
      <c r="P2318" t="s">
        <v>1303</v>
      </c>
      <c r="Q2318" t="s">
        <v>2037</v>
      </c>
      <c r="R2318" t="s">
        <v>8286</v>
      </c>
      <c r="S2318">
        <v>18254</v>
      </c>
      <c r="T2318" t="s">
        <v>2573</v>
      </c>
      <c r="U2318">
        <v>2</v>
      </c>
      <c r="V2318">
        <v>307</v>
      </c>
      <c r="W2318" t="s">
        <v>25</v>
      </c>
      <c r="X2318" t="s">
        <v>26</v>
      </c>
      <c r="Y2318" t="s">
        <v>59</v>
      </c>
      <c r="Z2318">
        <v>16000000</v>
      </c>
      <c r="AA2318">
        <v>2002</v>
      </c>
      <c r="AB2318">
        <v>3.3</v>
      </c>
      <c r="AC2318">
        <v>1.85</v>
      </c>
    </row>
    <row r="2319" spans="1:29" x14ac:dyDescent="0.35">
      <c r="A2319" t="s">
        <v>19</v>
      </c>
      <c r="B2319" t="s">
        <v>205</v>
      </c>
      <c r="C2319">
        <v>406</v>
      </c>
      <c r="D2319">
        <v>112</v>
      </c>
      <c r="E2319">
        <v>37623143</v>
      </c>
      <c r="F2319" t="s">
        <v>1432</v>
      </c>
      <c r="G2319" t="s">
        <v>600</v>
      </c>
      <c r="H2319" t="s">
        <v>5991</v>
      </c>
      <c r="P2319" t="s">
        <v>3975</v>
      </c>
      <c r="Q2319" t="s">
        <v>3976</v>
      </c>
      <c r="R2319" t="s">
        <v>8287</v>
      </c>
      <c r="S2319">
        <v>467234</v>
      </c>
      <c r="T2319" t="s">
        <v>3977</v>
      </c>
      <c r="U2319">
        <v>0</v>
      </c>
      <c r="V2319">
        <v>1083</v>
      </c>
      <c r="W2319" t="s">
        <v>1207</v>
      </c>
      <c r="X2319" t="s">
        <v>1496</v>
      </c>
      <c r="Y2319" t="s">
        <v>302</v>
      </c>
      <c r="Z2319">
        <v>13500000</v>
      </c>
      <c r="AA2319">
        <v>2006</v>
      </c>
      <c r="AB2319">
        <v>8.1999999999999993</v>
      </c>
      <c r="AC2319">
        <v>1.85</v>
      </c>
    </row>
    <row r="2320" spans="1:29" x14ac:dyDescent="0.35">
      <c r="A2320" t="s">
        <v>19</v>
      </c>
      <c r="B2320" t="s">
        <v>1985</v>
      </c>
      <c r="C2320">
        <v>51</v>
      </c>
      <c r="D2320">
        <v>94</v>
      </c>
      <c r="E2320">
        <v>33357476</v>
      </c>
      <c r="F2320" t="s">
        <v>622</v>
      </c>
      <c r="G2320" t="s">
        <v>761</v>
      </c>
      <c r="H2320" t="s">
        <v>5990</v>
      </c>
      <c r="I2320" t="s">
        <v>5097</v>
      </c>
      <c r="P2320" t="s">
        <v>3978</v>
      </c>
      <c r="Q2320" t="s">
        <v>1187</v>
      </c>
      <c r="R2320" t="s">
        <v>8288</v>
      </c>
      <c r="S2320">
        <v>7392</v>
      </c>
      <c r="T2320" t="s">
        <v>2792</v>
      </c>
      <c r="U2320">
        <v>0</v>
      </c>
      <c r="V2320">
        <v>53</v>
      </c>
      <c r="W2320" t="s">
        <v>25</v>
      </c>
      <c r="X2320" t="s">
        <v>26</v>
      </c>
      <c r="Y2320" t="s">
        <v>59</v>
      </c>
      <c r="Z2320">
        <v>35000000</v>
      </c>
      <c r="AA2320">
        <v>2001</v>
      </c>
      <c r="AB2320">
        <v>5.4</v>
      </c>
      <c r="AC2320">
        <v>1.85</v>
      </c>
    </row>
    <row r="2321" spans="1:29" x14ac:dyDescent="0.35">
      <c r="A2321" t="s">
        <v>378</v>
      </c>
      <c r="B2321" t="s">
        <v>1265</v>
      </c>
      <c r="C2321">
        <v>41</v>
      </c>
      <c r="D2321">
        <v>130</v>
      </c>
      <c r="E2321">
        <v>28734552</v>
      </c>
      <c r="F2321" t="s">
        <v>5990</v>
      </c>
      <c r="G2321" t="s">
        <v>1432</v>
      </c>
      <c r="H2321" t="s">
        <v>5343</v>
      </c>
      <c r="I2321" t="s">
        <v>3483</v>
      </c>
      <c r="P2321" t="s">
        <v>2075</v>
      </c>
      <c r="Q2321" t="s">
        <v>2129</v>
      </c>
      <c r="R2321" t="s">
        <v>8289</v>
      </c>
      <c r="S2321">
        <v>9566</v>
      </c>
      <c r="T2321" t="s">
        <v>3979</v>
      </c>
      <c r="U2321">
        <v>2</v>
      </c>
      <c r="V2321">
        <v>81</v>
      </c>
      <c r="W2321" t="s">
        <v>25</v>
      </c>
      <c r="X2321" t="s">
        <v>26</v>
      </c>
      <c r="Y2321" t="s">
        <v>302</v>
      </c>
      <c r="Z2321">
        <v>16000000</v>
      </c>
      <c r="AA2321">
        <v>2001</v>
      </c>
      <c r="AB2321">
        <v>6.4</v>
      </c>
      <c r="AC2321">
        <v>1.85</v>
      </c>
    </row>
    <row r="2322" spans="1:29" x14ac:dyDescent="0.35">
      <c r="A2322" t="s">
        <v>19</v>
      </c>
      <c r="B2322" t="s">
        <v>3980</v>
      </c>
      <c r="C2322">
        <v>138</v>
      </c>
      <c r="D2322">
        <v>91</v>
      </c>
      <c r="E2322">
        <v>37300107</v>
      </c>
      <c r="F2322" t="s">
        <v>1432</v>
      </c>
      <c r="G2322" t="s">
        <v>2429</v>
      </c>
      <c r="H2322" t="s">
        <v>3483</v>
      </c>
      <c r="P2322" t="s">
        <v>1784</v>
      </c>
      <c r="Q2322" t="s">
        <v>1832</v>
      </c>
      <c r="R2322" t="s">
        <v>8290</v>
      </c>
      <c r="S2322">
        <v>29147</v>
      </c>
      <c r="T2322" t="s">
        <v>1364</v>
      </c>
      <c r="U2322">
        <v>1</v>
      </c>
      <c r="V2322">
        <v>115</v>
      </c>
      <c r="W2322" t="s">
        <v>25</v>
      </c>
      <c r="X2322" t="s">
        <v>26</v>
      </c>
      <c r="Y2322" t="s">
        <v>27</v>
      </c>
      <c r="Z2322">
        <v>16000000</v>
      </c>
      <c r="AA2322">
        <v>2011</v>
      </c>
      <c r="AB2322">
        <v>4.8</v>
      </c>
      <c r="AC2322">
        <v>2.35</v>
      </c>
    </row>
    <row r="2323" spans="1:29" x14ac:dyDescent="0.35">
      <c r="A2323" t="s">
        <v>19</v>
      </c>
      <c r="B2323" t="s">
        <v>2535</v>
      </c>
      <c r="C2323">
        <v>78</v>
      </c>
      <c r="D2323">
        <v>91</v>
      </c>
      <c r="E2323">
        <v>27087695</v>
      </c>
      <c r="F2323" t="s">
        <v>472</v>
      </c>
      <c r="G2323" t="s">
        <v>761</v>
      </c>
      <c r="H2323" t="s">
        <v>1432</v>
      </c>
      <c r="P2323" t="s">
        <v>2111</v>
      </c>
      <c r="Q2323" t="s">
        <v>1601</v>
      </c>
      <c r="R2323" t="s">
        <v>8291</v>
      </c>
      <c r="S2323">
        <v>41664</v>
      </c>
      <c r="T2323" t="s">
        <v>1638</v>
      </c>
      <c r="U2323">
        <v>0</v>
      </c>
      <c r="V2323">
        <v>205</v>
      </c>
      <c r="W2323" t="s">
        <v>25</v>
      </c>
      <c r="X2323" t="s">
        <v>26</v>
      </c>
      <c r="Y2323" t="s">
        <v>27</v>
      </c>
      <c r="Z2323">
        <v>17700000</v>
      </c>
      <c r="AA2323">
        <v>2001</v>
      </c>
      <c r="AB2323">
        <v>5.9</v>
      </c>
      <c r="AC2323">
        <v>1.85</v>
      </c>
    </row>
    <row r="2324" spans="1:29" x14ac:dyDescent="0.35">
      <c r="A2324" t="s">
        <v>19</v>
      </c>
      <c r="B2324" t="s">
        <v>3981</v>
      </c>
      <c r="C2324">
        <v>40</v>
      </c>
      <c r="D2324">
        <v>110</v>
      </c>
      <c r="E2324">
        <v>30102717</v>
      </c>
      <c r="F2324" t="s">
        <v>622</v>
      </c>
      <c r="G2324" t="s">
        <v>5990</v>
      </c>
      <c r="P2324" t="s">
        <v>1846</v>
      </c>
      <c r="Q2324" t="s">
        <v>3982</v>
      </c>
      <c r="R2324" t="s">
        <v>8292</v>
      </c>
      <c r="S2324">
        <v>28736</v>
      </c>
      <c r="T2324" t="s">
        <v>3983</v>
      </c>
      <c r="U2324">
        <v>2</v>
      </c>
      <c r="V2324">
        <v>72</v>
      </c>
      <c r="W2324" t="s">
        <v>25</v>
      </c>
      <c r="X2324" t="s">
        <v>26</v>
      </c>
      <c r="Y2324" t="s">
        <v>302</v>
      </c>
      <c r="Z2324">
        <v>15000000</v>
      </c>
      <c r="AA2324">
        <v>1991</v>
      </c>
      <c r="AB2324">
        <v>5.5</v>
      </c>
      <c r="AC2324">
        <v>1.85</v>
      </c>
    </row>
    <row r="2325" spans="1:29" x14ac:dyDescent="0.35">
      <c r="A2325" t="s">
        <v>19</v>
      </c>
      <c r="B2325" t="s">
        <v>1087</v>
      </c>
      <c r="C2325">
        <v>285</v>
      </c>
      <c r="D2325">
        <v>121</v>
      </c>
      <c r="E2325">
        <v>23618786</v>
      </c>
      <c r="F2325" t="s">
        <v>622</v>
      </c>
      <c r="G2325" t="s">
        <v>761</v>
      </c>
      <c r="H2325" t="s">
        <v>5988</v>
      </c>
      <c r="P2325" t="s">
        <v>3985</v>
      </c>
      <c r="Q2325" t="s">
        <v>2750</v>
      </c>
      <c r="R2325" t="s">
        <v>8293</v>
      </c>
      <c r="S2325">
        <v>352695</v>
      </c>
      <c r="T2325" t="s">
        <v>3250</v>
      </c>
      <c r="U2325">
        <v>1</v>
      </c>
      <c r="V2325">
        <v>687</v>
      </c>
      <c r="W2325" t="s">
        <v>25</v>
      </c>
      <c r="X2325" t="s">
        <v>38</v>
      </c>
      <c r="Y2325" t="s">
        <v>302</v>
      </c>
      <c r="Z2325">
        <v>8000000</v>
      </c>
      <c r="AA2325">
        <v>2007</v>
      </c>
      <c r="AB2325">
        <v>7.9</v>
      </c>
      <c r="AC2325">
        <v>2.35</v>
      </c>
    </row>
    <row r="2326" spans="1:29" x14ac:dyDescent="0.35">
      <c r="A2326" t="s">
        <v>19</v>
      </c>
      <c r="B2326" t="s">
        <v>3986</v>
      </c>
      <c r="C2326">
        <v>124</v>
      </c>
      <c r="D2326">
        <v>114</v>
      </c>
      <c r="E2326">
        <v>26896744</v>
      </c>
      <c r="F2326" t="s">
        <v>761</v>
      </c>
      <c r="G2326" t="s">
        <v>1432</v>
      </c>
      <c r="P2326" t="s">
        <v>1123</v>
      </c>
      <c r="Q2326" t="s">
        <v>403</v>
      </c>
      <c r="R2326" t="s">
        <v>8294</v>
      </c>
      <c r="S2326">
        <v>16582</v>
      </c>
      <c r="T2326" t="s">
        <v>1064</v>
      </c>
      <c r="U2326">
        <v>4</v>
      </c>
      <c r="V2326">
        <v>125</v>
      </c>
      <c r="W2326" t="s">
        <v>25</v>
      </c>
      <c r="X2326" t="s">
        <v>26</v>
      </c>
      <c r="Y2326" t="s">
        <v>27</v>
      </c>
      <c r="Z2326">
        <v>16500000</v>
      </c>
      <c r="AA2326">
        <v>2008</v>
      </c>
      <c r="AB2326">
        <v>4.9000000000000004</v>
      </c>
      <c r="AC2326">
        <v>1.85</v>
      </c>
    </row>
    <row r="2327" spans="1:29" x14ac:dyDescent="0.35">
      <c r="A2327" t="s">
        <v>19</v>
      </c>
      <c r="B2327" t="s">
        <v>1644</v>
      </c>
      <c r="C2327">
        <v>275</v>
      </c>
      <c r="D2327">
        <v>96</v>
      </c>
      <c r="E2327">
        <v>23213577</v>
      </c>
      <c r="F2327" t="s">
        <v>1432</v>
      </c>
      <c r="G2327" t="s">
        <v>5343</v>
      </c>
      <c r="P2327" t="s">
        <v>121</v>
      </c>
      <c r="Q2327" t="s">
        <v>63</v>
      </c>
      <c r="R2327" t="s">
        <v>8295</v>
      </c>
      <c r="S2327">
        <v>198111</v>
      </c>
      <c r="T2327" t="s">
        <v>3374</v>
      </c>
      <c r="U2327">
        <v>0</v>
      </c>
      <c r="V2327">
        <v>365</v>
      </c>
      <c r="W2327" t="s">
        <v>25</v>
      </c>
      <c r="X2327" t="s">
        <v>1496</v>
      </c>
      <c r="Y2327" t="s">
        <v>27</v>
      </c>
      <c r="Z2327">
        <v>15500000</v>
      </c>
      <c r="AA2327">
        <v>2008</v>
      </c>
      <c r="AB2327">
        <v>7.2</v>
      </c>
      <c r="AC2327">
        <v>1.85</v>
      </c>
    </row>
    <row r="2328" spans="1:29" x14ac:dyDescent="0.35">
      <c r="A2328" t="s">
        <v>19</v>
      </c>
      <c r="B2328" t="s">
        <v>3987</v>
      </c>
      <c r="C2328">
        <v>67</v>
      </c>
      <c r="D2328">
        <v>94</v>
      </c>
      <c r="E2328">
        <v>20627372</v>
      </c>
      <c r="F2328" t="s">
        <v>761</v>
      </c>
      <c r="G2328" t="s">
        <v>1432</v>
      </c>
      <c r="H2328" t="s">
        <v>5343</v>
      </c>
      <c r="P2328" t="s">
        <v>660</v>
      </c>
      <c r="Q2328" t="s">
        <v>1860</v>
      </c>
      <c r="R2328" t="s">
        <v>8296</v>
      </c>
      <c r="S2328">
        <v>13661</v>
      </c>
      <c r="T2328" t="s">
        <v>3988</v>
      </c>
      <c r="U2328">
        <v>3</v>
      </c>
      <c r="V2328">
        <v>134</v>
      </c>
      <c r="W2328" t="s">
        <v>25</v>
      </c>
      <c r="X2328" t="s">
        <v>26</v>
      </c>
      <c r="Y2328" t="s">
        <v>27</v>
      </c>
      <c r="Z2328">
        <v>16000000</v>
      </c>
      <c r="AA2328">
        <v>2000</v>
      </c>
      <c r="AB2328">
        <v>5.3</v>
      </c>
      <c r="AC2328">
        <v>1.85</v>
      </c>
    </row>
    <row r="2329" spans="1:29" x14ac:dyDescent="0.35">
      <c r="A2329" t="s">
        <v>19</v>
      </c>
      <c r="B2329" t="s">
        <v>3989</v>
      </c>
      <c r="C2329">
        <v>103</v>
      </c>
      <c r="D2329">
        <v>109</v>
      </c>
      <c r="E2329">
        <v>16346122</v>
      </c>
      <c r="F2329" t="s">
        <v>1432</v>
      </c>
      <c r="P2329" t="s">
        <v>1432</v>
      </c>
      <c r="Q2329" t="s">
        <v>1627</v>
      </c>
      <c r="R2329" t="s">
        <v>8297</v>
      </c>
      <c r="S2329">
        <v>25549</v>
      </c>
      <c r="T2329" t="s">
        <v>3990</v>
      </c>
      <c r="U2329">
        <v>0</v>
      </c>
      <c r="V2329">
        <v>171</v>
      </c>
      <c r="W2329" t="s">
        <v>25</v>
      </c>
      <c r="X2329" t="s">
        <v>26</v>
      </c>
      <c r="Y2329" t="s">
        <v>27</v>
      </c>
      <c r="Z2329">
        <v>16000000</v>
      </c>
      <c r="AA2329">
        <v>2002</v>
      </c>
      <c r="AB2329">
        <v>7.2</v>
      </c>
      <c r="AC2329">
        <v>1.85</v>
      </c>
    </row>
    <row r="2330" spans="1:29" x14ac:dyDescent="0.35">
      <c r="A2330" t="s">
        <v>19</v>
      </c>
      <c r="B2330" t="s">
        <v>1912</v>
      </c>
      <c r="C2330">
        <v>300</v>
      </c>
      <c r="D2330">
        <v>107</v>
      </c>
      <c r="E2330">
        <v>16204793</v>
      </c>
      <c r="F2330" t="s">
        <v>761</v>
      </c>
      <c r="G2330" t="s">
        <v>600</v>
      </c>
      <c r="H2330" t="s">
        <v>2429</v>
      </c>
      <c r="P2330" t="s">
        <v>441</v>
      </c>
      <c r="Q2330" t="s">
        <v>53</v>
      </c>
      <c r="R2330" t="s">
        <v>8298</v>
      </c>
      <c r="S2330">
        <v>92712</v>
      </c>
      <c r="T2330" t="s">
        <v>3991</v>
      </c>
      <c r="U2330">
        <v>1</v>
      </c>
      <c r="V2330">
        <v>294</v>
      </c>
      <c r="W2330" t="s">
        <v>25</v>
      </c>
      <c r="X2330" t="s">
        <v>26</v>
      </c>
      <c r="Y2330" t="s">
        <v>302</v>
      </c>
      <c r="Z2330">
        <v>16000000</v>
      </c>
      <c r="AA2330">
        <v>2009</v>
      </c>
      <c r="AB2330">
        <v>5.0999999999999996</v>
      </c>
      <c r="AC2330">
        <v>1.85</v>
      </c>
    </row>
    <row r="2331" spans="1:29" x14ac:dyDescent="0.35">
      <c r="A2331" t="s">
        <v>19</v>
      </c>
      <c r="B2331" t="s">
        <v>3692</v>
      </c>
      <c r="C2331">
        <v>84</v>
      </c>
      <c r="D2331">
        <v>96</v>
      </c>
      <c r="E2331">
        <v>15427192</v>
      </c>
      <c r="F2331" t="s">
        <v>761</v>
      </c>
      <c r="G2331" t="s">
        <v>5990</v>
      </c>
      <c r="H2331" t="s">
        <v>5988</v>
      </c>
      <c r="P2331" t="s">
        <v>3992</v>
      </c>
      <c r="Q2331" t="s">
        <v>594</v>
      </c>
      <c r="R2331" t="s">
        <v>8299</v>
      </c>
      <c r="S2331">
        <v>11768</v>
      </c>
      <c r="T2331" t="s">
        <v>3993</v>
      </c>
      <c r="U2331">
        <v>0</v>
      </c>
      <c r="V2331">
        <v>148</v>
      </c>
      <c r="W2331" t="s">
        <v>25</v>
      </c>
      <c r="X2331" t="s">
        <v>26</v>
      </c>
      <c r="Y2331" t="s">
        <v>27</v>
      </c>
      <c r="Z2331">
        <v>16000000</v>
      </c>
      <c r="AA2331">
        <v>2000</v>
      </c>
      <c r="AB2331">
        <v>5.6</v>
      </c>
      <c r="AC2331">
        <v>1.85</v>
      </c>
    </row>
    <row r="2332" spans="1:29" x14ac:dyDescent="0.35">
      <c r="A2332" t="s">
        <v>19</v>
      </c>
      <c r="B2332" t="s">
        <v>1644</v>
      </c>
      <c r="C2332">
        <v>64</v>
      </c>
      <c r="D2332">
        <v>88</v>
      </c>
      <c r="E2332">
        <v>14792779</v>
      </c>
      <c r="F2332" t="s">
        <v>761</v>
      </c>
      <c r="P2332" t="s">
        <v>761</v>
      </c>
      <c r="Q2332" t="s">
        <v>1353</v>
      </c>
      <c r="R2332" t="s">
        <v>8300</v>
      </c>
      <c r="S2332">
        <v>24256</v>
      </c>
      <c r="T2332" t="s">
        <v>1110</v>
      </c>
      <c r="U2332">
        <v>0</v>
      </c>
      <c r="V2332">
        <v>91</v>
      </c>
      <c r="W2332" t="s">
        <v>25</v>
      </c>
      <c r="X2332" t="s">
        <v>26</v>
      </c>
      <c r="Y2332" t="s">
        <v>59</v>
      </c>
      <c r="Z2332">
        <v>16000000</v>
      </c>
      <c r="AA2332">
        <v>1987</v>
      </c>
      <c r="AB2332">
        <v>7.6</v>
      </c>
      <c r="AC2332">
        <v>1.85</v>
      </c>
    </row>
    <row r="2333" spans="1:29" x14ac:dyDescent="0.35">
      <c r="A2333" t="s">
        <v>19</v>
      </c>
      <c r="B2333" t="s">
        <v>3809</v>
      </c>
      <c r="C2333">
        <v>169</v>
      </c>
      <c r="D2333">
        <v>110</v>
      </c>
      <c r="E2333">
        <v>13998282</v>
      </c>
      <c r="F2333" t="s">
        <v>622</v>
      </c>
      <c r="G2333" t="s">
        <v>1432</v>
      </c>
      <c r="H2333" t="s">
        <v>600</v>
      </c>
      <c r="I2333" t="s">
        <v>5988</v>
      </c>
      <c r="J2333" t="s">
        <v>3483</v>
      </c>
      <c r="P2333" t="s">
        <v>3810</v>
      </c>
      <c r="Q2333" t="s">
        <v>358</v>
      </c>
      <c r="R2333" t="s">
        <v>8165</v>
      </c>
      <c r="S2333">
        <v>24854</v>
      </c>
      <c r="T2333" t="s">
        <v>2678</v>
      </c>
      <c r="U2333">
        <v>1</v>
      </c>
      <c r="V2333">
        <v>374</v>
      </c>
      <c r="W2333" t="s">
        <v>25</v>
      </c>
      <c r="X2333" t="s">
        <v>26</v>
      </c>
      <c r="Y2333" t="s">
        <v>27</v>
      </c>
      <c r="Z2333">
        <v>16000000</v>
      </c>
      <c r="AA2333">
        <v>2014</v>
      </c>
      <c r="AB2333">
        <v>3.1</v>
      </c>
      <c r="AC2333">
        <v>2.35</v>
      </c>
    </row>
    <row r="2334" spans="1:29" x14ac:dyDescent="0.35">
      <c r="A2334" t="s">
        <v>19</v>
      </c>
      <c r="B2334" t="s">
        <v>3994</v>
      </c>
      <c r="C2334">
        <v>158</v>
      </c>
      <c r="D2334">
        <v>113</v>
      </c>
      <c r="E2334">
        <v>19057024</v>
      </c>
      <c r="F2334" t="s">
        <v>1432</v>
      </c>
      <c r="G2334" t="s">
        <v>5343</v>
      </c>
      <c r="P2334" t="s">
        <v>121</v>
      </c>
      <c r="Q2334" t="s">
        <v>390</v>
      </c>
      <c r="R2334" t="s">
        <v>8301</v>
      </c>
      <c r="S2334">
        <v>113963</v>
      </c>
      <c r="T2334" t="s">
        <v>3995</v>
      </c>
      <c r="U2334">
        <v>0</v>
      </c>
      <c r="V2334">
        <v>361</v>
      </c>
      <c r="W2334" t="s">
        <v>25</v>
      </c>
      <c r="X2334" t="s">
        <v>26</v>
      </c>
      <c r="Y2334" t="s">
        <v>27</v>
      </c>
      <c r="Z2334">
        <v>16000000</v>
      </c>
      <c r="AA2334">
        <v>2010</v>
      </c>
      <c r="AB2334">
        <v>7.2</v>
      </c>
      <c r="AC2334">
        <v>1.85</v>
      </c>
    </row>
    <row r="2335" spans="1:29" x14ac:dyDescent="0.35">
      <c r="A2335" t="s">
        <v>19</v>
      </c>
      <c r="B2335" t="s">
        <v>3996</v>
      </c>
      <c r="C2335">
        <v>46</v>
      </c>
      <c r="D2335">
        <v>101</v>
      </c>
      <c r="E2335">
        <v>14108518</v>
      </c>
      <c r="F2335" t="s">
        <v>761</v>
      </c>
      <c r="G2335" t="s">
        <v>1432</v>
      </c>
      <c r="H2335" t="s">
        <v>5343</v>
      </c>
      <c r="P2335" t="s">
        <v>660</v>
      </c>
      <c r="Q2335" t="s">
        <v>1872</v>
      </c>
      <c r="R2335" t="s">
        <v>8302</v>
      </c>
      <c r="S2335">
        <v>8215</v>
      </c>
      <c r="T2335" t="s">
        <v>3997</v>
      </c>
      <c r="U2335">
        <v>1</v>
      </c>
      <c r="V2335">
        <v>95</v>
      </c>
      <c r="W2335" t="s">
        <v>25</v>
      </c>
      <c r="X2335" t="s">
        <v>26</v>
      </c>
      <c r="Y2335" t="s">
        <v>27</v>
      </c>
      <c r="Z2335">
        <v>16000000</v>
      </c>
      <c r="AA2335">
        <v>2003</v>
      </c>
      <c r="AB2335">
        <v>5.7</v>
      </c>
      <c r="AC2335">
        <v>1.85</v>
      </c>
    </row>
    <row r="2336" spans="1:29" x14ac:dyDescent="0.35">
      <c r="A2336" t="s">
        <v>19</v>
      </c>
      <c r="B2336" t="s">
        <v>3371</v>
      </c>
      <c r="C2336">
        <v>15</v>
      </c>
      <c r="D2336">
        <v>105</v>
      </c>
      <c r="E2336">
        <v>13854000</v>
      </c>
      <c r="F2336" t="s">
        <v>761</v>
      </c>
      <c r="G2336" t="s">
        <v>5343</v>
      </c>
      <c r="H2336" t="s">
        <v>3950</v>
      </c>
      <c r="P2336" t="s">
        <v>1097</v>
      </c>
      <c r="Q2336" t="s">
        <v>888</v>
      </c>
      <c r="R2336" t="s">
        <v>8303</v>
      </c>
      <c r="S2336">
        <v>21079</v>
      </c>
      <c r="T2336" t="s">
        <v>3575</v>
      </c>
      <c r="U2336">
        <v>0</v>
      </c>
      <c r="V2336">
        <v>55</v>
      </c>
      <c r="W2336" t="s">
        <v>25</v>
      </c>
      <c r="X2336" t="s">
        <v>26</v>
      </c>
      <c r="Y2336" t="s">
        <v>27</v>
      </c>
      <c r="Z2336">
        <v>20000000</v>
      </c>
      <c r="AA2336">
        <v>1988</v>
      </c>
      <c r="AB2336">
        <v>5.2</v>
      </c>
      <c r="AC2336">
        <v>1.85</v>
      </c>
    </row>
    <row r="2337" spans="1:29" x14ac:dyDescent="0.35">
      <c r="A2337" t="s">
        <v>19</v>
      </c>
      <c r="B2337" t="s">
        <v>1193</v>
      </c>
      <c r="C2337">
        <v>68</v>
      </c>
      <c r="D2337">
        <v>125</v>
      </c>
      <c r="E2337">
        <v>77324422</v>
      </c>
      <c r="F2337" t="s">
        <v>1432</v>
      </c>
      <c r="P2337" t="s">
        <v>1432</v>
      </c>
      <c r="Q2337" t="s">
        <v>783</v>
      </c>
      <c r="R2337" t="s">
        <v>8304</v>
      </c>
      <c r="S2337">
        <v>178731</v>
      </c>
      <c r="T2337" t="s">
        <v>2549</v>
      </c>
      <c r="U2337">
        <v>2</v>
      </c>
      <c r="V2337">
        <v>261</v>
      </c>
      <c r="W2337" t="s">
        <v>25</v>
      </c>
      <c r="X2337" t="s">
        <v>26</v>
      </c>
      <c r="Y2337" t="s">
        <v>27</v>
      </c>
      <c r="Z2337">
        <v>26000000</v>
      </c>
      <c r="AA2337">
        <v>1993</v>
      </c>
      <c r="AB2337">
        <v>7.7</v>
      </c>
      <c r="AC2337">
        <v>1.85</v>
      </c>
    </row>
    <row r="2338" spans="1:29" x14ac:dyDescent="0.35">
      <c r="A2338" t="s">
        <v>19</v>
      </c>
      <c r="B2338" t="s">
        <v>3998</v>
      </c>
      <c r="C2338">
        <v>111</v>
      </c>
      <c r="D2338">
        <v>100</v>
      </c>
      <c r="E2338">
        <v>15500000</v>
      </c>
      <c r="F2338" t="s">
        <v>5988</v>
      </c>
      <c r="G2338" t="s">
        <v>3950</v>
      </c>
      <c r="H2338" t="s">
        <v>3483</v>
      </c>
      <c r="P2338" t="s">
        <v>1996</v>
      </c>
      <c r="Q2338" t="s">
        <v>2171</v>
      </c>
      <c r="R2338" t="s">
        <v>8305</v>
      </c>
      <c r="S2338">
        <v>51996</v>
      </c>
      <c r="T2338" t="s">
        <v>3999</v>
      </c>
      <c r="U2338">
        <v>0</v>
      </c>
      <c r="V2338">
        <v>302</v>
      </c>
      <c r="W2338" t="s">
        <v>25</v>
      </c>
      <c r="X2338" t="s">
        <v>389</v>
      </c>
      <c r="Y2338" t="s">
        <v>302</v>
      </c>
      <c r="Z2338">
        <v>16000000</v>
      </c>
      <c r="AA2338">
        <v>1999</v>
      </c>
      <c r="AB2338">
        <v>7</v>
      </c>
      <c r="AC2338">
        <v>2.35</v>
      </c>
    </row>
    <row r="2339" spans="1:29" x14ac:dyDescent="0.35">
      <c r="A2339" t="s">
        <v>19</v>
      </c>
      <c r="B2339" t="s">
        <v>4002</v>
      </c>
      <c r="C2339">
        <v>65</v>
      </c>
      <c r="D2339">
        <v>112</v>
      </c>
      <c r="E2339">
        <v>4734235</v>
      </c>
      <c r="F2339" t="s">
        <v>761</v>
      </c>
      <c r="G2339" t="s">
        <v>1432</v>
      </c>
      <c r="H2339" t="s">
        <v>3884</v>
      </c>
      <c r="P2339" t="s">
        <v>2148</v>
      </c>
      <c r="Q2339" t="s">
        <v>2156</v>
      </c>
      <c r="R2339" t="s">
        <v>8306</v>
      </c>
      <c r="S2339">
        <v>8217</v>
      </c>
      <c r="T2339" t="s">
        <v>1356</v>
      </c>
      <c r="U2339">
        <v>0</v>
      </c>
      <c r="V2339">
        <v>123</v>
      </c>
      <c r="W2339" t="s">
        <v>25</v>
      </c>
      <c r="X2339" t="s">
        <v>26</v>
      </c>
      <c r="Y2339" t="s">
        <v>302</v>
      </c>
      <c r="Z2339">
        <v>15000000</v>
      </c>
      <c r="AA2339">
        <v>2000</v>
      </c>
      <c r="AB2339">
        <v>6</v>
      </c>
      <c r="AC2339">
        <v>1.85</v>
      </c>
    </row>
    <row r="2340" spans="1:29" x14ac:dyDescent="0.35">
      <c r="A2340" t="s">
        <v>19</v>
      </c>
      <c r="B2340" t="s">
        <v>1644</v>
      </c>
      <c r="C2340">
        <v>109</v>
      </c>
      <c r="D2340">
        <v>112</v>
      </c>
      <c r="E2340">
        <v>4839383</v>
      </c>
      <c r="F2340" t="s">
        <v>761</v>
      </c>
      <c r="G2340" t="s">
        <v>5343</v>
      </c>
      <c r="P2340" t="s">
        <v>765</v>
      </c>
      <c r="Q2340" t="s">
        <v>1644</v>
      </c>
      <c r="R2340" t="s">
        <v>8307</v>
      </c>
      <c r="S2340">
        <v>21613</v>
      </c>
      <c r="T2340" t="s">
        <v>1716</v>
      </c>
      <c r="U2340">
        <v>0</v>
      </c>
      <c r="V2340">
        <v>148</v>
      </c>
      <c r="W2340" t="s">
        <v>25</v>
      </c>
      <c r="X2340" t="s">
        <v>26</v>
      </c>
      <c r="Y2340" t="s">
        <v>27</v>
      </c>
      <c r="Z2340">
        <v>16000000</v>
      </c>
      <c r="AA2340">
        <v>2002</v>
      </c>
      <c r="AB2340">
        <v>6.6</v>
      </c>
      <c r="AC2340">
        <v>1.85</v>
      </c>
    </row>
    <row r="2341" spans="1:29" x14ac:dyDescent="0.35">
      <c r="A2341" t="s">
        <v>19</v>
      </c>
      <c r="B2341" t="s">
        <v>4003</v>
      </c>
      <c r="C2341">
        <v>42</v>
      </c>
      <c r="D2341">
        <v>95</v>
      </c>
      <c r="E2341">
        <v>4193025</v>
      </c>
      <c r="F2341" t="s">
        <v>761</v>
      </c>
      <c r="G2341" t="s">
        <v>3884</v>
      </c>
      <c r="P2341" t="s">
        <v>2435</v>
      </c>
      <c r="Q2341" t="s">
        <v>1557</v>
      </c>
      <c r="R2341" t="s">
        <v>8308</v>
      </c>
      <c r="S2341">
        <v>30682</v>
      </c>
      <c r="T2341" t="s">
        <v>4004</v>
      </c>
      <c r="U2341">
        <v>0</v>
      </c>
      <c r="V2341">
        <v>194</v>
      </c>
      <c r="W2341" t="s">
        <v>25</v>
      </c>
      <c r="X2341" t="s">
        <v>26</v>
      </c>
      <c r="Y2341" t="s">
        <v>302</v>
      </c>
      <c r="Z2341">
        <v>15000000</v>
      </c>
      <c r="AA2341">
        <v>1999</v>
      </c>
      <c r="AB2341">
        <v>6.8</v>
      </c>
      <c r="AC2341">
        <v>2.35</v>
      </c>
    </row>
    <row r="2342" spans="1:29" x14ac:dyDescent="0.35">
      <c r="A2342" t="s">
        <v>19</v>
      </c>
      <c r="B2342" t="s">
        <v>2247</v>
      </c>
      <c r="C2342">
        <v>112</v>
      </c>
      <c r="D2342">
        <v>110</v>
      </c>
      <c r="E2342">
        <v>5900000</v>
      </c>
      <c r="F2342" t="s">
        <v>622</v>
      </c>
      <c r="G2342" t="s">
        <v>472</v>
      </c>
      <c r="H2342" t="s">
        <v>600</v>
      </c>
      <c r="P2342" t="s">
        <v>30</v>
      </c>
      <c r="Q2342" t="s">
        <v>1838</v>
      </c>
      <c r="R2342" t="s">
        <v>8309</v>
      </c>
      <c r="S2342">
        <v>98629</v>
      </c>
      <c r="T2342" t="s">
        <v>2073</v>
      </c>
      <c r="U2342">
        <v>1</v>
      </c>
      <c r="V2342">
        <v>316</v>
      </c>
      <c r="W2342" t="s">
        <v>25</v>
      </c>
      <c r="X2342" t="s">
        <v>38</v>
      </c>
      <c r="Y2342" t="s">
        <v>302</v>
      </c>
      <c r="Z2342">
        <v>16000000</v>
      </c>
      <c r="AA2342">
        <v>1986</v>
      </c>
      <c r="AB2342">
        <v>7.2</v>
      </c>
      <c r="AC2342">
        <v>1.85</v>
      </c>
    </row>
    <row r="2343" spans="1:29" x14ac:dyDescent="0.35">
      <c r="A2343" t="s">
        <v>19</v>
      </c>
      <c r="B2343" t="s">
        <v>4006</v>
      </c>
      <c r="C2343">
        <v>146</v>
      </c>
      <c r="D2343">
        <v>118</v>
      </c>
      <c r="E2343">
        <v>2849142</v>
      </c>
      <c r="F2343" t="s">
        <v>1432</v>
      </c>
      <c r="P2343" t="s">
        <v>1432</v>
      </c>
      <c r="Q2343" t="s">
        <v>1423</v>
      </c>
      <c r="R2343" t="s">
        <v>8310</v>
      </c>
      <c r="S2343">
        <v>24104</v>
      </c>
      <c r="T2343" t="s">
        <v>4007</v>
      </c>
      <c r="U2343">
        <v>1</v>
      </c>
      <c r="V2343">
        <v>88</v>
      </c>
      <c r="W2343" t="s">
        <v>25</v>
      </c>
      <c r="X2343" t="s">
        <v>26</v>
      </c>
      <c r="Y2343" t="s">
        <v>302</v>
      </c>
      <c r="Z2343">
        <v>16000000</v>
      </c>
      <c r="AA2343">
        <v>2007</v>
      </c>
      <c r="AB2343">
        <v>7.2</v>
      </c>
      <c r="AC2343">
        <v>2.35</v>
      </c>
    </row>
    <row r="2344" spans="1:29" x14ac:dyDescent="0.35">
      <c r="A2344" t="s">
        <v>19</v>
      </c>
      <c r="B2344" t="s">
        <v>4008</v>
      </c>
      <c r="C2344">
        <v>36</v>
      </c>
      <c r="D2344">
        <v>97</v>
      </c>
      <c r="E2344">
        <v>1686429</v>
      </c>
      <c r="F2344" t="s">
        <v>622</v>
      </c>
      <c r="G2344" t="s">
        <v>5990</v>
      </c>
      <c r="H2344" t="s">
        <v>3950</v>
      </c>
      <c r="P2344" t="s">
        <v>4009</v>
      </c>
      <c r="Q2344" t="s">
        <v>1184</v>
      </c>
      <c r="R2344" t="s">
        <v>8311</v>
      </c>
      <c r="S2344">
        <v>8687</v>
      </c>
      <c r="T2344" t="s">
        <v>1958</v>
      </c>
      <c r="U2344">
        <v>1</v>
      </c>
      <c r="V2344">
        <v>62</v>
      </c>
      <c r="W2344" t="s">
        <v>25</v>
      </c>
      <c r="X2344" t="s">
        <v>26</v>
      </c>
      <c r="Y2344" t="s">
        <v>27</v>
      </c>
      <c r="Z2344">
        <v>16000000</v>
      </c>
      <c r="AA2344">
        <v>1997</v>
      </c>
      <c r="AB2344">
        <v>2.8</v>
      </c>
      <c r="AC2344">
        <v>1.85</v>
      </c>
    </row>
    <row r="2345" spans="1:29" x14ac:dyDescent="0.35">
      <c r="A2345" t="s">
        <v>19</v>
      </c>
      <c r="B2345" t="s">
        <v>3125</v>
      </c>
      <c r="C2345">
        <v>230</v>
      </c>
      <c r="D2345">
        <v>120</v>
      </c>
      <c r="E2345">
        <v>1984743</v>
      </c>
      <c r="F2345" t="s">
        <v>1432</v>
      </c>
      <c r="G2345" t="s">
        <v>5343</v>
      </c>
      <c r="P2345" t="s">
        <v>121</v>
      </c>
      <c r="Q2345" t="s">
        <v>443</v>
      </c>
      <c r="R2345" t="s">
        <v>8312</v>
      </c>
      <c r="S2345">
        <v>20616</v>
      </c>
      <c r="T2345" t="s">
        <v>4010</v>
      </c>
      <c r="U2345">
        <v>3</v>
      </c>
      <c r="V2345">
        <v>70</v>
      </c>
      <c r="W2345" t="s">
        <v>25</v>
      </c>
      <c r="X2345" t="s">
        <v>26</v>
      </c>
      <c r="Y2345" t="s">
        <v>302</v>
      </c>
      <c r="Z2345">
        <v>16000000</v>
      </c>
      <c r="AA2345">
        <v>2013</v>
      </c>
      <c r="AB2345">
        <v>6.6</v>
      </c>
      <c r="AC2345">
        <v>2.35</v>
      </c>
    </row>
    <row r="2346" spans="1:29" x14ac:dyDescent="0.35">
      <c r="A2346" t="s">
        <v>19</v>
      </c>
      <c r="B2346" t="s">
        <v>4011</v>
      </c>
      <c r="C2346">
        <v>64</v>
      </c>
      <c r="D2346">
        <v>135</v>
      </c>
      <c r="E2346">
        <v>1666262</v>
      </c>
      <c r="F2346" t="s">
        <v>1432</v>
      </c>
      <c r="G2346" t="s">
        <v>5809</v>
      </c>
      <c r="H2346" t="s">
        <v>5343</v>
      </c>
      <c r="I2346" t="s">
        <v>5991</v>
      </c>
      <c r="P2346" t="s">
        <v>879</v>
      </c>
      <c r="Q2346" t="s">
        <v>1124</v>
      </c>
      <c r="R2346" t="s">
        <v>8313</v>
      </c>
      <c r="S2346">
        <v>5321</v>
      </c>
      <c r="T2346" t="s">
        <v>4012</v>
      </c>
      <c r="U2346">
        <v>0</v>
      </c>
      <c r="V2346">
        <v>78</v>
      </c>
      <c r="W2346" t="s">
        <v>25</v>
      </c>
      <c r="X2346" t="s">
        <v>38</v>
      </c>
      <c r="Y2346" t="s">
        <v>27</v>
      </c>
      <c r="Z2346">
        <v>16000000</v>
      </c>
      <c r="AA2346">
        <v>2005</v>
      </c>
      <c r="AB2346">
        <v>6.7</v>
      </c>
      <c r="AC2346">
        <v>1.66</v>
      </c>
    </row>
    <row r="2347" spans="1:29" x14ac:dyDescent="0.35">
      <c r="A2347" t="s">
        <v>19</v>
      </c>
      <c r="B2347" t="s">
        <v>2081</v>
      </c>
      <c r="C2347">
        <v>393</v>
      </c>
      <c r="D2347">
        <v>101</v>
      </c>
      <c r="E2347">
        <v>2319187</v>
      </c>
      <c r="F2347" t="s">
        <v>5990</v>
      </c>
      <c r="G2347" t="s">
        <v>1432</v>
      </c>
      <c r="H2347" t="s">
        <v>5988</v>
      </c>
      <c r="I2347" t="s">
        <v>3483</v>
      </c>
      <c r="P2347" t="s">
        <v>963</v>
      </c>
      <c r="Q2347" t="s">
        <v>485</v>
      </c>
      <c r="R2347" t="s">
        <v>8314</v>
      </c>
      <c r="S2347">
        <v>92640</v>
      </c>
      <c r="T2347" t="s">
        <v>4013</v>
      </c>
      <c r="U2347">
        <v>0</v>
      </c>
      <c r="V2347">
        <v>212</v>
      </c>
      <c r="W2347" t="s">
        <v>25</v>
      </c>
      <c r="X2347" t="s">
        <v>38</v>
      </c>
      <c r="Y2347" t="s">
        <v>302</v>
      </c>
      <c r="Z2347">
        <v>20000000</v>
      </c>
      <c r="AA2347">
        <v>2013</v>
      </c>
      <c r="AB2347">
        <v>7</v>
      </c>
      <c r="AC2347">
        <v>2.35</v>
      </c>
    </row>
    <row r="2348" spans="1:29" x14ac:dyDescent="0.35">
      <c r="A2348" t="s">
        <v>19</v>
      </c>
      <c r="B2348" t="s">
        <v>4014</v>
      </c>
      <c r="C2348">
        <v>75</v>
      </c>
      <c r="D2348">
        <v>92</v>
      </c>
      <c r="E2348">
        <v>13922211</v>
      </c>
      <c r="F2348" t="s">
        <v>761</v>
      </c>
      <c r="P2348" t="s">
        <v>761</v>
      </c>
      <c r="Q2348" t="s">
        <v>2129</v>
      </c>
      <c r="R2348" t="s">
        <v>8315</v>
      </c>
      <c r="S2348">
        <v>18271</v>
      </c>
      <c r="T2348" t="s">
        <v>788</v>
      </c>
      <c r="U2348">
        <v>9</v>
      </c>
      <c r="V2348">
        <v>150</v>
      </c>
      <c r="W2348" t="s">
        <v>25</v>
      </c>
      <c r="X2348" t="s">
        <v>26</v>
      </c>
      <c r="Y2348" t="s">
        <v>302</v>
      </c>
      <c r="Z2348">
        <v>16000000</v>
      </c>
      <c r="AA2348">
        <v>2004</v>
      </c>
      <c r="AB2348">
        <v>4.4000000000000004</v>
      </c>
      <c r="AC2348">
        <v>1.85</v>
      </c>
    </row>
    <row r="2349" spans="1:29" x14ac:dyDescent="0.35">
      <c r="A2349" t="s">
        <v>19</v>
      </c>
      <c r="B2349" t="s">
        <v>4015</v>
      </c>
      <c r="C2349">
        <v>67</v>
      </c>
      <c r="D2349">
        <v>92</v>
      </c>
      <c r="E2349">
        <v>23091</v>
      </c>
      <c r="F2349" t="s">
        <v>1432</v>
      </c>
      <c r="G2349" t="s">
        <v>5343</v>
      </c>
      <c r="H2349" t="s">
        <v>5991</v>
      </c>
      <c r="P2349" t="s">
        <v>2177</v>
      </c>
      <c r="Q2349" t="s">
        <v>1222</v>
      </c>
      <c r="R2349" t="s">
        <v>8316</v>
      </c>
      <c r="S2349">
        <v>5664</v>
      </c>
      <c r="T2349" t="s">
        <v>2711</v>
      </c>
      <c r="U2349">
        <v>1</v>
      </c>
      <c r="V2349">
        <v>42</v>
      </c>
      <c r="W2349" t="s">
        <v>25</v>
      </c>
      <c r="X2349" t="s">
        <v>38</v>
      </c>
      <c r="Y2349" t="s">
        <v>302</v>
      </c>
      <c r="Z2349">
        <v>15000000</v>
      </c>
      <c r="AA2349">
        <v>2008</v>
      </c>
      <c r="AB2349">
        <v>6.2</v>
      </c>
      <c r="AC2349">
        <v>2.35</v>
      </c>
    </row>
    <row r="2350" spans="1:29" x14ac:dyDescent="0.35">
      <c r="A2350" t="s">
        <v>19</v>
      </c>
      <c r="B2350" t="s">
        <v>4017</v>
      </c>
      <c r="C2350">
        <v>216</v>
      </c>
      <c r="D2350">
        <v>161</v>
      </c>
      <c r="E2350">
        <v>336467</v>
      </c>
      <c r="F2350" t="s">
        <v>1432</v>
      </c>
      <c r="G2350" t="s">
        <v>600</v>
      </c>
      <c r="P2350" t="s">
        <v>2091</v>
      </c>
      <c r="Q2350" t="s">
        <v>4018</v>
      </c>
      <c r="R2350" t="s">
        <v>8317</v>
      </c>
      <c r="S2350">
        <v>45449</v>
      </c>
      <c r="T2350" t="s">
        <v>713</v>
      </c>
      <c r="U2350">
        <v>0</v>
      </c>
      <c r="V2350">
        <v>192</v>
      </c>
      <c r="W2350" t="s">
        <v>25</v>
      </c>
      <c r="X2350" t="s">
        <v>675</v>
      </c>
      <c r="Y2350" t="s">
        <v>1935</v>
      </c>
      <c r="Z2350">
        <v>13000000</v>
      </c>
      <c r="AA2350">
        <v>2009</v>
      </c>
      <c r="AB2350">
        <v>7.3</v>
      </c>
      <c r="AC2350">
        <v>2.35</v>
      </c>
    </row>
    <row r="2351" spans="1:29" x14ac:dyDescent="0.35">
      <c r="A2351" t="s">
        <v>19</v>
      </c>
      <c r="B2351" t="s">
        <v>3674</v>
      </c>
      <c r="C2351">
        <v>54</v>
      </c>
      <c r="D2351">
        <v>92</v>
      </c>
      <c r="E2351">
        <v>2964</v>
      </c>
      <c r="F2351" t="s">
        <v>761</v>
      </c>
      <c r="G2351" t="s">
        <v>2429</v>
      </c>
      <c r="H2351" t="s">
        <v>5343</v>
      </c>
      <c r="P2351" t="s">
        <v>2931</v>
      </c>
      <c r="Q2351" t="s">
        <v>1814</v>
      </c>
      <c r="R2351" t="s">
        <v>8318</v>
      </c>
      <c r="S2351">
        <v>7444</v>
      </c>
      <c r="T2351" t="s">
        <v>4020</v>
      </c>
      <c r="U2351">
        <v>2</v>
      </c>
      <c r="V2351">
        <v>42</v>
      </c>
      <c r="W2351" t="s">
        <v>25</v>
      </c>
      <c r="X2351" t="s">
        <v>26</v>
      </c>
      <c r="Y2351" t="s">
        <v>27</v>
      </c>
      <c r="Z2351">
        <v>16000000</v>
      </c>
      <c r="AA2351">
        <v>2012</v>
      </c>
      <c r="AB2351">
        <v>5.0999999999999996</v>
      </c>
      <c r="AC2351">
        <v>1.78</v>
      </c>
    </row>
    <row r="2352" spans="1:29" x14ac:dyDescent="0.35">
      <c r="A2352" t="s">
        <v>19</v>
      </c>
      <c r="B2352" t="s">
        <v>4021</v>
      </c>
      <c r="C2352">
        <v>208</v>
      </c>
      <c r="D2352">
        <v>122</v>
      </c>
      <c r="E2352">
        <v>2428883</v>
      </c>
      <c r="F2352" t="s">
        <v>1432</v>
      </c>
      <c r="G2352" t="s">
        <v>4547</v>
      </c>
      <c r="P2352" t="s">
        <v>803</v>
      </c>
      <c r="Q2352" t="s">
        <v>1842</v>
      </c>
      <c r="R2352" t="s">
        <v>8319</v>
      </c>
      <c r="S2352">
        <v>21370</v>
      </c>
      <c r="T2352" t="s">
        <v>941</v>
      </c>
      <c r="U2352">
        <v>1</v>
      </c>
      <c r="V2352">
        <v>132</v>
      </c>
      <c r="W2352" t="s">
        <v>25</v>
      </c>
      <c r="X2352" t="s">
        <v>26</v>
      </c>
      <c r="Y2352" t="s">
        <v>302</v>
      </c>
      <c r="Z2352">
        <v>16000000</v>
      </c>
      <c r="AA2352">
        <v>2014</v>
      </c>
      <c r="AB2352">
        <v>6.6</v>
      </c>
      <c r="AC2352">
        <v>2.35</v>
      </c>
    </row>
    <row r="2353" spans="1:29" x14ac:dyDescent="0.35">
      <c r="A2353" t="s">
        <v>19</v>
      </c>
      <c r="B2353" t="s">
        <v>4022</v>
      </c>
      <c r="C2353">
        <v>32</v>
      </c>
      <c r="D2353">
        <v>91</v>
      </c>
      <c r="E2353">
        <v>13571817</v>
      </c>
      <c r="F2353" t="s">
        <v>761</v>
      </c>
      <c r="G2353" t="s">
        <v>1432</v>
      </c>
      <c r="H2353" t="s">
        <v>5343</v>
      </c>
      <c r="I2353" t="s">
        <v>5989</v>
      </c>
      <c r="P2353" t="s">
        <v>1819</v>
      </c>
      <c r="Q2353" t="s">
        <v>328</v>
      </c>
      <c r="R2353" t="s">
        <v>8320</v>
      </c>
      <c r="S2353">
        <v>5312</v>
      </c>
      <c r="T2353" t="s">
        <v>1370</v>
      </c>
      <c r="U2353">
        <v>3</v>
      </c>
      <c r="V2353">
        <v>40</v>
      </c>
      <c r="W2353" t="s">
        <v>25</v>
      </c>
      <c r="X2353" t="s">
        <v>26</v>
      </c>
      <c r="Y2353" t="s">
        <v>27</v>
      </c>
      <c r="Z2353">
        <v>15600000</v>
      </c>
      <c r="AA2353">
        <v>2002</v>
      </c>
      <c r="AB2353">
        <v>4.5</v>
      </c>
      <c r="AC2353">
        <v>1.85</v>
      </c>
    </row>
    <row r="2354" spans="1:29" x14ac:dyDescent="0.35">
      <c r="A2354" t="s">
        <v>19</v>
      </c>
      <c r="B2354" t="s">
        <v>4025</v>
      </c>
      <c r="C2354">
        <v>40</v>
      </c>
      <c r="D2354">
        <v>93</v>
      </c>
      <c r="E2354">
        <v>1181197</v>
      </c>
      <c r="F2354" t="s">
        <v>1432</v>
      </c>
      <c r="G2354" t="s">
        <v>5988</v>
      </c>
      <c r="H2354" t="s">
        <v>3483</v>
      </c>
      <c r="P2354" t="s">
        <v>872</v>
      </c>
      <c r="Q2354" t="s">
        <v>708</v>
      </c>
      <c r="R2354" t="s">
        <v>8321</v>
      </c>
      <c r="S2354">
        <v>3299</v>
      </c>
      <c r="T2354" t="s">
        <v>2357</v>
      </c>
      <c r="U2354">
        <v>0</v>
      </c>
      <c r="V2354">
        <v>24</v>
      </c>
      <c r="W2354" t="s">
        <v>25</v>
      </c>
      <c r="X2354" t="s">
        <v>26</v>
      </c>
      <c r="Y2354" t="s">
        <v>302</v>
      </c>
      <c r="Z2354">
        <v>15500000</v>
      </c>
      <c r="AA2354">
        <v>2005</v>
      </c>
      <c r="AB2354">
        <v>5.9</v>
      </c>
      <c r="AC2354">
        <v>1.85</v>
      </c>
    </row>
    <row r="2355" spans="1:29" x14ac:dyDescent="0.35">
      <c r="A2355" t="s">
        <v>19</v>
      </c>
      <c r="B2355" t="s">
        <v>4026</v>
      </c>
      <c r="C2355">
        <v>40</v>
      </c>
      <c r="D2355">
        <v>94</v>
      </c>
      <c r="E2355">
        <v>81525</v>
      </c>
      <c r="F2355" t="s">
        <v>622</v>
      </c>
      <c r="G2355" t="s">
        <v>761</v>
      </c>
      <c r="H2355" t="s">
        <v>5990</v>
      </c>
      <c r="I2355" t="s">
        <v>1432</v>
      </c>
      <c r="J2355" t="s">
        <v>3483</v>
      </c>
      <c r="P2355" t="s">
        <v>1489</v>
      </c>
      <c r="Q2355" t="s">
        <v>4027</v>
      </c>
      <c r="R2355" t="s">
        <v>8322</v>
      </c>
      <c r="S2355">
        <v>29392</v>
      </c>
      <c r="T2355" t="s">
        <v>4028</v>
      </c>
      <c r="U2355">
        <v>1</v>
      </c>
      <c r="V2355">
        <v>91</v>
      </c>
      <c r="W2355" t="s">
        <v>674</v>
      </c>
      <c r="X2355" t="s">
        <v>675</v>
      </c>
      <c r="Y2355" t="s">
        <v>302</v>
      </c>
      <c r="Z2355">
        <v>15300000</v>
      </c>
      <c r="AA2355">
        <v>2001</v>
      </c>
      <c r="AB2355">
        <v>6.6</v>
      </c>
      <c r="AC2355">
        <v>2.35</v>
      </c>
    </row>
    <row r="2356" spans="1:29" x14ac:dyDescent="0.35">
      <c r="A2356" t="s">
        <v>19</v>
      </c>
      <c r="B2356" t="s">
        <v>338</v>
      </c>
      <c r="C2356">
        <v>251</v>
      </c>
      <c r="D2356">
        <v>95</v>
      </c>
      <c r="E2356">
        <v>7774730</v>
      </c>
      <c r="F2356" t="s">
        <v>761</v>
      </c>
      <c r="G2356" t="s">
        <v>2429</v>
      </c>
      <c r="H2356" t="s">
        <v>3950</v>
      </c>
      <c r="P2356" t="s">
        <v>4029</v>
      </c>
      <c r="Q2356" t="s">
        <v>4030</v>
      </c>
      <c r="R2356" t="s">
        <v>8323</v>
      </c>
      <c r="S2356">
        <v>61912</v>
      </c>
      <c r="T2356" t="s">
        <v>1795</v>
      </c>
      <c r="U2356">
        <v>0</v>
      </c>
      <c r="V2356">
        <v>352</v>
      </c>
      <c r="W2356" t="s">
        <v>25</v>
      </c>
      <c r="X2356" t="s">
        <v>148</v>
      </c>
      <c r="Y2356" t="s">
        <v>302</v>
      </c>
      <c r="Z2356">
        <v>15500000</v>
      </c>
      <c r="AA2356">
        <v>2006</v>
      </c>
      <c r="AB2356">
        <v>6.5</v>
      </c>
      <c r="AC2356">
        <v>1.85</v>
      </c>
    </row>
    <row r="2357" spans="1:29" x14ac:dyDescent="0.35">
      <c r="A2357" t="s">
        <v>19</v>
      </c>
      <c r="B2357" t="s">
        <v>1079</v>
      </c>
      <c r="C2357">
        <v>94</v>
      </c>
      <c r="D2357">
        <v>105</v>
      </c>
      <c r="E2357">
        <v>234760500</v>
      </c>
      <c r="F2357" t="s">
        <v>622</v>
      </c>
      <c r="G2357" t="s">
        <v>761</v>
      </c>
      <c r="H2357" t="s">
        <v>5990</v>
      </c>
      <c r="P2357" t="s">
        <v>796</v>
      </c>
      <c r="Q2357" t="s">
        <v>1523</v>
      </c>
      <c r="R2357" t="s">
        <v>8324</v>
      </c>
      <c r="S2357">
        <v>126464</v>
      </c>
      <c r="T2357" t="s">
        <v>3703</v>
      </c>
      <c r="U2357">
        <v>1</v>
      </c>
      <c r="V2357">
        <v>175</v>
      </c>
      <c r="W2357" t="s">
        <v>25</v>
      </c>
      <c r="X2357" t="s">
        <v>26</v>
      </c>
      <c r="Y2357" t="s">
        <v>302</v>
      </c>
      <c r="Z2357">
        <v>14000000</v>
      </c>
      <c r="AA2357">
        <v>1984</v>
      </c>
      <c r="AB2357">
        <v>7.3</v>
      </c>
      <c r="AC2357">
        <v>1.85</v>
      </c>
    </row>
    <row r="2358" spans="1:29" x14ac:dyDescent="0.35">
      <c r="A2358" t="s">
        <v>19</v>
      </c>
      <c r="B2358" t="s">
        <v>595</v>
      </c>
      <c r="C2358">
        <v>102</v>
      </c>
      <c r="D2358">
        <v>103</v>
      </c>
      <c r="E2358">
        <v>285761243</v>
      </c>
      <c r="F2358" t="s">
        <v>761</v>
      </c>
      <c r="G2358" t="s">
        <v>5097</v>
      </c>
      <c r="P2358" t="s">
        <v>1303</v>
      </c>
      <c r="Q2358" t="s">
        <v>2468</v>
      </c>
      <c r="R2358" t="s">
        <v>8325</v>
      </c>
      <c r="S2358">
        <v>311075</v>
      </c>
      <c r="T2358" t="s">
        <v>820</v>
      </c>
      <c r="U2358">
        <v>5</v>
      </c>
      <c r="V2358">
        <v>305</v>
      </c>
      <c r="W2358" t="s">
        <v>25</v>
      </c>
      <c r="X2358" t="s">
        <v>26</v>
      </c>
      <c r="Y2358" t="s">
        <v>59</v>
      </c>
      <c r="Z2358">
        <v>18000000</v>
      </c>
      <c r="AA2358">
        <v>1990</v>
      </c>
      <c r="AB2358">
        <v>7.5</v>
      </c>
      <c r="AC2358">
        <v>1.85</v>
      </c>
    </row>
    <row r="2359" spans="1:29" x14ac:dyDescent="0.35">
      <c r="A2359" t="s">
        <v>19</v>
      </c>
      <c r="B2359" t="s">
        <v>505</v>
      </c>
      <c r="C2359">
        <v>21</v>
      </c>
      <c r="D2359">
        <v>102</v>
      </c>
      <c r="E2359">
        <v>167780960</v>
      </c>
      <c r="F2359" t="s">
        <v>761</v>
      </c>
      <c r="G2359" t="s">
        <v>1432</v>
      </c>
      <c r="H2359" t="s">
        <v>5097</v>
      </c>
      <c r="P2359" t="s">
        <v>1622</v>
      </c>
      <c r="Q2359" t="s">
        <v>1321</v>
      </c>
      <c r="R2359" t="s">
        <v>8326</v>
      </c>
      <c r="S2359">
        <v>36918</v>
      </c>
      <c r="T2359" t="s">
        <v>3659</v>
      </c>
      <c r="U2359">
        <v>4</v>
      </c>
      <c r="V2359">
        <v>42</v>
      </c>
      <c r="W2359" t="s">
        <v>25</v>
      </c>
      <c r="X2359" t="s">
        <v>26</v>
      </c>
      <c r="Y2359" t="s">
        <v>59</v>
      </c>
      <c r="Z2359">
        <v>11000000</v>
      </c>
      <c r="AA2359">
        <v>1987</v>
      </c>
      <c r="AB2359">
        <v>5.9</v>
      </c>
      <c r="AC2359">
        <v>1.85</v>
      </c>
    </row>
    <row r="2360" spans="1:29" x14ac:dyDescent="0.35">
      <c r="A2360" t="s">
        <v>19</v>
      </c>
      <c r="B2360" t="s">
        <v>995</v>
      </c>
      <c r="C2360">
        <v>94</v>
      </c>
      <c r="D2360">
        <v>116</v>
      </c>
      <c r="E2360">
        <v>177200000</v>
      </c>
      <c r="F2360" t="s">
        <v>761</v>
      </c>
      <c r="G2360" t="s">
        <v>1432</v>
      </c>
      <c r="H2360" t="s">
        <v>5343</v>
      </c>
      <c r="P2360" t="s">
        <v>660</v>
      </c>
      <c r="Q2360" t="s">
        <v>285</v>
      </c>
      <c r="R2360" t="s">
        <v>8327</v>
      </c>
      <c r="S2360">
        <v>77366</v>
      </c>
      <c r="T2360" t="s">
        <v>3539</v>
      </c>
      <c r="U2360">
        <v>1</v>
      </c>
      <c r="V2360">
        <v>194</v>
      </c>
      <c r="W2360" t="s">
        <v>25</v>
      </c>
      <c r="X2360" t="s">
        <v>26</v>
      </c>
      <c r="Y2360" t="s">
        <v>59</v>
      </c>
      <c r="Z2360">
        <v>22000000</v>
      </c>
      <c r="AA2360">
        <v>1982</v>
      </c>
      <c r="AB2360">
        <v>7.4</v>
      </c>
      <c r="AC2360">
        <v>2.35</v>
      </c>
    </row>
    <row r="2361" spans="1:29" x14ac:dyDescent="0.35">
      <c r="A2361" t="s">
        <v>19</v>
      </c>
      <c r="B2361" t="s">
        <v>789</v>
      </c>
      <c r="C2361">
        <v>173</v>
      </c>
      <c r="D2361">
        <v>110</v>
      </c>
      <c r="E2361">
        <v>176781728</v>
      </c>
      <c r="F2361" t="s">
        <v>622</v>
      </c>
      <c r="G2361" t="s">
        <v>1432</v>
      </c>
      <c r="H2361" t="s">
        <v>5343</v>
      </c>
      <c r="P2361" t="s">
        <v>771</v>
      </c>
      <c r="Q2361" t="s">
        <v>274</v>
      </c>
      <c r="R2361" t="s">
        <v>8328</v>
      </c>
      <c r="S2361">
        <v>219171</v>
      </c>
      <c r="T2361" t="s">
        <v>4031</v>
      </c>
      <c r="U2361">
        <v>2</v>
      </c>
      <c r="V2361">
        <v>388</v>
      </c>
      <c r="W2361" t="s">
        <v>25</v>
      </c>
      <c r="X2361" t="s">
        <v>26</v>
      </c>
      <c r="Y2361" t="s">
        <v>59</v>
      </c>
      <c r="Z2361">
        <v>15000000</v>
      </c>
      <c r="AA2361">
        <v>1986</v>
      </c>
      <c r="AB2361">
        <v>6.9</v>
      </c>
      <c r="AC2361">
        <v>1.33</v>
      </c>
    </row>
    <row r="2362" spans="1:29" x14ac:dyDescent="0.35">
      <c r="A2362" t="s">
        <v>19</v>
      </c>
      <c r="B2362" t="s">
        <v>520</v>
      </c>
      <c r="C2362">
        <v>287</v>
      </c>
      <c r="D2362">
        <v>120</v>
      </c>
      <c r="E2362">
        <v>128067808</v>
      </c>
      <c r="F2362" t="s">
        <v>622</v>
      </c>
      <c r="G2362" t="s">
        <v>1432</v>
      </c>
      <c r="H2362" t="s">
        <v>5343</v>
      </c>
      <c r="P2362" t="s">
        <v>771</v>
      </c>
      <c r="Q2362" t="s">
        <v>4032</v>
      </c>
      <c r="R2362" t="s">
        <v>8329</v>
      </c>
      <c r="S2362">
        <v>217740</v>
      </c>
      <c r="T2362" t="s">
        <v>4033</v>
      </c>
      <c r="U2362">
        <v>3</v>
      </c>
      <c r="V2362">
        <v>1641</v>
      </c>
      <c r="W2362" t="s">
        <v>881</v>
      </c>
      <c r="X2362" t="s">
        <v>4034</v>
      </c>
      <c r="Y2362" t="s">
        <v>27</v>
      </c>
      <c r="Z2362">
        <v>15000000</v>
      </c>
      <c r="AA2362">
        <v>2000</v>
      </c>
      <c r="AB2362">
        <v>7.9</v>
      </c>
      <c r="AC2362">
        <v>2.35</v>
      </c>
    </row>
    <row r="2363" spans="1:29" x14ac:dyDescent="0.35">
      <c r="A2363" t="s">
        <v>19</v>
      </c>
      <c r="B2363" t="s">
        <v>33</v>
      </c>
      <c r="C2363">
        <v>176</v>
      </c>
      <c r="D2363">
        <v>122</v>
      </c>
      <c r="E2363">
        <v>130058047</v>
      </c>
      <c r="F2363" t="s">
        <v>1432</v>
      </c>
      <c r="P2363" t="s">
        <v>1432</v>
      </c>
      <c r="Q2363" t="s">
        <v>75</v>
      </c>
      <c r="R2363" t="s">
        <v>8330</v>
      </c>
      <c r="S2363">
        <v>822500</v>
      </c>
      <c r="T2363" t="s">
        <v>4035</v>
      </c>
      <c r="U2363">
        <v>0</v>
      </c>
      <c r="V2363">
        <v>2715</v>
      </c>
      <c r="W2363" t="s">
        <v>25</v>
      </c>
      <c r="X2363" t="s">
        <v>26</v>
      </c>
      <c r="Y2363" t="s">
        <v>302</v>
      </c>
      <c r="Z2363">
        <v>15000000</v>
      </c>
      <c r="AA2363">
        <v>1999</v>
      </c>
      <c r="AB2363">
        <v>8.4</v>
      </c>
      <c r="AC2363">
        <v>2.35</v>
      </c>
    </row>
    <row r="2364" spans="1:29" x14ac:dyDescent="0.35">
      <c r="A2364" t="s">
        <v>19</v>
      </c>
      <c r="B2364" t="s">
        <v>1525</v>
      </c>
      <c r="C2364">
        <v>479</v>
      </c>
      <c r="D2364">
        <v>118</v>
      </c>
      <c r="E2364">
        <v>138795342</v>
      </c>
      <c r="F2364" t="s">
        <v>4178</v>
      </c>
      <c r="G2364" t="s">
        <v>1432</v>
      </c>
      <c r="H2364" t="s">
        <v>5809</v>
      </c>
      <c r="I2364" t="s">
        <v>5343</v>
      </c>
      <c r="P2364" t="s">
        <v>2340</v>
      </c>
      <c r="Q2364" t="s">
        <v>231</v>
      </c>
      <c r="R2364" t="s">
        <v>8331</v>
      </c>
      <c r="S2364">
        <v>503631</v>
      </c>
      <c r="T2364" t="s">
        <v>904</v>
      </c>
      <c r="U2364">
        <v>0</v>
      </c>
      <c r="V2364">
        <v>636</v>
      </c>
      <c r="W2364" t="s">
        <v>25</v>
      </c>
      <c r="X2364" t="s">
        <v>38</v>
      </c>
      <c r="Y2364" t="s">
        <v>302</v>
      </c>
      <c r="Z2364">
        <v>15000000</v>
      </c>
      <c r="AA2364">
        <v>2010</v>
      </c>
      <c r="AB2364">
        <v>8</v>
      </c>
      <c r="AC2364">
        <v>1.85</v>
      </c>
    </row>
    <row r="2365" spans="1:29" x14ac:dyDescent="0.35">
      <c r="A2365" t="s">
        <v>19</v>
      </c>
      <c r="B2365" t="s">
        <v>1179</v>
      </c>
      <c r="C2365">
        <v>27</v>
      </c>
      <c r="D2365">
        <v>107</v>
      </c>
      <c r="E2365">
        <v>111936400</v>
      </c>
      <c r="F2365" t="s">
        <v>761</v>
      </c>
      <c r="G2365" t="s">
        <v>5990</v>
      </c>
      <c r="P2365" t="s">
        <v>496</v>
      </c>
      <c r="Q2365" t="s">
        <v>748</v>
      </c>
      <c r="R2365" t="s">
        <v>8332</v>
      </c>
      <c r="S2365">
        <v>87538</v>
      </c>
      <c r="T2365" t="s">
        <v>4036</v>
      </c>
      <c r="U2365">
        <v>1</v>
      </c>
      <c r="V2365">
        <v>79</v>
      </c>
      <c r="W2365" t="s">
        <v>25</v>
      </c>
      <c r="X2365" t="s">
        <v>26</v>
      </c>
      <c r="Y2365" t="s">
        <v>59</v>
      </c>
      <c r="Z2365">
        <v>15000000</v>
      </c>
      <c r="AA2365">
        <v>1988</v>
      </c>
      <c r="AB2365">
        <v>6</v>
      </c>
      <c r="AC2365">
        <v>1.85</v>
      </c>
    </row>
    <row r="2366" spans="1:29" x14ac:dyDescent="0.35">
      <c r="A2366" t="s">
        <v>19</v>
      </c>
      <c r="B2366" t="s">
        <v>4037</v>
      </c>
      <c r="C2366">
        <v>60</v>
      </c>
      <c r="D2366">
        <v>102</v>
      </c>
      <c r="E2366">
        <v>317040</v>
      </c>
      <c r="F2366" t="s">
        <v>1432</v>
      </c>
      <c r="G2366" t="s">
        <v>5343</v>
      </c>
      <c r="P2366" t="s">
        <v>121</v>
      </c>
      <c r="Q2366" t="s">
        <v>289</v>
      </c>
      <c r="R2366" t="s">
        <v>8333</v>
      </c>
      <c r="S2366">
        <v>6723</v>
      </c>
      <c r="T2366" t="s">
        <v>107</v>
      </c>
      <c r="U2366">
        <v>1</v>
      </c>
      <c r="V2366">
        <v>36</v>
      </c>
      <c r="W2366" t="s">
        <v>25</v>
      </c>
      <c r="X2366" t="s">
        <v>26</v>
      </c>
      <c r="Y2366" t="s">
        <v>27</v>
      </c>
      <c r="Z2366">
        <v>15500000</v>
      </c>
      <c r="AA2366">
        <v>2008</v>
      </c>
      <c r="AB2366">
        <v>6.8</v>
      </c>
      <c r="AC2366">
        <v>2.35</v>
      </c>
    </row>
    <row r="2367" spans="1:29" x14ac:dyDescent="0.35">
      <c r="A2367" t="s">
        <v>19</v>
      </c>
      <c r="B2367" t="s">
        <v>209</v>
      </c>
      <c r="C2367">
        <v>70</v>
      </c>
      <c r="D2367">
        <v>154</v>
      </c>
      <c r="E2367">
        <v>94175854</v>
      </c>
      <c r="F2367" t="s">
        <v>1432</v>
      </c>
      <c r="P2367" t="s">
        <v>1432</v>
      </c>
      <c r="Q2367" t="s">
        <v>450</v>
      </c>
      <c r="R2367" t="s">
        <v>8334</v>
      </c>
      <c r="S2367">
        <v>60988</v>
      </c>
      <c r="T2367" t="s">
        <v>223</v>
      </c>
      <c r="U2367">
        <v>0</v>
      </c>
      <c r="V2367">
        <v>199</v>
      </c>
      <c r="W2367" t="s">
        <v>25</v>
      </c>
      <c r="X2367" t="s">
        <v>26</v>
      </c>
      <c r="Y2367" t="s">
        <v>27</v>
      </c>
      <c r="Z2367">
        <v>15000000</v>
      </c>
      <c r="AA2367">
        <v>1985</v>
      </c>
      <c r="AB2367">
        <v>7.8</v>
      </c>
      <c r="AC2367">
        <v>1.85</v>
      </c>
    </row>
    <row r="2368" spans="1:29" x14ac:dyDescent="0.35">
      <c r="A2368" t="s">
        <v>19</v>
      </c>
      <c r="B2368" t="s">
        <v>4041</v>
      </c>
      <c r="C2368">
        <v>454</v>
      </c>
      <c r="D2368">
        <v>114</v>
      </c>
      <c r="E2368">
        <v>91121452</v>
      </c>
      <c r="F2368" t="s">
        <v>4178</v>
      </c>
      <c r="G2368" t="s">
        <v>1432</v>
      </c>
      <c r="H2368" t="s">
        <v>3483</v>
      </c>
      <c r="I2368" t="s">
        <v>5991</v>
      </c>
      <c r="P2368" t="s">
        <v>3363</v>
      </c>
      <c r="Q2368" t="s">
        <v>193</v>
      </c>
      <c r="R2368" t="s">
        <v>8335</v>
      </c>
      <c r="S2368">
        <v>467613</v>
      </c>
      <c r="T2368" t="s">
        <v>4042</v>
      </c>
      <c r="U2368">
        <v>1</v>
      </c>
      <c r="V2368">
        <v>608</v>
      </c>
      <c r="W2368" t="s">
        <v>25</v>
      </c>
      <c r="X2368" t="s">
        <v>38</v>
      </c>
      <c r="Y2368" t="s">
        <v>27</v>
      </c>
      <c r="Z2368">
        <v>14000000</v>
      </c>
      <c r="AA2368">
        <v>2014</v>
      </c>
      <c r="AB2368">
        <v>8.1</v>
      </c>
      <c r="AC2368">
        <v>2.35</v>
      </c>
    </row>
    <row r="2369" spans="1:29" x14ac:dyDescent="0.35">
      <c r="A2369" t="s">
        <v>19</v>
      </c>
      <c r="B2369" t="s">
        <v>3955</v>
      </c>
      <c r="C2369">
        <v>25</v>
      </c>
      <c r="D2369">
        <v>109</v>
      </c>
      <c r="E2369">
        <v>69800000</v>
      </c>
      <c r="F2369" t="s">
        <v>761</v>
      </c>
      <c r="G2369" t="s">
        <v>5991</v>
      </c>
      <c r="P2369" t="s">
        <v>2372</v>
      </c>
      <c r="Q2369" t="s">
        <v>1715</v>
      </c>
      <c r="R2369" t="s">
        <v>8336</v>
      </c>
      <c r="S2369">
        <v>18140</v>
      </c>
      <c r="T2369" t="s">
        <v>2998</v>
      </c>
      <c r="U2369">
        <v>1</v>
      </c>
      <c r="V2369">
        <v>60</v>
      </c>
      <c r="W2369" t="s">
        <v>25</v>
      </c>
      <c r="X2369" t="s">
        <v>26</v>
      </c>
      <c r="Y2369" t="s">
        <v>302</v>
      </c>
      <c r="Z2369">
        <v>10000000</v>
      </c>
      <c r="AA2369">
        <v>1980</v>
      </c>
      <c r="AB2369">
        <v>6.1</v>
      </c>
      <c r="AC2369">
        <v>1.85</v>
      </c>
    </row>
    <row r="2370" spans="1:29" x14ac:dyDescent="0.35">
      <c r="A2370" t="s">
        <v>19</v>
      </c>
      <c r="B2370" t="s">
        <v>1001</v>
      </c>
      <c r="C2370">
        <v>111</v>
      </c>
      <c r="D2370">
        <v>94</v>
      </c>
      <c r="E2370">
        <v>64001297</v>
      </c>
      <c r="F2370" t="s">
        <v>761</v>
      </c>
      <c r="G2370" t="s">
        <v>5097</v>
      </c>
      <c r="P2370" t="s">
        <v>1303</v>
      </c>
      <c r="Q2370" t="s">
        <v>256</v>
      </c>
      <c r="R2370" t="s">
        <v>8337</v>
      </c>
      <c r="S2370">
        <v>32002</v>
      </c>
      <c r="T2370" t="s">
        <v>985</v>
      </c>
      <c r="U2370">
        <v>1</v>
      </c>
      <c r="V2370">
        <v>103</v>
      </c>
      <c r="W2370" t="s">
        <v>25</v>
      </c>
      <c r="X2370" t="s">
        <v>26</v>
      </c>
      <c r="Y2370" t="s">
        <v>59</v>
      </c>
      <c r="Z2370">
        <v>15000000</v>
      </c>
      <c r="AA2370">
        <v>2010</v>
      </c>
      <c r="AB2370">
        <v>6.2</v>
      </c>
      <c r="AC2370">
        <v>1.85</v>
      </c>
    </row>
    <row r="2371" spans="1:29" x14ac:dyDescent="0.35">
      <c r="A2371" t="s">
        <v>19</v>
      </c>
      <c r="B2371" t="s">
        <v>4044</v>
      </c>
      <c r="C2371">
        <v>393</v>
      </c>
      <c r="D2371">
        <v>100</v>
      </c>
      <c r="E2371">
        <v>71588220</v>
      </c>
      <c r="F2371" t="s">
        <v>600</v>
      </c>
      <c r="G2371" t="s">
        <v>2429</v>
      </c>
      <c r="P2371" t="s">
        <v>2716</v>
      </c>
      <c r="Q2371" t="s">
        <v>2396</v>
      </c>
      <c r="R2371" t="s">
        <v>8338</v>
      </c>
      <c r="S2371">
        <v>134869</v>
      </c>
      <c r="T2371" t="s">
        <v>4045</v>
      </c>
      <c r="U2371">
        <v>1</v>
      </c>
      <c r="V2371">
        <v>304</v>
      </c>
      <c r="W2371" t="s">
        <v>25</v>
      </c>
      <c r="X2371" t="s">
        <v>148</v>
      </c>
      <c r="Y2371" t="s">
        <v>27</v>
      </c>
      <c r="Z2371">
        <v>20000000</v>
      </c>
      <c r="AA2371">
        <v>2013</v>
      </c>
      <c r="AB2371">
        <v>6.2</v>
      </c>
      <c r="AC2371">
        <v>1.85</v>
      </c>
    </row>
    <row r="2372" spans="1:29" x14ac:dyDescent="0.35">
      <c r="A2372" t="s">
        <v>19</v>
      </c>
      <c r="B2372" t="s">
        <v>2106</v>
      </c>
      <c r="C2372">
        <v>318</v>
      </c>
      <c r="D2372">
        <v>101</v>
      </c>
      <c r="E2372">
        <v>47000000</v>
      </c>
      <c r="F2372" t="s">
        <v>2429</v>
      </c>
      <c r="G2372" t="s">
        <v>3483</v>
      </c>
      <c r="P2372" t="s">
        <v>2157</v>
      </c>
      <c r="Q2372" t="s">
        <v>787</v>
      </c>
      <c r="R2372" t="s">
        <v>8239</v>
      </c>
      <c r="S2372">
        <v>157857</v>
      </c>
      <c r="T2372" t="s">
        <v>2158</v>
      </c>
      <c r="U2372">
        <v>0</v>
      </c>
      <c r="V2372">
        <v>1191</v>
      </c>
      <c r="W2372" t="s">
        <v>25</v>
      </c>
      <c r="X2372" t="s">
        <v>26</v>
      </c>
      <c r="Y2372" t="s">
        <v>302</v>
      </c>
      <c r="Z2372">
        <v>300000</v>
      </c>
      <c r="AA2372">
        <v>1978</v>
      </c>
      <c r="AB2372">
        <v>7.9</v>
      </c>
      <c r="AC2372">
        <v>2.35</v>
      </c>
    </row>
    <row r="2373" spans="1:29" x14ac:dyDescent="0.35">
      <c r="A2373" t="s">
        <v>19</v>
      </c>
      <c r="B2373" t="s">
        <v>1720</v>
      </c>
      <c r="C2373">
        <v>55</v>
      </c>
      <c r="D2373">
        <v>98</v>
      </c>
      <c r="E2373">
        <v>61400000</v>
      </c>
      <c r="F2373" t="s">
        <v>472</v>
      </c>
      <c r="G2373" t="s">
        <v>761</v>
      </c>
      <c r="P2373" t="s">
        <v>1721</v>
      </c>
      <c r="Q2373" t="s">
        <v>2812</v>
      </c>
      <c r="R2373" t="s">
        <v>8339</v>
      </c>
      <c r="S2373">
        <v>71183</v>
      </c>
      <c r="T2373" t="s">
        <v>1065</v>
      </c>
      <c r="U2373">
        <v>1</v>
      </c>
      <c r="V2373">
        <v>183</v>
      </c>
      <c r="W2373" t="s">
        <v>25</v>
      </c>
      <c r="X2373" t="s">
        <v>26</v>
      </c>
      <c r="Y2373" t="s">
        <v>302</v>
      </c>
      <c r="Z2373">
        <v>15000000</v>
      </c>
      <c r="AA2373">
        <v>1983</v>
      </c>
      <c r="AB2373">
        <v>7.4</v>
      </c>
      <c r="AC2373">
        <v>1.85</v>
      </c>
    </row>
    <row r="2374" spans="1:29" x14ac:dyDescent="0.35">
      <c r="A2374" t="s">
        <v>19</v>
      </c>
      <c r="B2374" t="s">
        <v>3545</v>
      </c>
      <c r="C2374">
        <v>157</v>
      </c>
      <c r="D2374">
        <v>102</v>
      </c>
      <c r="E2374">
        <v>101978840</v>
      </c>
      <c r="F2374" t="s">
        <v>761</v>
      </c>
      <c r="P2374" t="s">
        <v>761</v>
      </c>
      <c r="Q2374" t="s">
        <v>4046</v>
      </c>
      <c r="R2374" t="s">
        <v>8340</v>
      </c>
      <c r="S2374">
        <v>77724</v>
      </c>
      <c r="T2374" t="s">
        <v>4047</v>
      </c>
      <c r="U2374">
        <v>0</v>
      </c>
      <c r="V2374">
        <v>162</v>
      </c>
      <c r="W2374" t="s">
        <v>25</v>
      </c>
      <c r="X2374" t="s">
        <v>26</v>
      </c>
      <c r="Y2374" t="s">
        <v>302</v>
      </c>
      <c r="Z2374">
        <v>15000000</v>
      </c>
      <c r="AA2374">
        <v>2013</v>
      </c>
      <c r="AB2374">
        <v>6.6</v>
      </c>
      <c r="AC2374">
        <v>1.85</v>
      </c>
    </row>
    <row r="2375" spans="1:29" x14ac:dyDescent="0.35">
      <c r="A2375" t="s">
        <v>19</v>
      </c>
      <c r="B2375" t="s">
        <v>2190</v>
      </c>
      <c r="C2375">
        <v>280</v>
      </c>
      <c r="D2375">
        <v>94</v>
      </c>
      <c r="E2375">
        <v>56437947</v>
      </c>
      <c r="F2375" t="s">
        <v>4178</v>
      </c>
      <c r="G2375" t="s">
        <v>1432</v>
      </c>
      <c r="P2375" t="s">
        <v>710</v>
      </c>
      <c r="Q2375" t="s">
        <v>3786</v>
      </c>
      <c r="R2375" t="s">
        <v>8341</v>
      </c>
      <c r="S2375">
        <v>85333</v>
      </c>
      <c r="T2375" t="s">
        <v>2777</v>
      </c>
      <c r="U2375">
        <v>0</v>
      </c>
      <c r="V2375">
        <v>421</v>
      </c>
      <c r="W2375" t="s">
        <v>25</v>
      </c>
      <c r="X2375" t="s">
        <v>38</v>
      </c>
      <c r="Y2375" t="s">
        <v>27</v>
      </c>
      <c r="Z2375">
        <v>9800000</v>
      </c>
      <c r="AA2375">
        <v>2006</v>
      </c>
      <c r="AB2375">
        <v>7.3</v>
      </c>
      <c r="AC2375">
        <v>1.85</v>
      </c>
    </row>
    <row r="2376" spans="1:29" x14ac:dyDescent="0.35">
      <c r="A2376" t="s">
        <v>19</v>
      </c>
      <c r="B2376" t="s">
        <v>141</v>
      </c>
      <c r="C2376">
        <v>109</v>
      </c>
      <c r="D2376">
        <v>92</v>
      </c>
      <c r="E2376">
        <v>73326666</v>
      </c>
      <c r="F2376" t="s">
        <v>761</v>
      </c>
      <c r="G2376" t="s">
        <v>600</v>
      </c>
      <c r="P2376" t="s">
        <v>1212</v>
      </c>
      <c r="Q2376" t="s">
        <v>820</v>
      </c>
      <c r="R2376" t="s">
        <v>8342</v>
      </c>
      <c r="S2376">
        <v>189413</v>
      </c>
      <c r="T2376" t="s">
        <v>4048</v>
      </c>
      <c r="U2376">
        <v>3</v>
      </c>
      <c r="V2376">
        <v>306</v>
      </c>
      <c r="W2376" t="s">
        <v>25</v>
      </c>
      <c r="X2376" t="s">
        <v>26</v>
      </c>
      <c r="Y2376" t="s">
        <v>59</v>
      </c>
      <c r="Z2376">
        <v>15000000</v>
      </c>
      <c r="AA2376">
        <v>1988</v>
      </c>
      <c r="AB2376">
        <v>7.5</v>
      </c>
      <c r="AC2376">
        <v>1.85</v>
      </c>
    </row>
    <row r="2377" spans="1:29" x14ac:dyDescent="0.35">
      <c r="A2377" t="s">
        <v>19</v>
      </c>
      <c r="B2377" t="s">
        <v>3256</v>
      </c>
      <c r="C2377">
        <v>41</v>
      </c>
      <c r="D2377">
        <v>113</v>
      </c>
      <c r="E2377">
        <v>55184721</v>
      </c>
      <c r="F2377" t="s">
        <v>761</v>
      </c>
      <c r="G2377" t="s">
        <v>1432</v>
      </c>
      <c r="P2377" t="s">
        <v>1123</v>
      </c>
      <c r="Q2377" t="s">
        <v>2437</v>
      </c>
      <c r="R2377" t="s">
        <v>8343</v>
      </c>
      <c r="S2377">
        <v>9811</v>
      </c>
      <c r="T2377" t="s">
        <v>3584</v>
      </c>
      <c r="U2377">
        <v>8</v>
      </c>
      <c r="V2377">
        <v>100</v>
      </c>
      <c r="W2377" t="s">
        <v>25</v>
      </c>
      <c r="X2377" t="s">
        <v>26</v>
      </c>
      <c r="Y2377" t="s">
        <v>27</v>
      </c>
      <c r="Z2377">
        <v>15000000</v>
      </c>
      <c r="AA2377">
        <v>2007</v>
      </c>
      <c r="AB2377">
        <v>5.6</v>
      </c>
      <c r="AC2377">
        <v>1.85</v>
      </c>
    </row>
    <row r="2378" spans="1:29" x14ac:dyDescent="0.35">
      <c r="A2378" t="s">
        <v>19</v>
      </c>
      <c r="B2378" t="s">
        <v>4049</v>
      </c>
      <c r="C2378">
        <v>27</v>
      </c>
      <c r="D2378">
        <v>115</v>
      </c>
      <c r="E2378">
        <v>50003300</v>
      </c>
      <c r="F2378" t="s">
        <v>1432</v>
      </c>
      <c r="G2378" t="s">
        <v>5097</v>
      </c>
      <c r="H2378" t="s">
        <v>5343</v>
      </c>
      <c r="P2378" t="s">
        <v>4050</v>
      </c>
      <c r="Q2378" t="s">
        <v>40</v>
      </c>
      <c r="R2378" t="s">
        <v>8344</v>
      </c>
      <c r="S2378">
        <v>36624</v>
      </c>
      <c r="T2378" t="s">
        <v>2231</v>
      </c>
      <c r="U2378">
        <v>4</v>
      </c>
      <c r="V2378">
        <v>132</v>
      </c>
      <c r="W2378" t="s">
        <v>25</v>
      </c>
      <c r="X2378" t="s">
        <v>26</v>
      </c>
      <c r="Y2378" t="s">
        <v>59</v>
      </c>
      <c r="Z2378">
        <v>15000000</v>
      </c>
      <c r="AA2378">
        <v>1994</v>
      </c>
      <c r="AB2378">
        <v>7.3</v>
      </c>
      <c r="AC2378">
        <v>1.85</v>
      </c>
    </row>
    <row r="2379" spans="1:29" x14ac:dyDescent="0.35">
      <c r="A2379" t="s">
        <v>19</v>
      </c>
      <c r="B2379" t="s">
        <v>4051</v>
      </c>
      <c r="C2379">
        <v>462</v>
      </c>
      <c r="D2379">
        <v>95</v>
      </c>
      <c r="E2379">
        <v>54322273</v>
      </c>
      <c r="F2379" t="s">
        <v>1432</v>
      </c>
      <c r="G2379" t="s">
        <v>600</v>
      </c>
      <c r="H2379" t="s">
        <v>2429</v>
      </c>
      <c r="I2379" t="s">
        <v>3483</v>
      </c>
      <c r="P2379" t="s">
        <v>447</v>
      </c>
      <c r="Q2379" t="s">
        <v>65</v>
      </c>
      <c r="R2379" t="s">
        <v>8345</v>
      </c>
      <c r="S2379">
        <v>139749</v>
      </c>
      <c r="T2379" t="s">
        <v>4052</v>
      </c>
      <c r="U2379">
        <v>0</v>
      </c>
      <c r="V2379">
        <v>509</v>
      </c>
      <c r="W2379" t="s">
        <v>25</v>
      </c>
      <c r="X2379" t="s">
        <v>38</v>
      </c>
      <c r="Y2379" t="s">
        <v>27</v>
      </c>
      <c r="Z2379">
        <v>17000000</v>
      </c>
      <c r="AA2379">
        <v>2012</v>
      </c>
      <c r="AB2379">
        <v>6.4</v>
      </c>
      <c r="AC2379">
        <v>2.35</v>
      </c>
    </row>
    <row r="2380" spans="1:29" x14ac:dyDescent="0.35">
      <c r="A2380" t="s">
        <v>19</v>
      </c>
      <c r="B2380" t="s">
        <v>812</v>
      </c>
      <c r="C2380">
        <v>152</v>
      </c>
      <c r="D2380">
        <v>87</v>
      </c>
      <c r="E2380">
        <v>47860214</v>
      </c>
      <c r="F2380" t="s">
        <v>2429</v>
      </c>
      <c r="G2380" t="s">
        <v>3483</v>
      </c>
      <c r="P2380" t="s">
        <v>2157</v>
      </c>
      <c r="Q2380" t="s">
        <v>1882</v>
      </c>
      <c r="R2380" t="s">
        <v>8346</v>
      </c>
      <c r="S2380">
        <v>34711</v>
      </c>
      <c r="T2380" t="s">
        <v>1375</v>
      </c>
      <c r="U2380">
        <v>0</v>
      </c>
      <c r="V2380">
        <v>468</v>
      </c>
      <c r="W2380" t="s">
        <v>25</v>
      </c>
      <c r="X2380" t="s">
        <v>26</v>
      </c>
      <c r="Y2380" t="s">
        <v>27</v>
      </c>
      <c r="Z2380">
        <v>15000000</v>
      </c>
      <c r="AA2380">
        <v>2006</v>
      </c>
      <c r="AB2380">
        <v>5</v>
      </c>
      <c r="AC2380">
        <v>2.35</v>
      </c>
    </row>
    <row r="2381" spans="1:29" x14ac:dyDescent="0.35">
      <c r="A2381" t="s">
        <v>19</v>
      </c>
      <c r="B2381" t="s">
        <v>407</v>
      </c>
      <c r="C2381">
        <v>69</v>
      </c>
      <c r="D2381">
        <v>88</v>
      </c>
      <c r="E2381">
        <v>47811275</v>
      </c>
      <c r="F2381" t="s">
        <v>472</v>
      </c>
      <c r="G2381" t="s">
        <v>761</v>
      </c>
      <c r="H2381" t="s">
        <v>5097</v>
      </c>
      <c r="P2381" t="s">
        <v>1054</v>
      </c>
      <c r="Q2381" t="s">
        <v>2964</v>
      </c>
      <c r="R2381" t="s">
        <v>8347</v>
      </c>
      <c r="S2381">
        <v>29008</v>
      </c>
      <c r="T2381" t="s">
        <v>4053</v>
      </c>
      <c r="U2381">
        <v>1</v>
      </c>
      <c r="V2381">
        <v>99</v>
      </c>
      <c r="W2381" t="s">
        <v>25</v>
      </c>
      <c r="X2381" t="s">
        <v>26</v>
      </c>
      <c r="Y2381" t="s">
        <v>59</v>
      </c>
      <c r="Z2381">
        <v>15000000</v>
      </c>
      <c r="AA2381">
        <v>2002</v>
      </c>
      <c r="AB2381">
        <v>5.4</v>
      </c>
      <c r="AC2381">
        <v>1.85</v>
      </c>
    </row>
    <row r="2382" spans="1:29" x14ac:dyDescent="0.35">
      <c r="A2382" t="s">
        <v>19</v>
      </c>
      <c r="B2382" t="s">
        <v>1326</v>
      </c>
      <c r="C2382">
        <v>130</v>
      </c>
      <c r="D2382">
        <v>97</v>
      </c>
      <c r="E2382">
        <v>43022524</v>
      </c>
      <c r="F2382" t="s">
        <v>761</v>
      </c>
      <c r="G2382" t="s">
        <v>1432</v>
      </c>
      <c r="P2382" t="s">
        <v>1123</v>
      </c>
      <c r="Q2382" t="s">
        <v>793</v>
      </c>
      <c r="R2382" t="s">
        <v>8348</v>
      </c>
      <c r="S2382">
        <v>67604</v>
      </c>
      <c r="T2382" t="s">
        <v>497</v>
      </c>
      <c r="U2382">
        <v>0</v>
      </c>
      <c r="V2382">
        <v>218</v>
      </c>
      <c r="W2382" t="s">
        <v>25</v>
      </c>
      <c r="X2382" t="s">
        <v>26</v>
      </c>
      <c r="Y2382" t="s">
        <v>302</v>
      </c>
      <c r="Z2382">
        <v>15000000</v>
      </c>
      <c r="AA2382">
        <v>1997</v>
      </c>
      <c r="AB2382">
        <v>7.1</v>
      </c>
      <c r="AC2382">
        <v>1.85</v>
      </c>
    </row>
    <row r="2383" spans="1:29" x14ac:dyDescent="0.35">
      <c r="A2383" t="s">
        <v>19</v>
      </c>
      <c r="B2383" t="s">
        <v>4054</v>
      </c>
      <c r="C2383">
        <v>66</v>
      </c>
      <c r="D2383">
        <v>94</v>
      </c>
      <c r="E2383">
        <v>42672630</v>
      </c>
      <c r="F2383" t="s">
        <v>472</v>
      </c>
      <c r="G2383" t="s">
        <v>761</v>
      </c>
      <c r="H2383" t="s">
        <v>5097</v>
      </c>
      <c r="I2383" t="s">
        <v>3884</v>
      </c>
      <c r="J2383" t="s">
        <v>5343</v>
      </c>
      <c r="P2383" t="s">
        <v>4055</v>
      </c>
      <c r="Q2383" t="s">
        <v>4056</v>
      </c>
      <c r="R2383" t="s">
        <v>8349</v>
      </c>
      <c r="S2383">
        <v>27580</v>
      </c>
      <c r="T2383" t="s">
        <v>845</v>
      </c>
      <c r="U2383">
        <v>1</v>
      </c>
      <c r="V2383">
        <v>172</v>
      </c>
      <c r="W2383" t="s">
        <v>25</v>
      </c>
      <c r="X2383" t="s">
        <v>26</v>
      </c>
      <c r="Y2383" t="s">
        <v>59</v>
      </c>
      <c r="Z2383">
        <v>17000000</v>
      </c>
      <c r="AA2383">
        <v>2003</v>
      </c>
      <c r="AB2383">
        <v>5.3</v>
      </c>
      <c r="AC2383">
        <v>2.35</v>
      </c>
    </row>
    <row r="2384" spans="1:29" x14ac:dyDescent="0.35">
      <c r="A2384" t="s">
        <v>19</v>
      </c>
      <c r="B2384" t="s">
        <v>4057</v>
      </c>
      <c r="C2384">
        <v>238</v>
      </c>
      <c r="D2384">
        <v>112</v>
      </c>
      <c r="E2384">
        <v>42919096</v>
      </c>
      <c r="F2384" t="s">
        <v>622</v>
      </c>
      <c r="G2384" t="s">
        <v>1432</v>
      </c>
      <c r="H2384" t="s">
        <v>3483</v>
      </c>
      <c r="P2384" t="s">
        <v>459</v>
      </c>
      <c r="Q2384" t="s">
        <v>524</v>
      </c>
      <c r="R2384" t="s">
        <v>8350</v>
      </c>
      <c r="S2384">
        <v>64747</v>
      </c>
      <c r="T2384" t="s">
        <v>2410</v>
      </c>
      <c r="U2384">
        <v>1</v>
      </c>
      <c r="V2384">
        <v>122</v>
      </c>
      <c r="W2384" t="s">
        <v>25</v>
      </c>
      <c r="X2384" t="s">
        <v>26</v>
      </c>
      <c r="Y2384" t="s">
        <v>27</v>
      </c>
      <c r="Z2384">
        <v>15000000</v>
      </c>
      <c r="AA2384">
        <v>2013</v>
      </c>
      <c r="AB2384">
        <v>6.5</v>
      </c>
      <c r="AC2384">
        <v>2.35</v>
      </c>
    </row>
    <row r="2385" spans="1:29" x14ac:dyDescent="0.35">
      <c r="A2385" t="s">
        <v>19</v>
      </c>
      <c r="B2385" t="s">
        <v>4058</v>
      </c>
      <c r="C2385">
        <v>198</v>
      </c>
      <c r="D2385">
        <v>98</v>
      </c>
      <c r="E2385">
        <v>42592530</v>
      </c>
      <c r="F2385" t="s">
        <v>761</v>
      </c>
      <c r="G2385" t="s">
        <v>600</v>
      </c>
      <c r="H2385" t="s">
        <v>2429</v>
      </c>
      <c r="P2385" t="s">
        <v>441</v>
      </c>
      <c r="Q2385" t="s">
        <v>709</v>
      </c>
      <c r="R2385" t="s">
        <v>8351</v>
      </c>
      <c r="S2385">
        <v>29867</v>
      </c>
      <c r="T2385" t="s">
        <v>4059</v>
      </c>
      <c r="U2385">
        <v>0</v>
      </c>
      <c r="V2385">
        <v>181</v>
      </c>
      <c r="W2385" t="s">
        <v>25</v>
      </c>
      <c r="X2385" t="s">
        <v>26</v>
      </c>
      <c r="Y2385" t="s">
        <v>27</v>
      </c>
      <c r="Z2385">
        <v>15000000</v>
      </c>
      <c r="AA2385">
        <v>2015</v>
      </c>
      <c r="AB2385">
        <v>6.2</v>
      </c>
      <c r="AC2385">
        <v>2.35</v>
      </c>
    </row>
    <row r="2386" spans="1:29" x14ac:dyDescent="0.35">
      <c r="A2386" t="s">
        <v>19</v>
      </c>
      <c r="B2386" t="s">
        <v>1954</v>
      </c>
      <c r="C2386">
        <v>154</v>
      </c>
      <c r="D2386">
        <v>104</v>
      </c>
      <c r="E2386">
        <v>40064955</v>
      </c>
      <c r="F2386" t="s">
        <v>2429</v>
      </c>
      <c r="G2386" t="s">
        <v>5988</v>
      </c>
      <c r="H2386" t="s">
        <v>3950</v>
      </c>
      <c r="P2386" t="s">
        <v>2620</v>
      </c>
      <c r="Q2386" t="s">
        <v>346</v>
      </c>
      <c r="R2386" t="s">
        <v>8352</v>
      </c>
      <c r="S2386">
        <v>92074</v>
      </c>
      <c r="T2386" t="s">
        <v>2306</v>
      </c>
      <c r="U2386">
        <v>1</v>
      </c>
      <c r="V2386">
        <v>502</v>
      </c>
      <c r="W2386" t="s">
        <v>25</v>
      </c>
      <c r="X2386" t="s">
        <v>26</v>
      </c>
      <c r="Y2386" t="s">
        <v>302</v>
      </c>
      <c r="Z2386">
        <v>15000000</v>
      </c>
      <c r="AA2386">
        <v>1998</v>
      </c>
      <c r="AB2386">
        <v>6.4</v>
      </c>
      <c r="AC2386">
        <v>1.85</v>
      </c>
    </row>
    <row r="2387" spans="1:29" x14ac:dyDescent="0.35">
      <c r="A2387" t="s">
        <v>19</v>
      </c>
      <c r="B2387" t="s">
        <v>663</v>
      </c>
      <c r="C2387">
        <v>131</v>
      </c>
      <c r="D2387">
        <v>120</v>
      </c>
      <c r="E2387">
        <v>44886089</v>
      </c>
      <c r="F2387" t="s">
        <v>5990</v>
      </c>
      <c r="G2387" t="s">
        <v>1432</v>
      </c>
      <c r="H2387" t="s">
        <v>3483</v>
      </c>
      <c r="P2387" t="s">
        <v>955</v>
      </c>
      <c r="Q2387" t="s">
        <v>793</v>
      </c>
      <c r="R2387" t="s">
        <v>8353</v>
      </c>
      <c r="S2387">
        <v>69576</v>
      </c>
      <c r="T2387" t="s">
        <v>400</v>
      </c>
      <c r="U2387">
        <v>3</v>
      </c>
      <c r="V2387">
        <v>207</v>
      </c>
      <c r="W2387" t="s">
        <v>25</v>
      </c>
      <c r="X2387" t="s">
        <v>26</v>
      </c>
      <c r="Y2387" t="s">
        <v>302</v>
      </c>
      <c r="Z2387">
        <v>10000000</v>
      </c>
      <c r="AA2387">
        <v>1997</v>
      </c>
      <c r="AB2387">
        <v>6.9</v>
      </c>
      <c r="AC2387">
        <v>1.85</v>
      </c>
    </row>
    <row r="2388" spans="1:29" x14ac:dyDescent="0.35">
      <c r="A2388" t="s">
        <v>19</v>
      </c>
      <c r="B2388" t="s">
        <v>4060</v>
      </c>
      <c r="C2388">
        <v>97</v>
      </c>
      <c r="D2388">
        <v>99</v>
      </c>
      <c r="E2388">
        <v>37882551</v>
      </c>
      <c r="F2388" t="s">
        <v>761</v>
      </c>
      <c r="P2388" t="s">
        <v>761</v>
      </c>
      <c r="Q2388" t="s">
        <v>125</v>
      </c>
      <c r="R2388" t="s">
        <v>8354</v>
      </c>
      <c r="S2388">
        <v>80305</v>
      </c>
      <c r="T2388" t="s">
        <v>1765</v>
      </c>
      <c r="U2388">
        <v>0</v>
      </c>
      <c r="V2388">
        <v>393</v>
      </c>
      <c r="W2388" t="s">
        <v>25</v>
      </c>
      <c r="X2388" t="s">
        <v>26</v>
      </c>
      <c r="Y2388" t="s">
        <v>302</v>
      </c>
      <c r="Z2388">
        <v>16000000</v>
      </c>
      <c r="AA2388">
        <v>2001</v>
      </c>
      <c r="AB2388">
        <v>5.7</v>
      </c>
      <c r="AC2388">
        <v>1.85</v>
      </c>
    </row>
    <row r="2389" spans="1:29" x14ac:dyDescent="0.35">
      <c r="A2389" t="s">
        <v>19</v>
      </c>
      <c r="B2389" t="s">
        <v>265</v>
      </c>
      <c r="C2389">
        <v>355</v>
      </c>
      <c r="D2389">
        <v>109</v>
      </c>
      <c r="E2389">
        <v>40983001</v>
      </c>
      <c r="F2389" t="s">
        <v>5990</v>
      </c>
      <c r="G2389" t="s">
        <v>1432</v>
      </c>
      <c r="H2389" t="s">
        <v>3483</v>
      </c>
      <c r="P2389" t="s">
        <v>955</v>
      </c>
      <c r="Q2389" t="s">
        <v>203</v>
      </c>
      <c r="R2389" t="s">
        <v>8355</v>
      </c>
      <c r="S2389">
        <v>181025</v>
      </c>
      <c r="T2389" t="s">
        <v>331</v>
      </c>
      <c r="U2389">
        <v>2</v>
      </c>
      <c r="V2389">
        <v>336</v>
      </c>
      <c r="W2389" t="s">
        <v>25</v>
      </c>
      <c r="X2389" t="s">
        <v>26</v>
      </c>
      <c r="Y2389" t="s">
        <v>302</v>
      </c>
      <c r="Z2389">
        <v>7000000</v>
      </c>
      <c r="AA2389">
        <v>2012</v>
      </c>
      <c r="AB2389">
        <v>7.7</v>
      </c>
      <c r="AC2389">
        <v>1.85</v>
      </c>
    </row>
    <row r="2390" spans="1:29" x14ac:dyDescent="0.35">
      <c r="A2390" t="s">
        <v>19</v>
      </c>
      <c r="B2390" t="s">
        <v>1411</v>
      </c>
      <c r="C2390">
        <v>138</v>
      </c>
      <c r="D2390">
        <v>105</v>
      </c>
      <c r="E2390">
        <v>20991497</v>
      </c>
      <c r="F2390" t="s">
        <v>761</v>
      </c>
      <c r="G2390" t="s">
        <v>1432</v>
      </c>
      <c r="H2390" t="s">
        <v>5343</v>
      </c>
      <c r="P2390" t="s">
        <v>660</v>
      </c>
      <c r="Q2390" t="s">
        <v>104</v>
      </c>
      <c r="R2390" t="s">
        <v>7305</v>
      </c>
      <c r="S2390">
        <v>39782</v>
      </c>
      <c r="T2390" t="s">
        <v>285</v>
      </c>
      <c r="U2390">
        <v>1</v>
      </c>
      <c r="V2390">
        <v>172</v>
      </c>
      <c r="W2390" t="s">
        <v>25</v>
      </c>
      <c r="X2390" t="s">
        <v>26</v>
      </c>
      <c r="Y2390" t="s">
        <v>27</v>
      </c>
      <c r="Z2390">
        <v>37000000</v>
      </c>
      <c r="AA2390">
        <v>2015</v>
      </c>
      <c r="AB2390">
        <v>5.4</v>
      </c>
      <c r="AC2390">
        <v>1.85</v>
      </c>
    </row>
    <row r="2391" spans="1:29" x14ac:dyDescent="0.35">
      <c r="A2391" t="s">
        <v>19</v>
      </c>
      <c r="B2391" t="s">
        <v>260</v>
      </c>
      <c r="C2391">
        <v>102</v>
      </c>
      <c r="D2391">
        <v>106</v>
      </c>
      <c r="E2391">
        <v>35007180</v>
      </c>
      <c r="F2391" t="s">
        <v>622</v>
      </c>
      <c r="G2391" t="s">
        <v>5990</v>
      </c>
      <c r="H2391" t="s">
        <v>1432</v>
      </c>
      <c r="I2391" t="s">
        <v>3483</v>
      </c>
      <c r="P2391" t="s">
        <v>243</v>
      </c>
      <c r="Q2391" t="s">
        <v>182</v>
      </c>
      <c r="R2391" t="s">
        <v>8356</v>
      </c>
      <c r="S2391">
        <v>26846</v>
      </c>
      <c r="T2391" t="s">
        <v>4061</v>
      </c>
      <c r="U2391">
        <v>0</v>
      </c>
      <c r="V2391">
        <v>193</v>
      </c>
      <c r="W2391" t="s">
        <v>25</v>
      </c>
      <c r="X2391" t="s">
        <v>26</v>
      </c>
      <c r="Y2391" t="s">
        <v>27</v>
      </c>
      <c r="Z2391">
        <v>15000000</v>
      </c>
      <c r="AA2391">
        <v>2000</v>
      </c>
      <c r="AB2391">
        <v>5.6</v>
      </c>
      <c r="AC2391">
        <v>1.85</v>
      </c>
    </row>
    <row r="2392" spans="1:29" x14ac:dyDescent="0.35">
      <c r="A2392" t="s">
        <v>19</v>
      </c>
      <c r="B2392" t="s">
        <v>4062</v>
      </c>
      <c r="C2392">
        <v>419</v>
      </c>
      <c r="D2392">
        <v>123</v>
      </c>
      <c r="E2392">
        <v>35887263</v>
      </c>
      <c r="F2392" t="s">
        <v>4178</v>
      </c>
      <c r="G2392" t="s">
        <v>1432</v>
      </c>
      <c r="H2392" t="s">
        <v>5343</v>
      </c>
      <c r="P2392" t="s">
        <v>2408</v>
      </c>
      <c r="Q2392" t="s">
        <v>237</v>
      </c>
      <c r="R2392" t="s">
        <v>8357</v>
      </c>
      <c r="S2392">
        <v>265507</v>
      </c>
      <c r="T2392" t="s">
        <v>1503</v>
      </c>
      <c r="U2392">
        <v>0</v>
      </c>
      <c r="V2392">
        <v>388</v>
      </c>
      <c r="W2392" t="s">
        <v>25</v>
      </c>
      <c r="X2392" t="s">
        <v>38</v>
      </c>
      <c r="Y2392" t="s">
        <v>27</v>
      </c>
      <c r="Z2392">
        <v>15000000</v>
      </c>
      <c r="AA2392">
        <v>2014</v>
      </c>
      <c r="AB2392">
        <v>7.7</v>
      </c>
      <c r="AC2392">
        <v>2.35</v>
      </c>
    </row>
    <row r="2393" spans="1:29" x14ac:dyDescent="0.35">
      <c r="A2393" t="s">
        <v>19</v>
      </c>
      <c r="B2393" t="s">
        <v>1985</v>
      </c>
      <c r="C2393">
        <v>37</v>
      </c>
      <c r="D2393">
        <v>86</v>
      </c>
      <c r="E2393">
        <v>34308901</v>
      </c>
      <c r="F2393" t="s">
        <v>761</v>
      </c>
      <c r="G2393" t="s">
        <v>5990</v>
      </c>
      <c r="P2393" t="s">
        <v>496</v>
      </c>
      <c r="Q2393" t="s">
        <v>994</v>
      </c>
      <c r="R2393" t="s">
        <v>8358</v>
      </c>
      <c r="S2393">
        <v>15939</v>
      </c>
      <c r="T2393" t="s">
        <v>2665</v>
      </c>
      <c r="U2393">
        <v>3</v>
      </c>
      <c r="V2393">
        <v>87</v>
      </c>
      <c r="W2393" t="s">
        <v>25</v>
      </c>
      <c r="X2393" t="s">
        <v>26</v>
      </c>
      <c r="Y2393" t="s">
        <v>27</v>
      </c>
      <c r="Z2393">
        <v>16000000</v>
      </c>
      <c r="AA2393">
        <v>2003</v>
      </c>
      <c r="AB2393">
        <v>5.0999999999999996</v>
      </c>
      <c r="AC2393">
        <v>2.35</v>
      </c>
    </row>
    <row r="2394" spans="1:29" x14ac:dyDescent="0.35">
      <c r="A2394" t="s">
        <v>19</v>
      </c>
      <c r="B2394" t="s">
        <v>4063</v>
      </c>
      <c r="C2394">
        <v>78</v>
      </c>
      <c r="D2394">
        <v>120</v>
      </c>
      <c r="E2394">
        <v>33771174</v>
      </c>
      <c r="F2394" t="s">
        <v>761</v>
      </c>
      <c r="G2394" t="s">
        <v>1432</v>
      </c>
      <c r="H2394" t="s">
        <v>5343</v>
      </c>
      <c r="P2394" t="s">
        <v>660</v>
      </c>
      <c r="Q2394" t="s">
        <v>422</v>
      </c>
      <c r="R2394" t="s">
        <v>8359</v>
      </c>
      <c r="S2394">
        <v>27044</v>
      </c>
      <c r="T2394" t="s">
        <v>1687</v>
      </c>
      <c r="U2394">
        <v>2</v>
      </c>
      <c r="V2394">
        <v>240</v>
      </c>
      <c r="W2394" t="s">
        <v>25</v>
      </c>
      <c r="X2394" t="s">
        <v>26</v>
      </c>
      <c r="Y2394" t="s">
        <v>27</v>
      </c>
      <c r="Z2394">
        <v>15000000</v>
      </c>
      <c r="AA2394">
        <v>2000</v>
      </c>
      <c r="AB2394">
        <v>6.8</v>
      </c>
      <c r="AC2394">
        <v>1.85</v>
      </c>
    </row>
    <row r="2395" spans="1:29" x14ac:dyDescent="0.35">
      <c r="A2395" t="s">
        <v>19</v>
      </c>
      <c r="B2395" t="s">
        <v>3149</v>
      </c>
      <c r="C2395">
        <v>181</v>
      </c>
      <c r="D2395">
        <v>227</v>
      </c>
      <c r="E2395">
        <v>6000000</v>
      </c>
      <c r="F2395" t="s">
        <v>472</v>
      </c>
      <c r="G2395" t="s">
        <v>4178</v>
      </c>
      <c r="H2395" t="s">
        <v>1432</v>
      </c>
      <c r="I2395" t="s">
        <v>5809</v>
      </c>
      <c r="J2395" t="s">
        <v>5991</v>
      </c>
      <c r="P2395" t="s">
        <v>1441</v>
      </c>
      <c r="Q2395" t="s">
        <v>4064</v>
      </c>
      <c r="R2395" t="s">
        <v>8360</v>
      </c>
      <c r="S2395">
        <v>192775</v>
      </c>
      <c r="T2395" t="s">
        <v>3399</v>
      </c>
      <c r="U2395">
        <v>8</v>
      </c>
      <c r="V2395">
        <v>559</v>
      </c>
      <c r="W2395" t="s">
        <v>25</v>
      </c>
      <c r="X2395" t="s">
        <v>38</v>
      </c>
      <c r="Y2395" t="s">
        <v>59</v>
      </c>
      <c r="Z2395">
        <v>15000000</v>
      </c>
      <c r="AA2395">
        <v>1962</v>
      </c>
      <c r="AB2395">
        <v>8.4</v>
      </c>
      <c r="AC2395">
        <v>2.2000000000000002</v>
      </c>
    </row>
    <row r="2396" spans="1:29" x14ac:dyDescent="0.35">
      <c r="A2396" t="s">
        <v>19</v>
      </c>
      <c r="B2396" t="s">
        <v>4065</v>
      </c>
      <c r="C2396">
        <v>220</v>
      </c>
      <c r="D2396">
        <v>119</v>
      </c>
      <c r="E2396">
        <v>33386128</v>
      </c>
      <c r="F2396" t="s">
        <v>2429</v>
      </c>
      <c r="P2396" t="s">
        <v>2429</v>
      </c>
      <c r="Q2396" t="s">
        <v>3397</v>
      </c>
      <c r="R2396" t="s">
        <v>8361</v>
      </c>
      <c r="S2396">
        <v>36372</v>
      </c>
      <c r="T2396" t="s">
        <v>1854</v>
      </c>
      <c r="U2396">
        <v>0</v>
      </c>
      <c r="V2396">
        <v>491</v>
      </c>
      <c r="W2396" t="s">
        <v>25</v>
      </c>
      <c r="X2396" t="s">
        <v>26</v>
      </c>
      <c r="Y2396" t="s">
        <v>302</v>
      </c>
      <c r="Z2396">
        <v>15000000</v>
      </c>
      <c r="AA2396">
        <v>2009</v>
      </c>
      <c r="AB2396">
        <v>4.9000000000000004</v>
      </c>
      <c r="AC2396">
        <v>1.85</v>
      </c>
    </row>
    <row r="2397" spans="1:29" x14ac:dyDescent="0.35">
      <c r="A2397" t="s">
        <v>19</v>
      </c>
      <c r="B2397" t="s">
        <v>2787</v>
      </c>
      <c r="C2397">
        <v>349</v>
      </c>
      <c r="D2397">
        <v>115</v>
      </c>
      <c r="E2397">
        <v>37877959</v>
      </c>
      <c r="F2397" t="s">
        <v>472</v>
      </c>
      <c r="G2397" t="s">
        <v>4178</v>
      </c>
      <c r="H2397" t="s">
        <v>1432</v>
      </c>
      <c r="P2397" t="s">
        <v>3653</v>
      </c>
      <c r="Q2397" t="s">
        <v>2788</v>
      </c>
      <c r="R2397" t="s">
        <v>8362</v>
      </c>
      <c r="S2397">
        <v>86664</v>
      </c>
      <c r="T2397" t="s">
        <v>1016</v>
      </c>
      <c r="U2397">
        <v>1</v>
      </c>
      <c r="V2397">
        <v>252</v>
      </c>
      <c r="W2397" t="s">
        <v>25</v>
      </c>
      <c r="X2397" t="s">
        <v>26</v>
      </c>
      <c r="Y2397" t="s">
        <v>302</v>
      </c>
      <c r="Z2397">
        <v>15000000</v>
      </c>
      <c r="AA2397">
        <v>2014</v>
      </c>
      <c r="AB2397">
        <v>7.1</v>
      </c>
      <c r="AC2397">
        <v>2.35</v>
      </c>
    </row>
    <row r="2398" spans="1:29" x14ac:dyDescent="0.35">
      <c r="A2398" t="s">
        <v>19</v>
      </c>
      <c r="B2398" t="s">
        <v>4066</v>
      </c>
      <c r="C2398">
        <v>241</v>
      </c>
      <c r="D2398">
        <v>114</v>
      </c>
      <c r="E2398">
        <v>32721635</v>
      </c>
      <c r="F2398" t="s">
        <v>5990</v>
      </c>
      <c r="G2398" t="s">
        <v>2429</v>
      </c>
      <c r="H2398" t="s">
        <v>3483</v>
      </c>
      <c r="P2398" t="s">
        <v>2546</v>
      </c>
      <c r="Q2398" t="s">
        <v>500</v>
      </c>
      <c r="R2398" t="s">
        <v>8363</v>
      </c>
      <c r="S2398">
        <v>67822</v>
      </c>
      <c r="T2398" t="s">
        <v>4067</v>
      </c>
      <c r="U2398">
        <v>0</v>
      </c>
      <c r="V2398">
        <v>279</v>
      </c>
      <c r="W2398" t="s">
        <v>25</v>
      </c>
      <c r="X2398" t="s">
        <v>26</v>
      </c>
      <c r="Y2398" t="s">
        <v>302</v>
      </c>
      <c r="Z2398">
        <v>15000000</v>
      </c>
      <c r="AA2398">
        <v>2009</v>
      </c>
      <c r="AB2398">
        <v>6.6</v>
      </c>
      <c r="AC2398">
        <v>1.85</v>
      </c>
    </row>
    <row r="2399" spans="1:29" x14ac:dyDescent="0.35">
      <c r="A2399" t="s">
        <v>19</v>
      </c>
      <c r="B2399" t="s">
        <v>3996</v>
      </c>
      <c r="C2399">
        <v>103</v>
      </c>
      <c r="D2399">
        <v>90</v>
      </c>
      <c r="E2399">
        <v>31585300</v>
      </c>
      <c r="F2399" t="s">
        <v>761</v>
      </c>
      <c r="G2399" t="s">
        <v>5343</v>
      </c>
      <c r="P2399" t="s">
        <v>765</v>
      </c>
      <c r="Q2399" t="s">
        <v>32</v>
      </c>
      <c r="R2399" t="s">
        <v>8364</v>
      </c>
      <c r="S2399">
        <v>38248</v>
      </c>
      <c r="T2399" t="s">
        <v>1858</v>
      </c>
      <c r="U2399">
        <v>0</v>
      </c>
      <c r="V2399">
        <v>250</v>
      </c>
      <c r="W2399" t="s">
        <v>25</v>
      </c>
      <c r="X2399" t="s">
        <v>26</v>
      </c>
      <c r="Y2399" t="s">
        <v>27</v>
      </c>
      <c r="Z2399">
        <v>15000000</v>
      </c>
      <c r="AA2399">
        <v>2005</v>
      </c>
      <c r="AB2399">
        <v>6.1</v>
      </c>
      <c r="AC2399">
        <v>1.85</v>
      </c>
    </row>
    <row r="2400" spans="1:29" x14ac:dyDescent="0.35">
      <c r="A2400" t="s">
        <v>19</v>
      </c>
      <c r="B2400" t="s">
        <v>4068</v>
      </c>
      <c r="C2400">
        <v>151</v>
      </c>
      <c r="D2400">
        <v>94</v>
      </c>
      <c r="E2400">
        <v>30259652</v>
      </c>
      <c r="F2400" t="s">
        <v>761</v>
      </c>
      <c r="G2400" t="s">
        <v>2429</v>
      </c>
      <c r="H2400" t="s">
        <v>3483</v>
      </c>
      <c r="P2400" t="s">
        <v>4069</v>
      </c>
      <c r="Q2400" t="s">
        <v>787</v>
      </c>
      <c r="R2400" t="s">
        <v>8365</v>
      </c>
      <c r="S2400">
        <v>26905</v>
      </c>
      <c r="T2400" t="s">
        <v>1690</v>
      </c>
      <c r="U2400">
        <v>5</v>
      </c>
      <c r="V2400">
        <v>614</v>
      </c>
      <c r="W2400" t="s">
        <v>25</v>
      </c>
      <c r="X2400" t="s">
        <v>26</v>
      </c>
      <c r="Y2400" t="s">
        <v>302</v>
      </c>
      <c r="Z2400">
        <v>15000000</v>
      </c>
      <c r="AA2400">
        <v>2002</v>
      </c>
      <c r="AB2400">
        <v>4.0999999999999996</v>
      </c>
      <c r="AC2400">
        <v>2.35</v>
      </c>
    </row>
    <row r="2401" spans="1:29" x14ac:dyDescent="0.35">
      <c r="A2401" t="s">
        <v>19</v>
      </c>
      <c r="B2401" t="s">
        <v>540</v>
      </c>
      <c r="C2401">
        <v>344</v>
      </c>
      <c r="D2401">
        <v>106</v>
      </c>
      <c r="E2401">
        <v>163192114</v>
      </c>
      <c r="F2401" t="s">
        <v>622</v>
      </c>
      <c r="G2401" t="s">
        <v>472</v>
      </c>
      <c r="H2401" t="s">
        <v>600</v>
      </c>
      <c r="P2401" t="s">
        <v>30</v>
      </c>
      <c r="Q2401" t="s">
        <v>129</v>
      </c>
      <c r="R2401" t="s">
        <v>6211</v>
      </c>
      <c r="S2401">
        <v>229687</v>
      </c>
      <c r="T2401" t="s">
        <v>611</v>
      </c>
      <c r="U2401">
        <v>0</v>
      </c>
      <c r="V2401">
        <v>637</v>
      </c>
      <c r="W2401" t="s">
        <v>25</v>
      </c>
      <c r="X2401" t="s">
        <v>26</v>
      </c>
      <c r="Y2401" t="s">
        <v>27</v>
      </c>
      <c r="Z2401">
        <v>125000000</v>
      </c>
      <c r="AA2401">
        <v>2010</v>
      </c>
      <c r="AB2401">
        <v>5.8</v>
      </c>
      <c r="AC2401">
        <v>2.35</v>
      </c>
    </row>
    <row r="2402" spans="1:29" x14ac:dyDescent="0.35">
      <c r="A2402" t="s">
        <v>19</v>
      </c>
      <c r="B2402" t="s">
        <v>1605</v>
      </c>
      <c r="C2402">
        <v>185</v>
      </c>
      <c r="D2402">
        <v>98</v>
      </c>
      <c r="E2402">
        <v>30857814</v>
      </c>
      <c r="F2402" t="s">
        <v>472</v>
      </c>
      <c r="G2402" t="s">
        <v>5097</v>
      </c>
      <c r="H2402" t="s">
        <v>600</v>
      </c>
      <c r="I2402" t="s">
        <v>5343</v>
      </c>
      <c r="P2402" t="s">
        <v>1439</v>
      </c>
      <c r="Q2402" t="s">
        <v>233</v>
      </c>
      <c r="R2402" t="s">
        <v>8366</v>
      </c>
      <c r="S2402">
        <v>294163</v>
      </c>
      <c r="T2402" t="s">
        <v>4070</v>
      </c>
      <c r="U2402">
        <v>0</v>
      </c>
      <c r="V2402">
        <v>718</v>
      </c>
      <c r="W2402" t="s">
        <v>25</v>
      </c>
      <c r="X2402" t="s">
        <v>26</v>
      </c>
      <c r="Y2402" t="s">
        <v>59</v>
      </c>
      <c r="Z2402">
        <v>16000000</v>
      </c>
      <c r="AA2402">
        <v>1987</v>
      </c>
      <c r="AB2402">
        <v>8.1</v>
      </c>
      <c r="AC2402">
        <v>1.85</v>
      </c>
    </row>
    <row r="2403" spans="1:29" x14ac:dyDescent="0.35">
      <c r="A2403" t="s">
        <v>19</v>
      </c>
      <c r="B2403" t="s">
        <v>783</v>
      </c>
      <c r="C2403">
        <v>112</v>
      </c>
      <c r="D2403">
        <v>126</v>
      </c>
      <c r="E2403">
        <v>30226144</v>
      </c>
      <c r="F2403" t="s">
        <v>4178</v>
      </c>
      <c r="G2403" t="s">
        <v>1432</v>
      </c>
      <c r="P2403" t="s">
        <v>710</v>
      </c>
      <c r="Q2403" t="s">
        <v>783</v>
      </c>
      <c r="R2403" t="s">
        <v>8367</v>
      </c>
      <c r="S2403">
        <v>47626</v>
      </c>
      <c r="T2403" t="s">
        <v>1354</v>
      </c>
      <c r="U2403">
        <v>1</v>
      </c>
      <c r="V2403">
        <v>118</v>
      </c>
      <c r="W2403" t="s">
        <v>25</v>
      </c>
      <c r="X2403" t="s">
        <v>26</v>
      </c>
      <c r="Y2403" t="s">
        <v>27</v>
      </c>
      <c r="Z2403">
        <v>15000000</v>
      </c>
      <c r="AA2403">
        <v>2007</v>
      </c>
      <c r="AB2403">
        <v>7.6</v>
      </c>
      <c r="AC2403">
        <v>2.35</v>
      </c>
    </row>
    <row r="2404" spans="1:29" x14ac:dyDescent="0.35">
      <c r="A2404" t="s">
        <v>19</v>
      </c>
      <c r="B2404" t="s">
        <v>4071</v>
      </c>
      <c r="C2404">
        <v>676</v>
      </c>
      <c r="D2404">
        <v>100</v>
      </c>
      <c r="E2404">
        <v>35054909</v>
      </c>
      <c r="F2404" t="s">
        <v>5990</v>
      </c>
      <c r="G2404" t="s">
        <v>1432</v>
      </c>
      <c r="P2404" t="s">
        <v>877</v>
      </c>
      <c r="Q2404" t="s">
        <v>1718</v>
      </c>
      <c r="R2404" t="s">
        <v>8368</v>
      </c>
      <c r="S2404">
        <v>431578</v>
      </c>
      <c r="T2404" t="s">
        <v>4072</v>
      </c>
      <c r="U2404">
        <v>0</v>
      </c>
      <c r="V2404">
        <v>1264</v>
      </c>
      <c r="W2404" t="s">
        <v>25</v>
      </c>
      <c r="X2404" t="s">
        <v>26</v>
      </c>
      <c r="Y2404" t="s">
        <v>302</v>
      </c>
      <c r="Z2404">
        <v>15000000</v>
      </c>
      <c r="AA2404">
        <v>2011</v>
      </c>
      <c r="AB2404">
        <v>7.8</v>
      </c>
      <c r="AC2404">
        <v>2.35</v>
      </c>
    </row>
    <row r="2405" spans="1:29" x14ac:dyDescent="0.35">
      <c r="A2405" t="s">
        <v>19</v>
      </c>
      <c r="B2405" t="s">
        <v>4073</v>
      </c>
      <c r="C2405">
        <v>74</v>
      </c>
      <c r="D2405">
        <v>89</v>
      </c>
      <c r="E2405">
        <v>29302097</v>
      </c>
      <c r="F2405" t="s">
        <v>761</v>
      </c>
      <c r="G2405" t="s">
        <v>5097</v>
      </c>
      <c r="H2405" t="s">
        <v>3884</v>
      </c>
      <c r="I2405" t="s">
        <v>5343</v>
      </c>
      <c r="P2405" t="s">
        <v>4074</v>
      </c>
      <c r="Q2405" t="s">
        <v>2186</v>
      </c>
      <c r="R2405" t="s">
        <v>8369</v>
      </c>
      <c r="S2405">
        <v>23408</v>
      </c>
      <c r="T2405" t="s">
        <v>1239</v>
      </c>
      <c r="U2405">
        <v>8</v>
      </c>
      <c r="V2405">
        <v>105</v>
      </c>
      <c r="W2405" t="s">
        <v>25</v>
      </c>
      <c r="X2405" t="s">
        <v>389</v>
      </c>
      <c r="Y2405" t="s">
        <v>59</v>
      </c>
      <c r="Z2405">
        <v>15000000</v>
      </c>
      <c r="AA2405">
        <v>2004</v>
      </c>
      <c r="AB2405">
        <v>4.5999999999999996</v>
      </c>
      <c r="AC2405">
        <v>1.85</v>
      </c>
    </row>
    <row r="2406" spans="1:29" x14ac:dyDescent="0.35">
      <c r="A2406" t="s">
        <v>19</v>
      </c>
      <c r="B2406" t="s">
        <v>3842</v>
      </c>
      <c r="C2406">
        <v>65</v>
      </c>
      <c r="D2406">
        <v>111</v>
      </c>
      <c r="E2406">
        <v>29106737</v>
      </c>
      <c r="F2406" t="s">
        <v>761</v>
      </c>
      <c r="G2406" t="s">
        <v>1432</v>
      </c>
      <c r="H2406" t="s">
        <v>5343</v>
      </c>
      <c r="P2406" t="s">
        <v>660</v>
      </c>
      <c r="Q2406" t="s">
        <v>1149</v>
      </c>
      <c r="R2406" t="s">
        <v>8370</v>
      </c>
      <c r="S2406">
        <v>15582</v>
      </c>
      <c r="T2406" t="s">
        <v>4075</v>
      </c>
      <c r="U2406">
        <v>0</v>
      </c>
      <c r="V2406">
        <v>132</v>
      </c>
      <c r="W2406" t="s">
        <v>25</v>
      </c>
      <c r="X2406" t="s">
        <v>26</v>
      </c>
      <c r="Y2406" t="s">
        <v>302</v>
      </c>
      <c r="Z2406">
        <v>15000000</v>
      </c>
      <c r="AA2406">
        <v>1998</v>
      </c>
      <c r="AB2406">
        <v>6</v>
      </c>
      <c r="AC2406">
        <v>1.85</v>
      </c>
    </row>
    <row r="2407" spans="1:29" x14ac:dyDescent="0.35">
      <c r="A2407" t="s">
        <v>19</v>
      </c>
      <c r="B2407" t="s">
        <v>4076</v>
      </c>
      <c r="C2407">
        <v>274</v>
      </c>
      <c r="D2407">
        <v>100</v>
      </c>
      <c r="E2407">
        <v>28637507</v>
      </c>
      <c r="F2407" t="s">
        <v>1432</v>
      </c>
      <c r="G2407" t="s">
        <v>2429</v>
      </c>
      <c r="H2407" t="s">
        <v>3950</v>
      </c>
      <c r="P2407" t="s">
        <v>395</v>
      </c>
      <c r="Q2407" t="s">
        <v>443</v>
      </c>
      <c r="R2407" t="s">
        <v>8371</v>
      </c>
      <c r="S2407">
        <v>212167</v>
      </c>
      <c r="T2407" t="s">
        <v>1008</v>
      </c>
      <c r="U2407">
        <v>1</v>
      </c>
      <c r="V2407">
        <v>713</v>
      </c>
      <c r="W2407" t="s">
        <v>25</v>
      </c>
      <c r="X2407" t="s">
        <v>38</v>
      </c>
      <c r="Y2407" t="s">
        <v>302</v>
      </c>
      <c r="Z2407">
        <v>15000000</v>
      </c>
      <c r="AA2407">
        <v>2007</v>
      </c>
      <c r="AB2407">
        <v>7</v>
      </c>
      <c r="AC2407">
        <v>1.85</v>
      </c>
    </row>
    <row r="2408" spans="1:29" x14ac:dyDescent="0.35">
      <c r="A2408" t="s">
        <v>19</v>
      </c>
      <c r="B2408" t="s">
        <v>2226</v>
      </c>
      <c r="C2408">
        <v>50</v>
      </c>
      <c r="D2408">
        <v>115</v>
      </c>
      <c r="E2408">
        <v>30127963</v>
      </c>
      <c r="F2408" t="s">
        <v>1432</v>
      </c>
      <c r="G2408" t="s">
        <v>5097</v>
      </c>
      <c r="H2408" t="s">
        <v>5989</v>
      </c>
      <c r="P2408" t="s">
        <v>2877</v>
      </c>
      <c r="Q2408" t="s">
        <v>4077</v>
      </c>
      <c r="R2408" t="s">
        <v>8372</v>
      </c>
      <c r="S2408">
        <v>12596</v>
      </c>
      <c r="T2408" t="s">
        <v>4078</v>
      </c>
      <c r="U2408">
        <v>0</v>
      </c>
      <c r="V2408">
        <v>64</v>
      </c>
      <c r="W2408" t="s">
        <v>25</v>
      </c>
      <c r="X2408" t="s">
        <v>26</v>
      </c>
      <c r="Y2408" t="s">
        <v>59</v>
      </c>
      <c r="Z2408">
        <v>15000000</v>
      </c>
      <c r="AA2408">
        <v>2014</v>
      </c>
      <c r="AB2408">
        <v>6.7</v>
      </c>
      <c r="AC2408">
        <v>1.85</v>
      </c>
    </row>
    <row r="2409" spans="1:29" x14ac:dyDescent="0.35">
      <c r="A2409" t="s">
        <v>19</v>
      </c>
      <c r="B2409" t="s">
        <v>1864</v>
      </c>
      <c r="C2409">
        <v>96</v>
      </c>
      <c r="D2409">
        <v>106</v>
      </c>
      <c r="E2409">
        <v>32645546</v>
      </c>
      <c r="F2409" t="s">
        <v>761</v>
      </c>
      <c r="G2409" t="s">
        <v>1432</v>
      </c>
      <c r="H2409" t="s">
        <v>5097</v>
      </c>
      <c r="P2409" t="s">
        <v>1622</v>
      </c>
      <c r="Q2409" t="s">
        <v>2746</v>
      </c>
      <c r="R2409" t="s">
        <v>8373</v>
      </c>
      <c r="S2409">
        <v>8427</v>
      </c>
      <c r="T2409" t="s">
        <v>2830</v>
      </c>
      <c r="U2409">
        <v>5</v>
      </c>
      <c r="V2409">
        <v>88</v>
      </c>
      <c r="W2409" t="s">
        <v>25</v>
      </c>
      <c r="X2409" t="s">
        <v>26</v>
      </c>
      <c r="Y2409" t="s">
        <v>59</v>
      </c>
      <c r="Z2409">
        <v>14000000</v>
      </c>
      <c r="AA2409">
        <v>2005</v>
      </c>
      <c r="AB2409">
        <v>6.4</v>
      </c>
      <c r="AC2409">
        <v>1.85</v>
      </c>
    </row>
    <row r="2410" spans="1:29" x14ac:dyDescent="0.35">
      <c r="A2410" t="s">
        <v>19</v>
      </c>
      <c r="B2410" t="s">
        <v>4079</v>
      </c>
      <c r="C2410">
        <v>68</v>
      </c>
      <c r="D2410">
        <v>124</v>
      </c>
      <c r="E2410">
        <v>27441122</v>
      </c>
      <c r="F2410" t="s">
        <v>1432</v>
      </c>
      <c r="G2410" t="s">
        <v>5343</v>
      </c>
      <c r="H2410" t="s">
        <v>5989</v>
      </c>
      <c r="P2410" t="s">
        <v>1960</v>
      </c>
      <c r="Q2410" t="s">
        <v>588</v>
      </c>
      <c r="R2410" t="s">
        <v>8374</v>
      </c>
      <c r="S2410">
        <v>14322</v>
      </c>
      <c r="T2410" t="s">
        <v>2293</v>
      </c>
      <c r="U2410">
        <v>0</v>
      </c>
      <c r="V2410">
        <v>116</v>
      </c>
      <c r="W2410" t="s">
        <v>25</v>
      </c>
      <c r="X2410" t="s">
        <v>26</v>
      </c>
      <c r="Y2410" t="s">
        <v>27</v>
      </c>
      <c r="Z2410">
        <v>15000000</v>
      </c>
      <c r="AA2410">
        <v>2000</v>
      </c>
      <c r="AB2410">
        <v>7.2</v>
      </c>
      <c r="AC2410">
        <v>1.85</v>
      </c>
    </row>
    <row r="2411" spans="1:29" x14ac:dyDescent="0.35">
      <c r="A2411" t="s">
        <v>19</v>
      </c>
      <c r="B2411" t="s">
        <v>2136</v>
      </c>
      <c r="C2411">
        <v>111</v>
      </c>
      <c r="D2411">
        <v>107</v>
      </c>
      <c r="E2411">
        <v>28014536</v>
      </c>
      <c r="F2411" t="s">
        <v>622</v>
      </c>
      <c r="G2411" t="s">
        <v>761</v>
      </c>
      <c r="H2411" t="s">
        <v>5990</v>
      </c>
      <c r="I2411" t="s">
        <v>5343</v>
      </c>
      <c r="J2411" t="s">
        <v>3483</v>
      </c>
      <c r="P2411" t="s">
        <v>705</v>
      </c>
      <c r="Q2411" t="s">
        <v>1465</v>
      </c>
      <c r="R2411" t="s">
        <v>8375</v>
      </c>
      <c r="S2411">
        <v>73347</v>
      </c>
      <c r="T2411" t="s">
        <v>4080</v>
      </c>
      <c r="U2411">
        <v>1</v>
      </c>
      <c r="V2411">
        <v>296</v>
      </c>
      <c r="W2411" t="s">
        <v>25</v>
      </c>
      <c r="X2411" t="s">
        <v>26</v>
      </c>
      <c r="Y2411" t="s">
        <v>302</v>
      </c>
      <c r="Z2411">
        <v>15000000</v>
      </c>
      <c r="AA2411">
        <v>1997</v>
      </c>
      <c r="AB2411">
        <v>7.4</v>
      </c>
      <c r="AC2411">
        <v>1.85</v>
      </c>
    </row>
    <row r="2412" spans="1:29" x14ac:dyDescent="0.35">
      <c r="A2412" t="s">
        <v>19</v>
      </c>
      <c r="B2412" t="s">
        <v>4081</v>
      </c>
      <c r="C2412">
        <v>128</v>
      </c>
      <c r="D2412">
        <v>99</v>
      </c>
      <c r="E2412">
        <v>33860010</v>
      </c>
      <c r="F2412" t="s">
        <v>761</v>
      </c>
      <c r="G2412" t="s">
        <v>5343</v>
      </c>
      <c r="P2412" t="s">
        <v>765</v>
      </c>
      <c r="Q2412" t="s">
        <v>339</v>
      </c>
      <c r="R2412" t="s">
        <v>8376</v>
      </c>
      <c r="S2412">
        <v>33088</v>
      </c>
      <c r="T2412" t="s">
        <v>2614</v>
      </c>
      <c r="U2412">
        <v>3</v>
      </c>
      <c r="V2412">
        <v>143</v>
      </c>
      <c r="W2412" t="s">
        <v>25</v>
      </c>
      <c r="X2412" t="s">
        <v>26</v>
      </c>
      <c r="Y2412" t="s">
        <v>27</v>
      </c>
      <c r="Z2412">
        <v>15000000</v>
      </c>
      <c r="AA2412">
        <v>2009</v>
      </c>
      <c r="AB2412">
        <v>4.8</v>
      </c>
      <c r="AC2412">
        <v>1.85</v>
      </c>
    </row>
    <row r="2413" spans="1:29" x14ac:dyDescent="0.35">
      <c r="A2413" t="s">
        <v>19</v>
      </c>
      <c r="B2413" t="s">
        <v>4082</v>
      </c>
      <c r="C2413">
        <v>160</v>
      </c>
      <c r="D2413">
        <v>90</v>
      </c>
      <c r="E2413">
        <v>26421314</v>
      </c>
      <c r="F2413" t="s">
        <v>472</v>
      </c>
      <c r="G2413" t="s">
        <v>600</v>
      </c>
      <c r="H2413" t="s">
        <v>2429</v>
      </c>
      <c r="I2413" t="s">
        <v>5988</v>
      </c>
      <c r="J2413" t="s">
        <v>3483</v>
      </c>
      <c r="P2413" t="s">
        <v>4083</v>
      </c>
      <c r="Q2413" t="s">
        <v>4084</v>
      </c>
      <c r="R2413" t="s">
        <v>8377</v>
      </c>
      <c r="S2413">
        <v>28964</v>
      </c>
      <c r="T2413" t="s">
        <v>4085</v>
      </c>
      <c r="U2413">
        <v>0</v>
      </c>
      <c r="V2413">
        <v>457</v>
      </c>
      <c r="W2413" t="s">
        <v>25</v>
      </c>
      <c r="X2413" t="s">
        <v>26</v>
      </c>
      <c r="Y2413" t="s">
        <v>302</v>
      </c>
      <c r="Z2413">
        <v>15000000</v>
      </c>
      <c r="AA2413">
        <v>2000</v>
      </c>
      <c r="AB2413">
        <v>4</v>
      </c>
      <c r="AC2413">
        <v>1.85</v>
      </c>
    </row>
    <row r="2414" spans="1:29" x14ac:dyDescent="0.35">
      <c r="A2414" t="s">
        <v>19</v>
      </c>
      <c r="B2414" t="s">
        <v>3623</v>
      </c>
      <c r="C2414">
        <v>93</v>
      </c>
      <c r="D2414">
        <v>101</v>
      </c>
      <c r="E2414">
        <v>24881000</v>
      </c>
      <c r="F2414" t="s">
        <v>1432</v>
      </c>
      <c r="G2414" t="s">
        <v>600</v>
      </c>
      <c r="H2414" t="s">
        <v>2429</v>
      </c>
      <c r="I2414" t="s">
        <v>3483</v>
      </c>
      <c r="P2414" t="s">
        <v>447</v>
      </c>
      <c r="Q2414" t="s">
        <v>2712</v>
      </c>
      <c r="R2414" t="s">
        <v>8378</v>
      </c>
      <c r="S2414">
        <v>57140</v>
      </c>
      <c r="T2414" t="s">
        <v>4087</v>
      </c>
      <c r="U2414">
        <v>0</v>
      </c>
      <c r="V2414">
        <v>195</v>
      </c>
      <c r="W2414" t="s">
        <v>25</v>
      </c>
      <c r="X2414" t="s">
        <v>26</v>
      </c>
      <c r="Y2414" t="s">
        <v>302</v>
      </c>
      <c r="Z2414">
        <v>15000000</v>
      </c>
      <c r="AA2414">
        <v>1996</v>
      </c>
      <c r="AB2414">
        <v>6.2</v>
      </c>
      <c r="AC2414">
        <v>1.85</v>
      </c>
    </row>
    <row r="2415" spans="1:29" x14ac:dyDescent="0.35">
      <c r="A2415" t="s">
        <v>19</v>
      </c>
      <c r="B2415" t="s">
        <v>1644</v>
      </c>
      <c r="C2415">
        <v>278</v>
      </c>
      <c r="D2415">
        <v>119</v>
      </c>
      <c r="E2415">
        <v>23089926</v>
      </c>
      <c r="F2415" t="s">
        <v>1432</v>
      </c>
      <c r="G2415" t="s">
        <v>5343</v>
      </c>
      <c r="H2415" t="s">
        <v>3483</v>
      </c>
      <c r="P2415" t="s">
        <v>3112</v>
      </c>
      <c r="Q2415" t="s">
        <v>63</v>
      </c>
      <c r="R2415" t="s">
        <v>8379</v>
      </c>
      <c r="S2415">
        <v>166269</v>
      </c>
      <c r="T2415" t="s">
        <v>544</v>
      </c>
      <c r="U2415">
        <v>3</v>
      </c>
      <c r="V2415">
        <v>735</v>
      </c>
      <c r="W2415" t="s">
        <v>25</v>
      </c>
      <c r="X2415" t="s">
        <v>38</v>
      </c>
      <c r="Y2415" t="s">
        <v>302</v>
      </c>
      <c r="Z2415">
        <v>15000000</v>
      </c>
      <c r="AA2415">
        <v>2005</v>
      </c>
      <c r="AB2415">
        <v>7.7</v>
      </c>
      <c r="AC2415">
        <v>1.85</v>
      </c>
    </row>
    <row r="2416" spans="1:29" x14ac:dyDescent="0.35">
      <c r="A2416" t="s">
        <v>19</v>
      </c>
      <c r="B2416" t="s">
        <v>4088</v>
      </c>
      <c r="C2416">
        <v>81</v>
      </c>
      <c r="D2416">
        <v>103</v>
      </c>
      <c r="E2416">
        <v>26161406</v>
      </c>
      <c r="F2416" t="s">
        <v>472</v>
      </c>
      <c r="G2416" t="s">
        <v>761</v>
      </c>
      <c r="H2416" t="s">
        <v>5097</v>
      </c>
      <c r="I2416" t="s">
        <v>600</v>
      </c>
      <c r="P2416" t="s">
        <v>397</v>
      </c>
      <c r="Q2416" t="s">
        <v>4089</v>
      </c>
      <c r="R2416" t="s">
        <v>8380</v>
      </c>
      <c r="S2416">
        <v>13874</v>
      </c>
      <c r="T2416" t="s">
        <v>4090</v>
      </c>
      <c r="U2416">
        <v>2</v>
      </c>
      <c r="V2416">
        <v>52</v>
      </c>
      <c r="W2416" t="s">
        <v>25</v>
      </c>
      <c r="X2416" t="s">
        <v>26</v>
      </c>
      <c r="Y2416" t="s">
        <v>154</v>
      </c>
      <c r="Z2416">
        <v>15000000</v>
      </c>
      <c r="AA2416">
        <v>2010</v>
      </c>
      <c r="AB2416">
        <v>6.7</v>
      </c>
      <c r="AC2416">
        <v>2.35</v>
      </c>
    </row>
    <row r="2417" spans="1:29" x14ac:dyDescent="0.35">
      <c r="A2417" t="s">
        <v>19</v>
      </c>
      <c r="B2417" t="s">
        <v>4011</v>
      </c>
      <c r="C2417">
        <v>58</v>
      </c>
      <c r="D2417">
        <v>134</v>
      </c>
      <c r="E2417">
        <v>22954968</v>
      </c>
      <c r="F2417" t="s">
        <v>1432</v>
      </c>
      <c r="G2417" t="s">
        <v>5343</v>
      </c>
      <c r="P2417" t="s">
        <v>121</v>
      </c>
      <c r="Q2417" t="s">
        <v>387</v>
      </c>
      <c r="R2417" t="s">
        <v>8381</v>
      </c>
      <c r="S2417">
        <v>45703</v>
      </c>
      <c r="T2417" t="s">
        <v>3129</v>
      </c>
      <c r="U2417">
        <v>1</v>
      </c>
      <c r="V2417">
        <v>156</v>
      </c>
      <c r="W2417" t="s">
        <v>25</v>
      </c>
      <c r="X2417" t="s">
        <v>38</v>
      </c>
      <c r="Y2417" t="s">
        <v>59</v>
      </c>
      <c r="Z2417">
        <v>11500000</v>
      </c>
      <c r="AA2417">
        <v>1993</v>
      </c>
      <c r="AB2417">
        <v>7.9</v>
      </c>
      <c r="AC2417">
        <v>2.35</v>
      </c>
    </row>
    <row r="2418" spans="1:29" x14ac:dyDescent="0.35">
      <c r="A2418" t="s">
        <v>19</v>
      </c>
      <c r="B2418" t="s">
        <v>2632</v>
      </c>
      <c r="C2418">
        <v>153</v>
      </c>
      <c r="D2418">
        <v>155</v>
      </c>
      <c r="E2418">
        <v>26384919</v>
      </c>
      <c r="F2418" t="s">
        <v>1432</v>
      </c>
      <c r="P2418" t="s">
        <v>1432</v>
      </c>
      <c r="Q2418" t="s">
        <v>140</v>
      </c>
      <c r="R2418" t="s">
        <v>8382</v>
      </c>
      <c r="S2418">
        <v>189032</v>
      </c>
      <c r="T2418" t="s">
        <v>4092</v>
      </c>
      <c r="U2418">
        <v>15</v>
      </c>
      <c r="V2418">
        <v>560</v>
      </c>
      <c r="W2418" t="s">
        <v>25</v>
      </c>
      <c r="X2418" t="s">
        <v>26</v>
      </c>
      <c r="Y2418" t="s">
        <v>302</v>
      </c>
      <c r="Z2418">
        <v>15000000</v>
      </c>
      <c r="AA2418">
        <v>1997</v>
      </c>
      <c r="AB2418">
        <v>7.9</v>
      </c>
      <c r="AC2418">
        <v>2.35</v>
      </c>
    </row>
    <row r="2419" spans="1:29" x14ac:dyDescent="0.35">
      <c r="A2419" t="s">
        <v>19</v>
      </c>
      <c r="B2419" t="s">
        <v>3926</v>
      </c>
      <c r="C2419">
        <v>25</v>
      </c>
      <c r="D2419">
        <v>94</v>
      </c>
      <c r="E2419">
        <v>22189039</v>
      </c>
      <c r="F2419" t="s">
        <v>622</v>
      </c>
      <c r="G2419" t="s">
        <v>5990</v>
      </c>
      <c r="H2419" t="s">
        <v>1432</v>
      </c>
      <c r="I2419" t="s">
        <v>5343</v>
      </c>
      <c r="J2419" t="s">
        <v>3483</v>
      </c>
      <c r="P2419" t="s">
        <v>2240</v>
      </c>
      <c r="Q2419" t="s">
        <v>1088</v>
      </c>
      <c r="R2419" t="s">
        <v>8383</v>
      </c>
      <c r="S2419">
        <v>17074</v>
      </c>
      <c r="T2419" t="s">
        <v>4093</v>
      </c>
      <c r="U2419">
        <v>0</v>
      </c>
      <c r="V2419">
        <v>55</v>
      </c>
      <c r="W2419" t="s">
        <v>25</v>
      </c>
      <c r="X2419" t="s">
        <v>26</v>
      </c>
      <c r="Y2419" t="s">
        <v>302</v>
      </c>
      <c r="Z2419">
        <v>15000000</v>
      </c>
      <c r="AA2419">
        <v>1993</v>
      </c>
      <c r="AB2419">
        <v>5.5</v>
      </c>
      <c r="AC2419">
        <v>1.85</v>
      </c>
    </row>
    <row r="2420" spans="1:29" x14ac:dyDescent="0.35">
      <c r="A2420" t="s">
        <v>19</v>
      </c>
      <c r="B2420" t="s">
        <v>4094</v>
      </c>
      <c r="C2420">
        <v>46</v>
      </c>
      <c r="D2420">
        <v>95</v>
      </c>
      <c r="E2420">
        <v>20998709</v>
      </c>
      <c r="F2420" t="s">
        <v>472</v>
      </c>
      <c r="G2420" t="s">
        <v>1432</v>
      </c>
      <c r="H2420" t="s">
        <v>5097</v>
      </c>
      <c r="P2420" t="s">
        <v>1385</v>
      </c>
      <c r="Q2420" t="s">
        <v>1423</v>
      </c>
      <c r="R2420" t="s">
        <v>8384</v>
      </c>
      <c r="S2420">
        <v>6095</v>
      </c>
      <c r="T2420" t="s">
        <v>1365</v>
      </c>
      <c r="U2420">
        <v>0</v>
      </c>
      <c r="V2420">
        <v>76</v>
      </c>
      <c r="W2420" t="s">
        <v>25</v>
      </c>
      <c r="X2420" t="s">
        <v>26</v>
      </c>
      <c r="Y2420" t="s">
        <v>59</v>
      </c>
      <c r="Z2420">
        <v>15000000</v>
      </c>
      <c r="AA2420">
        <v>2006</v>
      </c>
      <c r="AB2420">
        <v>6.2</v>
      </c>
      <c r="AC2420">
        <v>2.35</v>
      </c>
    </row>
    <row r="2421" spans="1:29" x14ac:dyDescent="0.35">
      <c r="A2421" t="s">
        <v>19</v>
      </c>
      <c r="B2421" t="s">
        <v>4096</v>
      </c>
      <c r="C2421">
        <v>161</v>
      </c>
      <c r="D2421">
        <v>89</v>
      </c>
      <c r="E2421">
        <v>20801344</v>
      </c>
      <c r="F2421" t="s">
        <v>2429</v>
      </c>
      <c r="P2421" t="s">
        <v>2429</v>
      </c>
      <c r="Q2421" t="s">
        <v>2605</v>
      </c>
      <c r="R2421" t="s">
        <v>8385</v>
      </c>
      <c r="S2421">
        <v>49721</v>
      </c>
      <c r="T2421" t="s">
        <v>2149</v>
      </c>
      <c r="U2421">
        <v>0</v>
      </c>
      <c r="V2421">
        <v>211</v>
      </c>
      <c r="W2421" t="s">
        <v>25</v>
      </c>
      <c r="X2421" t="s">
        <v>26</v>
      </c>
      <c r="Y2421" t="s">
        <v>302</v>
      </c>
      <c r="Z2421">
        <v>15000000</v>
      </c>
      <c r="AA2421">
        <v>2007</v>
      </c>
      <c r="AB2421">
        <v>5.0999999999999996</v>
      </c>
      <c r="AC2421">
        <v>2.35</v>
      </c>
    </row>
    <row r="2422" spans="1:29" x14ac:dyDescent="0.35">
      <c r="A2422" t="s">
        <v>19</v>
      </c>
      <c r="B2422" t="s">
        <v>4097</v>
      </c>
      <c r="C2422">
        <v>108</v>
      </c>
      <c r="D2422">
        <v>97</v>
      </c>
      <c r="E2422">
        <v>21468807</v>
      </c>
      <c r="F2422" t="s">
        <v>2429</v>
      </c>
      <c r="G2422" t="s">
        <v>5988</v>
      </c>
      <c r="H2422" t="s">
        <v>3483</v>
      </c>
      <c r="P2422" t="s">
        <v>1296</v>
      </c>
      <c r="Q2422" t="s">
        <v>1311</v>
      </c>
      <c r="R2422" t="s">
        <v>8386</v>
      </c>
      <c r="S2422">
        <v>13048</v>
      </c>
      <c r="T2422" t="s">
        <v>1660</v>
      </c>
      <c r="U2422">
        <v>2</v>
      </c>
      <c r="V2422">
        <v>227</v>
      </c>
      <c r="W2422" t="s">
        <v>25</v>
      </c>
      <c r="X2422" t="s">
        <v>26</v>
      </c>
      <c r="Y2422" t="s">
        <v>302</v>
      </c>
      <c r="Z2422">
        <v>14000000</v>
      </c>
      <c r="AA2422">
        <v>2000</v>
      </c>
      <c r="AB2422">
        <v>4.0999999999999996</v>
      </c>
      <c r="AC2422">
        <v>2.35</v>
      </c>
    </row>
    <row r="2423" spans="1:29" x14ac:dyDescent="0.35">
      <c r="A2423" t="s">
        <v>19</v>
      </c>
      <c r="B2423" t="s">
        <v>1658</v>
      </c>
      <c r="C2423">
        <v>69</v>
      </c>
      <c r="D2423">
        <v>90</v>
      </c>
      <c r="E2423">
        <v>19158074</v>
      </c>
      <c r="F2423" t="s">
        <v>1432</v>
      </c>
      <c r="G2423" t="s">
        <v>5097</v>
      </c>
      <c r="H2423" t="s">
        <v>600</v>
      </c>
      <c r="I2423" t="s">
        <v>5343</v>
      </c>
      <c r="P2423" t="s">
        <v>905</v>
      </c>
      <c r="Q2423" t="s">
        <v>107</v>
      </c>
      <c r="R2423" t="s">
        <v>8387</v>
      </c>
      <c r="S2423">
        <v>17983</v>
      </c>
      <c r="T2423" t="s">
        <v>2543</v>
      </c>
      <c r="U2423">
        <v>2</v>
      </c>
      <c r="V2423">
        <v>127</v>
      </c>
      <c r="W2423" t="s">
        <v>25</v>
      </c>
      <c r="X2423" t="s">
        <v>26</v>
      </c>
      <c r="Y2423" t="s">
        <v>59</v>
      </c>
      <c r="Z2423">
        <v>15000000</v>
      </c>
      <c r="AA2423">
        <v>2002</v>
      </c>
      <c r="AB2423">
        <v>6.7</v>
      </c>
      <c r="AC2423">
        <v>2.35</v>
      </c>
    </row>
    <row r="2424" spans="1:29" x14ac:dyDescent="0.35">
      <c r="A2424" t="s">
        <v>19</v>
      </c>
      <c r="B2424" t="s">
        <v>4098</v>
      </c>
      <c r="C2424">
        <v>78</v>
      </c>
      <c r="D2424">
        <v>92</v>
      </c>
      <c r="E2424">
        <v>18843314</v>
      </c>
      <c r="F2424" t="s">
        <v>622</v>
      </c>
      <c r="G2424" t="s">
        <v>1432</v>
      </c>
      <c r="H2424" t="s">
        <v>3483</v>
      </c>
      <c r="P2424" t="s">
        <v>459</v>
      </c>
      <c r="Q2424" t="s">
        <v>3672</v>
      </c>
      <c r="R2424" t="s">
        <v>8388</v>
      </c>
      <c r="S2424">
        <v>27486</v>
      </c>
      <c r="T2424" t="s">
        <v>3458</v>
      </c>
      <c r="U2424">
        <v>1</v>
      </c>
      <c r="V2424">
        <v>284</v>
      </c>
      <c r="W2424" t="s">
        <v>25</v>
      </c>
      <c r="X2424" t="s">
        <v>26</v>
      </c>
      <c r="Y2424" t="s">
        <v>27</v>
      </c>
      <c r="Z2424">
        <v>20000000</v>
      </c>
      <c r="AA2424">
        <v>2006</v>
      </c>
      <c r="AB2424">
        <v>4.7</v>
      </c>
      <c r="AC2424">
        <v>1.85</v>
      </c>
    </row>
    <row r="2425" spans="1:29" x14ac:dyDescent="0.35">
      <c r="A2425" t="s">
        <v>19</v>
      </c>
      <c r="B2425" t="s">
        <v>4099</v>
      </c>
      <c r="C2425">
        <v>129</v>
      </c>
      <c r="D2425">
        <v>100</v>
      </c>
      <c r="E2425">
        <v>20566327</v>
      </c>
      <c r="F2425" t="s">
        <v>622</v>
      </c>
      <c r="G2425" t="s">
        <v>761</v>
      </c>
      <c r="P2425" t="s">
        <v>960</v>
      </c>
      <c r="Q2425" t="s">
        <v>2421</v>
      </c>
      <c r="R2425" t="s">
        <v>8389</v>
      </c>
      <c r="S2425">
        <v>15385</v>
      </c>
      <c r="T2425" t="s">
        <v>1359</v>
      </c>
      <c r="U2425">
        <v>2</v>
      </c>
      <c r="V2425">
        <v>84</v>
      </c>
      <c r="W2425" t="s">
        <v>25</v>
      </c>
      <c r="X2425" t="s">
        <v>26</v>
      </c>
      <c r="Y2425" t="s">
        <v>302</v>
      </c>
      <c r="Z2425">
        <v>15000000</v>
      </c>
      <c r="AA2425">
        <v>2016</v>
      </c>
      <c r="AB2425">
        <v>6.4</v>
      </c>
      <c r="AC2425">
        <v>2.35</v>
      </c>
    </row>
    <row r="2426" spans="1:29" x14ac:dyDescent="0.35">
      <c r="A2426" t="s">
        <v>19</v>
      </c>
      <c r="B2426" t="s">
        <v>3648</v>
      </c>
      <c r="C2426">
        <v>135</v>
      </c>
      <c r="D2426">
        <v>117</v>
      </c>
      <c r="E2426">
        <v>20218921</v>
      </c>
      <c r="F2426" t="s">
        <v>1432</v>
      </c>
      <c r="G2426" t="s">
        <v>3884</v>
      </c>
      <c r="P2426" t="s">
        <v>2373</v>
      </c>
      <c r="Q2426" t="s">
        <v>1832</v>
      </c>
      <c r="R2426" t="s">
        <v>8390</v>
      </c>
      <c r="S2426">
        <v>14814</v>
      </c>
      <c r="T2426" t="s">
        <v>1365</v>
      </c>
      <c r="U2426">
        <v>4</v>
      </c>
      <c r="V2426">
        <v>114</v>
      </c>
      <c r="W2426" t="s">
        <v>25</v>
      </c>
      <c r="X2426" t="s">
        <v>4100</v>
      </c>
      <c r="Y2426" t="s">
        <v>27</v>
      </c>
      <c r="Z2426">
        <v>15000000</v>
      </c>
      <c r="AA2426">
        <v>2010</v>
      </c>
      <c r="AB2426">
        <v>6.3</v>
      </c>
      <c r="AC2426">
        <v>2.35</v>
      </c>
    </row>
    <row r="2427" spans="1:29" x14ac:dyDescent="0.35">
      <c r="A2427" t="s">
        <v>19</v>
      </c>
      <c r="B2427" t="s">
        <v>4101</v>
      </c>
      <c r="C2427">
        <v>96</v>
      </c>
      <c r="D2427">
        <v>84</v>
      </c>
      <c r="E2427">
        <v>17411331</v>
      </c>
      <c r="F2427" t="s">
        <v>2429</v>
      </c>
      <c r="G2427" t="s">
        <v>5988</v>
      </c>
      <c r="H2427" t="s">
        <v>3950</v>
      </c>
      <c r="I2427" t="s">
        <v>3483</v>
      </c>
      <c r="P2427" t="s">
        <v>1743</v>
      </c>
      <c r="Q2427" t="s">
        <v>192</v>
      </c>
      <c r="R2427" t="s">
        <v>8391</v>
      </c>
      <c r="S2427">
        <v>17328</v>
      </c>
      <c r="T2427" t="s">
        <v>3234</v>
      </c>
      <c r="U2427">
        <v>3</v>
      </c>
      <c r="V2427">
        <v>237</v>
      </c>
      <c r="W2427" t="s">
        <v>25</v>
      </c>
      <c r="X2427" t="s">
        <v>200</v>
      </c>
      <c r="Y2427" t="s">
        <v>302</v>
      </c>
      <c r="Z2427">
        <v>15000000</v>
      </c>
      <c r="AA2427">
        <v>1998</v>
      </c>
      <c r="AB2427">
        <v>5.5</v>
      </c>
      <c r="AC2427">
        <v>1.85</v>
      </c>
    </row>
    <row r="2428" spans="1:29" x14ac:dyDescent="0.35">
      <c r="A2428" t="s">
        <v>19</v>
      </c>
      <c r="B2428" t="s">
        <v>4102</v>
      </c>
      <c r="C2428">
        <v>417</v>
      </c>
      <c r="D2428">
        <v>140</v>
      </c>
      <c r="E2428">
        <v>21383298</v>
      </c>
      <c r="F2428" t="s">
        <v>5990</v>
      </c>
      <c r="G2428" t="s">
        <v>1432</v>
      </c>
      <c r="H2428" t="s">
        <v>3483</v>
      </c>
      <c r="P2428" t="s">
        <v>955</v>
      </c>
      <c r="Q2428" t="s">
        <v>1718</v>
      </c>
      <c r="R2428" t="s">
        <v>8392</v>
      </c>
      <c r="S2428">
        <v>187170</v>
      </c>
      <c r="T2428" t="s">
        <v>4103</v>
      </c>
      <c r="U2428">
        <v>3</v>
      </c>
      <c r="V2428">
        <v>376</v>
      </c>
      <c r="W2428" t="s">
        <v>25</v>
      </c>
      <c r="X2428" t="s">
        <v>26</v>
      </c>
      <c r="Y2428" t="s">
        <v>302</v>
      </c>
      <c r="Z2428">
        <v>15000000</v>
      </c>
      <c r="AA2428">
        <v>2012</v>
      </c>
      <c r="AB2428">
        <v>7.3</v>
      </c>
      <c r="AC2428">
        <v>2.35</v>
      </c>
    </row>
    <row r="2429" spans="1:29" x14ac:dyDescent="0.35">
      <c r="A2429" t="s">
        <v>19</v>
      </c>
      <c r="B2429" t="s">
        <v>686</v>
      </c>
      <c r="C2429">
        <v>172</v>
      </c>
      <c r="D2429">
        <v>108</v>
      </c>
      <c r="E2429">
        <v>24984868</v>
      </c>
      <c r="F2429" t="s">
        <v>622</v>
      </c>
      <c r="G2429" t="s">
        <v>5990</v>
      </c>
      <c r="H2429" t="s">
        <v>3483</v>
      </c>
      <c r="P2429" t="s">
        <v>183</v>
      </c>
      <c r="Q2429" t="s">
        <v>3225</v>
      </c>
      <c r="R2429" t="s">
        <v>8393</v>
      </c>
      <c r="S2429">
        <v>50056</v>
      </c>
      <c r="T2429" t="s">
        <v>484</v>
      </c>
      <c r="U2429">
        <v>2</v>
      </c>
      <c r="V2429">
        <v>152</v>
      </c>
      <c r="W2429" t="s">
        <v>25</v>
      </c>
      <c r="X2429" t="s">
        <v>26</v>
      </c>
      <c r="Y2429" t="s">
        <v>302</v>
      </c>
      <c r="Z2429">
        <v>15000000</v>
      </c>
      <c r="AA2429">
        <v>2014</v>
      </c>
      <c r="AB2429">
        <v>6.3</v>
      </c>
      <c r="AC2429">
        <v>2.35</v>
      </c>
    </row>
    <row r="2430" spans="1:29" x14ac:dyDescent="0.35">
      <c r="A2430" t="s">
        <v>19</v>
      </c>
      <c r="B2430" t="s">
        <v>4104</v>
      </c>
      <c r="C2430">
        <v>88</v>
      </c>
      <c r="D2430">
        <v>109</v>
      </c>
      <c r="E2430">
        <v>16459004</v>
      </c>
      <c r="F2430" t="s">
        <v>1432</v>
      </c>
      <c r="G2430" t="s">
        <v>5988</v>
      </c>
      <c r="H2430" t="s">
        <v>3483</v>
      </c>
      <c r="P2430" t="s">
        <v>872</v>
      </c>
      <c r="Q2430" t="s">
        <v>4105</v>
      </c>
      <c r="R2430" t="s">
        <v>8394</v>
      </c>
      <c r="S2430">
        <v>13320</v>
      </c>
      <c r="T2430" t="s">
        <v>4106</v>
      </c>
      <c r="U2430">
        <v>1</v>
      </c>
      <c r="V2430">
        <v>415</v>
      </c>
      <c r="W2430" t="s">
        <v>25</v>
      </c>
      <c r="X2430" t="s">
        <v>148</v>
      </c>
      <c r="Y2430" t="s">
        <v>302</v>
      </c>
      <c r="Z2430">
        <v>15000000</v>
      </c>
      <c r="AA2430">
        <v>1999</v>
      </c>
      <c r="AB2430">
        <v>4.9000000000000004</v>
      </c>
      <c r="AC2430">
        <v>2.35</v>
      </c>
    </row>
    <row r="2431" spans="1:29" x14ac:dyDescent="0.35">
      <c r="A2431" t="s">
        <v>19</v>
      </c>
      <c r="B2431" t="s">
        <v>1019</v>
      </c>
      <c r="C2431">
        <v>388</v>
      </c>
      <c r="D2431">
        <v>131</v>
      </c>
      <c r="E2431">
        <v>15700000</v>
      </c>
      <c r="F2431" t="s">
        <v>1432</v>
      </c>
      <c r="G2431" t="s">
        <v>5809</v>
      </c>
      <c r="H2431" t="s">
        <v>3483</v>
      </c>
      <c r="I2431" t="s">
        <v>5991</v>
      </c>
      <c r="P2431" t="s">
        <v>977</v>
      </c>
      <c r="Q2431" t="s">
        <v>443</v>
      </c>
      <c r="R2431" t="s">
        <v>8395</v>
      </c>
      <c r="S2431">
        <v>332065</v>
      </c>
      <c r="T2431" t="s">
        <v>1375</v>
      </c>
      <c r="U2431">
        <v>0</v>
      </c>
      <c r="V2431">
        <v>876</v>
      </c>
      <c r="W2431" t="s">
        <v>25</v>
      </c>
      <c r="X2431" t="s">
        <v>26</v>
      </c>
      <c r="Y2431" t="s">
        <v>302</v>
      </c>
      <c r="Z2431">
        <v>15000000</v>
      </c>
      <c r="AA2431">
        <v>2008</v>
      </c>
      <c r="AB2431">
        <v>7.6</v>
      </c>
      <c r="AC2431">
        <v>1.85</v>
      </c>
    </row>
    <row r="2432" spans="1:29" x14ac:dyDescent="0.35">
      <c r="A2432" t="s">
        <v>19</v>
      </c>
      <c r="B2432" t="s">
        <v>4107</v>
      </c>
      <c r="C2432">
        <v>45</v>
      </c>
      <c r="D2432">
        <v>114</v>
      </c>
      <c r="E2432">
        <v>15100000</v>
      </c>
      <c r="F2432" t="s">
        <v>622</v>
      </c>
      <c r="G2432" t="s">
        <v>2429</v>
      </c>
      <c r="H2432" t="s">
        <v>3950</v>
      </c>
      <c r="I2432" t="s">
        <v>3483</v>
      </c>
      <c r="P2432" t="s">
        <v>993</v>
      </c>
      <c r="Q2432" t="s">
        <v>1232</v>
      </c>
      <c r="R2432" t="s">
        <v>8396</v>
      </c>
      <c r="S2432">
        <v>22797</v>
      </c>
      <c r="T2432" t="s">
        <v>1604</v>
      </c>
      <c r="U2432">
        <v>1</v>
      </c>
      <c r="V2432">
        <v>96</v>
      </c>
      <c r="W2432" t="s">
        <v>25</v>
      </c>
      <c r="X2432" t="s">
        <v>26</v>
      </c>
      <c r="Y2432" t="s">
        <v>302</v>
      </c>
      <c r="Z2432">
        <v>15000000</v>
      </c>
      <c r="AA2432">
        <v>1984</v>
      </c>
      <c r="AB2432">
        <v>6</v>
      </c>
      <c r="AC2432">
        <v>2.35</v>
      </c>
    </row>
    <row r="2433" spans="1:29" x14ac:dyDescent="0.35">
      <c r="A2433" t="s">
        <v>19</v>
      </c>
      <c r="B2433" t="s">
        <v>3070</v>
      </c>
      <c r="C2433">
        <v>414</v>
      </c>
      <c r="D2433">
        <v>97</v>
      </c>
      <c r="E2433">
        <v>14938570</v>
      </c>
      <c r="F2433" t="s">
        <v>5990</v>
      </c>
      <c r="G2433" t="s">
        <v>3483</v>
      </c>
      <c r="P2433" t="s">
        <v>703</v>
      </c>
      <c r="Q2433" t="s">
        <v>186</v>
      </c>
      <c r="R2433" t="s">
        <v>8397</v>
      </c>
      <c r="S2433">
        <v>111625</v>
      </c>
      <c r="T2433" t="s">
        <v>504</v>
      </c>
      <c r="U2433">
        <v>1</v>
      </c>
      <c r="V2433">
        <v>369</v>
      </c>
      <c r="W2433" t="s">
        <v>25</v>
      </c>
      <c r="X2433" t="s">
        <v>26</v>
      </c>
      <c r="Y2433" t="s">
        <v>302</v>
      </c>
      <c r="Z2433">
        <v>15000000</v>
      </c>
      <c r="AA2433">
        <v>2012</v>
      </c>
      <c r="AB2433">
        <v>6.2</v>
      </c>
      <c r="AC2433">
        <v>2.35</v>
      </c>
    </row>
    <row r="2434" spans="1:29" x14ac:dyDescent="0.35">
      <c r="A2434" t="s">
        <v>19</v>
      </c>
      <c r="B2434" t="s">
        <v>3592</v>
      </c>
      <c r="C2434">
        <v>291</v>
      </c>
      <c r="D2434">
        <v>122</v>
      </c>
      <c r="E2434">
        <v>17237244</v>
      </c>
      <c r="F2434" t="s">
        <v>5990</v>
      </c>
      <c r="G2434" t="s">
        <v>1432</v>
      </c>
      <c r="H2434" t="s">
        <v>3483</v>
      </c>
      <c r="P2434" t="s">
        <v>955</v>
      </c>
      <c r="Q2434" t="s">
        <v>353</v>
      </c>
      <c r="R2434" t="s">
        <v>8398</v>
      </c>
      <c r="S2434">
        <v>57210</v>
      </c>
      <c r="T2434" t="s">
        <v>4108</v>
      </c>
      <c r="U2434">
        <v>3</v>
      </c>
      <c r="V2434">
        <v>158</v>
      </c>
      <c r="W2434" t="s">
        <v>25</v>
      </c>
      <c r="X2434" t="s">
        <v>38</v>
      </c>
      <c r="Y2434" t="s">
        <v>302</v>
      </c>
      <c r="Z2434">
        <v>15000000</v>
      </c>
      <c r="AA2434">
        <v>2014</v>
      </c>
      <c r="AB2434">
        <v>6.8</v>
      </c>
      <c r="AC2434">
        <v>2.35</v>
      </c>
    </row>
    <row r="2435" spans="1:29" x14ac:dyDescent="0.35">
      <c r="A2435" t="s">
        <v>19</v>
      </c>
      <c r="B2435" t="s">
        <v>4109</v>
      </c>
      <c r="C2435">
        <v>97</v>
      </c>
      <c r="D2435">
        <v>87</v>
      </c>
      <c r="E2435">
        <v>14249005</v>
      </c>
      <c r="F2435" t="s">
        <v>761</v>
      </c>
      <c r="P2435" t="s">
        <v>761</v>
      </c>
      <c r="Q2435" t="s">
        <v>452</v>
      </c>
      <c r="R2435" t="s">
        <v>8399</v>
      </c>
      <c r="S2435">
        <v>39788</v>
      </c>
      <c r="T2435" t="s">
        <v>3531</v>
      </c>
      <c r="U2435">
        <v>1</v>
      </c>
      <c r="V2435">
        <v>619</v>
      </c>
      <c r="W2435" t="s">
        <v>25</v>
      </c>
      <c r="X2435" t="s">
        <v>26</v>
      </c>
      <c r="Y2435" t="s">
        <v>302</v>
      </c>
      <c r="Z2435">
        <v>15000000</v>
      </c>
      <c r="AA2435">
        <v>2001</v>
      </c>
      <c r="AB2435">
        <v>4.5</v>
      </c>
      <c r="AC2435">
        <v>1.85</v>
      </c>
    </row>
    <row r="2436" spans="1:29" x14ac:dyDescent="0.35">
      <c r="A2436" t="s">
        <v>19</v>
      </c>
      <c r="B2436" t="s">
        <v>4110</v>
      </c>
      <c r="C2436">
        <v>37</v>
      </c>
      <c r="D2436">
        <v>85</v>
      </c>
      <c r="E2436">
        <v>12701880</v>
      </c>
      <c r="F2436" t="s">
        <v>472</v>
      </c>
      <c r="G2436" t="s">
        <v>3767</v>
      </c>
      <c r="H2436" t="s">
        <v>761</v>
      </c>
      <c r="I2436" t="s">
        <v>5097</v>
      </c>
      <c r="P2436" t="s">
        <v>247</v>
      </c>
      <c r="Q2436" t="s">
        <v>4111</v>
      </c>
      <c r="R2436" t="s">
        <v>8400</v>
      </c>
      <c r="S2436">
        <v>2037</v>
      </c>
      <c r="T2436" t="s">
        <v>4112</v>
      </c>
      <c r="U2436">
        <v>0</v>
      </c>
      <c r="V2436">
        <v>22</v>
      </c>
      <c r="W2436" t="s">
        <v>25</v>
      </c>
      <c r="X2436" t="s">
        <v>26</v>
      </c>
      <c r="Y2436" t="s">
        <v>154</v>
      </c>
      <c r="Z2436">
        <v>15000000</v>
      </c>
      <c r="AA2436">
        <v>2008</v>
      </c>
      <c r="AB2436">
        <v>5.7</v>
      </c>
      <c r="AC2436">
        <v>1.85</v>
      </c>
    </row>
    <row r="2437" spans="1:29" x14ac:dyDescent="0.35">
      <c r="A2437" t="s">
        <v>19</v>
      </c>
      <c r="B2437" t="s">
        <v>4113</v>
      </c>
      <c r="C2437">
        <v>90</v>
      </c>
      <c r="D2437">
        <v>101</v>
      </c>
      <c r="E2437">
        <v>12801190</v>
      </c>
      <c r="F2437" t="s">
        <v>622</v>
      </c>
      <c r="G2437" t="s">
        <v>472</v>
      </c>
      <c r="H2437" t="s">
        <v>600</v>
      </c>
      <c r="I2437" t="s">
        <v>3950</v>
      </c>
      <c r="P2437" t="s">
        <v>22</v>
      </c>
      <c r="Q2437" t="s">
        <v>1838</v>
      </c>
      <c r="R2437" t="s">
        <v>8401</v>
      </c>
      <c r="S2437">
        <v>16340</v>
      </c>
      <c r="T2437" t="s">
        <v>4114</v>
      </c>
      <c r="U2437">
        <v>1</v>
      </c>
      <c r="V2437">
        <v>355</v>
      </c>
      <c r="W2437" t="s">
        <v>25</v>
      </c>
      <c r="X2437" t="s">
        <v>26</v>
      </c>
      <c r="Y2437" t="s">
        <v>302</v>
      </c>
      <c r="Z2437">
        <v>15000000</v>
      </c>
      <c r="AA2437">
        <v>2000</v>
      </c>
      <c r="AB2437">
        <v>4.5999999999999996</v>
      </c>
      <c r="AC2437">
        <v>2.35</v>
      </c>
    </row>
    <row r="2438" spans="1:29" x14ac:dyDescent="0.35">
      <c r="A2438" t="s">
        <v>19</v>
      </c>
      <c r="B2438" t="s">
        <v>4115</v>
      </c>
      <c r="C2438">
        <v>81</v>
      </c>
      <c r="D2438">
        <v>121</v>
      </c>
      <c r="E2438">
        <v>12549485</v>
      </c>
      <c r="F2438" t="s">
        <v>5990</v>
      </c>
      <c r="G2438" t="s">
        <v>1432</v>
      </c>
      <c r="H2438" t="s">
        <v>4966</v>
      </c>
      <c r="I2438" t="s">
        <v>5343</v>
      </c>
      <c r="P2438" t="s">
        <v>4116</v>
      </c>
      <c r="Q2438" t="s">
        <v>2746</v>
      </c>
      <c r="R2438" t="s">
        <v>8402</v>
      </c>
      <c r="S2438">
        <v>4603</v>
      </c>
      <c r="T2438" t="s">
        <v>851</v>
      </c>
      <c r="U2438">
        <v>4</v>
      </c>
      <c r="V2438">
        <v>91</v>
      </c>
      <c r="W2438" t="s">
        <v>25</v>
      </c>
      <c r="X2438" t="s">
        <v>26</v>
      </c>
      <c r="Y2438" t="s">
        <v>302</v>
      </c>
      <c r="Z2438">
        <v>15000000</v>
      </c>
      <c r="AA2438">
        <v>2006</v>
      </c>
      <c r="AB2438">
        <v>6.2</v>
      </c>
      <c r="AC2438">
        <v>2.35</v>
      </c>
    </row>
    <row r="2439" spans="1:29" x14ac:dyDescent="0.35">
      <c r="A2439" t="s">
        <v>19</v>
      </c>
      <c r="B2439" t="s">
        <v>4117</v>
      </c>
      <c r="C2439">
        <v>221</v>
      </c>
      <c r="D2439">
        <v>107</v>
      </c>
      <c r="E2439">
        <v>13766014</v>
      </c>
      <c r="F2439" t="s">
        <v>1432</v>
      </c>
      <c r="G2439" t="s">
        <v>5343</v>
      </c>
      <c r="P2439" t="s">
        <v>121</v>
      </c>
      <c r="Q2439" t="s">
        <v>142</v>
      </c>
      <c r="R2439" t="s">
        <v>8403</v>
      </c>
      <c r="S2439">
        <v>106111</v>
      </c>
      <c r="T2439" t="s">
        <v>546</v>
      </c>
      <c r="U2439">
        <v>0</v>
      </c>
      <c r="V2439">
        <v>181</v>
      </c>
      <c r="W2439" t="s">
        <v>25</v>
      </c>
      <c r="X2439" t="s">
        <v>26</v>
      </c>
      <c r="Y2439" t="s">
        <v>27</v>
      </c>
      <c r="Z2439">
        <v>15000000</v>
      </c>
      <c r="AA2439">
        <v>2011</v>
      </c>
      <c r="AB2439">
        <v>7</v>
      </c>
      <c r="AC2439">
        <v>2.35</v>
      </c>
    </row>
    <row r="2440" spans="1:29" x14ac:dyDescent="0.35">
      <c r="A2440" t="s">
        <v>19</v>
      </c>
      <c r="B2440" t="s">
        <v>4118</v>
      </c>
      <c r="C2440">
        <v>230</v>
      </c>
      <c r="D2440">
        <v>111</v>
      </c>
      <c r="E2440">
        <v>13034417</v>
      </c>
      <c r="F2440" t="s">
        <v>1432</v>
      </c>
      <c r="G2440" t="s">
        <v>5989</v>
      </c>
      <c r="P2440" t="s">
        <v>1571</v>
      </c>
      <c r="Q2440" t="s">
        <v>3016</v>
      </c>
      <c r="R2440" t="s">
        <v>8404</v>
      </c>
      <c r="S2440">
        <v>55665</v>
      </c>
      <c r="T2440" t="s">
        <v>1986</v>
      </c>
      <c r="U2440">
        <v>1</v>
      </c>
      <c r="V2440">
        <v>118</v>
      </c>
      <c r="W2440" t="s">
        <v>25</v>
      </c>
      <c r="X2440" t="s">
        <v>26</v>
      </c>
      <c r="Y2440" t="s">
        <v>27</v>
      </c>
      <c r="Z2440">
        <v>15000000</v>
      </c>
      <c r="AA2440">
        <v>2009</v>
      </c>
      <c r="AB2440">
        <v>6.9</v>
      </c>
      <c r="AC2440">
        <v>2.35</v>
      </c>
    </row>
    <row r="2441" spans="1:29" x14ac:dyDescent="0.35">
      <c r="A2441" t="s">
        <v>19</v>
      </c>
      <c r="B2441" t="s">
        <v>4120</v>
      </c>
      <c r="C2441">
        <v>119</v>
      </c>
      <c r="D2441">
        <v>97</v>
      </c>
      <c r="E2441">
        <v>12212417</v>
      </c>
      <c r="F2441" t="s">
        <v>5990</v>
      </c>
      <c r="G2441" t="s">
        <v>3483</v>
      </c>
      <c r="P2441" t="s">
        <v>703</v>
      </c>
      <c r="Q2441" t="s">
        <v>1788</v>
      </c>
      <c r="R2441" t="s">
        <v>8405</v>
      </c>
      <c r="S2441">
        <v>30643</v>
      </c>
      <c r="T2441" t="s">
        <v>2153</v>
      </c>
      <c r="U2441">
        <v>3</v>
      </c>
      <c r="V2441">
        <v>144</v>
      </c>
      <c r="W2441" t="s">
        <v>25</v>
      </c>
      <c r="X2441" t="s">
        <v>26</v>
      </c>
      <c r="Y2441" t="s">
        <v>302</v>
      </c>
      <c r="Z2441">
        <v>15000000</v>
      </c>
      <c r="AA2441">
        <v>2003</v>
      </c>
      <c r="AB2441">
        <v>6.7</v>
      </c>
      <c r="AC2441">
        <v>2.35</v>
      </c>
    </row>
    <row r="2442" spans="1:29" x14ac:dyDescent="0.35">
      <c r="A2442" t="s">
        <v>19</v>
      </c>
      <c r="B2442" t="s">
        <v>1275</v>
      </c>
      <c r="C2442">
        <v>97</v>
      </c>
      <c r="D2442">
        <v>97</v>
      </c>
      <c r="E2442">
        <v>11614236</v>
      </c>
      <c r="F2442" t="s">
        <v>761</v>
      </c>
      <c r="P2442" t="s">
        <v>761</v>
      </c>
      <c r="Q2442" t="s">
        <v>166</v>
      </c>
      <c r="R2442" t="s">
        <v>8406</v>
      </c>
      <c r="S2442">
        <v>9294</v>
      </c>
      <c r="T2442" t="s">
        <v>1275</v>
      </c>
      <c r="U2442">
        <v>2</v>
      </c>
      <c r="V2442">
        <v>140</v>
      </c>
      <c r="W2442" t="s">
        <v>25</v>
      </c>
      <c r="X2442" t="s">
        <v>26</v>
      </c>
      <c r="Y2442" t="s">
        <v>27</v>
      </c>
      <c r="Z2442">
        <v>15000000</v>
      </c>
      <c r="AA2442">
        <v>1999</v>
      </c>
      <c r="AB2442">
        <v>5.6</v>
      </c>
      <c r="AC2442">
        <v>1.37</v>
      </c>
    </row>
    <row r="2443" spans="1:29" x14ac:dyDescent="0.35">
      <c r="A2443" t="s">
        <v>378</v>
      </c>
      <c r="B2443" t="s">
        <v>2512</v>
      </c>
      <c r="C2443">
        <v>119</v>
      </c>
      <c r="D2443">
        <v>125</v>
      </c>
      <c r="E2443">
        <v>13337299</v>
      </c>
      <c r="F2443" t="s">
        <v>4178</v>
      </c>
      <c r="G2443" t="s">
        <v>1432</v>
      </c>
      <c r="H2443" t="s">
        <v>3884</v>
      </c>
      <c r="I2443" t="s">
        <v>4966</v>
      </c>
      <c r="P2443" t="s">
        <v>2457</v>
      </c>
      <c r="Q2443" t="s">
        <v>1505</v>
      </c>
      <c r="R2443" t="s">
        <v>8407</v>
      </c>
      <c r="S2443">
        <v>9649</v>
      </c>
      <c r="T2443" t="s">
        <v>4122</v>
      </c>
      <c r="U2443">
        <v>7</v>
      </c>
      <c r="V2443">
        <v>226</v>
      </c>
      <c r="W2443" t="s">
        <v>25</v>
      </c>
      <c r="X2443" t="s">
        <v>26</v>
      </c>
      <c r="Y2443" t="s">
        <v>27</v>
      </c>
      <c r="Z2443">
        <v>20000000</v>
      </c>
      <c r="AA2443">
        <v>2004</v>
      </c>
      <c r="AB2443">
        <v>6.6</v>
      </c>
      <c r="AC2443">
        <v>2.35</v>
      </c>
    </row>
    <row r="2444" spans="1:29" x14ac:dyDescent="0.35">
      <c r="A2444" t="s">
        <v>19</v>
      </c>
      <c r="B2444" t="s">
        <v>1644</v>
      </c>
      <c r="C2444">
        <v>42</v>
      </c>
      <c r="D2444">
        <v>124</v>
      </c>
      <c r="E2444">
        <v>10763469</v>
      </c>
      <c r="F2444" t="s">
        <v>761</v>
      </c>
      <c r="G2444" t="s">
        <v>1432</v>
      </c>
      <c r="H2444" t="s">
        <v>5343</v>
      </c>
      <c r="P2444" t="s">
        <v>660</v>
      </c>
      <c r="Q2444" t="s">
        <v>1644</v>
      </c>
      <c r="R2444" t="s">
        <v>8408</v>
      </c>
      <c r="S2444">
        <v>13692</v>
      </c>
      <c r="T2444" t="s">
        <v>1246</v>
      </c>
      <c r="U2444">
        <v>0</v>
      </c>
      <c r="V2444">
        <v>55</v>
      </c>
      <c r="W2444" t="s">
        <v>25</v>
      </c>
      <c r="X2444" t="s">
        <v>26</v>
      </c>
      <c r="Y2444" t="s">
        <v>59</v>
      </c>
      <c r="Z2444">
        <v>15000000</v>
      </c>
      <c r="AA2444">
        <v>1989</v>
      </c>
      <c r="AB2444">
        <v>6.4</v>
      </c>
      <c r="AC2444">
        <v>1.85</v>
      </c>
    </row>
    <row r="2445" spans="1:29" x14ac:dyDescent="0.35">
      <c r="A2445" t="s">
        <v>19</v>
      </c>
      <c r="B2445" t="s">
        <v>4123</v>
      </c>
      <c r="C2445">
        <v>24</v>
      </c>
      <c r="D2445">
        <v>76</v>
      </c>
      <c r="E2445">
        <v>11144518</v>
      </c>
      <c r="F2445" t="s">
        <v>472</v>
      </c>
      <c r="G2445" t="s">
        <v>5097</v>
      </c>
      <c r="P2445" t="s">
        <v>3213</v>
      </c>
      <c r="Q2445" t="s">
        <v>915</v>
      </c>
      <c r="R2445" t="s">
        <v>8409</v>
      </c>
      <c r="S2445">
        <v>2724</v>
      </c>
      <c r="T2445" t="s">
        <v>4124</v>
      </c>
      <c r="U2445">
        <v>0</v>
      </c>
      <c r="V2445">
        <v>53</v>
      </c>
      <c r="W2445" t="s">
        <v>25</v>
      </c>
      <c r="X2445" t="s">
        <v>148</v>
      </c>
      <c r="Y2445" t="s">
        <v>154</v>
      </c>
      <c r="Z2445">
        <v>15000000</v>
      </c>
      <c r="AA2445">
        <v>1998</v>
      </c>
      <c r="AB2445">
        <v>2.8</v>
      </c>
      <c r="AC2445">
        <v>1.85</v>
      </c>
    </row>
    <row r="2446" spans="1:29" x14ac:dyDescent="0.35">
      <c r="A2446" t="s">
        <v>19</v>
      </c>
      <c r="B2446" t="s">
        <v>784</v>
      </c>
      <c r="C2446">
        <v>208</v>
      </c>
      <c r="D2446">
        <v>107</v>
      </c>
      <c r="E2446">
        <v>15608545</v>
      </c>
      <c r="F2446" t="s">
        <v>622</v>
      </c>
      <c r="P2446" t="s">
        <v>622</v>
      </c>
      <c r="Q2446" t="s">
        <v>478</v>
      </c>
      <c r="R2446" t="s">
        <v>8410</v>
      </c>
      <c r="S2446">
        <v>53471</v>
      </c>
      <c r="T2446" t="s">
        <v>4125</v>
      </c>
      <c r="U2446">
        <v>3</v>
      </c>
      <c r="V2446">
        <v>224</v>
      </c>
      <c r="W2446" t="s">
        <v>25</v>
      </c>
      <c r="X2446" t="s">
        <v>26</v>
      </c>
      <c r="Y2446" t="s">
        <v>302</v>
      </c>
      <c r="Z2446">
        <v>15000000</v>
      </c>
      <c r="AA2446">
        <v>2012</v>
      </c>
      <c r="AB2446">
        <v>5.4</v>
      </c>
      <c r="AC2446">
        <v>2.35</v>
      </c>
    </row>
    <row r="2447" spans="1:29" x14ac:dyDescent="0.35">
      <c r="A2447" t="s">
        <v>19</v>
      </c>
      <c r="B2447" t="s">
        <v>494</v>
      </c>
      <c r="C2447">
        <v>42</v>
      </c>
      <c r="D2447">
        <v>91</v>
      </c>
      <c r="E2447">
        <v>10443316</v>
      </c>
      <c r="F2447" t="s">
        <v>761</v>
      </c>
      <c r="G2447" t="s">
        <v>1432</v>
      </c>
      <c r="H2447" t="s">
        <v>5343</v>
      </c>
      <c r="P2447" t="s">
        <v>660</v>
      </c>
      <c r="Q2447" t="s">
        <v>820</v>
      </c>
      <c r="R2447" t="s">
        <v>8411</v>
      </c>
      <c r="S2447">
        <v>7159</v>
      </c>
      <c r="T2447" t="s">
        <v>3773</v>
      </c>
      <c r="U2447">
        <v>2</v>
      </c>
      <c r="V2447">
        <v>88</v>
      </c>
      <c r="W2447" t="s">
        <v>25</v>
      </c>
      <c r="X2447" t="s">
        <v>26</v>
      </c>
      <c r="Y2447" t="s">
        <v>27</v>
      </c>
      <c r="Z2447">
        <v>15000000</v>
      </c>
      <c r="AA2447">
        <v>1998</v>
      </c>
      <c r="AB2447">
        <v>5</v>
      </c>
      <c r="AC2447">
        <v>1.85</v>
      </c>
    </row>
    <row r="2448" spans="1:29" x14ac:dyDescent="0.35">
      <c r="A2448" t="s">
        <v>19</v>
      </c>
      <c r="B2448" t="s">
        <v>4126</v>
      </c>
      <c r="C2448">
        <v>44</v>
      </c>
      <c r="D2448">
        <v>96</v>
      </c>
      <c r="E2448">
        <v>10494147</v>
      </c>
      <c r="F2448" t="s">
        <v>1432</v>
      </c>
      <c r="G2448" t="s">
        <v>5343</v>
      </c>
      <c r="P2448" t="s">
        <v>121</v>
      </c>
      <c r="Q2448" t="s">
        <v>192</v>
      </c>
      <c r="R2448" t="s">
        <v>8412</v>
      </c>
      <c r="S2448">
        <v>7403</v>
      </c>
      <c r="T2448" t="s">
        <v>3535</v>
      </c>
      <c r="U2448">
        <v>1</v>
      </c>
      <c r="V2448">
        <v>162</v>
      </c>
      <c r="W2448" t="s">
        <v>25</v>
      </c>
      <c r="X2448" t="s">
        <v>26</v>
      </c>
      <c r="Y2448" t="s">
        <v>27</v>
      </c>
      <c r="Z2448">
        <v>15000000</v>
      </c>
      <c r="AA2448">
        <v>2000</v>
      </c>
      <c r="AB2448">
        <v>5.0999999999999996</v>
      </c>
      <c r="AC2448">
        <v>1.85</v>
      </c>
    </row>
    <row r="2449" spans="1:29" x14ac:dyDescent="0.35">
      <c r="A2449" t="s">
        <v>19</v>
      </c>
      <c r="B2449" t="s">
        <v>1214</v>
      </c>
      <c r="C2449">
        <v>230</v>
      </c>
      <c r="D2449">
        <v>142</v>
      </c>
      <c r="E2449">
        <v>9929000</v>
      </c>
      <c r="F2449" t="s">
        <v>1432</v>
      </c>
      <c r="G2449" t="s">
        <v>3950</v>
      </c>
      <c r="P2449" t="s">
        <v>840</v>
      </c>
      <c r="Q2449" t="s">
        <v>793</v>
      </c>
      <c r="R2449" t="s">
        <v>4863</v>
      </c>
      <c r="S2449">
        <v>152306</v>
      </c>
      <c r="T2449" t="s">
        <v>212</v>
      </c>
      <c r="U2449">
        <v>0</v>
      </c>
      <c r="V2449">
        <v>513</v>
      </c>
      <c r="W2449" t="s">
        <v>25</v>
      </c>
      <c r="X2449" t="s">
        <v>38</v>
      </c>
      <c r="Y2449" t="s">
        <v>302</v>
      </c>
      <c r="Z2449">
        <v>15000000</v>
      </c>
      <c r="AA2449">
        <v>1985</v>
      </c>
      <c r="AB2449">
        <v>8</v>
      </c>
      <c r="AC2449">
        <v>1.85</v>
      </c>
    </row>
    <row r="2450" spans="1:29" x14ac:dyDescent="0.35">
      <c r="A2450" t="s">
        <v>19</v>
      </c>
      <c r="B2450" t="s">
        <v>3830</v>
      </c>
      <c r="C2450">
        <v>46</v>
      </c>
      <c r="D2450">
        <v>103</v>
      </c>
      <c r="E2450">
        <v>10411980</v>
      </c>
      <c r="F2450" t="s">
        <v>5097</v>
      </c>
      <c r="G2450" t="s">
        <v>3884</v>
      </c>
      <c r="H2450" t="s">
        <v>5343</v>
      </c>
      <c r="P2450" t="s">
        <v>4127</v>
      </c>
      <c r="Q2450" t="s">
        <v>3277</v>
      </c>
      <c r="R2450" t="s">
        <v>8413</v>
      </c>
      <c r="S2450">
        <v>22649</v>
      </c>
      <c r="T2450" t="s">
        <v>3233</v>
      </c>
      <c r="U2450">
        <v>0</v>
      </c>
      <c r="V2450">
        <v>212</v>
      </c>
      <c r="W2450" t="s">
        <v>25</v>
      </c>
      <c r="X2450" t="s">
        <v>26</v>
      </c>
      <c r="Y2450" t="s">
        <v>59</v>
      </c>
      <c r="Z2450">
        <v>15000000</v>
      </c>
      <c r="AA2450">
        <v>2004</v>
      </c>
      <c r="AB2450">
        <v>5.9</v>
      </c>
      <c r="AC2450">
        <v>2.35</v>
      </c>
    </row>
    <row r="2451" spans="1:29" x14ac:dyDescent="0.35">
      <c r="A2451" t="s">
        <v>19</v>
      </c>
      <c r="B2451" t="s">
        <v>1737</v>
      </c>
      <c r="C2451">
        <v>249</v>
      </c>
      <c r="D2451">
        <v>117</v>
      </c>
      <c r="E2451">
        <v>17439163</v>
      </c>
      <c r="F2451" t="s">
        <v>761</v>
      </c>
      <c r="G2451" t="s">
        <v>5990</v>
      </c>
      <c r="P2451" t="s">
        <v>496</v>
      </c>
      <c r="Q2451" t="s">
        <v>353</v>
      </c>
      <c r="R2451" t="s">
        <v>8414</v>
      </c>
      <c r="S2451">
        <v>537419</v>
      </c>
      <c r="T2451" t="s">
        <v>152</v>
      </c>
      <c r="U2451">
        <v>1</v>
      </c>
      <c r="V2451">
        <v>1028</v>
      </c>
      <c r="W2451" t="s">
        <v>25</v>
      </c>
      <c r="X2451" t="s">
        <v>26</v>
      </c>
      <c r="Y2451" t="s">
        <v>302</v>
      </c>
      <c r="Z2451">
        <v>15000000</v>
      </c>
      <c r="AA2451">
        <v>1998</v>
      </c>
      <c r="AB2451">
        <v>8.1999999999999993</v>
      </c>
      <c r="AC2451">
        <v>1.85</v>
      </c>
    </row>
    <row r="2452" spans="1:29" x14ac:dyDescent="0.35">
      <c r="A2452" t="s">
        <v>378</v>
      </c>
      <c r="B2452" t="s">
        <v>4129</v>
      </c>
      <c r="C2452">
        <v>197</v>
      </c>
      <c r="D2452">
        <v>116</v>
      </c>
      <c r="E2452">
        <v>9396487</v>
      </c>
      <c r="F2452" t="s">
        <v>1432</v>
      </c>
      <c r="G2452" t="s">
        <v>3884</v>
      </c>
      <c r="P2452" t="s">
        <v>2373</v>
      </c>
      <c r="Q2452" t="s">
        <v>367</v>
      </c>
      <c r="R2452" t="s">
        <v>8415</v>
      </c>
      <c r="S2452">
        <v>52421</v>
      </c>
      <c r="T2452" t="s">
        <v>779</v>
      </c>
      <c r="U2452">
        <v>0</v>
      </c>
      <c r="V2452">
        <v>200</v>
      </c>
      <c r="W2452" t="s">
        <v>25</v>
      </c>
      <c r="X2452" t="s">
        <v>26</v>
      </c>
      <c r="Y2452" t="s">
        <v>302</v>
      </c>
      <c r="Z2452">
        <v>15000000</v>
      </c>
      <c r="AA2452">
        <v>2006</v>
      </c>
      <c r="AB2452">
        <v>7</v>
      </c>
      <c r="AC2452">
        <v>2.35</v>
      </c>
    </row>
    <row r="2453" spans="1:29" x14ac:dyDescent="0.35">
      <c r="A2453" t="s">
        <v>19</v>
      </c>
      <c r="B2453" t="s">
        <v>1342</v>
      </c>
      <c r="C2453">
        <v>71</v>
      </c>
      <c r="D2453">
        <v>118</v>
      </c>
      <c r="E2453">
        <v>9059588</v>
      </c>
      <c r="F2453" t="s">
        <v>5990</v>
      </c>
      <c r="G2453" t="s">
        <v>1432</v>
      </c>
      <c r="H2453" t="s">
        <v>5343</v>
      </c>
      <c r="I2453" t="s">
        <v>3483</v>
      </c>
      <c r="P2453" t="s">
        <v>2075</v>
      </c>
      <c r="Q2453" t="s">
        <v>4130</v>
      </c>
      <c r="R2453" t="s">
        <v>8416</v>
      </c>
      <c r="S2453">
        <v>17261</v>
      </c>
      <c r="T2453" t="s">
        <v>4131</v>
      </c>
      <c r="U2453">
        <v>1</v>
      </c>
      <c r="V2453">
        <v>125</v>
      </c>
      <c r="W2453" t="s">
        <v>25</v>
      </c>
      <c r="X2453" t="s">
        <v>26</v>
      </c>
      <c r="Y2453" t="s">
        <v>302</v>
      </c>
      <c r="Z2453">
        <v>15000000</v>
      </c>
      <c r="AA2453">
        <v>2002</v>
      </c>
      <c r="AB2453">
        <v>6.6</v>
      </c>
      <c r="AC2453">
        <v>2.35</v>
      </c>
    </row>
    <row r="2454" spans="1:29" x14ac:dyDescent="0.35">
      <c r="A2454" t="s">
        <v>19</v>
      </c>
      <c r="B2454" t="s">
        <v>3235</v>
      </c>
      <c r="C2454">
        <v>190</v>
      </c>
      <c r="D2454">
        <v>108</v>
      </c>
      <c r="E2454">
        <v>9172810</v>
      </c>
      <c r="F2454" t="s">
        <v>4178</v>
      </c>
      <c r="G2454" t="s">
        <v>1432</v>
      </c>
      <c r="H2454" t="s">
        <v>5809</v>
      </c>
      <c r="I2454" t="s">
        <v>3483</v>
      </c>
      <c r="J2454" t="s">
        <v>5991</v>
      </c>
      <c r="P2454" t="s">
        <v>4132</v>
      </c>
      <c r="Q2454" t="s">
        <v>294</v>
      </c>
      <c r="R2454" t="s">
        <v>8417</v>
      </c>
      <c r="S2454">
        <v>24150</v>
      </c>
      <c r="T2454" t="s">
        <v>4133</v>
      </c>
      <c r="U2454">
        <v>0</v>
      </c>
      <c r="V2454">
        <v>118</v>
      </c>
      <c r="W2454" t="s">
        <v>25</v>
      </c>
      <c r="X2454" t="s">
        <v>26</v>
      </c>
      <c r="Y2454" t="s">
        <v>302</v>
      </c>
      <c r="Z2454">
        <v>16000000</v>
      </c>
      <c r="AA2454">
        <v>2007</v>
      </c>
      <c r="AB2454">
        <v>6.7</v>
      </c>
      <c r="AC2454">
        <v>2.35</v>
      </c>
    </row>
    <row r="2455" spans="1:29" x14ac:dyDescent="0.35">
      <c r="A2455" t="s">
        <v>19</v>
      </c>
      <c r="B2455" t="s">
        <v>4134</v>
      </c>
      <c r="C2455">
        <v>50</v>
      </c>
      <c r="D2455">
        <v>94</v>
      </c>
      <c r="E2455">
        <v>8735529</v>
      </c>
      <c r="F2455" t="s">
        <v>761</v>
      </c>
      <c r="G2455" t="s">
        <v>1432</v>
      </c>
      <c r="H2455" t="s">
        <v>5343</v>
      </c>
      <c r="P2455" t="s">
        <v>660</v>
      </c>
      <c r="Q2455" t="s">
        <v>51</v>
      </c>
      <c r="R2455" t="s">
        <v>8418</v>
      </c>
      <c r="S2455">
        <v>8055</v>
      </c>
      <c r="T2455" t="s">
        <v>4135</v>
      </c>
      <c r="U2455">
        <v>4</v>
      </c>
      <c r="V2455">
        <v>89</v>
      </c>
      <c r="W2455" t="s">
        <v>25</v>
      </c>
      <c r="X2455" t="s">
        <v>26</v>
      </c>
      <c r="Y2455" t="s">
        <v>27</v>
      </c>
      <c r="Z2455">
        <v>15000000</v>
      </c>
      <c r="AA2455">
        <v>2000</v>
      </c>
      <c r="AB2455">
        <v>5.5</v>
      </c>
      <c r="AC2455">
        <v>1.85</v>
      </c>
    </row>
    <row r="2456" spans="1:29" x14ac:dyDescent="0.35">
      <c r="A2456" t="s">
        <v>19</v>
      </c>
      <c r="B2456" t="s">
        <v>4136</v>
      </c>
      <c r="C2456">
        <v>63</v>
      </c>
      <c r="D2456">
        <v>97</v>
      </c>
      <c r="E2456">
        <v>8586376</v>
      </c>
      <c r="F2456" t="s">
        <v>761</v>
      </c>
      <c r="P2456" t="s">
        <v>761</v>
      </c>
      <c r="Q2456" t="s">
        <v>328</v>
      </c>
      <c r="R2456" t="s">
        <v>8419</v>
      </c>
      <c r="S2456">
        <v>26598</v>
      </c>
      <c r="T2456" t="s">
        <v>632</v>
      </c>
      <c r="U2456">
        <v>4</v>
      </c>
      <c r="V2456">
        <v>132</v>
      </c>
      <c r="W2456" t="s">
        <v>25</v>
      </c>
      <c r="X2456" t="s">
        <v>26</v>
      </c>
      <c r="Y2456" t="s">
        <v>302</v>
      </c>
      <c r="Z2456">
        <v>20000000</v>
      </c>
      <c r="AA2456">
        <v>2002</v>
      </c>
      <c r="AB2456">
        <v>4.9000000000000004</v>
      </c>
      <c r="AC2456">
        <v>1.85</v>
      </c>
    </row>
    <row r="2457" spans="1:29" x14ac:dyDescent="0.35">
      <c r="A2457" t="s">
        <v>19</v>
      </c>
      <c r="B2457" t="s">
        <v>2300</v>
      </c>
      <c r="C2457">
        <v>104</v>
      </c>
      <c r="D2457">
        <v>97</v>
      </c>
      <c r="E2457">
        <v>8378141</v>
      </c>
      <c r="F2457" t="s">
        <v>761</v>
      </c>
      <c r="G2457" t="s">
        <v>1432</v>
      </c>
      <c r="H2457" t="s">
        <v>5343</v>
      </c>
      <c r="P2457" t="s">
        <v>660</v>
      </c>
      <c r="Q2457" t="s">
        <v>231</v>
      </c>
      <c r="R2457" t="s">
        <v>8420</v>
      </c>
      <c r="S2457">
        <v>18966</v>
      </c>
      <c r="T2457" t="s">
        <v>368</v>
      </c>
      <c r="U2457">
        <v>5</v>
      </c>
      <c r="V2457">
        <v>141</v>
      </c>
      <c r="W2457" t="s">
        <v>25</v>
      </c>
      <c r="X2457" t="s">
        <v>38</v>
      </c>
      <c r="Y2457" t="s">
        <v>59</v>
      </c>
      <c r="Z2457">
        <v>15000000</v>
      </c>
      <c r="AA2457">
        <v>2002</v>
      </c>
      <c r="AB2457">
        <v>6.9</v>
      </c>
      <c r="AC2457">
        <v>2.35</v>
      </c>
    </row>
    <row r="2458" spans="1:29" x14ac:dyDescent="0.35">
      <c r="A2458" t="s">
        <v>19</v>
      </c>
      <c r="B2458" t="s">
        <v>4137</v>
      </c>
      <c r="C2458">
        <v>49</v>
      </c>
      <c r="D2458">
        <v>91</v>
      </c>
      <c r="E2458">
        <v>8080116</v>
      </c>
      <c r="F2458" t="s">
        <v>472</v>
      </c>
      <c r="G2458" t="s">
        <v>761</v>
      </c>
      <c r="H2458" t="s">
        <v>5097</v>
      </c>
      <c r="P2458" t="s">
        <v>1054</v>
      </c>
      <c r="Q2458" t="s">
        <v>577</v>
      </c>
      <c r="R2458" t="s">
        <v>8421</v>
      </c>
      <c r="S2458">
        <v>6562</v>
      </c>
      <c r="T2458" t="s">
        <v>692</v>
      </c>
      <c r="U2458">
        <v>0</v>
      </c>
      <c r="V2458">
        <v>66</v>
      </c>
      <c r="W2458" t="s">
        <v>25</v>
      </c>
      <c r="X2458" t="s">
        <v>26</v>
      </c>
      <c r="Y2458" t="s">
        <v>59</v>
      </c>
      <c r="Z2458">
        <v>15000000</v>
      </c>
      <c r="AA2458">
        <v>2006</v>
      </c>
      <c r="AB2458">
        <v>5.6</v>
      </c>
      <c r="AC2458">
        <v>1.85</v>
      </c>
    </row>
    <row r="2459" spans="1:29" x14ac:dyDescent="0.35">
      <c r="A2459" t="s">
        <v>19</v>
      </c>
      <c r="B2459" t="s">
        <v>4138</v>
      </c>
      <c r="C2459">
        <v>300</v>
      </c>
      <c r="D2459">
        <v>107</v>
      </c>
      <c r="E2459">
        <v>7757130</v>
      </c>
      <c r="F2459" t="s">
        <v>761</v>
      </c>
      <c r="G2459" t="s">
        <v>5990</v>
      </c>
      <c r="H2459" t="s">
        <v>1432</v>
      </c>
      <c r="P2459" t="s">
        <v>3178</v>
      </c>
      <c r="Q2459" t="s">
        <v>4139</v>
      </c>
      <c r="R2459" t="s">
        <v>8422</v>
      </c>
      <c r="S2459">
        <v>307639</v>
      </c>
      <c r="T2459" t="s">
        <v>4140</v>
      </c>
      <c r="U2459">
        <v>1</v>
      </c>
      <c r="V2459">
        <v>513</v>
      </c>
      <c r="W2459" t="s">
        <v>25</v>
      </c>
      <c r="X2459" t="s">
        <v>38</v>
      </c>
      <c r="Y2459" t="s">
        <v>302</v>
      </c>
      <c r="Z2459">
        <v>15000000</v>
      </c>
      <c r="AA2459">
        <v>2008</v>
      </c>
      <c r="AB2459">
        <v>8</v>
      </c>
      <c r="AC2459">
        <v>2.35</v>
      </c>
    </row>
    <row r="2460" spans="1:29" x14ac:dyDescent="0.35">
      <c r="A2460" t="s">
        <v>19</v>
      </c>
      <c r="B2460" t="s">
        <v>4141</v>
      </c>
      <c r="C2460">
        <v>43</v>
      </c>
      <c r="D2460">
        <v>95</v>
      </c>
      <c r="E2460">
        <v>9123834</v>
      </c>
      <c r="F2460" t="s">
        <v>761</v>
      </c>
      <c r="G2460" t="s">
        <v>5343</v>
      </c>
      <c r="P2460" t="s">
        <v>765</v>
      </c>
      <c r="Q2460" t="s">
        <v>3333</v>
      </c>
      <c r="R2460" t="s">
        <v>8423</v>
      </c>
      <c r="S2460">
        <v>4065</v>
      </c>
      <c r="T2460" t="s">
        <v>4142</v>
      </c>
      <c r="U2460">
        <v>6</v>
      </c>
      <c r="V2460">
        <v>33</v>
      </c>
      <c r="W2460" t="s">
        <v>25</v>
      </c>
      <c r="X2460" t="s">
        <v>26</v>
      </c>
      <c r="Y2460" t="s">
        <v>27</v>
      </c>
      <c r="Z2460">
        <v>15000000</v>
      </c>
      <c r="AA2460">
        <v>2013</v>
      </c>
      <c r="AB2460">
        <v>5.3</v>
      </c>
      <c r="AC2460">
        <v>2.35</v>
      </c>
    </row>
    <row r="2461" spans="1:29" x14ac:dyDescent="0.35">
      <c r="A2461" t="s">
        <v>19</v>
      </c>
      <c r="B2461" t="s">
        <v>4143</v>
      </c>
      <c r="C2461">
        <v>132</v>
      </c>
      <c r="D2461">
        <v>102</v>
      </c>
      <c r="E2461">
        <v>6409206</v>
      </c>
      <c r="F2461" t="s">
        <v>761</v>
      </c>
      <c r="G2461" t="s">
        <v>3884</v>
      </c>
      <c r="P2461" t="s">
        <v>2435</v>
      </c>
      <c r="Q2461" t="s">
        <v>104</v>
      </c>
      <c r="R2461" t="s">
        <v>8424</v>
      </c>
      <c r="S2461">
        <v>32311</v>
      </c>
      <c r="T2461" t="s">
        <v>418</v>
      </c>
      <c r="U2461">
        <v>4</v>
      </c>
      <c r="V2461">
        <v>104</v>
      </c>
      <c r="W2461" t="s">
        <v>25</v>
      </c>
      <c r="X2461" t="s">
        <v>26</v>
      </c>
      <c r="Y2461" t="s">
        <v>27</v>
      </c>
      <c r="Z2461">
        <v>15000000</v>
      </c>
      <c r="AA2461">
        <v>2008</v>
      </c>
      <c r="AB2461">
        <v>6.2</v>
      </c>
      <c r="AC2461">
        <v>1.85</v>
      </c>
    </row>
    <row r="2462" spans="1:29" x14ac:dyDescent="0.35">
      <c r="A2462" t="s">
        <v>19</v>
      </c>
      <c r="B2462" t="s">
        <v>4144</v>
      </c>
      <c r="C2462">
        <v>97</v>
      </c>
      <c r="D2462">
        <v>88</v>
      </c>
      <c r="E2462">
        <v>6373693</v>
      </c>
      <c r="F2462" t="s">
        <v>761</v>
      </c>
      <c r="G2462" t="s">
        <v>5343</v>
      </c>
      <c r="P2462" t="s">
        <v>765</v>
      </c>
      <c r="Q2462" t="s">
        <v>53</v>
      </c>
      <c r="R2462" t="s">
        <v>8425</v>
      </c>
      <c r="S2462">
        <v>11498</v>
      </c>
      <c r="T2462" t="s">
        <v>3559</v>
      </c>
      <c r="U2462">
        <v>1</v>
      </c>
      <c r="V2462">
        <v>53</v>
      </c>
      <c r="W2462" t="s">
        <v>25</v>
      </c>
      <c r="X2462" t="s">
        <v>26</v>
      </c>
      <c r="Y2462" t="s">
        <v>27</v>
      </c>
      <c r="Z2462">
        <v>15000000</v>
      </c>
      <c r="AA2462">
        <v>2009</v>
      </c>
      <c r="AB2462">
        <v>5.3</v>
      </c>
      <c r="AC2462">
        <v>1.85</v>
      </c>
    </row>
    <row r="2463" spans="1:29" x14ac:dyDescent="0.35">
      <c r="A2463" t="s">
        <v>19</v>
      </c>
      <c r="B2463" t="s">
        <v>2321</v>
      </c>
      <c r="C2463">
        <v>242</v>
      </c>
      <c r="D2463">
        <v>106</v>
      </c>
      <c r="E2463">
        <v>7556708</v>
      </c>
      <c r="F2463" t="s">
        <v>1432</v>
      </c>
      <c r="P2463" t="s">
        <v>1432</v>
      </c>
      <c r="Q2463" t="s">
        <v>558</v>
      </c>
      <c r="R2463" t="s">
        <v>8426</v>
      </c>
      <c r="S2463">
        <v>30284</v>
      </c>
      <c r="T2463" t="s">
        <v>2411</v>
      </c>
      <c r="U2463">
        <v>1</v>
      </c>
      <c r="V2463">
        <v>102</v>
      </c>
      <c r="W2463" t="s">
        <v>25</v>
      </c>
      <c r="X2463" t="s">
        <v>26</v>
      </c>
      <c r="Y2463" t="s">
        <v>302</v>
      </c>
      <c r="Z2463">
        <v>15000000</v>
      </c>
      <c r="AA2463">
        <v>2012</v>
      </c>
      <c r="AB2463">
        <v>6.6</v>
      </c>
      <c r="AC2463">
        <v>1.85</v>
      </c>
    </row>
    <row r="2464" spans="1:29" x14ac:dyDescent="0.35">
      <c r="A2464" t="s">
        <v>19</v>
      </c>
      <c r="B2464" t="s">
        <v>1644</v>
      </c>
      <c r="C2464">
        <v>218</v>
      </c>
      <c r="D2464">
        <v>92</v>
      </c>
      <c r="E2464">
        <v>5306447</v>
      </c>
      <c r="F2464" t="s">
        <v>761</v>
      </c>
      <c r="G2464" t="s">
        <v>5343</v>
      </c>
      <c r="P2464" t="s">
        <v>765</v>
      </c>
      <c r="Q2464" t="s">
        <v>2968</v>
      </c>
      <c r="R2464" t="s">
        <v>8427</v>
      </c>
      <c r="S2464">
        <v>58967</v>
      </c>
      <c r="T2464" t="s">
        <v>4145</v>
      </c>
      <c r="U2464">
        <v>1</v>
      </c>
      <c r="V2464">
        <v>169</v>
      </c>
      <c r="W2464" t="s">
        <v>25</v>
      </c>
      <c r="X2464" t="s">
        <v>26</v>
      </c>
      <c r="Y2464" t="s">
        <v>27</v>
      </c>
      <c r="Z2464">
        <v>15000000</v>
      </c>
      <c r="AA2464">
        <v>2009</v>
      </c>
      <c r="AB2464">
        <v>7.2</v>
      </c>
      <c r="AC2464">
        <v>1.85</v>
      </c>
    </row>
    <row r="2465" spans="1:29" x14ac:dyDescent="0.35">
      <c r="A2465" t="s">
        <v>378</v>
      </c>
      <c r="B2465" t="s">
        <v>4146</v>
      </c>
      <c r="C2465">
        <v>49</v>
      </c>
      <c r="D2465">
        <v>105</v>
      </c>
      <c r="E2465">
        <v>5217498</v>
      </c>
      <c r="F2465" t="s">
        <v>1432</v>
      </c>
      <c r="G2465" t="s">
        <v>5988</v>
      </c>
      <c r="H2465" t="s">
        <v>3483</v>
      </c>
      <c r="P2465" t="s">
        <v>872</v>
      </c>
      <c r="Q2465" t="s">
        <v>3156</v>
      </c>
      <c r="R2465" t="s">
        <v>8428</v>
      </c>
      <c r="S2465">
        <v>3668</v>
      </c>
      <c r="T2465" t="s">
        <v>213</v>
      </c>
      <c r="U2465">
        <v>4</v>
      </c>
      <c r="V2465">
        <v>85</v>
      </c>
      <c r="W2465" t="s">
        <v>25</v>
      </c>
      <c r="X2465" t="s">
        <v>26</v>
      </c>
      <c r="Y2465" t="s">
        <v>27</v>
      </c>
      <c r="Z2465">
        <v>15000000</v>
      </c>
      <c r="AA2465">
        <v>2000</v>
      </c>
      <c r="AB2465">
        <v>4.5999999999999996</v>
      </c>
      <c r="AC2465">
        <v>1.85</v>
      </c>
    </row>
    <row r="2466" spans="1:29" x14ac:dyDescent="0.35">
      <c r="A2466" t="s">
        <v>19</v>
      </c>
      <c r="B2466" t="s">
        <v>4021</v>
      </c>
      <c r="C2466">
        <v>172</v>
      </c>
      <c r="D2466">
        <v>107</v>
      </c>
      <c r="E2466">
        <v>5023275</v>
      </c>
      <c r="F2466" t="s">
        <v>472</v>
      </c>
      <c r="G2466" t="s">
        <v>5990</v>
      </c>
      <c r="H2466" t="s">
        <v>1432</v>
      </c>
      <c r="I2466" t="s">
        <v>5988</v>
      </c>
      <c r="J2466" t="s">
        <v>4547</v>
      </c>
      <c r="P2466" t="s">
        <v>4147</v>
      </c>
      <c r="Q2466" t="s">
        <v>4043</v>
      </c>
      <c r="R2466" t="s">
        <v>8429</v>
      </c>
      <c r="S2466">
        <v>34194</v>
      </c>
      <c r="T2466" t="s">
        <v>4148</v>
      </c>
      <c r="U2466">
        <v>2</v>
      </c>
      <c r="V2466">
        <v>199</v>
      </c>
      <c r="W2466" t="s">
        <v>25</v>
      </c>
      <c r="X2466" t="s">
        <v>675</v>
      </c>
      <c r="Y2466" t="s">
        <v>302</v>
      </c>
      <c r="Z2466">
        <v>15000000</v>
      </c>
      <c r="AA2466">
        <v>2005</v>
      </c>
      <c r="AB2466">
        <v>7.5</v>
      </c>
      <c r="AC2466">
        <v>2.35</v>
      </c>
    </row>
    <row r="2467" spans="1:29" x14ac:dyDescent="0.35">
      <c r="A2467" t="s">
        <v>19</v>
      </c>
      <c r="B2467" t="s">
        <v>4149</v>
      </c>
      <c r="C2467">
        <v>68</v>
      </c>
      <c r="D2467">
        <v>120</v>
      </c>
      <c r="E2467">
        <v>4956401</v>
      </c>
      <c r="F2467" t="s">
        <v>1432</v>
      </c>
      <c r="G2467" t="s">
        <v>5991</v>
      </c>
      <c r="P2467" t="s">
        <v>1428</v>
      </c>
      <c r="Q2467" t="s">
        <v>409</v>
      </c>
      <c r="R2467" t="s">
        <v>8430</v>
      </c>
      <c r="S2467">
        <v>12601</v>
      </c>
      <c r="T2467" t="s">
        <v>916</v>
      </c>
      <c r="U2467">
        <v>2</v>
      </c>
      <c r="V2467">
        <v>89</v>
      </c>
      <c r="W2467" t="s">
        <v>25</v>
      </c>
      <c r="X2467" t="s">
        <v>675</v>
      </c>
      <c r="Y2467" t="s">
        <v>27</v>
      </c>
      <c r="Z2467">
        <v>15000000</v>
      </c>
      <c r="AA2467">
        <v>1999</v>
      </c>
      <c r="AB2467">
        <v>6.5</v>
      </c>
      <c r="AC2467">
        <v>1.85</v>
      </c>
    </row>
    <row r="2468" spans="1:29" x14ac:dyDescent="0.35">
      <c r="A2468" t="s">
        <v>19</v>
      </c>
      <c r="B2468" t="s">
        <v>138</v>
      </c>
      <c r="C2468">
        <v>223</v>
      </c>
      <c r="D2468">
        <v>103</v>
      </c>
      <c r="E2468">
        <v>4235837</v>
      </c>
      <c r="F2468" t="s">
        <v>761</v>
      </c>
      <c r="G2468" t="s">
        <v>5990</v>
      </c>
      <c r="H2468" t="s">
        <v>5988</v>
      </c>
      <c r="P2468" t="s">
        <v>3992</v>
      </c>
      <c r="Q2468" t="s">
        <v>61</v>
      </c>
      <c r="R2468" t="s">
        <v>8431</v>
      </c>
      <c r="S2468">
        <v>175962</v>
      </c>
      <c r="T2468" t="s">
        <v>1098</v>
      </c>
      <c r="U2468">
        <v>2</v>
      </c>
      <c r="V2468">
        <v>336</v>
      </c>
      <c r="W2468" t="s">
        <v>25</v>
      </c>
      <c r="X2468" t="s">
        <v>26</v>
      </c>
      <c r="Y2468" t="s">
        <v>302</v>
      </c>
      <c r="Z2468">
        <v>15000000</v>
      </c>
      <c r="AA2468">
        <v>2005</v>
      </c>
      <c r="AB2468">
        <v>7.6</v>
      </c>
      <c r="AC2468">
        <v>2.35</v>
      </c>
    </row>
    <row r="2469" spans="1:29" x14ac:dyDescent="0.35">
      <c r="A2469" t="s">
        <v>19</v>
      </c>
      <c r="B2469" t="s">
        <v>4151</v>
      </c>
      <c r="C2469">
        <v>59</v>
      </c>
      <c r="D2469">
        <v>92</v>
      </c>
      <c r="E2469">
        <v>4002955</v>
      </c>
      <c r="F2469" t="s">
        <v>761</v>
      </c>
      <c r="G2469" t="s">
        <v>600</v>
      </c>
      <c r="H2469" t="s">
        <v>2429</v>
      </c>
      <c r="I2469" t="s">
        <v>3483</v>
      </c>
      <c r="P2469" t="s">
        <v>2904</v>
      </c>
      <c r="Q2469" t="s">
        <v>328</v>
      </c>
      <c r="R2469" t="s">
        <v>8432</v>
      </c>
      <c r="S2469">
        <v>33745</v>
      </c>
      <c r="T2469" t="s">
        <v>1151</v>
      </c>
      <c r="U2469">
        <v>0</v>
      </c>
      <c r="V2469">
        <v>198</v>
      </c>
      <c r="W2469" t="s">
        <v>25</v>
      </c>
      <c r="X2469" t="s">
        <v>26</v>
      </c>
      <c r="Y2469" t="s">
        <v>302</v>
      </c>
      <c r="Z2469">
        <v>20000000</v>
      </c>
      <c r="AA2469">
        <v>1999</v>
      </c>
      <c r="AB2469">
        <v>6.2</v>
      </c>
      <c r="AC2469">
        <v>1.85</v>
      </c>
    </row>
    <row r="2470" spans="1:29" x14ac:dyDescent="0.35">
      <c r="A2470" t="s">
        <v>19</v>
      </c>
      <c r="B2470" t="s">
        <v>2260</v>
      </c>
      <c r="C2470">
        <v>252</v>
      </c>
      <c r="D2470">
        <v>147</v>
      </c>
      <c r="E2470">
        <v>7219578</v>
      </c>
      <c r="F2470" t="s">
        <v>1432</v>
      </c>
      <c r="G2470" t="s">
        <v>5988</v>
      </c>
      <c r="H2470" t="s">
        <v>3483</v>
      </c>
      <c r="P2470" t="s">
        <v>872</v>
      </c>
      <c r="Q2470" t="s">
        <v>118</v>
      </c>
      <c r="R2470" t="s">
        <v>8433</v>
      </c>
      <c r="S2470">
        <v>235992</v>
      </c>
      <c r="T2470" t="s">
        <v>2653</v>
      </c>
      <c r="U2470">
        <v>1</v>
      </c>
      <c r="V2470">
        <v>1768</v>
      </c>
      <c r="W2470" t="s">
        <v>25</v>
      </c>
      <c r="X2470" t="s">
        <v>675</v>
      </c>
      <c r="Y2470" t="s">
        <v>302</v>
      </c>
      <c r="Z2470">
        <v>15000000</v>
      </c>
      <c r="AA2470">
        <v>2001</v>
      </c>
      <c r="AB2470">
        <v>8</v>
      </c>
      <c r="AC2470">
        <v>1.85</v>
      </c>
    </row>
    <row r="2471" spans="1:29" x14ac:dyDescent="0.35">
      <c r="A2471" t="s">
        <v>19</v>
      </c>
      <c r="B2471" t="s">
        <v>1644</v>
      </c>
      <c r="C2471">
        <v>223</v>
      </c>
      <c r="D2471">
        <v>98</v>
      </c>
      <c r="E2471">
        <v>3247816</v>
      </c>
      <c r="F2471" t="s">
        <v>761</v>
      </c>
      <c r="G2471" t="s">
        <v>1432</v>
      </c>
      <c r="H2471" t="s">
        <v>5343</v>
      </c>
      <c r="P2471" t="s">
        <v>660</v>
      </c>
      <c r="Q2471" t="s">
        <v>387</v>
      </c>
      <c r="R2471" t="s">
        <v>8434</v>
      </c>
      <c r="S2471">
        <v>36145</v>
      </c>
      <c r="T2471" t="s">
        <v>195</v>
      </c>
      <c r="U2471">
        <v>0</v>
      </c>
      <c r="V2471">
        <v>108</v>
      </c>
      <c r="W2471" t="s">
        <v>25</v>
      </c>
      <c r="X2471" t="s">
        <v>26</v>
      </c>
      <c r="Y2471" t="s">
        <v>302</v>
      </c>
      <c r="Z2471">
        <v>22000000</v>
      </c>
      <c r="AA2471">
        <v>2010</v>
      </c>
      <c r="AB2471">
        <v>6.3</v>
      </c>
      <c r="AC2471">
        <v>1.85</v>
      </c>
    </row>
    <row r="2472" spans="1:29" x14ac:dyDescent="0.35">
      <c r="A2472" t="s">
        <v>19</v>
      </c>
      <c r="B2472" t="s">
        <v>4152</v>
      </c>
      <c r="C2472">
        <v>328</v>
      </c>
      <c r="D2472">
        <v>103</v>
      </c>
      <c r="E2472">
        <v>2412045</v>
      </c>
      <c r="F2472" t="s">
        <v>1432</v>
      </c>
      <c r="G2472" t="s">
        <v>5343</v>
      </c>
      <c r="H2472" t="s">
        <v>3950</v>
      </c>
      <c r="P2472" t="s">
        <v>2144</v>
      </c>
      <c r="Q2472" t="s">
        <v>103</v>
      </c>
      <c r="R2472" t="s">
        <v>8435</v>
      </c>
      <c r="S2472">
        <v>109873</v>
      </c>
      <c r="T2472" t="s">
        <v>1475</v>
      </c>
      <c r="U2472">
        <v>0</v>
      </c>
      <c r="V2472">
        <v>320</v>
      </c>
      <c r="W2472" t="s">
        <v>25</v>
      </c>
      <c r="X2472" t="s">
        <v>38</v>
      </c>
      <c r="Y2472" t="s">
        <v>302</v>
      </c>
      <c r="Z2472">
        <v>15000000</v>
      </c>
      <c r="AA2472">
        <v>2010</v>
      </c>
      <c r="AB2472">
        <v>7.2</v>
      </c>
      <c r="AC2472">
        <v>2.35</v>
      </c>
    </row>
    <row r="2473" spans="1:29" x14ac:dyDescent="0.35">
      <c r="A2473" t="s">
        <v>19</v>
      </c>
      <c r="B2473" t="s">
        <v>4153</v>
      </c>
      <c r="C2473">
        <v>150</v>
      </c>
      <c r="D2473">
        <v>111</v>
      </c>
      <c r="E2473">
        <v>2203641</v>
      </c>
      <c r="F2473" t="s">
        <v>5990</v>
      </c>
      <c r="G2473" t="s">
        <v>1432</v>
      </c>
      <c r="H2473" t="s">
        <v>5988</v>
      </c>
      <c r="I2473" t="s">
        <v>3483</v>
      </c>
      <c r="P2473" t="s">
        <v>963</v>
      </c>
      <c r="Q2473" t="s">
        <v>116</v>
      </c>
      <c r="R2473" t="s">
        <v>8436</v>
      </c>
      <c r="S2473">
        <v>42792</v>
      </c>
      <c r="T2473" t="s">
        <v>4154</v>
      </c>
      <c r="U2473">
        <v>0</v>
      </c>
      <c r="V2473">
        <v>162</v>
      </c>
      <c r="W2473" t="s">
        <v>25</v>
      </c>
      <c r="X2473" t="s">
        <v>1496</v>
      </c>
      <c r="Y2473" t="s">
        <v>302</v>
      </c>
      <c r="Z2473">
        <v>15000000</v>
      </c>
      <c r="AA2473">
        <v>2008</v>
      </c>
      <c r="AB2473">
        <v>6.7</v>
      </c>
      <c r="AC2473">
        <v>2.35</v>
      </c>
    </row>
    <row r="2474" spans="1:29" x14ac:dyDescent="0.35">
      <c r="A2474" t="s">
        <v>19</v>
      </c>
      <c r="B2474" t="s">
        <v>4155</v>
      </c>
      <c r="C2474">
        <v>21</v>
      </c>
      <c r="D2474">
        <v>98</v>
      </c>
      <c r="E2474">
        <v>1953732</v>
      </c>
      <c r="F2474" t="s">
        <v>472</v>
      </c>
      <c r="G2474" t="s">
        <v>1432</v>
      </c>
      <c r="H2474" t="s">
        <v>600</v>
      </c>
      <c r="P2474" t="s">
        <v>635</v>
      </c>
      <c r="Q2474" t="s">
        <v>2414</v>
      </c>
      <c r="R2474" t="s">
        <v>8437</v>
      </c>
      <c r="S2474">
        <v>4996</v>
      </c>
      <c r="T2474" t="s">
        <v>4156</v>
      </c>
      <c r="U2474">
        <v>0</v>
      </c>
      <c r="V2474">
        <v>62</v>
      </c>
      <c r="W2474" t="s">
        <v>25</v>
      </c>
      <c r="X2474" t="s">
        <v>26</v>
      </c>
      <c r="Y2474" t="s">
        <v>302</v>
      </c>
      <c r="Z2474">
        <v>15000000</v>
      </c>
      <c r="AA2474">
        <v>1986</v>
      </c>
      <c r="AB2474">
        <v>5.3</v>
      </c>
      <c r="AC2474">
        <v>2.35</v>
      </c>
    </row>
    <row r="2475" spans="1:29" x14ac:dyDescent="0.35">
      <c r="A2475" t="s">
        <v>19</v>
      </c>
      <c r="B2475" t="s">
        <v>4157</v>
      </c>
      <c r="C2475">
        <v>28</v>
      </c>
      <c r="D2475">
        <v>111</v>
      </c>
      <c r="E2475">
        <v>1954202</v>
      </c>
      <c r="F2475" t="s">
        <v>761</v>
      </c>
      <c r="G2475" t="s">
        <v>5990</v>
      </c>
      <c r="H2475" t="s">
        <v>1432</v>
      </c>
      <c r="P2475" t="s">
        <v>3178</v>
      </c>
      <c r="Q2475" t="s">
        <v>1568</v>
      </c>
      <c r="R2475" t="s">
        <v>8438</v>
      </c>
      <c r="S2475">
        <v>5917</v>
      </c>
      <c r="T2475" t="s">
        <v>678</v>
      </c>
      <c r="U2475">
        <v>0</v>
      </c>
      <c r="V2475">
        <v>71</v>
      </c>
      <c r="W2475" t="s">
        <v>25</v>
      </c>
      <c r="X2475" t="s">
        <v>26</v>
      </c>
      <c r="Y2475" t="s">
        <v>27</v>
      </c>
      <c r="Z2475">
        <v>15000000</v>
      </c>
      <c r="AA2475">
        <v>1999</v>
      </c>
      <c r="AB2475">
        <v>6.3</v>
      </c>
      <c r="AC2475">
        <v>2.35</v>
      </c>
    </row>
    <row r="2476" spans="1:29" x14ac:dyDescent="0.35">
      <c r="A2476" t="s">
        <v>19</v>
      </c>
      <c r="B2476" t="s">
        <v>3878</v>
      </c>
      <c r="C2476">
        <v>250</v>
      </c>
      <c r="D2476">
        <v>111</v>
      </c>
      <c r="E2476">
        <v>1294640</v>
      </c>
      <c r="F2476" t="s">
        <v>5990</v>
      </c>
      <c r="G2476" t="s">
        <v>1432</v>
      </c>
      <c r="H2476" t="s">
        <v>2429</v>
      </c>
      <c r="I2476" t="s">
        <v>3483</v>
      </c>
      <c r="P2476" t="s">
        <v>2497</v>
      </c>
      <c r="Q2476" t="s">
        <v>118</v>
      </c>
      <c r="R2476" t="s">
        <v>8439</v>
      </c>
      <c r="S2476">
        <v>69569</v>
      </c>
      <c r="T2476" t="s">
        <v>1924</v>
      </c>
      <c r="U2476">
        <v>0</v>
      </c>
      <c r="V2476">
        <v>436</v>
      </c>
      <c r="W2476" t="s">
        <v>25</v>
      </c>
      <c r="X2476" t="s">
        <v>26</v>
      </c>
      <c r="Y2476" t="s">
        <v>302</v>
      </c>
      <c r="Z2476">
        <v>15000000</v>
      </c>
      <c r="AA2476">
        <v>2007</v>
      </c>
      <c r="AB2476">
        <v>6.5</v>
      </c>
      <c r="AC2476">
        <v>1.85</v>
      </c>
    </row>
    <row r="2477" spans="1:29" x14ac:dyDescent="0.35">
      <c r="A2477" t="s">
        <v>378</v>
      </c>
      <c r="B2477" t="s">
        <v>4158</v>
      </c>
      <c r="C2477">
        <v>260</v>
      </c>
      <c r="D2477">
        <v>145</v>
      </c>
      <c r="E2477">
        <v>26435</v>
      </c>
      <c r="F2477" t="s">
        <v>1432</v>
      </c>
      <c r="G2477" t="s">
        <v>3950</v>
      </c>
      <c r="P2477" t="s">
        <v>840</v>
      </c>
      <c r="Q2477" t="s">
        <v>4159</v>
      </c>
      <c r="R2477" t="s">
        <v>8440</v>
      </c>
      <c r="S2477">
        <v>111841</v>
      </c>
      <c r="T2477" t="s">
        <v>4160</v>
      </c>
      <c r="U2477">
        <v>1</v>
      </c>
      <c r="V2477">
        <v>413</v>
      </c>
      <c r="W2477" t="s">
        <v>3077</v>
      </c>
      <c r="X2477" t="s">
        <v>389</v>
      </c>
      <c r="Y2477" t="s">
        <v>1935</v>
      </c>
      <c r="Z2477">
        <v>6000000</v>
      </c>
      <c r="AA2477">
        <v>1927</v>
      </c>
      <c r="AB2477">
        <v>8.3000000000000007</v>
      </c>
      <c r="AC2477">
        <v>1.33</v>
      </c>
    </row>
    <row r="2478" spans="1:29" x14ac:dyDescent="0.35">
      <c r="A2478" t="s">
        <v>19</v>
      </c>
      <c r="B2478" t="s">
        <v>1976</v>
      </c>
      <c r="C2478">
        <v>141</v>
      </c>
      <c r="D2478">
        <v>84</v>
      </c>
      <c r="E2478">
        <v>1197786</v>
      </c>
      <c r="F2478" t="s">
        <v>622</v>
      </c>
      <c r="G2478" t="s">
        <v>5990</v>
      </c>
      <c r="H2478" t="s">
        <v>3483</v>
      </c>
      <c r="P2478" t="s">
        <v>183</v>
      </c>
      <c r="Q2478" t="s">
        <v>2267</v>
      </c>
      <c r="R2478" t="s">
        <v>8441</v>
      </c>
      <c r="S2478">
        <v>55928</v>
      </c>
      <c r="T2478" t="s">
        <v>4161</v>
      </c>
      <c r="U2478">
        <v>2</v>
      </c>
      <c r="V2478">
        <v>157</v>
      </c>
      <c r="W2478" t="s">
        <v>674</v>
      </c>
      <c r="X2478" t="s">
        <v>675</v>
      </c>
      <c r="Y2478" t="s">
        <v>302</v>
      </c>
      <c r="Z2478">
        <v>12000000</v>
      </c>
      <c r="AA2478">
        <v>2004</v>
      </c>
      <c r="AB2478">
        <v>7.2</v>
      </c>
      <c r="AC2478">
        <v>2.35</v>
      </c>
    </row>
    <row r="2479" spans="1:29" x14ac:dyDescent="0.35">
      <c r="A2479" t="s">
        <v>19</v>
      </c>
      <c r="B2479" t="s">
        <v>2036</v>
      </c>
      <c r="C2479">
        <v>52</v>
      </c>
      <c r="D2479">
        <v>115</v>
      </c>
      <c r="E2479">
        <v>529766</v>
      </c>
      <c r="F2479" t="s">
        <v>5990</v>
      </c>
      <c r="G2479" t="s">
        <v>1432</v>
      </c>
      <c r="P2479" t="s">
        <v>877</v>
      </c>
      <c r="Q2479" t="s">
        <v>152</v>
      </c>
      <c r="R2479" t="s">
        <v>8442</v>
      </c>
      <c r="S2479">
        <v>22345</v>
      </c>
      <c r="T2479" t="s">
        <v>1716</v>
      </c>
      <c r="U2479">
        <v>2</v>
      </c>
      <c r="V2479">
        <v>144</v>
      </c>
      <c r="W2479" t="s">
        <v>25</v>
      </c>
      <c r="X2479" t="s">
        <v>26</v>
      </c>
      <c r="Y2479" t="s">
        <v>302</v>
      </c>
      <c r="Z2479">
        <v>7000000</v>
      </c>
      <c r="AA2479">
        <v>1995</v>
      </c>
      <c r="AB2479">
        <v>6.8</v>
      </c>
      <c r="AC2479">
        <v>1.85</v>
      </c>
    </row>
    <row r="2480" spans="1:29" x14ac:dyDescent="0.35">
      <c r="A2480" t="s">
        <v>19</v>
      </c>
      <c r="B2480" t="s">
        <v>4162</v>
      </c>
      <c r="C2480">
        <v>205</v>
      </c>
      <c r="D2480">
        <v>105</v>
      </c>
      <c r="E2480">
        <v>613556</v>
      </c>
      <c r="F2480" t="s">
        <v>622</v>
      </c>
      <c r="G2480" t="s">
        <v>1432</v>
      </c>
      <c r="P2480" t="s">
        <v>393</v>
      </c>
      <c r="Q2480" t="s">
        <v>3526</v>
      </c>
      <c r="R2480" t="s">
        <v>8443</v>
      </c>
      <c r="S2480">
        <v>9427</v>
      </c>
      <c r="T2480" t="s">
        <v>4163</v>
      </c>
      <c r="U2480">
        <v>1</v>
      </c>
      <c r="V2480">
        <v>87</v>
      </c>
      <c r="W2480" t="s">
        <v>881</v>
      </c>
      <c r="X2480" t="s">
        <v>4034</v>
      </c>
      <c r="Y2480" t="s">
        <v>1935</v>
      </c>
      <c r="Z2480">
        <v>15000000</v>
      </c>
      <c r="AA2480">
        <v>2015</v>
      </c>
      <c r="AB2480">
        <v>6.4</v>
      </c>
      <c r="AC2480">
        <v>1.37</v>
      </c>
    </row>
    <row r="2481" spans="1:29" x14ac:dyDescent="0.35">
      <c r="A2481" t="s">
        <v>19</v>
      </c>
      <c r="B2481" t="s">
        <v>3885</v>
      </c>
      <c r="C2481">
        <v>109</v>
      </c>
      <c r="D2481">
        <v>98</v>
      </c>
      <c r="E2481">
        <v>353743</v>
      </c>
      <c r="F2481" t="s">
        <v>761</v>
      </c>
      <c r="G2481" t="s">
        <v>5990</v>
      </c>
      <c r="H2481" t="s">
        <v>1432</v>
      </c>
      <c r="I2481" t="s">
        <v>3483</v>
      </c>
      <c r="J2481" t="s">
        <v>5991</v>
      </c>
      <c r="P2481" t="s">
        <v>4164</v>
      </c>
      <c r="Q2481" t="s">
        <v>1043</v>
      </c>
      <c r="R2481" t="s">
        <v>8444</v>
      </c>
      <c r="S2481">
        <v>20730</v>
      </c>
      <c r="T2481" t="s">
        <v>1538</v>
      </c>
      <c r="U2481">
        <v>1</v>
      </c>
      <c r="V2481">
        <v>111</v>
      </c>
      <c r="W2481" t="s">
        <v>25</v>
      </c>
      <c r="X2481" t="s">
        <v>38</v>
      </c>
      <c r="Y2481" t="s">
        <v>302</v>
      </c>
      <c r="Z2481">
        <v>15000000</v>
      </c>
      <c r="AA2481">
        <v>2001</v>
      </c>
      <c r="AB2481">
        <v>6.9</v>
      </c>
      <c r="AC2481">
        <v>2.35</v>
      </c>
    </row>
    <row r="2482" spans="1:29" x14ac:dyDescent="0.35">
      <c r="A2482" t="s">
        <v>19</v>
      </c>
      <c r="B2482" t="s">
        <v>4165</v>
      </c>
      <c r="C2482">
        <v>110</v>
      </c>
      <c r="D2482">
        <v>110</v>
      </c>
      <c r="E2482">
        <v>102055</v>
      </c>
      <c r="F2482" t="s">
        <v>622</v>
      </c>
      <c r="P2482" t="s">
        <v>622</v>
      </c>
      <c r="Q2482" t="s">
        <v>4166</v>
      </c>
      <c r="R2482" t="s">
        <v>8445</v>
      </c>
      <c r="S2482">
        <v>24570</v>
      </c>
      <c r="T2482" t="s">
        <v>4167</v>
      </c>
      <c r="U2482">
        <v>0</v>
      </c>
      <c r="V2482">
        <v>72</v>
      </c>
      <c r="W2482" t="s">
        <v>4168</v>
      </c>
      <c r="X2482" t="s">
        <v>4169</v>
      </c>
      <c r="Y2482" t="s">
        <v>302</v>
      </c>
      <c r="Z2482">
        <v>300000000</v>
      </c>
      <c r="AA2482">
        <v>2008</v>
      </c>
      <c r="AB2482">
        <v>6.2</v>
      </c>
      <c r="AC2482">
        <v>2.35</v>
      </c>
    </row>
    <row r="2483" spans="1:29" x14ac:dyDescent="0.35">
      <c r="A2483" t="s">
        <v>19</v>
      </c>
      <c r="B2483" t="s">
        <v>4171</v>
      </c>
      <c r="C2483">
        <v>177</v>
      </c>
      <c r="D2483">
        <v>103</v>
      </c>
      <c r="E2483">
        <v>73548</v>
      </c>
      <c r="F2483" t="s">
        <v>600</v>
      </c>
      <c r="G2483" t="s">
        <v>2429</v>
      </c>
      <c r="H2483" t="s">
        <v>5988</v>
      </c>
      <c r="P2483" t="s">
        <v>3249</v>
      </c>
      <c r="Q2483" t="s">
        <v>339</v>
      </c>
      <c r="R2483" t="s">
        <v>8446</v>
      </c>
      <c r="S2483">
        <v>47574</v>
      </c>
      <c r="T2483" t="s">
        <v>1187</v>
      </c>
      <c r="U2483">
        <v>0</v>
      </c>
      <c r="V2483">
        <v>209</v>
      </c>
      <c r="W2483" t="s">
        <v>25</v>
      </c>
      <c r="X2483" t="s">
        <v>26</v>
      </c>
      <c r="Y2483" t="s">
        <v>302</v>
      </c>
      <c r="Z2483">
        <v>15000000</v>
      </c>
      <c r="AA2483">
        <v>2008</v>
      </c>
      <c r="AB2483">
        <v>6.1</v>
      </c>
      <c r="AC2483">
        <v>2.35</v>
      </c>
    </row>
    <row r="2484" spans="1:29" x14ac:dyDescent="0.35">
      <c r="A2484" t="s">
        <v>19</v>
      </c>
      <c r="B2484" t="s">
        <v>4172</v>
      </c>
      <c r="C2484">
        <v>62</v>
      </c>
      <c r="D2484">
        <v>90</v>
      </c>
      <c r="E2484">
        <v>28870</v>
      </c>
      <c r="F2484" t="s">
        <v>5990</v>
      </c>
      <c r="G2484" t="s">
        <v>1432</v>
      </c>
      <c r="H2484" t="s">
        <v>3483</v>
      </c>
      <c r="P2484" t="s">
        <v>955</v>
      </c>
      <c r="Q2484" t="s">
        <v>236</v>
      </c>
      <c r="R2484" t="s">
        <v>8447</v>
      </c>
      <c r="S2484">
        <v>14280</v>
      </c>
      <c r="T2484" t="s">
        <v>1710</v>
      </c>
      <c r="U2484">
        <v>5</v>
      </c>
      <c r="V2484">
        <v>41</v>
      </c>
      <c r="W2484" t="s">
        <v>25</v>
      </c>
      <c r="X2484" t="s">
        <v>26</v>
      </c>
      <c r="Y2484" t="s">
        <v>302</v>
      </c>
      <c r="Z2484">
        <v>15000000</v>
      </c>
      <c r="AA2484">
        <v>2011</v>
      </c>
      <c r="AB2484">
        <v>5.0999999999999996</v>
      </c>
      <c r="AC2484">
        <v>2.35</v>
      </c>
    </row>
    <row r="2485" spans="1:29" x14ac:dyDescent="0.35">
      <c r="A2485" t="s">
        <v>19</v>
      </c>
      <c r="B2485" t="s">
        <v>4173</v>
      </c>
      <c r="C2485">
        <v>19</v>
      </c>
      <c r="D2485">
        <v>105</v>
      </c>
      <c r="E2485">
        <v>22723</v>
      </c>
      <c r="F2485" t="s">
        <v>622</v>
      </c>
      <c r="G2485" t="s">
        <v>761</v>
      </c>
      <c r="H2485" t="s">
        <v>1432</v>
      </c>
      <c r="I2485" t="s">
        <v>5991</v>
      </c>
      <c r="P2485" t="s">
        <v>4174</v>
      </c>
      <c r="Q2485" t="s">
        <v>171</v>
      </c>
      <c r="R2485" t="s">
        <v>8448</v>
      </c>
      <c r="S2485">
        <v>2236</v>
      </c>
      <c r="T2485" t="s">
        <v>4175</v>
      </c>
      <c r="U2485">
        <v>1</v>
      </c>
      <c r="V2485">
        <v>40</v>
      </c>
      <c r="W2485" t="s">
        <v>25</v>
      </c>
      <c r="X2485" t="s">
        <v>389</v>
      </c>
      <c r="Y2485" t="s">
        <v>27</v>
      </c>
      <c r="Z2485">
        <v>25000000</v>
      </c>
      <c r="AA2485">
        <v>2001</v>
      </c>
      <c r="AB2485">
        <v>4.5</v>
      </c>
      <c r="AC2485">
        <v>2.35</v>
      </c>
    </row>
    <row r="2486" spans="1:29" x14ac:dyDescent="0.35">
      <c r="A2486" t="s">
        <v>19</v>
      </c>
      <c r="B2486" t="s">
        <v>4176</v>
      </c>
      <c r="C2486">
        <v>50</v>
      </c>
      <c r="D2486">
        <v>93</v>
      </c>
      <c r="E2486">
        <v>20380</v>
      </c>
      <c r="F2486" t="s">
        <v>761</v>
      </c>
      <c r="G2486" t="s">
        <v>1432</v>
      </c>
      <c r="H2486" t="s">
        <v>600</v>
      </c>
      <c r="I2486" t="s">
        <v>3884</v>
      </c>
      <c r="J2486" t="s">
        <v>5343</v>
      </c>
      <c r="P2486" t="s">
        <v>4177</v>
      </c>
      <c r="Q2486" t="s">
        <v>91</v>
      </c>
      <c r="R2486" t="s">
        <v>8449</v>
      </c>
      <c r="S2486">
        <v>7519</v>
      </c>
      <c r="T2486" t="s">
        <v>4121</v>
      </c>
      <c r="U2486">
        <v>1</v>
      </c>
      <c r="V2486">
        <v>39</v>
      </c>
      <c r="W2486" t="s">
        <v>25</v>
      </c>
      <c r="X2486" t="s">
        <v>26</v>
      </c>
      <c r="Y2486" t="s">
        <v>302</v>
      </c>
      <c r="Z2486">
        <v>15000000</v>
      </c>
      <c r="AA2486">
        <v>2007</v>
      </c>
      <c r="AB2486">
        <v>5.9</v>
      </c>
      <c r="AC2486">
        <v>1.85</v>
      </c>
    </row>
    <row r="2487" spans="1:29" x14ac:dyDescent="0.35">
      <c r="A2487" t="s">
        <v>19</v>
      </c>
      <c r="B2487" t="s">
        <v>1720</v>
      </c>
      <c r="C2487">
        <v>147</v>
      </c>
      <c r="D2487">
        <v>101</v>
      </c>
      <c r="E2487">
        <v>70906973</v>
      </c>
      <c r="F2487" t="s">
        <v>761</v>
      </c>
      <c r="G2487" t="s">
        <v>600</v>
      </c>
      <c r="H2487" t="s">
        <v>5343</v>
      </c>
      <c r="P2487" t="s">
        <v>1515</v>
      </c>
      <c r="Q2487" t="s">
        <v>285</v>
      </c>
      <c r="R2487" t="s">
        <v>8450</v>
      </c>
      <c r="S2487">
        <v>437418</v>
      </c>
      <c r="T2487" t="s">
        <v>1812</v>
      </c>
      <c r="U2487">
        <v>1</v>
      </c>
      <c r="V2487">
        <v>609</v>
      </c>
      <c r="W2487" t="s">
        <v>25</v>
      </c>
      <c r="X2487" t="s">
        <v>26</v>
      </c>
      <c r="Y2487" t="s">
        <v>59</v>
      </c>
      <c r="Z2487">
        <v>14600000</v>
      </c>
      <c r="AA2487">
        <v>1993</v>
      </c>
      <c r="AB2487">
        <v>8.1</v>
      </c>
      <c r="AC2487">
        <v>1.85</v>
      </c>
    </row>
    <row r="2488" spans="1:29" x14ac:dyDescent="0.35">
      <c r="A2488" t="s">
        <v>19</v>
      </c>
      <c r="B2488" t="s">
        <v>4179</v>
      </c>
      <c r="C2488">
        <v>222</v>
      </c>
      <c r="D2488">
        <v>115</v>
      </c>
      <c r="E2488">
        <v>66009973</v>
      </c>
      <c r="F2488" t="s">
        <v>761</v>
      </c>
      <c r="G2488" t="s">
        <v>1432</v>
      </c>
      <c r="H2488" t="s">
        <v>3884</v>
      </c>
      <c r="P2488" t="s">
        <v>2148</v>
      </c>
      <c r="Q2488" t="s">
        <v>1776</v>
      </c>
      <c r="R2488" t="s">
        <v>8451</v>
      </c>
      <c r="S2488">
        <v>38202</v>
      </c>
      <c r="T2488" t="s">
        <v>3240</v>
      </c>
      <c r="U2488">
        <v>3</v>
      </c>
      <c r="V2488">
        <v>135</v>
      </c>
      <c r="W2488" t="s">
        <v>25</v>
      </c>
      <c r="X2488" t="s">
        <v>26</v>
      </c>
      <c r="Y2488" t="s">
        <v>302</v>
      </c>
      <c r="Z2488">
        <v>14800000</v>
      </c>
      <c r="AA2488">
        <v>2015</v>
      </c>
      <c r="AB2488">
        <v>5.7</v>
      </c>
      <c r="AC2488">
        <v>2.35</v>
      </c>
    </row>
    <row r="2489" spans="1:29" x14ac:dyDescent="0.35">
      <c r="A2489" t="s">
        <v>19</v>
      </c>
      <c r="B2489" t="s">
        <v>198</v>
      </c>
      <c r="C2489">
        <v>106</v>
      </c>
      <c r="D2489">
        <v>120</v>
      </c>
      <c r="E2489">
        <v>46338728</v>
      </c>
      <c r="F2489" t="s">
        <v>1432</v>
      </c>
      <c r="G2489" t="s">
        <v>5343</v>
      </c>
      <c r="P2489" t="s">
        <v>121</v>
      </c>
      <c r="Q2489" t="s">
        <v>122</v>
      </c>
      <c r="R2489" t="s">
        <v>8452</v>
      </c>
      <c r="S2489">
        <v>167750</v>
      </c>
      <c r="T2489" t="s">
        <v>401</v>
      </c>
      <c r="U2489">
        <v>2</v>
      </c>
      <c r="V2489">
        <v>506</v>
      </c>
      <c r="W2489" t="s">
        <v>25</v>
      </c>
      <c r="X2489" t="s">
        <v>26</v>
      </c>
      <c r="Y2489" t="s">
        <v>27</v>
      </c>
      <c r="Z2489">
        <v>14500000</v>
      </c>
      <c r="AA2489">
        <v>1996</v>
      </c>
      <c r="AB2489">
        <v>6.8</v>
      </c>
      <c r="AC2489">
        <v>2.35</v>
      </c>
    </row>
    <row r="2490" spans="1:29" x14ac:dyDescent="0.35">
      <c r="A2490" t="s">
        <v>19</v>
      </c>
      <c r="B2490" t="s">
        <v>4180</v>
      </c>
      <c r="C2490">
        <v>136</v>
      </c>
      <c r="D2490">
        <v>111</v>
      </c>
      <c r="E2490">
        <v>7691700</v>
      </c>
      <c r="F2490" t="s">
        <v>1432</v>
      </c>
      <c r="G2490" t="s">
        <v>5991</v>
      </c>
      <c r="P2490" t="s">
        <v>1428</v>
      </c>
      <c r="Q2490" t="s">
        <v>115</v>
      </c>
      <c r="R2490" t="s">
        <v>8453</v>
      </c>
      <c r="S2490">
        <v>12937</v>
      </c>
      <c r="T2490" t="s">
        <v>4181</v>
      </c>
      <c r="U2490">
        <v>2</v>
      </c>
      <c r="V2490">
        <v>73</v>
      </c>
      <c r="W2490" t="s">
        <v>674</v>
      </c>
      <c r="X2490" t="s">
        <v>675</v>
      </c>
      <c r="Y2490" t="s">
        <v>27</v>
      </c>
      <c r="Z2490">
        <v>10000000</v>
      </c>
      <c r="AA2490">
        <v>2010</v>
      </c>
      <c r="AB2490">
        <v>7.5</v>
      </c>
      <c r="AC2490">
        <v>2.35</v>
      </c>
    </row>
    <row r="2491" spans="1:29" x14ac:dyDescent="0.35">
      <c r="A2491" t="s">
        <v>19</v>
      </c>
      <c r="B2491" t="s">
        <v>1535</v>
      </c>
      <c r="C2491">
        <v>131</v>
      </c>
      <c r="D2491">
        <v>131</v>
      </c>
      <c r="E2491">
        <v>101157447</v>
      </c>
      <c r="F2491" t="s">
        <v>1432</v>
      </c>
      <c r="G2491" t="s">
        <v>4547</v>
      </c>
      <c r="P2491" t="s">
        <v>803</v>
      </c>
      <c r="Q2491" t="s">
        <v>1535</v>
      </c>
      <c r="R2491" t="s">
        <v>8454</v>
      </c>
      <c r="S2491">
        <v>277505</v>
      </c>
      <c r="T2491" t="s">
        <v>1364</v>
      </c>
      <c r="U2491">
        <v>1</v>
      </c>
      <c r="V2491">
        <v>495</v>
      </c>
      <c r="W2491" t="s">
        <v>25</v>
      </c>
      <c r="X2491" t="s">
        <v>26</v>
      </c>
      <c r="Y2491" t="s">
        <v>302</v>
      </c>
      <c r="Z2491">
        <v>14400000</v>
      </c>
      <c r="AA2491">
        <v>1992</v>
      </c>
      <c r="AB2491">
        <v>8.3000000000000007</v>
      </c>
      <c r="AC2491">
        <v>2.35</v>
      </c>
    </row>
    <row r="2492" spans="1:29" x14ac:dyDescent="0.35">
      <c r="A2492" t="s">
        <v>19</v>
      </c>
      <c r="B2492" t="s">
        <v>4183</v>
      </c>
      <c r="C2492">
        <v>140</v>
      </c>
      <c r="D2492">
        <v>139</v>
      </c>
      <c r="E2492">
        <v>74205</v>
      </c>
      <c r="F2492" t="s">
        <v>1432</v>
      </c>
      <c r="P2492" t="s">
        <v>1432</v>
      </c>
      <c r="Q2492" t="s">
        <v>133</v>
      </c>
      <c r="R2492" t="s">
        <v>8455</v>
      </c>
      <c r="S2492">
        <v>18646</v>
      </c>
      <c r="T2492" t="s">
        <v>4185</v>
      </c>
      <c r="U2492">
        <v>1</v>
      </c>
      <c r="V2492">
        <v>81</v>
      </c>
      <c r="W2492" t="s">
        <v>25</v>
      </c>
      <c r="X2492" t="s">
        <v>2805</v>
      </c>
      <c r="Y2492" t="s">
        <v>1935</v>
      </c>
      <c r="Z2492">
        <v>14200000</v>
      </c>
      <c r="AA2492">
        <v>2005</v>
      </c>
      <c r="AB2492">
        <v>7.4</v>
      </c>
      <c r="AC2492">
        <v>2.35</v>
      </c>
    </row>
    <row r="2493" spans="1:29" x14ac:dyDescent="0.35">
      <c r="A2493" t="s">
        <v>19</v>
      </c>
      <c r="B2493" t="s">
        <v>2081</v>
      </c>
      <c r="C2493">
        <v>418</v>
      </c>
      <c r="D2493">
        <v>120</v>
      </c>
      <c r="E2493">
        <v>141319195</v>
      </c>
      <c r="F2493" t="s">
        <v>1432</v>
      </c>
      <c r="G2493" t="s">
        <v>5343</v>
      </c>
      <c r="P2493" t="s">
        <v>121</v>
      </c>
      <c r="Q2493" t="s">
        <v>4186</v>
      </c>
      <c r="R2493" t="s">
        <v>8456</v>
      </c>
      <c r="S2493">
        <v>641997</v>
      </c>
      <c r="T2493" t="s">
        <v>4187</v>
      </c>
      <c r="U2493">
        <v>0</v>
      </c>
      <c r="V2493">
        <v>1017</v>
      </c>
      <c r="W2493" t="s">
        <v>25</v>
      </c>
      <c r="X2493" t="s">
        <v>38</v>
      </c>
      <c r="Y2493" t="s">
        <v>302</v>
      </c>
      <c r="Z2493">
        <v>15000000</v>
      </c>
      <c r="AA2493">
        <v>2008</v>
      </c>
      <c r="AB2493">
        <v>8</v>
      </c>
      <c r="AC2493">
        <v>2.35</v>
      </c>
    </row>
    <row r="2494" spans="1:29" x14ac:dyDescent="0.35">
      <c r="A2494" t="s">
        <v>19</v>
      </c>
      <c r="B2494" t="s">
        <v>2041</v>
      </c>
      <c r="C2494">
        <v>94</v>
      </c>
      <c r="D2494">
        <v>119</v>
      </c>
      <c r="E2494">
        <v>156645693</v>
      </c>
      <c r="F2494" t="s">
        <v>1432</v>
      </c>
      <c r="G2494" t="s">
        <v>5343</v>
      </c>
      <c r="H2494" t="s">
        <v>3483</v>
      </c>
      <c r="P2494" t="s">
        <v>3112</v>
      </c>
      <c r="Q2494" t="s">
        <v>2169</v>
      </c>
      <c r="R2494" t="s">
        <v>8457</v>
      </c>
      <c r="S2494">
        <v>55101</v>
      </c>
      <c r="T2494" t="s">
        <v>2495</v>
      </c>
      <c r="U2494">
        <v>0</v>
      </c>
      <c r="V2494">
        <v>201</v>
      </c>
      <c r="W2494" t="s">
        <v>25</v>
      </c>
      <c r="X2494" t="s">
        <v>26</v>
      </c>
      <c r="Y2494" t="s">
        <v>302</v>
      </c>
      <c r="Z2494">
        <v>14000000</v>
      </c>
      <c r="AA2494">
        <v>1987</v>
      </c>
      <c r="AB2494">
        <v>6.9</v>
      </c>
      <c r="AC2494">
        <v>1.85</v>
      </c>
    </row>
    <row r="2495" spans="1:29" x14ac:dyDescent="0.35">
      <c r="A2495" t="s">
        <v>19</v>
      </c>
      <c r="B2495" t="s">
        <v>1399</v>
      </c>
      <c r="C2495">
        <v>82</v>
      </c>
      <c r="D2495">
        <v>125</v>
      </c>
      <c r="E2495">
        <v>178406268</v>
      </c>
      <c r="F2495" t="s">
        <v>761</v>
      </c>
      <c r="G2495" t="s">
        <v>5343</v>
      </c>
      <c r="P2495" t="s">
        <v>765</v>
      </c>
      <c r="Q2495" t="s">
        <v>702</v>
      </c>
      <c r="R2495" t="s">
        <v>8458</v>
      </c>
      <c r="S2495">
        <v>213476</v>
      </c>
      <c r="T2495" t="s">
        <v>805</v>
      </c>
      <c r="U2495">
        <v>2</v>
      </c>
      <c r="V2495">
        <v>271</v>
      </c>
      <c r="W2495" t="s">
        <v>25</v>
      </c>
      <c r="X2495" t="s">
        <v>26</v>
      </c>
      <c r="Y2495" t="s">
        <v>302</v>
      </c>
      <c r="Z2495">
        <v>14000000</v>
      </c>
      <c r="AA2495">
        <v>1990</v>
      </c>
      <c r="AB2495">
        <v>6.9</v>
      </c>
      <c r="AC2495">
        <v>1.85</v>
      </c>
    </row>
    <row r="2496" spans="1:29" x14ac:dyDescent="0.35">
      <c r="A2496" t="s">
        <v>19</v>
      </c>
      <c r="B2496" t="s">
        <v>4189</v>
      </c>
      <c r="C2496">
        <v>32</v>
      </c>
      <c r="D2496">
        <v>108</v>
      </c>
      <c r="E2496">
        <v>109306210</v>
      </c>
      <c r="F2496" t="s">
        <v>622</v>
      </c>
      <c r="G2496" t="s">
        <v>472</v>
      </c>
      <c r="H2496" t="s">
        <v>761</v>
      </c>
      <c r="P2496" t="s">
        <v>743</v>
      </c>
      <c r="Q2496" t="s">
        <v>3214</v>
      </c>
      <c r="R2496" t="s">
        <v>8459</v>
      </c>
      <c r="S2496">
        <v>44096</v>
      </c>
      <c r="T2496" t="s">
        <v>4190</v>
      </c>
      <c r="U2496">
        <v>1</v>
      </c>
      <c r="V2496">
        <v>62</v>
      </c>
      <c r="W2496" t="s">
        <v>25</v>
      </c>
      <c r="X2496" t="s">
        <v>200</v>
      </c>
      <c r="Y2496" t="s">
        <v>59</v>
      </c>
      <c r="Z2496">
        <v>15800000</v>
      </c>
      <c r="AA2496">
        <v>1988</v>
      </c>
      <c r="AB2496">
        <v>5.5</v>
      </c>
      <c r="AC2496">
        <v>2.35</v>
      </c>
    </row>
    <row r="2497" spans="1:29" x14ac:dyDescent="0.35">
      <c r="A2497" t="s">
        <v>19</v>
      </c>
      <c r="B2497" t="s">
        <v>385</v>
      </c>
      <c r="C2497">
        <v>72</v>
      </c>
      <c r="D2497">
        <v>145</v>
      </c>
      <c r="E2497">
        <v>70001698</v>
      </c>
      <c r="F2497" t="s">
        <v>4178</v>
      </c>
      <c r="G2497" t="s">
        <v>1432</v>
      </c>
      <c r="H2497" t="s">
        <v>5991</v>
      </c>
      <c r="P2497" t="s">
        <v>2676</v>
      </c>
      <c r="Q2497" t="s">
        <v>274</v>
      </c>
      <c r="R2497" t="s">
        <v>8460</v>
      </c>
      <c r="S2497">
        <v>76842</v>
      </c>
      <c r="T2497" t="s">
        <v>3023</v>
      </c>
      <c r="U2497">
        <v>0</v>
      </c>
      <c r="V2497">
        <v>173</v>
      </c>
      <c r="W2497" t="s">
        <v>25</v>
      </c>
      <c r="X2497" t="s">
        <v>26</v>
      </c>
      <c r="Y2497" t="s">
        <v>302</v>
      </c>
      <c r="Z2497">
        <v>14000000</v>
      </c>
      <c r="AA2497">
        <v>1989</v>
      </c>
      <c r="AB2497">
        <v>7.2</v>
      </c>
      <c r="AC2497">
        <v>2.35</v>
      </c>
    </row>
    <row r="2498" spans="1:29" x14ac:dyDescent="0.35">
      <c r="A2498" t="s">
        <v>378</v>
      </c>
      <c r="B2498" t="s">
        <v>356</v>
      </c>
      <c r="C2498">
        <v>39</v>
      </c>
      <c r="D2498">
        <v>98</v>
      </c>
      <c r="E2498">
        <v>68856263</v>
      </c>
      <c r="F2498" t="s">
        <v>472</v>
      </c>
      <c r="G2498" t="s">
        <v>761</v>
      </c>
      <c r="H2498" t="s">
        <v>5097</v>
      </c>
      <c r="I2498" t="s">
        <v>5989</v>
      </c>
      <c r="P2498" t="s">
        <v>2857</v>
      </c>
      <c r="Q2498" t="s">
        <v>3026</v>
      </c>
      <c r="R2498" t="s">
        <v>8461</v>
      </c>
      <c r="S2498">
        <v>69733</v>
      </c>
      <c r="T2498" t="s">
        <v>4191</v>
      </c>
      <c r="U2498">
        <v>1</v>
      </c>
      <c r="V2498">
        <v>97</v>
      </c>
      <c r="W2498" t="s">
        <v>25</v>
      </c>
      <c r="X2498" t="s">
        <v>26</v>
      </c>
      <c r="Y2498" t="s">
        <v>59</v>
      </c>
      <c r="Z2498">
        <v>15000000</v>
      </c>
      <c r="AA2498">
        <v>1993</v>
      </c>
      <c r="AB2498">
        <v>6.9</v>
      </c>
      <c r="AC2498">
        <v>1.85</v>
      </c>
    </row>
    <row r="2499" spans="1:29" x14ac:dyDescent="0.35">
      <c r="A2499" t="s">
        <v>19</v>
      </c>
      <c r="B2499" t="s">
        <v>2140</v>
      </c>
      <c r="C2499">
        <v>264</v>
      </c>
      <c r="D2499">
        <v>101</v>
      </c>
      <c r="E2499">
        <v>51527787</v>
      </c>
      <c r="F2499" t="s">
        <v>2429</v>
      </c>
      <c r="G2499" t="s">
        <v>3483</v>
      </c>
      <c r="P2499" t="s">
        <v>2157</v>
      </c>
      <c r="Q2499" t="s">
        <v>4192</v>
      </c>
      <c r="R2499" t="s">
        <v>8462</v>
      </c>
      <c r="S2499">
        <v>45603</v>
      </c>
      <c r="T2499" t="s">
        <v>3706</v>
      </c>
      <c r="U2499">
        <v>0</v>
      </c>
      <c r="V2499">
        <v>268</v>
      </c>
      <c r="W2499" t="s">
        <v>25</v>
      </c>
      <c r="X2499" t="s">
        <v>26</v>
      </c>
      <c r="Y2499" t="s">
        <v>302</v>
      </c>
      <c r="Z2499">
        <v>15000000</v>
      </c>
      <c r="AA2499">
        <v>2009</v>
      </c>
      <c r="AB2499">
        <v>5.5</v>
      </c>
      <c r="AC2499">
        <v>1.85</v>
      </c>
    </row>
    <row r="2500" spans="1:29" x14ac:dyDescent="0.35">
      <c r="A2500" t="s">
        <v>19</v>
      </c>
      <c r="B2500" t="s">
        <v>3369</v>
      </c>
      <c r="C2500">
        <v>264</v>
      </c>
      <c r="D2500">
        <v>92</v>
      </c>
      <c r="E2500">
        <v>49122319</v>
      </c>
      <c r="F2500" t="s">
        <v>2429</v>
      </c>
      <c r="G2500" t="s">
        <v>3483</v>
      </c>
      <c r="P2500" t="s">
        <v>2157</v>
      </c>
      <c r="Q2500" t="s">
        <v>2855</v>
      </c>
      <c r="R2500" t="s">
        <v>7827</v>
      </c>
      <c r="S2500">
        <v>47169</v>
      </c>
      <c r="T2500" t="s">
        <v>3370</v>
      </c>
      <c r="U2500">
        <v>0</v>
      </c>
      <c r="V2500">
        <v>162</v>
      </c>
      <c r="W2500" t="s">
        <v>25</v>
      </c>
      <c r="X2500" t="s">
        <v>26</v>
      </c>
      <c r="Y2500" t="s">
        <v>27</v>
      </c>
      <c r="Z2500">
        <v>14000000</v>
      </c>
      <c r="AA2500">
        <v>2012</v>
      </c>
      <c r="AB2500">
        <v>5.9</v>
      </c>
      <c r="AC2500">
        <v>2.35</v>
      </c>
    </row>
    <row r="2501" spans="1:29" x14ac:dyDescent="0.35">
      <c r="A2501" t="s">
        <v>19</v>
      </c>
      <c r="B2501" t="s">
        <v>3319</v>
      </c>
      <c r="C2501">
        <v>86</v>
      </c>
      <c r="D2501">
        <v>109</v>
      </c>
      <c r="E2501">
        <v>61356221</v>
      </c>
      <c r="F2501" t="s">
        <v>1432</v>
      </c>
      <c r="G2501" t="s">
        <v>3884</v>
      </c>
      <c r="H2501" t="s">
        <v>5343</v>
      </c>
      <c r="P2501" t="s">
        <v>2837</v>
      </c>
      <c r="Q2501" t="s">
        <v>3718</v>
      </c>
      <c r="R2501" t="s">
        <v>8463</v>
      </c>
      <c r="S2501">
        <v>19505</v>
      </c>
      <c r="T2501" t="s">
        <v>84</v>
      </c>
      <c r="U2501">
        <v>0</v>
      </c>
      <c r="V2501">
        <v>162</v>
      </c>
      <c r="W2501" t="s">
        <v>25</v>
      </c>
      <c r="X2501" t="s">
        <v>26</v>
      </c>
      <c r="Y2501" t="s">
        <v>27</v>
      </c>
      <c r="Z2501">
        <v>14000000</v>
      </c>
      <c r="AA2501">
        <v>2007</v>
      </c>
      <c r="AB2501">
        <v>5.2</v>
      </c>
      <c r="AC2501">
        <v>2.35</v>
      </c>
    </row>
    <row r="2502" spans="1:29" x14ac:dyDescent="0.35">
      <c r="A2502" t="s">
        <v>19</v>
      </c>
      <c r="B2502" t="s">
        <v>2900</v>
      </c>
      <c r="C2502">
        <v>112</v>
      </c>
      <c r="D2502">
        <v>123</v>
      </c>
      <c r="E2502">
        <v>46800000</v>
      </c>
      <c r="F2502" t="s">
        <v>622</v>
      </c>
      <c r="G2502" t="s">
        <v>472</v>
      </c>
      <c r="H2502" t="s">
        <v>3950</v>
      </c>
      <c r="I2502" t="s">
        <v>3483</v>
      </c>
      <c r="P2502" t="s">
        <v>128</v>
      </c>
      <c r="Q2502" t="s">
        <v>4193</v>
      </c>
      <c r="R2502" t="s">
        <v>8464</v>
      </c>
      <c r="S2502">
        <v>76477</v>
      </c>
      <c r="T2502" t="s">
        <v>4194</v>
      </c>
      <c r="U2502">
        <v>2</v>
      </c>
      <c r="V2502">
        <v>275</v>
      </c>
      <c r="W2502" t="s">
        <v>25</v>
      </c>
      <c r="X2502" t="s">
        <v>38</v>
      </c>
      <c r="Y2502" t="s">
        <v>59</v>
      </c>
      <c r="Z2502">
        <v>14000000</v>
      </c>
      <c r="AA2502">
        <v>1977</v>
      </c>
      <c r="AB2502">
        <v>7.1</v>
      </c>
      <c r="AC2502">
        <v>2.35</v>
      </c>
    </row>
    <row r="2503" spans="1:29" x14ac:dyDescent="0.35">
      <c r="A2503" t="s">
        <v>19</v>
      </c>
      <c r="B2503" t="s">
        <v>4195</v>
      </c>
      <c r="C2503">
        <v>101</v>
      </c>
      <c r="D2503">
        <v>99</v>
      </c>
      <c r="E2503">
        <v>38048637</v>
      </c>
      <c r="F2503" t="s">
        <v>2429</v>
      </c>
      <c r="G2503" t="s">
        <v>5988</v>
      </c>
      <c r="H2503" t="s">
        <v>3483</v>
      </c>
      <c r="P2503" t="s">
        <v>1296</v>
      </c>
      <c r="Q2503" t="s">
        <v>1643</v>
      </c>
      <c r="R2503" t="s">
        <v>8465</v>
      </c>
      <c r="S2503">
        <v>47814</v>
      </c>
      <c r="T2503" t="s">
        <v>2872</v>
      </c>
      <c r="U2503">
        <v>4</v>
      </c>
      <c r="V2503">
        <v>426</v>
      </c>
      <c r="W2503" t="s">
        <v>25</v>
      </c>
      <c r="X2503" t="s">
        <v>26</v>
      </c>
      <c r="Y2503" t="s">
        <v>302</v>
      </c>
      <c r="Z2503">
        <v>14000000</v>
      </c>
      <c r="AA2503">
        <v>1998</v>
      </c>
      <c r="AB2503">
        <v>5.5</v>
      </c>
      <c r="AC2503">
        <v>2.35</v>
      </c>
    </row>
    <row r="2504" spans="1:29" x14ac:dyDescent="0.35">
      <c r="A2504" t="s">
        <v>19</v>
      </c>
      <c r="B2504" t="s">
        <v>2190</v>
      </c>
      <c r="C2504">
        <v>51</v>
      </c>
      <c r="D2504">
        <v>119</v>
      </c>
      <c r="E2504">
        <v>34700000</v>
      </c>
      <c r="F2504" t="s">
        <v>1432</v>
      </c>
      <c r="G2504" t="s">
        <v>5343</v>
      </c>
      <c r="P2504" t="s">
        <v>121</v>
      </c>
      <c r="Q2504" t="s">
        <v>305</v>
      </c>
      <c r="R2504" t="s">
        <v>7848</v>
      </c>
      <c r="S2504">
        <v>52846</v>
      </c>
      <c r="T2504" t="s">
        <v>2198</v>
      </c>
      <c r="U2504">
        <v>2</v>
      </c>
      <c r="V2504">
        <v>143</v>
      </c>
      <c r="W2504" t="s">
        <v>25</v>
      </c>
      <c r="X2504" t="s">
        <v>26</v>
      </c>
      <c r="Y2504" t="s">
        <v>302</v>
      </c>
      <c r="Z2504">
        <v>14000000</v>
      </c>
      <c r="AA2504">
        <v>1988</v>
      </c>
      <c r="AB2504">
        <v>7.7</v>
      </c>
      <c r="AC2504">
        <v>1.85</v>
      </c>
    </row>
    <row r="2505" spans="1:29" x14ac:dyDescent="0.35">
      <c r="A2505" t="s">
        <v>19</v>
      </c>
      <c r="B2505" t="s">
        <v>4196</v>
      </c>
      <c r="C2505">
        <v>10</v>
      </c>
      <c r="D2505">
        <v>107</v>
      </c>
      <c r="E2505">
        <v>34793160</v>
      </c>
      <c r="F2505" t="s">
        <v>472</v>
      </c>
      <c r="G2505" t="s">
        <v>1432</v>
      </c>
      <c r="P2505" t="s">
        <v>2619</v>
      </c>
      <c r="Q2505" t="s">
        <v>1904</v>
      </c>
      <c r="R2505" t="s">
        <v>8466</v>
      </c>
      <c r="S2505">
        <v>15730</v>
      </c>
      <c r="T2505" t="s">
        <v>4197</v>
      </c>
      <c r="U2505">
        <v>1</v>
      </c>
      <c r="V2505">
        <v>31</v>
      </c>
      <c r="W2505" t="s">
        <v>25</v>
      </c>
      <c r="X2505" t="s">
        <v>26</v>
      </c>
      <c r="Y2505" t="s">
        <v>59</v>
      </c>
      <c r="Z2505">
        <v>14000000</v>
      </c>
      <c r="AA2505">
        <v>1991</v>
      </c>
      <c r="AB2505">
        <v>6.7</v>
      </c>
      <c r="AC2505">
        <v>1.85</v>
      </c>
    </row>
    <row r="2506" spans="1:29" x14ac:dyDescent="0.35">
      <c r="A2506" t="s">
        <v>19</v>
      </c>
      <c r="B2506" t="s">
        <v>3350</v>
      </c>
      <c r="C2506">
        <v>43</v>
      </c>
      <c r="D2506">
        <v>81</v>
      </c>
      <c r="E2506">
        <v>30628981</v>
      </c>
      <c r="F2506" t="s">
        <v>761</v>
      </c>
      <c r="G2506" t="s">
        <v>5343</v>
      </c>
      <c r="P2506" t="s">
        <v>765</v>
      </c>
      <c r="Q2506" t="s">
        <v>594</v>
      </c>
      <c r="R2506" t="s">
        <v>8467</v>
      </c>
      <c r="S2506">
        <v>15047</v>
      </c>
      <c r="T2506" t="s">
        <v>627</v>
      </c>
      <c r="U2506">
        <v>1</v>
      </c>
      <c r="V2506">
        <v>160</v>
      </c>
      <c r="W2506" t="s">
        <v>25</v>
      </c>
      <c r="X2506" t="s">
        <v>26</v>
      </c>
      <c r="Y2506" t="s">
        <v>27</v>
      </c>
      <c r="Z2506">
        <v>14000000</v>
      </c>
      <c r="AA2506">
        <v>1999</v>
      </c>
      <c r="AB2506">
        <v>5</v>
      </c>
      <c r="AC2506">
        <v>1.85</v>
      </c>
    </row>
    <row r="2507" spans="1:29" x14ac:dyDescent="0.35">
      <c r="A2507" t="s">
        <v>19</v>
      </c>
      <c r="B2507" t="s">
        <v>1964</v>
      </c>
      <c r="C2507">
        <v>331</v>
      </c>
      <c r="D2507">
        <v>105</v>
      </c>
      <c r="E2507">
        <v>29959436</v>
      </c>
      <c r="F2507" t="s">
        <v>4178</v>
      </c>
      <c r="G2507" t="s">
        <v>1432</v>
      </c>
      <c r="H2507" t="s">
        <v>5809</v>
      </c>
      <c r="P2507" t="s">
        <v>2284</v>
      </c>
      <c r="Q2507" t="s">
        <v>1060</v>
      </c>
      <c r="R2507" t="s">
        <v>8468</v>
      </c>
      <c r="S2507">
        <v>82327</v>
      </c>
      <c r="T2507" t="s">
        <v>4198</v>
      </c>
      <c r="U2507">
        <v>1</v>
      </c>
      <c r="V2507">
        <v>350</v>
      </c>
      <c r="W2507" t="s">
        <v>25</v>
      </c>
      <c r="X2507" t="s">
        <v>38</v>
      </c>
      <c r="Y2507" t="s">
        <v>27</v>
      </c>
      <c r="Z2507">
        <v>13000000</v>
      </c>
      <c r="AA2507">
        <v>2011</v>
      </c>
      <c r="AB2507">
        <v>6.4</v>
      </c>
      <c r="AC2507">
        <v>2.35</v>
      </c>
    </row>
    <row r="2508" spans="1:29" x14ac:dyDescent="0.35">
      <c r="A2508" t="s">
        <v>19</v>
      </c>
      <c r="B2508" t="s">
        <v>4110</v>
      </c>
      <c r="C2508">
        <v>38</v>
      </c>
      <c r="D2508">
        <v>82</v>
      </c>
      <c r="E2508">
        <v>25571351</v>
      </c>
      <c r="F2508" t="s">
        <v>472</v>
      </c>
      <c r="G2508" t="s">
        <v>3767</v>
      </c>
      <c r="H2508" t="s">
        <v>761</v>
      </c>
      <c r="I2508" t="s">
        <v>1432</v>
      </c>
      <c r="J2508" t="s">
        <v>5097</v>
      </c>
      <c r="K2508" t="s">
        <v>4966</v>
      </c>
      <c r="P2508" t="s">
        <v>3098</v>
      </c>
      <c r="Q2508" t="s">
        <v>4112</v>
      </c>
      <c r="R2508" t="s">
        <v>8469</v>
      </c>
      <c r="S2508">
        <v>3135</v>
      </c>
      <c r="T2508" t="s">
        <v>4199</v>
      </c>
      <c r="U2508">
        <v>0</v>
      </c>
      <c r="V2508">
        <v>78</v>
      </c>
      <c r="W2508" t="s">
        <v>25</v>
      </c>
      <c r="X2508" t="s">
        <v>26</v>
      </c>
      <c r="Y2508" t="s">
        <v>154</v>
      </c>
      <c r="Z2508">
        <v>14000000</v>
      </c>
      <c r="AA2508">
        <v>2002</v>
      </c>
      <c r="AB2508">
        <v>6.6</v>
      </c>
      <c r="AC2508">
        <v>1.85</v>
      </c>
    </row>
    <row r="2509" spans="1:29" x14ac:dyDescent="0.35">
      <c r="A2509" t="s">
        <v>19</v>
      </c>
      <c r="B2509" t="s">
        <v>1265</v>
      </c>
      <c r="C2509">
        <v>12</v>
      </c>
      <c r="D2509">
        <v>109</v>
      </c>
      <c r="E2509">
        <v>27515786</v>
      </c>
      <c r="F2509" t="s">
        <v>1432</v>
      </c>
      <c r="G2509" t="s">
        <v>5343</v>
      </c>
      <c r="P2509" t="s">
        <v>121</v>
      </c>
      <c r="Q2509" t="s">
        <v>1096</v>
      </c>
      <c r="R2509" t="s">
        <v>8470</v>
      </c>
      <c r="S2509">
        <v>8904</v>
      </c>
      <c r="T2509" t="s">
        <v>4200</v>
      </c>
      <c r="U2509">
        <v>0</v>
      </c>
      <c r="V2509">
        <v>31</v>
      </c>
      <c r="W2509" t="s">
        <v>25</v>
      </c>
      <c r="X2509" t="s">
        <v>26</v>
      </c>
      <c r="Y2509" t="s">
        <v>302</v>
      </c>
      <c r="Z2509">
        <v>14000000</v>
      </c>
      <c r="AA2509">
        <v>1993</v>
      </c>
      <c r="AB2509">
        <v>5.9</v>
      </c>
      <c r="AC2509">
        <v>1.85</v>
      </c>
    </row>
    <row r="2510" spans="1:29" x14ac:dyDescent="0.35">
      <c r="A2510" t="s">
        <v>19</v>
      </c>
      <c r="B2510" t="s">
        <v>1844</v>
      </c>
      <c r="C2510">
        <v>40</v>
      </c>
      <c r="D2510">
        <v>95</v>
      </c>
      <c r="E2510">
        <v>25482931</v>
      </c>
      <c r="F2510" t="s">
        <v>622</v>
      </c>
      <c r="G2510" t="s">
        <v>761</v>
      </c>
      <c r="H2510" t="s">
        <v>5990</v>
      </c>
      <c r="I2510" t="s">
        <v>3483</v>
      </c>
      <c r="P2510" t="s">
        <v>224</v>
      </c>
      <c r="Q2510" t="s">
        <v>2071</v>
      </c>
      <c r="R2510" t="s">
        <v>8471</v>
      </c>
      <c r="S2510">
        <v>9693</v>
      </c>
      <c r="T2510" t="s">
        <v>4201</v>
      </c>
      <c r="U2510">
        <v>2</v>
      </c>
      <c r="V2510">
        <v>33</v>
      </c>
      <c r="W2510" t="s">
        <v>25</v>
      </c>
      <c r="X2510" t="s">
        <v>26</v>
      </c>
      <c r="Y2510" t="s">
        <v>302</v>
      </c>
      <c r="Z2510">
        <v>14000000</v>
      </c>
      <c r="AA2510">
        <v>2002</v>
      </c>
      <c r="AB2510">
        <v>5.7</v>
      </c>
      <c r="AC2510">
        <v>2.35</v>
      </c>
    </row>
    <row r="2511" spans="1:29" x14ac:dyDescent="0.35">
      <c r="A2511" t="s">
        <v>19</v>
      </c>
      <c r="B2511" t="s">
        <v>2402</v>
      </c>
      <c r="C2511">
        <v>34</v>
      </c>
      <c r="D2511">
        <v>100</v>
      </c>
      <c r="E2511">
        <v>19900000</v>
      </c>
      <c r="F2511" t="s">
        <v>761</v>
      </c>
      <c r="G2511" t="s">
        <v>600</v>
      </c>
      <c r="H2511" t="s">
        <v>2429</v>
      </c>
      <c r="I2511" t="s">
        <v>5343</v>
      </c>
      <c r="P2511" t="s">
        <v>3294</v>
      </c>
      <c r="Q2511" t="s">
        <v>1602</v>
      </c>
      <c r="R2511" t="s">
        <v>8472</v>
      </c>
      <c r="S2511">
        <v>17262</v>
      </c>
      <c r="T2511" t="s">
        <v>4202</v>
      </c>
      <c r="U2511">
        <v>1</v>
      </c>
      <c r="V2511">
        <v>53</v>
      </c>
      <c r="W2511" t="s">
        <v>25</v>
      </c>
      <c r="X2511" t="s">
        <v>26</v>
      </c>
      <c r="Y2511" t="s">
        <v>302</v>
      </c>
      <c r="Z2511">
        <v>20000000</v>
      </c>
      <c r="AA2511">
        <v>1995</v>
      </c>
      <c r="AB2511">
        <v>4.5</v>
      </c>
      <c r="AC2511">
        <v>1.85</v>
      </c>
    </row>
    <row r="2512" spans="1:29" x14ac:dyDescent="0.35">
      <c r="A2512" t="s">
        <v>19</v>
      </c>
      <c r="B2512" t="s">
        <v>3852</v>
      </c>
      <c r="C2512">
        <v>125</v>
      </c>
      <c r="D2512">
        <v>91</v>
      </c>
      <c r="E2512">
        <v>16298046</v>
      </c>
      <c r="F2512" t="s">
        <v>2429</v>
      </c>
      <c r="G2512" t="s">
        <v>5988</v>
      </c>
      <c r="H2512" t="s">
        <v>3483</v>
      </c>
      <c r="P2512" t="s">
        <v>1296</v>
      </c>
      <c r="Q2512" t="s">
        <v>2019</v>
      </c>
      <c r="R2512" t="s">
        <v>8473</v>
      </c>
      <c r="S2512">
        <v>22207</v>
      </c>
      <c r="T2512" t="s">
        <v>3498</v>
      </c>
      <c r="U2512">
        <v>0</v>
      </c>
      <c r="V2512">
        <v>747</v>
      </c>
      <c r="W2512" t="s">
        <v>25</v>
      </c>
      <c r="X2512" t="s">
        <v>38</v>
      </c>
      <c r="Y2512" t="s">
        <v>27</v>
      </c>
      <c r="Z2512">
        <v>14000000</v>
      </c>
      <c r="AA2512">
        <v>2005</v>
      </c>
      <c r="AB2512">
        <v>5</v>
      </c>
      <c r="AC2512">
        <v>2.35</v>
      </c>
    </row>
    <row r="2513" spans="1:29" x14ac:dyDescent="0.35">
      <c r="A2513" t="s">
        <v>19</v>
      </c>
      <c r="B2513" t="s">
        <v>2208</v>
      </c>
      <c r="C2513">
        <v>56</v>
      </c>
      <c r="D2513">
        <v>90</v>
      </c>
      <c r="E2513">
        <v>15549702</v>
      </c>
      <c r="F2513" t="s">
        <v>761</v>
      </c>
      <c r="G2513" t="s">
        <v>5343</v>
      </c>
      <c r="P2513" t="s">
        <v>765</v>
      </c>
      <c r="Q2513" t="s">
        <v>1145</v>
      </c>
      <c r="R2513" t="s">
        <v>8474</v>
      </c>
      <c r="S2513">
        <v>24038</v>
      </c>
      <c r="T2513" t="s">
        <v>627</v>
      </c>
      <c r="U2513">
        <v>2</v>
      </c>
      <c r="V2513">
        <v>123</v>
      </c>
      <c r="W2513" t="s">
        <v>25</v>
      </c>
      <c r="X2513" t="s">
        <v>26</v>
      </c>
      <c r="Y2513" t="s">
        <v>27</v>
      </c>
      <c r="Z2513">
        <v>14000000</v>
      </c>
      <c r="AA2513">
        <v>2003</v>
      </c>
      <c r="AB2513">
        <v>4.5999999999999996</v>
      </c>
      <c r="AC2513">
        <v>1.85</v>
      </c>
    </row>
    <row r="2514" spans="1:29" x14ac:dyDescent="0.35">
      <c r="A2514" t="s">
        <v>19</v>
      </c>
      <c r="B2514" t="s">
        <v>650</v>
      </c>
      <c r="C2514">
        <v>160</v>
      </c>
      <c r="D2514">
        <v>108</v>
      </c>
      <c r="E2514">
        <v>15483540</v>
      </c>
      <c r="F2514" t="s">
        <v>472</v>
      </c>
      <c r="G2514" t="s">
        <v>5988</v>
      </c>
      <c r="H2514" t="s">
        <v>3483</v>
      </c>
      <c r="P2514" t="s">
        <v>4203</v>
      </c>
      <c r="Q2514" t="s">
        <v>62</v>
      </c>
      <c r="R2514" t="s">
        <v>8475</v>
      </c>
      <c r="S2514">
        <v>56338</v>
      </c>
      <c r="T2514" t="s">
        <v>2802</v>
      </c>
      <c r="U2514">
        <v>4</v>
      </c>
      <c r="V2514">
        <v>215</v>
      </c>
      <c r="W2514" t="s">
        <v>25</v>
      </c>
      <c r="X2514" t="s">
        <v>26</v>
      </c>
      <c r="Y2514" t="s">
        <v>302</v>
      </c>
      <c r="Z2514">
        <v>14000000</v>
      </c>
      <c r="AA2514">
        <v>2009</v>
      </c>
      <c r="AB2514">
        <v>6.5</v>
      </c>
      <c r="AC2514">
        <v>2.35</v>
      </c>
    </row>
    <row r="2515" spans="1:29" x14ac:dyDescent="0.35">
      <c r="A2515" t="s">
        <v>19</v>
      </c>
      <c r="B2515" t="s">
        <v>4204</v>
      </c>
      <c r="C2515">
        <v>71</v>
      </c>
      <c r="D2515">
        <v>103</v>
      </c>
      <c r="E2515">
        <v>20246959</v>
      </c>
      <c r="F2515" t="s">
        <v>761</v>
      </c>
      <c r="G2515" t="s">
        <v>5343</v>
      </c>
      <c r="P2515" t="s">
        <v>765</v>
      </c>
      <c r="Q2515" t="s">
        <v>331</v>
      </c>
      <c r="R2515" t="s">
        <v>8476</v>
      </c>
      <c r="S2515">
        <v>5721</v>
      </c>
      <c r="T2515" t="s">
        <v>1993</v>
      </c>
      <c r="U2515">
        <v>2</v>
      </c>
      <c r="V2515">
        <v>20</v>
      </c>
      <c r="W2515" t="s">
        <v>25</v>
      </c>
      <c r="X2515" t="s">
        <v>26</v>
      </c>
      <c r="Y2515" t="s">
        <v>27</v>
      </c>
      <c r="Z2515">
        <v>14000000</v>
      </c>
      <c r="AA2515">
        <v>2010</v>
      </c>
      <c r="AB2515">
        <v>4.9000000000000004</v>
      </c>
      <c r="AC2515">
        <v>2.35</v>
      </c>
    </row>
    <row r="2516" spans="1:29" x14ac:dyDescent="0.35">
      <c r="A2516" t="s">
        <v>19</v>
      </c>
      <c r="B2516" t="s">
        <v>4205</v>
      </c>
      <c r="C2516">
        <v>37</v>
      </c>
      <c r="D2516">
        <v>96</v>
      </c>
      <c r="E2516">
        <v>15062898</v>
      </c>
      <c r="F2516" t="s">
        <v>761</v>
      </c>
      <c r="P2516" t="s">
        <v>761</v>
      </c>
      <c r="Q2516" t="s">
        <v>1860</v>
      </c>
      <c r="R2516" t="s">
        <v>8477</v>
      </c>
      <c r="S2516">
        <v>11729</v>
      </c>
      <c r="T2516" t="s">
        <v>3877</v>
      </c>
      <c r="U2516">
        <v>0</v>
      </c>
      <c r="V2516">
        <v>106</v>
      </c>
      <c r="W2516" t="s">
        <v>25</v>
      </c>
      <c r="X2516" t="s">
        <v>26</v>
      </c>
      <c r="Y2516" t="s">
        <v>302</v>
      </c>
      <c r="Z2516">
        <v>14000000</v>
      </c>
      <c r="AA2516">
        <v>1998</v>
      </c>
      <c r="AB2516">
        <v>6</v>
      </c>
      <c r="AC2516">
        <v>1.85</v>
      </c>
    </row>
    <row r="2517" spans="1:29" x14ac:dyDescent="0.35">
      <c r="A2517" t="s">
        <v>19</v>
      </c>
      <c r="B2517" t="s">
        <v>4206</v>
      </c>
      <c r="C2517">
        <v>62</v>
      </c>
      <c r="D2517">
        <v>117</v>
      </c>
      <c r="E2517">
        <v>14348123</v>
      </c>
      <c r="F2517" t="s">
        <v>761</v>
      </c>
      <c r="G2517" t="s">
        <v>1432</v>
      </c>
      <c r="H2517" t="s">
        <v>5991</v>
      </c>
      <c r="P2517" t="s">
        <v>3832</v>
      </c>
      <c r="Q2517" t="s">
        <v>1541</v>
      </c>
      <c r="R2517" t="s">
        <v>8478</v>
      </c>
      <c r="S2517">
        <v>9323</v>
      </c>
      <c r="T2517" t="s">
        <v>4207</v>
      </c>
      <c r="U2517">
        <v>6</v>
      </c>
      <c r="V2517">
        <v>157</v>
      </c>
      <c r="W2517" t="s">
        <v>25</v>
      </c>
      <c r="X2517" t="s">
        <v>2635</v>
      </c>
      <c r="Y2517" t="s">
        <v>59</v>
      </c>
      <c r="Z2517">
        <v>12000000</v>
      </c>
      <c r="AA2517">
        <v>1999</v>
      </c>
      <c r="AB2517">
        <v>6.9</v>
      </c>
      <c r="AC2517">
        <v>1.85</v>
      </c>
    </row>
    <row r="2518" spans="1:29" x14ac:dyDescent="0.35">
      <c r="A2518" t="s">
        <v>19</v>
      </c>
      <c r="B2518" t="s">
        <v>4208</v>
      </c>
      <c r="C2518">
        <v>73</v>
      </c>
      <c r="D2518">
        <v>93</v>
      </c>
      <c r="E2518">
        <v>15171475</v>
      </c>
      <c r="F2518" t="s">
        <v>600</v>
      </c>
      <c r="G2518" t="s">
        <v>2429</v>
      </c>
      <c r="P2518" t="s">
        <v>2716</v>
      </c>
      <c r="Q2518" t="s">
        <v>170</v>
      </c>
      <c r="R2518" t="s">
        <v>8479</v>
      </c>
      <c r="S2518">
        <v>19805</v>
      </c>
      <c r="T2518" t="s">
        <v>2233</v>
      </c>
      <c r="U2518">
        <v>0</v>
      </c>
      <c r="V2518">
        <v>122</v>
      </c>
      <c r="W2518" t="s">
        <v>25</v>
      </c>
      <c r="X2518" t="s">
        <v>26</v>
      </c>
      <c r="Y2518" t="s">
        <v>302</v>
      </c>
      <c r="Z2518">
        <v>8500000</v>
      </c>
      <c r="AA2518">
        <v>1996</v>
      </c>
      <c r="AB2518">
        <v>5.7</v>
      </c>
      <c r="AC2518">
        <v>1.85</v>
      </c>
    </row>
    <row r="2519" spans="1:29" x14ac:dyDescent="0.35">
      <c r="A2519" t="s">
        <v>19</v>
      </c>
      <c r="B2519" t="s">
        <v>2010</v>
      </c>
      <c r="C2519">
        <v>25</v>
      </c>
      <c r="D2519">
        <v>115</v>
      </c>
      <c r="E2519">
        <v>13640000</v>
      </c>
      <c r="F2519" t="s">
        <v>761</v>
      </c>
      <c r="G2519" t="s">
        <v>1432</v>
      </c>
      <c r="P2519" t="s">
        <v>1123</v>
      </c>
      <c r="Q2519" t="s">
        <v>588</v>
      </c>
      <c r="R2519" t="s">
        <v>8480</v>
      </c>
      <c r="S2519">
        <v>6011</v>
      </c>
      <c r="T2519" t="s">
        <v>3610</v>
      </c>
      <c r="U2519">
        <v>0</v>
      </c>
      <c r="V2519">
        <v>39</v>
      </c>
      <c r="W2519" t="s">
        <v>25</v>
      </c>
      <c r="X2519" t="s">
        <v>26</v>
      </c>
      <c r="Y2519" t="s">
        <v>27</v>
      </c>
      <c r="Z2519">
        <v>14000000</v>
      </c>
      <c r="AA2519">
        <v>1994</v>
      </c>
      <c r="AB2519">
        <v>6.9</v>
      </c>
      <c r="AC2519">
        <v>1.85</v>
      </c>
    </row>
    <row r="2520" spans="1:29" x14ac:dyDescent="0.35">
      <c r="A2520" t="s">
        <v>19</v>
      </c>
      <c r="B2520" t="s">
        <v>4209</v>
      </c>
      <c r="C2520">
        <v>205</v>
      </c>
      <c r="D2520">
        <v>85</v>
      </c>
      <c r="E2520">
        <v>12610731</v>
      </c>
      <c r="F2520" t="s">
        <v>622</v>
      </c>
      <c r="G2520" t="s">
        <v>2429</v>
      </c>
      <c r="H2520" t="s">
        <v>3950</v>
      </c>
      <c r="I2520" t="s">
        <v>3483</v>
      </c>
      <c r="P2520" t="s">
        <v>993</v>
      </c>
      <c r="Q2520" t="s">
        <v>541</v>
      </c>
      <c r="R2520" t="s">
        <v>8481</v>
      </c>
      <c r="S2520">
        <v>38985</v>
      </c>
      <c r="T2520" t="s">
        <v>4211</v>
      </c>
      <c r="U2520">
        <v>1</v>
      </c>
      <c r="V2520">
        <v>673</v>
      </c>
      <c r="W2520" t="s">
        <v>25</v>
      </c>
      <c r="X2520" t="s">
        <v>26</v>
      </c>
      <c r="Y2520" t="s">
        <v>302</v>
      </c>
      <c r="Z2520">
        <v>11000000</v>
      </c>
      <c r="AA2520">
        <v>2001</v>
      </c>
      <c r="AB2520">
        <v>4.4000000000000004</v>
      </c>
      <c r="AC2520">
        <v>1.85</v>
      </c>
    </row>
    <row r="2521" spans="1:29" x14ac:dyDescent="0.35">
      <c r="A2521" t="s">
        <v>19</v>
      </c>
      <c r="B2521" t="s">
        <v>407</v>
      </c>
      <c r="C2521">
        <v>69</v>
      </c>
      <c r="D2521">
        <v>88</v>
      </c>
      <c r="E2521">
        <v>47811275</v>
      </c>
      <c r="F2521" t="s">
        <v>472</v>
      </c>
      <c r="G2521" t="s">
        <v>761</v>
      </c>
      <c r="H2521" t="s">
        <v>5097</v>
      </c>
      <c r="P2521" t="s">
        <v>1054</v>
      </c>
      <c r="Q2521" t="s">
        <v>2964</v>
      </c>
      <c r="R2521" t="s">
        <v>8347</v>
      </c>
      <c r="S2521">
        <v>29008</v>
      </c>
      <c r="T2521" t="s">
        <v>4053</v>
      </c>
      <c r="U2521">
        <v>1</v>
      </c>
      <c r="V2521">
        <v>99</v>
      </c>
      <c r="W2521" t="s">
        <v>25</v>
      </c>
      <c r="X2521" t="s">
        <v>26</v>
      </c>
      <c r="Y2521" t="s">
        <v>59</v>
      </c>
      <c r="Z2521">
        <v>15000000</v>
      </c>
      <c r="AA2521">
        <v>2002</v>
      </c>
      <c r="AB2521">
        <v>5.4</v>
      </c>
      <c r="AC2521">
        <v>1.85</v>
      </c>
    </row>
    <row r="2522" spans="1:29" x14ac:dyDescent="0.35">
      <c r="A2522" t="s">
        <v>19</v>
      </c>
      <c r="B2522" t="s">
        <v>4212</v>
      </c>
      <c r="C2522">
        <v>195</v>
      </c>
      <c r="D2522">
        <v>112</v>
      </c>
      <c r="E2522">
        <v>11204499</v>
      </c>
      <c r="F2522" t="s">
        <v>1432</v>
      </c>
      <c r="G2522" t="s">
        <v>5809</v>
      </c>
      <c r="P2522" t="s">
        <v>2460</v>
      </c>
      <c r="Q2522" t="s">
        <v>387</v>
      </c>
      <c r="R2522" t="s">
        <v>8482</v>
      </c>
      <c r="S2522">
        <v>38142</v>
      </c>
      <c r="T2522" t="s">
        <v>1375</v>
      </c>
      <c r="U2522">
        <v>0</v>
      </c>
      <c r="V2522">
        <v>270</v>
      </c>
      <c r="W2522" t="s">
        <v>25</v>
      </c>
      <c r="X2522" t="s">
        <v>26</v>
      </c>
      <c r="Y2522" t="s">
        <v>302</v>
      </c>
      <c r="Z2522">
        <v>14000000</v>
      </c>
      <c r="AA2522">
        <v>2006</v>
      </c>
      <c r="AB2522">
        <v>7</v>
      </c>
      <c r="AC2522">
        <v>2.35</v>
      </c>
    </row>
    <row r="2523" spans="1:29" x14ac:dyDescent="0.35">
      <c r="A2523" t="s">
        <v>19</v>
      </c>
      <c r="B2523" t="s">
        <v>920</v>
      </c>
      <c r="C2523">
        <v>61</v>
      </c>
      <c r="D2523">
        <v>86</v>
      </c>
      <c r="E2523">
        <v>10397365</v>
      </c>
      <c r="F2523" t="s">
        <v>761</v>
      </c>
      <c r="G2523" t="s">
        <v>5988</v>
      </c>
      <c r="H2523" t="s">
        <v>5343</v>
      </c>
      <c r="P2523" t="s">
        <v>4213</v>
      </c>
      <c r="Q2523" t="s">
        <v>1152</v>
      </c>
      <c r="R2523" t="s">
        <v>8483</v>
      </c>
      <c r="S2523">
        <v>11693</v>
      </c>
      <c r="T2523" t="s">
        <v>4214</v>
      </c>
      <c r="U2523">
        <v>5</v>
      </c>
      <c r="V2523">
        <v>104</v>
      </c>
      <c r="W2523" t="s">
        <v>25</v>
      </c>
      <c r="X2523" t="s">
        <v>26</v>
      </c>
      <c r="Y2523" t="s">
        <v>27</v>
      </c>
      <c r="Z2523">
        <v>14000000</v>
      </c>
      <c r="AA2523">
        <v>2001</v>
      </c>
      <c r="AB2523">
        <v>5.4</v>
      </c>
      <c r="AC2523">
        <v>2.35</v>
      </c>
    </row>
    <row r="2524" spans="1:29" x14ac:dyDescent="0.35">
      <c r="A2524" t="s">
        <v>19</v>
      </c>
      <c r="B2524" t="s">
        <v>4215</v>
      </c>
      <c r="C2524">
        <v>77</v>
      </c>
      <c r="D2524">
        <v>86</v>
      </c>
      <c r="E2524">
        <v>9402410</v>
      </c>
      <c r="F2524" t="s">
        <v>472</v>
      </c>
      <c r="G2524" t="s">
        <v>761</v>
      </c>
      <c r="P2524" t="s">
        <v>1721</v>
      </c>
      <c r="Q2524" t="s">
        <v>1883</v>
      </c>
      <c r="R2524" t="s">
        <v>8484</v>
      </c>
      <c r="S2524">
        <v>11233</v>
      </c>
      <c r="T2524" t="s">
        <v>4216</v>
      </c>
      <c r="U2524">
        <v>1</v>
      </c>
      <c r="V2524">
        <v>32</v>
      </c>
      <c r="W2524" t="s">
        <v>25</v>
      </c>
      <c r="X2524" t="s">
        <v>26</v>
      </c>
      <c r="Y2524" t="s">
        <v>27</v>
      </c>
      <c r="Z2524">
        <v>14000000</v>
      </c>
      <c r="AA2524">
        <v>2012</v>
      </c>
      <c r="AB2524">
        <v>5.4</v>
      </c>
      <c r="AC2524">
        <v>2.35</v>
      </c>
    </row>
    <row r="2525" spans="1:29" x14ac:dyDescent="0.35">
      <c r="A2525" t="s">
        <v>19</v>
      </c>
      <c r="B2525" t="s">
        <v>4218</v>
      </c>
      <c r="C2525">
        <v>251</v>
      </c>
      <c r="D2525">
        <v>137</v>
      </c>
      <c r="E2525">
        <v>5459824</v>
      </c>
      <c r="F2525" t="s">
        <v>1432</v>
      </c>
      <c r="G2525" t="s">
        <v>5343</v>
      </c>
      <c r="P2525" t="s">
        <v>121</v>
      </c>
      <c r="Q2525" t="s">
        <v>120</v>
      </c>
      <c r="R2525" t="s">
        <v>8485</v>
      </c>
      <c r="S2525">
        <v>92781</v>
      </c>
      <c r="T2525" t="s">
        <v>4219</v>
      </c>
      <c r="U2525">
        <v>0</v>
      </c>
      <c r="V2525">
        <v>320</v>
      </c>
      <c r="W2525" t="s">
        <v>25</v>
      </c>
      <c r="X2525" t="s">
        <v>26</v>
      </c>
      <c r="Y2525" t="s">
        <v>302</v>
      </c>
      <c r="Z2525">
        <v>26000000</v>
      </c>
      <c r="AA2525">
        <v>2006</v>
      </c>
      <c r="AB2525">
        <v>7.6</v>
      </c>
      <c r="AC2525">
        <v>2.35</v>
      </c>
    </row>
    <row r="2526" spans="1:29" x14ac:dyDescent="0.35">
      <c r="A2526" t="s">
        <v>19</v>
      </c>
      <c r="B2526" t="s">
        <v>4220</v>
      </c>
      <c r="C2526">
        <v>63</v>
      </c>
      <c r="D2526">
        <v>90</v>
      </c>
      <c r="E2526">
        <v>5108820</v>
      </c>
      <c r="F2526" t="s">
        <v>1432</v>
      </c>
      <c r="G2526" t="s">
        <v>5988</v>
      </c>
      <c r="H2526" t="s">
        <v>3483</v>
      </c>
      <c r="P2526" t="s">
        <v>872</v>
      </c>
      <c r="Q2526" t="s">
        <v>1939</v>
      </c>
      <c r="R2526" t="s">
        <v>8486</v>
      </c>
      <c r="S2526">
        <v>12519</v>
      </c>
      <c r="T2526" t="s">
        <v>4221</v>
      </c>
      <c r="U2526">
        <v>5</v>
      </c>
      <c r="V2526">
        <v>112</v>
      </c>
      <c r="W2526" t="s">
        <v>25</v>
      </c>
      <c r="X2526" t="s">
        <v>26</v>
      </c>
      <c r="Y2526" t="s">
        <v>302</v>
      </c>
      <c r="Z2526">
        <v>24000000</v>
      </c>
      <c r="AA2526">
        <v>2000</v>
      </c>
      <c r="AB2526">
        <v>5.9</v>
      </c>
      <c r="AC2526">
        <v>2.35</v>
      </c>
    </row>
    <row r="2527" spans="1:29" x14ac:dyDescent="0.35">
      <c r="A2527" t="s">
        <v>19</v>
      </c>
      <c r="B2527" t="s">
        <v>500</v>
      </c>
      <c r="C2527">
        <v>47</v>
      </c>
      <c r="D2527">
        <v>107</v>
      </c>
      <c r="E2527">
        <v>4741987</v>
      </c>
      <c r="F2527" t="s">
        <v>1432</v>
      </c>
      <c r="P2527" t="s">
        <v>1432</v>
      </c>
      <c r="Q2527" t="s">
        <v>1222</v>
      </c>
      <c r="R2527" t="s">
        <v>8487</v>
      </c>
      <c r="S2527">
        <v>6782</v>
      </c>
      <c r="T2527" t="s">
        <v>4222</v>
      </c>
      <c r="U2527">
        <v>1</v>
      </c>
      <c r="V2527">
        <v>114</v>
      </c>
      <c r="W2527" t="s">
        <v>25</v>
      </c>
      <c r="X2527" t="s">
        <v>26</v>
      </c>
      <c r="Y2527" t="s">
        <v>302</v>
      </c>
      <c r="Z2527">
        <v>14000000</v>
      </c>
      <c r="AA2527">
        <v>1999</v>
      </c>
      <c r="AB2527">
        <v>6.6</v>
      </c>
      <c r="AC2527">
        <v>1.85</v>
      </c>
    </row>
    <row r="2528" spans="1:29" x14ac:dyDescent="0.35">
      <c r="A2528" t="s">
        <v>19</v>
      </c>
      <c r="B2528" t="s">
        <v>572</v>
      </c>
      <c r="C2528">
        <v>108</v>
      </c>
      <c r="D2528">
        <v>98</v>
      </c>
      <c r="E2528">
        <v>4291965</v>
      </c>
      <c r="F2528" t="s">
        <v>4178</v>
      </c>
      <c r="G2528" t="s">
        <v>1432</v>
      </c>
      <c r="H2528" t="s">
        <v>5809</v>
      </c>
      <c r="P2528" t="s">
        <v>2284</v>
      </c>
      <c r="Q2528" t="s">
        <v>2970</v>
      </c>
      <c r="R2528" t="s">
        <v>8488</v>
      </c>
      <c r="S2528">
        <v>9334</v>
      </c>
      <c r="T2528" t="s">
        <v>4223</v>
      </c>
      <c r="U2528">
        <v>3</v>
      </c>
      <c r="V2528">
        <v>59</v>
      </c>
      <c r="W2528" t="s">
        <v>25</v>
      </c>
      <c r="X2528" t="s">
        <v>675</v>
      </c>
      <c r="Y2528" t="s">
        <v>27</v>
      </c>
      <c r="Z2528">
        <v>14000000</v>
      </c>
      <c r="AA2528">
        <v>2006</v>
      </c>
      <c r="AB2528">
        <v>6.7</v>
      </c>
      <c r="AC2528">
        <v>2.35</v>
      </c>
    </row>
    <row r="2529" spans="1:29" x14ac:dyDescent="0.35">
      <c r="A2529" t="s">
        <v>19</v>
      </c>
      <c r="B2529" t="s">
        <v>4224</v>
      </c>
      <c r="C2529">
        <v>64</v>
      </c>
      <c r="D2529">
        <v>84</v>
      </c>
      <c r="E2529">
        <v>3100650</v>
      </c>
      <c r="F2529" t="s">
        <v>1432</v>
      </c>
      <c r="G2529" t="s">
        <v>2429</v>
      </c>
      <c r="H2529" t="s">
        <v>5988</v>
      </c>
      <c r="I2529" t="s">
        <v>3483</v>
      </c>
      <c r="P2529" t="s">
        <v>2347</v>
      </c>
      <c r="Q2529" t="s">
        <v>4226</v>
      </c>
      <c r="R2529" t="s">
        <v>8489</v>
      </c>
      <c r="S2529">
        <v>7277</v>
      </c>
      <c r="T2529" t="s">
        <v>4227</v>
      </c>
      <c r="U2529">
        <v>4</v>
      </c>
      <c r="V2529">
        <v>181</v>
      </c>
      <c r="W2529" t="s">
        <v>25</v>
      </c>
      <c r="X2529" t="s">
        <v>26</v>
      </c>
      <c r="Y2529" t="s">
        <v>27</v>
      </c>
      <c r="Z2529">
        <v>14000000</v>
      </c>
      <c r="AA2529">
        <v>2001</v>
      </c>
      <c r="AB2529">
        <v>3.9</v>
      </c>
      <c r="AC2529">
        <v>1.85</v>
      </c>
    </row>
    <row r="2530" spans="1:29" x14ac:dyDescent="0.35">
      <c r="A2530" t="s">
        <v>19</v>
      </c>
      <c r="B2530" t="s">
        <v>4011</v>
      </c>
      <c r="C2530">
        <v>20</v>
      </c>
      <c r="D2530">
        <v>139</v>
      </c>
      <c r="E2530">
        <v>2474000</v>
      </c>
      <c r="F2530" t="s">
        <v>4178</v>
      </c>
      <c r="G2530" t="s">
        <v>1432</v>
      </c>
      <c r="H2530" t="s">
        <v>5809</v>
      </c>
      <c r="I2530" t="s">
        <v>5343</v>
      </c>
      <c r="P2530" t="s">
        <v>2340</v>
      </c>
      <c r="Q2530" t="s">
        <v>837</v>
      </c>
      <c r="R2530" t="s">
        <v>8490</v>
      </c>
      <c r="S2530">
        <v>2427</v>
      </c>
      <c r="T2530" t="s">
        <v>4228</v>
      </c>
      <c r="U2530">
        <v>1</v>
      </c>
      <c r="V2530">
        <v>27</v>
      </c>
      <c r="W2530" t="s">
        <v>25</v>
      </c>
      <c r="X2530" t="s">
        <v>675</v>
      </c>
      <c r="Y2530" t="s">
        <v>27</v>
      </c>
      <c r="Z2530">
        <v>14000000</v>
      </c>
      <c r="AA2530">
        <v>1995</v>
      </c>
      <c r="AB2530">
        <v>5.7</v>
      </c>
      <c r="AC2530">
        <v>1.85</v>
      </c>
    </row>
    <row r="2531" spans="1:29" x14ac:dyDescent="0.35">
      <c r="A2531" t="s">
        <v>19</v>
      </c>
      <c r="B2531" t="s">
        <v>4229</v>
      </c>
      <c r="C2531">
        <v>2</v>
      </c>
      <c r="D2531">
        <v>127</v>
      </c>
      <c r="E2531">
        <v>1000000</v>
      </c>
      <c r="F2531" t="s">
        <v>622</v>
      </c>
      <c r="G2531" t="s">
        <v>472</v>
      </c>
      <c r="H2531" t="s">
        <v>5809</v>
      </c>
      <c r="P2531" t="s">
        <v>616</v>
      </c>
      <c r="Q2531" t="s">
        <v>114</v>
      </c>
      <c r="R2531" t="s">
        <v>8491</v>
      </c>
      <c r="S2531">
        <v>524</v>
      </c>
      <c r="T2531" t="s">
        <v>4230</v>
      </c>
      <c r="U2531">
        <v>0</v>
      </c>
      <c r="V2531">
        <v>8</v>
      </c>
      <c r="W2531" t="s">
        <v>25</v>
      </c>
      <c r="X2531" t="s">
        <v>4231</v>
      </c>
      <c r="Y2531" t="s">
        <v>59</v>
      </c>
      <c r="Z2531">
        <v>14000000</v>
      </c>
      <c r="AA2531">
        <v>1978</v>
      </c>
      <c r="AB2531">
        <v>6.5</v>
      </c>
      <c r="AC2531">
        <v>2.35</v>
      </c>
    </row>
    <row r="2532" spans="1:29" x14ac:dyDescent="0.35">
      <c r="A2532" t="s">
        <v>19</v>
      </c>
      <c r="B2532" t="s">
        <v>3727</v>
      </c>
      <c r="C2532">
        <v>262</v>
      </c>
      <c r="D2532">
        <v>150</v>
      </c>
      <c r="E2532">
        <v>3958500</v>
      </c>
      <c r="F2532" t="s">
        <v>4178</v>
      </c>
      <c r="G2532" t="s">
        <v>1432</v>
      </c>
      <c r="H2532" t="s">
        <v>5809</v>
      </c>
      <c r="P2532" t="s">
        <v>2284</v>
      </c>
      <c r="Q2532" t="s">
        <v>3729</v>
      </c>
      <c r="R2532" t="s">
        <v>8492</v>
      </c>
      <c r="S2532">
        <v>17933</v>
      </c>
      <c r="T2532" t="s">
        <v>4232</v>
      </c>
      <c r="U2532">
        <v>0</v>
      </c>
      <c r="V2532">
        <v>165</v>
      </c>
      <c r="W2532" t="s">
        <v>25</v>
      </c>
      <c r="X2532" t="s">
        <v>38</v>
      </c>
      <c r="Y2532" t="s">
        <v>302</v>
      </c>
      <c r="Z2532">
        <v>8200000</v>
      </c>
      <c r="AA2532">
        <v>2014</v>
      </c>
      <c r="AB2532">
        <v>6.8</v>
      </c>
      <c r="AC2532">
        <v>2.35</v>
      </c>
    </row>
    <row r="2533" spans="1:29" x14ac:dyDescent="0.35">
      <c r="A2533" t="s">
        <v>19</v>
      </c>
      <c r="B2533" t="s">
        <v>2124</v>
      </c>
      <c r="C2533">
        <v>69</v>
      </c>
      <c r="D2533">
        <v>132</v>
      </c>
      <c r="E2533">
        <v>274299</v>
      </c>
      <c r="F2533" t="s">
        <v>4178</v>
      </c>
      <c r="G2533" t="s">
        <v>5990</v>
      </c>
      <c r="H2533" t="s">
        <v>1432</v>
      </c>
      <c r="I2533" t="s">
        <v>5991</v>
      </c>
      <c r="P2533" t="s">
        <v>4234</v>
      </c>
      <c r="Q2533" t="s">
        <v>3502</v>
      </c>
      <c r="R2533" t="s">
        <v>8493</v>
      </c>
      <c r="S2533">
        <v>11077</v>
      </c>
      <c r="T2533" t="s">
        <v>4235</v>
      </c>
      <c r="U2533">
        <v>2</v>
      </c>
      <c r="V2533">
        <v>55</v>
      </c>
      <c r="W2533" t="s">
        <v>25</v>
      </c>
      <c r="X2533" t="s">
        <v>675</v>
      </c>
      <c r="Y2533" t="s">
        <v>2180</v>
      </c>
      <c r="Z2533">
        <v>103000000</v>
      </c>
      <c r="AA2533">
        <v>2002</v>
      </c>
      <c r="AB2533">
        <v>7.3</v>
      </c>
      <c r="AC2533">
        <v>1.85</v>
      </c>
    </row>
    <row r="2534" spans="1:29" x14ac:dyDescent="0.35">
      <c r="A2534" t="s">
        <v>19</v>
      </c>
      <c r="B2534" t="s">
        <v>1066</v>
      </c>
      <c r="C2534">
        <v>57</v>
      </c>
      <c r="D2534">
        <v>115</v>
      </c>
      <c r="E2534">
        <v>183088</v>
      </c>
      <c r="F2534" t="s">
        <v>761</v>
      </c>
      <c r="G2534" t="s">
        <v>1432</v>
      </c>
      <c r="H2534" t="s">
        <v>5991</v>
      </c>
      <c r="P2534" t="s">
        <v>3832</v>
      </c>
      <c r="Q2534" t="s">
        <v>1354</v>
      </c>
      <c r="R2534" t="s">
        <v>8494</v>
      </c>
      <c r="S2534">
        <v>11704</v>
      </c>
      <c r="T2534" t="s">
        <v>2008</v>
      </c>
      <c r="U2534">
        <v>0</v>
      </c>
      <c r="V2534">
        <v>36</v>
      </c>
      <c r="W2534" t="s">
        <v>25</v>
      </c>
      <c r="X2534" t="s">
        <v>26</v>
      </c>
      <c r="Y2534" t="s">
        <v>302</v>
      </c>
      <c r="Z2534">
        <v>15000000</v>
      </c>
      <c r="AA2534">
        <v>2008</v>
      </c>
      <c r="AB2534">
        <v>7</v>
      </c>
      <c r="AC2534">
        <v>1.85</v>
      </c>
    </row>
    <row r="2535" spans="1:29" x14ac:dyDescent="0.35">
      <c r="A2535" t="s">
        <v>19</v>
      </c>
      <c r="B2535" t="s">
        <v>4236</v>
      </c>
      <c r="C2535">
        <v>116</v>
      </c>
      <c r="D2535">
        <v>186</v>
      </c>
      <c r="E2535">
        <v>46495</v>
      </c>
      <c r="F2535" t="s">
        <v>1432</v>
      </c>
      <c r="P2535" t="s">
        <v>1432</v>
      </c>
      <c r="Q2535" t="s">
        <v>558</v>
      </c>
      <c r="R2535" t="s">
        <v>8495</v>
      </c>
      <c r="S2535">
        <v>12053</v>
      </c>
      <c r="T2535" t="s">
        <v>4237</v>
      </c>
      <c r="U2535">
        <v>1</v>
      </c>
      <c r="V2535">
        <v>119</v>
      </c>
      <c r="W2535" t="s">
        <v>25</v>
      </c>
      <c r="X2535" t="s">
        <v>26</v>
      </c>
      <c r="Y2535" t="s">
        <v>302</v>
      </c>
      <c r="Z2535">
        <v>14000000</v>
      </c>
      <c r="AA2535">
        <v>2011</v>
      </c>
      <c r="AB2535">
        <v>6.5</v>
      </c>
      <c r="AC2535">
        <v>1.85</v>
      </c>
    </row>
    <row r="2536" spans="1:29" x14ac:dyDescent="0.35">
      <c r="A2536" t="s">
        <v>19</v>
      </c>
      <c r="B2536" t="s">
        <v>1605</v>
      </c>
      <c r="C2536">
        <v>87</v>
      </c>
      <c r="D2536">
        <v>90</v>
      </c>
      <c r="E2536">
        <v>1752214</v>
      </c>
      <c r="F2536" t="s">
        <v>761</v>
      </c>
      <c r="G2536" t="s">
        <v>1432</v>
      </c>
      <c r="H2536" t="s">
        <v>5343</v>
      </c>
      <c r="P2536" t="s">
        <v>660</v>
      </c>
      <c r="Q2536" t="s">
        <v>1882</v>
      </c>
      <c r="R2536" t="s">
        <v>8496</v>
      </c>
      <c r="S2536">
        <v>60460</v>
      </c>
      <c r="T2536" t="s">
        <v>2439</v>
      </c>
      <c r="U2536">
        <v>0</v>
      </c>
      <c r="V2536">
        <v>104</v>
      </c>
      <c r="W2536" t="s">
        <v>25</v>
      </c>
      <c r="X2536" t="s">
        <v>26</v>
      </c>
      <c r="Y2536" t="s">
        <v>59</v>
      </c>
      <c r="Z2536">
        <v>14000000</v>
      </c>
      <c r="AA2536">
        <v>2010</v>
      </c>
      <c r="AB2536">
        <v>7.7</v>
      </c>
      <c r="AC2536">
        <v>1.85</v>
      </c>
    </row>
    <row r="2537" spans="1:29" x14ac:dyDescent="0.35">
      <c r="A2537" t="s">
        <v>19</v>
      </c>
      <c r="B2537" t="s">
        <v>520</v>
      </c>
      <c r="C2537">
        <v>357</v>
      </c>
      <c r="D2537">
        <v>134</v>
      </c>
      <c r="E2537">
        <v>83025853</v>
      </c>
      <c r="F2537" t="s">
        <v>1432</v>
      </c>
      <c r="G2537" t="s">
        <v>5343</v>
      </c>
      <c r="P2537" t="s">
        <v>121</v>
      </c>
      <c r="Q2537" t="s">
        <v>203</v>
      </c>
      <c r="R2537" t="s">
        <v>8497</v>
      </c>
      <c r="S2537">
        <v>259837</v>
      </c>
      <c r="T2537" t="s">
        <v>142</v>
      </c>
      <c r="U2537">
        <v>0</v>
      </c>
      <c r="V2537">
        <v>2254</v>
      </c>
      <c r="W2537" t="s">
        <v>25</v>
      </c>
      <c r="X2537" t="s">
        <v>26</v>
      </c>
      <c r="Y2537" t="s">
        <v>302</v>
      </c>
      <c r="Z2537">
        <v>14000000</v>
      </c>
      <c r="AA2537">
        <v>2005</v>
      </c>
      <c r="AB2537">
        <v>7.7</v>
      </c>
      <c r="AC2537">
        <v>1.85</v>
      </c>
    </row>
    <row r="2538" spans="1:29" x14ac:dyDescent="0.35">
      <c r="A2538" t="s">
        <v>19</v>
      </c>
      <c r="B2538" t="s">
        <v>438</v>
      </c>
      <c r="C2538">
        <v>348</v>
      </c>
      <c r="D2538">
        <v>101</v>
      </c>
      <c r="E2538">
        <v>190871240</v>
      </c>
      <c r="F2538" t="s">
        <v>622</v>
      </c>
      <c r="G2538" t="s">
        <v>472</v>
      </c>
      <c r="H2538" t="s">
        <v>761</v>
      </c>
      <c r="I2538" t="s">
        <v>3950</v>
      </c>
      <c r="P2538" t="s">
        <v>267</v>
      </c>
      <c r="Q2538" t="s">
        <v>681</v>
      </c>
      <c r="R2538" t="s">
        <v>6242</v>
      </c>
      <c r="S2538">
        <v>167089</v>
      </c>
      <c r="T2538" t="s">
        <v>682</v>
      </c>
      <c r="U2538">
        <v>0</v>
      </c>
      <c r="V2538">
        <v>491</v>
      </c>
      <c r="W2538" t="s">
        <v>25</v>
      </c>
      <c r="X2538" t="s">
        <v>26</v>
      </c>
      <c r="Y2538" t="s">
        <v>27</v>
      </c>
      <c r="Z2538">
        <v>125000000</v>
      </c>
      <c r="AA2538">
        <v>2014</v>
      </c>
      <c r="AB2538">
        <v>5.9</v>
      </c>
      <c r="AC2538">
        <v>2.35</v>
      </c>
    </row>
    <row r="2539" spans="1:29" x14ac:dyDescent="0.35">
      <c r="A2539" t="s">
        <v>19</v>
      </c>
      <c r="B2539" t="s">
        <v>3674</v>
      </c>
      <c r="C2539">
        <v>88</v>
      </c>
      <c r="D2539">
        <v>97</v>
      </c>
      <c r="E2539">
        <v>56631572</v>
      </c>
      <c r="F2539" t="s">
        <v>761</v>
      </c>
      <c r="G2539" t="s">
        <v>5343</v>
      </c>
      <c r="P2539" t="s">
        <v>765</v>
      </c>
      <c r="Q2539" t="s">
        <v>3143</v>
      </c>
      <c r="R2539" t="s">
        <v>8498</v>
      </c>
      <c r="S2539">
        <v>123390</v>
      </c>
      <c r="T2539" t="s">
        <v>4238</v>
      </c>
      <c r="U2539">
        <v>1</v>
      </c>
      <c r="V2539">
        <v>248</v>
      </c>
      <c r="W2539" t="s">
        <v>25</v>
      </c>
      <c r="X2539" t="s">
        <v>26</v>
      </c>
      <c r="Y2539" t="s">
        <v>27</v>
      </c>
      <c r="Z2539">
        <v>12000000</v>
      </c>
      <c r="AA2539">
        <v>1995</v>
      </c>
      <c r="AB2539">
        <v>6.8</v>
      </c>
      <c r="AC2539">
        <v>1.85</v>
      </c>
    </row>
    <row r="2540" spans="1:29" x14ac:dyDescent="0.35">
      <c r="A2540" t="s">
        <v>19</v>
      </c>
      <c r="B2540" t="s">
        <v>3740</v>
      </c>
      <c r="C2540">
        <v>181</v>
      </c>
      <c r="D2540">
        <v>107</v>
      </c>
      <c r="E2540">
        <v>15854988</v>
      </c>
      <c r="F2540" t="s">
        <v>1432</v>
      </c>
      <c r="G2540" t="s">
        <v>5343</v>
      </c>
      <c r="P2540" t="s">
        <v>121</v>
      </c>
      <c r="Q2540" t="s">
        <v>280</v>
      </c>
      <c r="R2540" t="s">
        <v>8499</v>
      </c>
      <c r="S2540">
        <v>36542</v>
      </c>
      <c r="T2540" t="s">
        <v>1504</v>
      </c>
      <c r="U2540">
        <v>2</v>
      </c>
      <c r="V2540">
        <v>378</v>
      </c>
      <c r="W2540" t="s">
        <v>25</v>
      </c>
      <c r="X2540" t="s">
        <v>26</v>
      </c>
      <c r="Y2540" t="s">
        <v>27</v>
      </c>
      <c r="Z2540">
        <v>13500000</v>
      </c>
      <c r="AA2540">
        <v>2002</v>
      </c>
      <c r="AB2540">
        <v>7.4</v>
      </c>
      <c r="AC2540">
        <v>1.85</v>
      </c>
    </row>
    <row r="2541" spans="1:29" x14ac:dyDescent="0.35">
      <c r="A2541" t="s">
        <v>19</v>
      </c>
      <c r="B2541" t="s">
        <v>2660</v>
      </c>
      <c r="C2541">
        <v>107</v>
      </c>
      <c r="D2541">
        <v>99</v>
      </c>
      <c r="E2541">
        <v>12282677</v>
      </c>
      <c r="F2541" t="s">
        <v>761</v>
      </c>
      <c r="G2541" t="s">
        <v>3950</v>
      </c>
      <c r="P2541" t="s">
        <v>2139</v>
      </c>
      <c r="Q2541" t="s">
        <v>709</v>
      </c>
      <c r="R2541" t="s">
        <v>8500</v>
      </c>
      <c r="S2541">
        <v>28159</v>
      </c>
      <c r="T2541" t="s">
        <v>2661</v>
      </c>
      <c r="U2541">
        <v>4</v>
      </c>
      <c r="V2541">
        <v>96</v>
      </c>
      <c r="W2541" t="s">
        <v>25</v>
      </c>
      <c r="X2541" t="s">
        <v>26</v>
      </c>
      <c r="Y2541" t="s">
        <v>302</v>
      </c>
      <c r="Z2541">
        <v>14000000</v>
      </c>
      <c r="AA2541">
        <v>2015</v>
      </c>
      <c r="AB2541">
        <v>5.0999999999999996</v>
      </c>
      <c r="AC2541">
        <v>1.85</v>
      </c>
    </row>
    <row r="2542" spans="1:29" x14ac:dyDescent="0.35">
      <c r="A2542" t="s">
        <v>19</v>
      </c>
      <c r="B2542" t="s">
        <v>3165</v>
      </c>
      <c r="C2542">
        <v>132</v>
      </c>
      <c r="D2542">
        <v>124</v>
      </c>
      <c r="E2542">
        <v>7060876</v>
      </c>
      <c r="F2542" t="s">
        <v>4178</v>
      </c>
      <c r="G2542" t="s">
        <v>1432</v>
      </c>
      <c r="P2542" t="s">
        <v>710</v>
      </c>
      <c r="Q2542" t="s">
        <v>120</v>
      </c>
      <c r="R2542" t="s">
        <v>8501</v>
      </c>
      <c r="S2542">
        <v>44795</v>
      </c>
      <c r="T2542" t="s">
        <v>4240</v>
      </c>
      <c r="U2542">
        <v>1</v>
      </c>
      <c r="V2542">
        <v>314</v>
      </c>
      <c r="W2542" t="s">
        <v>25</v>
      </c>
      <c r="X2542" t="s">
        <v>38</v>
      </c>
      <c r="Y2542" t="s">
        <v>302</v>
      </c>
      <c r="Z2542">
        <v>13500000</v>
      </c>
      <c r="AA2542">
        <v>2000</v>
      </c>
      <c r="AB2542">
        <v>7.4</v>
      </c>
      <c r="AC2542">
        <v>1.85</v>
      </c>
    </row>
    <row r="2543" spans="1:29" x14ac:dyDescent="0.35">
      <c r="A2543" t="s">
        <v>19</v>
      </c>
      <c r="B2543" t="s">
        <v>4138</v>
      </c>
      <c r="C2543">
        <v>401</v>
      </c>
      <c r="D2543">
        <v>110</v>
      </c>
      <c r="E2543">
        <v>14989761</v>
      </c>
      <c r="F2543" t="s">
        <v>761</v>
      </c>
      <c r="G2543" t="s">
        <v>5990</v>
      </c>
      <c r="P2543" t="s">
        <v>496</v>
      </c>
      <c r="Q2543" t="s">
        <v>653</v>
      </c>
      <c r="R2543" t="s">
        <v>8502</v>
      </c>
      <c r="S2543">
        <v>185845</v>
      </c>
      <c r="T2543" t="s">
        <v>93</v>
      </c>
      <c r="U2543">
        <v>7</v>
      </c>
      <c r="V2543">
        <v>284</v>
      </c>
      <c r="W2543" t="s">
        <v>25</v>
      </c>
      <c r="X2543" t="s">
        <v>38</v>
      </c>
      <c r="Y2543" t="s">
        <v>302</v>
      </c>
      <c r="Z2543">
        <v>15000000</v>
      </c>
      <c r="AA2543">
        <v>2012</v>
      </c>
      <c r="AB2543">
        <v>7.2</v>
      </c>
      <c r="AC2543">
        <v>2.35</v>
      </c>
    </row>
    <row r="2544" spans="1:29" x14ac:dyDescent="0.35">
      <c r="A2544" t="s">
        <v>19</v>
      </c>
      <c r="B2544" t="s">
        <v>1268</v>
      </c>
      <c r="C2544">
        <v>192</v>
      </c>
      <c r="D2544">
        <v>178</v>
      </c>
      <c r="E2544">
        <v>5501940</v>
      </c>
      <c r="F2544" t="s">
        <v>4178</v>
      </c>
      <c r="G2544" t="s">
        <v>1432</v>
      </c>
      <c r="H2544" t="s">
        <v>5809</v>
      </c>
      <c r="I2544" t="s">
        <v>5991</v>
      </c>
      <c r="P2544" t="s">
        <v>1372</v>
      </c>
      <c r="Q2544" t="s">
        <v>116</v>
      </c>
      <c r="R2544" t="s">
        <v>8503</v>
      </c>
      <c r="S2544">
        <v>248354</v>
      </c>
      <c r="T2544" t="s">
        <v>2645</v>
      </c>
      <c r="U2544">
        <v>0</v>
      </c>
      <c r="V2544">
        <v>564</v>
      </c>
      <c r="W2544" t="s">
        <v>3077</v>
      </c>
      <c r="X2544" t="s">
        <v>389</v>
      </c>
      <c r="Y2544" t="s">
        <v>302</v>
      </c>
      <c r="Z2544">
        <v>13500000</v>
      </c>
      <c r="AA2544">
        <v>2004</v>
      </c>
      <c r="AB2544">
        <v>8.3000000000000007</v>
      </c>
      <c r="AC2544">
        <v>1.85</v>
      </c>
    </row>
    <row r="2545" spans="1:29" x14ac:dyDescent="0.35">
      <c r="A2545" t="s">
        <v>19</v>
      </c>
      <c r="B2545" t="s">
        <v>1492</v>
      </c>
      <c r="C2545">
        <v>157</v>
      </c>
      <c r="D2545">
        <v>125</v>
      </c>
      <c r="E2545">
        <v>2086345</v>
      </c>
      <c r="F2545" t="s">
        <v>4178</v>
      </c>
      <c r="G2545" t="s">
        <v>1432</v>
      </c>
      <c r="H2545" t="s">
        <v>5343</v>
      </c>
      <c r="P2545" t="s">
        <v>2408</v>
      </c>
      <c r="Q2545" t="s">
        <v>4241</v>
      </c>
      <c r="R2545" t="s">
        <v>8504</v>
      </c>
      <c r="S2545">
        <v>64556</v>
      </c>
      <c r="T2545" t="s">
        <v>4242</v>
      </c>
      <c r="U2545">
        <v>1</v>
      </c>
      <c r="V2545">
        <v>140</v>
      </c>
      <c r="W2545" t="s">
        <v>1207</v>
      </c>
      <c r="X2545" t="s">
        <v>1496</v>
      </c>
      <c r="Y2545" t="s">
        <v>27</v>
      </c>
      <c r="Z2545">
        <v>10000000</v>
      </c>
      <c r="AA2545">
        <v>2004</v>
      </c>
      <c r="AB2545">
        <v>8.1</v>
      </c>
      <c r="AC2545">
        <v>2.35</v>
      </c>
    </row>
    <row r="2546" spans="1:29" x14ac:dyDescent="0.35">
      <c r="A2546" t="s">
        <v>19</v>
      </c>
      <c r="B2546" t="s">
        <v>1326</v>
      </c>
      <c r="C2546">
        <v>62</v>
      </c>
      <c r="D2546">
        <v>121</v>
      </c>
      <c r="E2546">
        <v>123922370</v>
      </c>
      <c r="F2546" t="s">
        <v>4178</v>
      </c>
      <c r="G2546" t="s">
        <v>761</v>
      </c>
      <c r="H2546" t="s">
        <v>1432</v>
      </c>
      <c r="I2546" t="s">
        <v>5991</v>
      </c>
      <c r="P2546" t="s">
        <v>4243</v>
      </c>
      <c r="Q2546" t="s">
        <v>409</v>
      </c>
      <c r="R2546" t="s">
        <v>8505</v>
      </c>
      <c r="S2546">
        <v>98348</v>
      </c>
      <c r="T2546" t="s">
        <v>3965</v>
      </c>
      <c r="U2546">
        <v>1</v>
      </c>
      <c r="V2546">
        <v>131</v>
      </c>
      <c r="W2546" t="s">
        <v>25</v>
      </c>
      <c r="X2546" t="s">
        <v>26</v>
      </c>
      <c r="Y2546" t="s">
        <v>302</v>
      </c>
      <c r="Z2546">
        <v>13000000</v>
      </c>
      <c r="AA2546">
        <v>1987</v>
      </c>
      <c r="AB2546">
        <v>7.3</v>
      </c>
      <c r="AC2546">
        <v>1.85</v>
      </c>
    </row>
    <row r="2547" spans="1:29" x14ac:dyDescent="0.35">
      <c r="A2547" t="s">
        <v>19</v>
      </c>
      <c r="B2547" t="s">
        <v>2887</v>
      </c>
      <c r="C2547">
        <v>4</v>
      </c>
      <c r="D2547">
        <v>100</v>
      </c>
      <c r="E2547">
        <v>163591</v>
      </c>
      <c r="F2547" t="s">
        <v>761</v>
      </c>
      <c r="P2547" t="s">
        <v>761</v>
      </c>
      <c r="Q2547" t="s">
        <v>3487</v>
      </c>
      <c r="R2547" t="s">
        <v>8506</v>
      </c>
      <c r="S2547">
        <v>912</v>
      </c>
      <c r="T2547" t="s">
        <v>790</v>
      </c>
      <c r="U2547">
        <v>5</v>
      </c>
      <c r="V2547">
        <v>17</v>
      </c>
      <c r="W2547" t="s">
        <v>25</v>
      </c>
      <c r="X2547" t="s">
        <v>2206</v>
      </c>
      <c r="Y2547" t="s">
        <v>27</v>
      </c>
      <c r="Z2547">
        <v>13400000</v>
      </c>
      <c r="AA2547">
        <v>2010</v>
      </c>
      <c r="AB2547">
        <v>3.6</v>
      </c>
      <c r="AC2547">
        <v>1.78</v>
      </c>
    </row>
    <row r="2548" spans="1:29" x14ac:dyDescent="0.35">
      <c r="A2548" t="s">
        <v>19</v>
      </c>
      <c r="B2548" t="s">
        <v>523</v>
      </c>
      <c r="C2548">
        <v>84</v>
      </c>
      <c r="D2548">
        <v>115</v>
      </c>
      <c r="E2548">
        <v>73000942</v>
      </c>
      <c r="F2548" t="s">
        <v>44</v>
      </c>
      <c r="G2548" t="s">
        <v>3884</v>
      </c>
      <c r="P2548" t="s">
        <v>1663</v>
      </c>
      <c r="Q2548" t="s">
        <v>2627</v>
      </c>
      <c r="R2548" t="s">
        <v>8507</v>
      </c>
      <c r="S2548">
        <v>74351</v>
      </c>
      <c r="T2548" t="s">
        <v>4244</v>
      </c>
      <c r="U2548">
        <v>1</v>
      </c>
      <c r="V2548">
        <v>233</v>
      </c>
      <c r="W2548" t="s">
        <v>25</v>
      </c>
      <c r="X2548" t="s">
        <v>26</v>
      </c>
      <c r="Y2548" t="s">
        <v>154</v>
      </c>
      <c r="Z2548">
        <v>13000000</v>
      </c>
      <c r="AA2548">
        <v>2011</v>
      </c>
      <c r="AB2548">
        <v>1.6</v>
      </c>
      <c r="AC2548">
        <v>1.85</v>
      </c>
    </row>
    <row r="2549" spans="1:29" x14ac:dyDescent="0.35">
      <c r="A2549" t="s">
        <v>19</v>
      </c>
      <c r="B2549" t="s">
        <v>575</v>
      </c>
      <c r="C2549">
        <v>669</v>
      </c>
      <c r="D2549">
        <v>108</v>
      </c>
      <c r="E2549">
        <v>106952327</v>
      </c>
      <c r="F2549" t="s">
        <v>1432</v>
      </c>
      <c r="G2549" t="s">
        <v>3483</v>
      </c>
      <c r="P2549" t="s">
        <v>1667</v>
      </c>
      <c r="Q2549" t="s">
        <v>422</v>
      </c>
      <c r="R2549" t="s">
        <v>8508</v>
      </c>
      <c r="S2549">
        <v>551363</v>
      </c>
      <c r="T2549" t="s">
        <v>828</v>
      </c>
      <c r="U2549">
        <v>1</v>
      </c>
      <c r="V2549">
        <v>1140</v>
      </c>
      <c r="W2549" t="s">
        <v>25</v>
      </c>
      <c r="X2549" t="s">
        <v>26</v>
      </c>
      <c r="Y2549" t="s">
        <v>302</v>
      </c>
      <c r="Z2549">
        <v>13000000</v>
      </c>
      <c r="AA2549">
        <v>2010</v>
      </c>
      <c r="AB2549">
        <v>8</v>
      </c>
      <c r="AC2549">
        <v>2.35</v>
      </c>
    </row>
    <row r="2550" spans="1:29" x14ac:dyDescent="0.35">
      <c r="A2550" t="s">
        <v>19</v>
      </c>
      <c r="B2550" t="s">
        <v>652</v>
      </c>
      <c r="C2550">
        <v>492</v>
      </c>
      <c r="D2550">
        <v>117</v>
      </c>
      <c r="E2550">
        <v>58607007</v>
      </c>
      <c r="F2550" t="s">
        <v>622</v>
      </c>
      <c r="G2550" t="s">
        <v>5990</v>
      </c>
      <c r="H2550" t="s">
        <v>3950</v>
      </c>
      <c r="I2550" t="s">
        <v>3483</v>
      </c>
      <c r="P2550" t="s">
        <v>654</v>
      </c>
      <c r="Q2550" t="s">
        <v>234</v>
      </c>
      <c r="R2550" t="s">
        <v>6229</v>
      </c>
      <c r="S2550">
        <v>182910</v>
      </c>
      <c r="T2550" t="s">
        <v>655</v>
      </c>
      <c r="U2550">
        <v>0</v>
      </c>
      <c r="V2550">
        <v>630</v>
      </c>
      <c r="W2550" t="s">
        <v>25</v>
      </c>
      <c r="X2550" t="s">
        <v>26</v>
      </c>
      <c r="Y2550" t="s">
        <v>27</v>
      </c>
      <c r="Z2550">
        <v>100000000</v>
      </c>
      <c r="AA2550">
        <v>2014</v>
      </c>
      <c r="AB2550">
        <v>6.2</v>
      </c>
      <c r="AC2550">
        <v>2.35</v>
      </c>
    </row>
    <row r="2551" spans="1:29" x14ac:dyDescent="0.35">
      <c r="A2551" t="s">
        <v>19</v>
      </c>
      <c r="B2551" t="s">
        <v>1942</v>
      </c>
      <c r="C2551">
        <v>149</v>
      </c>
      <c r="D2551">
        <v>220</v>
      </c>
      <c r="E2551">
        <v>57300000</v>
      </c>
      <c r="F2551" t="s">
        <v>5990</v>
      </c>
      <c r="G2551" t="s">
        <v>1432</v>
      </c>
      <c r="P2551" t="s">
        <v>877</v>
      </c>
      <c r="Q2551" t="s">
        <v>793</v>
      </c>
      <c r="R2551" t="s">
        <v>8509</v>
      </c>
      <c r="S2551">
        <v>790926</v>
      </c>
      <c r="T2551" t="s">
        <v>769</v>
      </c>
      <c r="U2551">
        <v>1</v>
      </c>
      <c r="V2551">
        <v>650</v>
      </c>
      <c r="W2551" t="s">
        <v>25</v>
      </c>
      <c r="X2551" t="s">
        <v>26</v>
      </c>
      <c r="Y2551" t="s">
        <v>302</v>
      </c>
      <c r="Z2551">
        <v>13000000</v>
      </c>
      <c r="AA2551">
        <v>1974</v>
      </c>
      <c r="AB2551">
        <v>9</v>
      </c>
      <c r="AC2551">
        <v>1.85</v>
      </c>
    </row>
    <row r="2552" spans="1:29" x14ac:dyDescent="0.35">
      <c r="A2552" t="s">
        <v>19</v>
      </c>
      <c r="B2552" t="s">
        <v>2226</v>
      </c>
      <c r="C2552">
        <v>101</v>
      </c>
      <c r="D2552">
        <v>112</v>
      </c>
      <c r="E2552">
        <v>91038276</v>
      </c>
      <c r="F2552" t="s">
        <v>1432</v>
      </c>
      <c r="G2552" t="s">
        <v>3884</v>
      </c>
      <c r="H2552" t="s">
        <v>5343</v>
      </c>
      <c r="P2552" t="s">
        <v>2837</v>
      </c>
      <c r="Q2552" t="s">
        <v>3812</v>
      </c>
      <c r="R2552" t="s">
        <v>8510</v>
      </c>
      <c r="S2552">
        <v>47876</v>
      </c>
      <c r="T2552" t="s">
        <v>4245</v>
      </c>
      <c r="U2552">
        <v>0</v>
      </c>
      <c r="V2552">
        <v>320</v>
      </c>
      <c r="W2552" t="s">
        <v>25</v>
      </c>
      <c r="X2552" t="s">
        <v>26</v>
      </c>
      <c r="Y2552" t="s">
        <v>27</v>
      </c>
      <c r="Z2552">
        <v>13000000</v>
      </c>
      <c r="AA2552">
        <v>2001</v>
      </c>
      <c r="AB2552">
        <v>6.1</v>
      </c>
      <c r="AC2552">
        <v>1.85</v>
      </c>
    </row>
    <row r="2553" spans="1:29" x14ac:dyDescent="0.35">
      <c r="A2553" t="s">
        <v>19</v>
      </c>
      <c r="B2553" t="s">
        <v>931</v>
      </c>
      <c r="C2553">
        <v>102</v>
      </c>
      <c r="D2553">
        <v>99</v>
      </c>
      <c r="E2553">
        <v>49369900</v>
      </c>
      <c r="F2553" t="s">
        <v>600</v>
      </c>
      <c r="G2553" t="s">
        <v>2429</v>
      </c>
      <c r="H2553" t="s">
        <v>3483</v>
      </c>
      <c r="P2553" t="s">
        <v>3322</v>
      </c>
      <c r="Q2553" t="s">
        <v>4246</v>
      </c>
      <c r="R2553" t="s">
        <v>8511</v>
      </c>
      <c r="S2553">
        <v>36108</v>
      </c>
      <c r="T2553" t="s">
        <v>4247</v>
      </c>
      <c r="U2553">
        <v>0</v>
      </c>
      <c r="V2553">
        <v>260</v>
      </c>
      <c r="W2553" t="s">
        <v>25</v>
      </c>
      <c r="X2553" t="s">
        <v>26</v>
      </c>
      <c r="Y2553" t="s">
        <v>302</v>
      </c>
      <c r="Z2553">
        <v>7000000</v>
      </c>
      <c r="AA2553">
        <v>1988</v>
      </c>
      <c r="AB2553">
        <v>5.7</v>
      </c>
      <c r="AC2553">
        <v>1.85</v>
      </c>
    </row>
    <row r="2554" spans="1:29" x14ac:dyDescent="0.35">
      <c r="A2554" t="s">
        <v>19</v>
      </c>
      <c r="B2554" t="s">
        <v>3358</v>
      </c>
      <c r="C2554">
        <v>63</v>
      </c>
      <c r="D2554">
        <v>109</v>
      </c>
      <c r="E2554">
        <v>61693523</v>
      </c>
      <c r="F2554" t="s">
        <v>1432</v>
      </c>
      <c r="P2554" t="s">
        <v>1432</v>
      </c>
      <c r="Q2554" t="s">
        <v>381</v>
      </c>
      <c r="R2554" t="s">
        <v>8512</v>
      </c>
      <c r="S2554">
        <v>6276</v>
      </c>
      <c r="T2554" t="s">
        <v>1585</v>
      </c>
      <c r="U2554">
        <v>0</v>
      </c>
      <c r="V2554">
        <v>55</v>
      </c>
      <c r="W2554" t="s">
        <v>25</v>
      </c>
      <c r="X2554" t="s">
        <v>26</v>
      </c>
      <c r="Y2554" t="s">
        <v>59</v>
      </c>
      <c r="Z2554">
        <v>13000000</v>
      </c>
      <c r="AA2554">
        <v>2016</v>
      </c>
      <c r="AB2554">
        <v>6.8</v>
      </c>
      <c r="AC2554">
        <v>1.85</v>
      </c>
    </row>
    <row r="2555" spans="1:29" x14ac:dyDescent="0.35">
      <c r="A2555" t="s">
        <v>19</v>
      </c>
      <c r="B2555" t="s">
        <v>4249</v>
      </c>
      <c r="C2555">
        <v>106</v>
      </c>
      <c r="D2555">
        <v>83</v>
      </c>
      <c r="E2555">
        <v>46729374</v>
      </c>
      <c r="F2555" t="s">
        <v>761</v>
      </c>
      <c r="G2555" t="s">
        <v>5988</v>
      </c>
      <c r="P2555" t="s">
        <v>3490</v>
      </c>
      <c r="Q2555" t="s">
        <v>381</v>
      </c>
      <c r="R2555" t="s">
        <v>8513</v>
      </c>
      <c r="S2555">
        <v>116625</v>
      </c>
      <c r="T2555" t="s">
        <v>4135</v>
      </c>
      <c r="U2555">
        <v>2</v>
      </c>
      <c r="V2555">
        <v>469</v>
      </c>
      <c r="W2555" t="s">
        <v>25</v>
      </c>
      <c r="X2555" t="s">
        <v>26</v>
      </c>
      <c r="Y2555" t="s">
        <v>27</v>
      </c>
      <c r="Z2555">
        <v>13000000</v>
      </c>
      <c r="AA2555">
        <v>2000</v>
      </c>
      <c r="AB2555">
        <v>5.5</v>
      </c>
      <c r="AC2555">
        <v>1.37</v>
      </c>
    </row>
    <row r="2556" spans="1:29" x14ac:dyDescent="0.35">
      <c r="A2556" t="s">
        <v>19</v>
      </c>
      <c r="B2556" t="s">
        <v>4250</v>
      </c>
      <c r="C2556">
        <v>50</v>
      </c>
      <c r="D2556">
        <v>107</v>
      </c>
      <c r="E2556">
        <v>44726644</v>
      </c>
      <c r="F2556" t="s">
        <v>622</v>
      </c>
      <c r="G2556" t="s">
        <v>5990</v>
      </c>
      <c r="H2556" t="s">
        <v>1432</v>
      </c>
      <c r="I2556" t="s">
        <v>3483</v>
      </c>
      <c r="J2556" t="s">
        <v>4547</v>
      </c>
      <c r="P2556" t="s">
        <v>3449</v>
      </c>
      <c r="Q2556" t="s">
        <v>1876</v>
      </c>
      <c r="R2556" t="s">
        <v>8514</v>
      </c>
      <c r="S2556">
        <v>42614</v>
      </c>
      <c r="T2556" t="s">
        <v>4001</v>
      </c>
      <c r="U2556">
        <v>5</v>
      </c>
      <c r="V2556">
        <v>120</v>
      </c>
      <c r="W2556" t="s">
        <v>25</v>
      </c>
      <c r="X2556" t="s">
        <v>26</v>
      </c>
      <c r="Y2556" t="s">
        <v>302</v>
      </c>
      <c r="Z2556">
        <v>13000000</v>
      </c>
      <c r="AA2556">
        <v>1988</v>
      </c>
      <c r="AB2556">
        <v>6.8</v>
      </c>
      <c r="AC2556">
        <v>1.85</v>
      </c>
    </row>
    <row r="2557" spans="1:29" x14ac:dyDescent="0.35">
      <c r="A2557" t="s">
        <v>19</v>
      </c>
      <c r="B2557" t="s">
        <v>4251</v>
      </c>
      <c r="C2557">
        <v>275</v>
      </c>
      <c r="D2557">
        <v>102</v>
      </c>
      <c r="E2557">
        <v>44134898</v>
      </c>
      <c r="F2557" t="s">
        <v>761</v>
      </c>
      <c r="G2557" t="s">
        <v>1432</v>
      </c>
      <c r="P2557" t="s">
        <v>1123</v>
      </c>
      <c r="Q2557" t="s">
        <v>285</v>
      </c>
      <c r="R2557" t="s">
        <v>8515</v>
      </c>
      <c r="S2557">
        <v>72803</v>
      </c>
      <c r="T2557" t="s">
        <v>691</v>
      </c>
      <c r="U2557">
        <v>3</v>
      </c>
      <c r="V2557">
        <v>171</v>
      </c>
      <c r="W2557" t="s">
        <v>25</v>
      </c>
      <c r="X2557" t="s">
        <v>26</v>
      </c>
      <c r="Y2557" t="s">
        <v>27</v>
      </c>
      <c r="Z2557">
        <v>13000000</v>
      </c>
      <c r="AA2557">
        <v>2014</v>
      </c>
      <c r="AB2557">
        <v>7.3</v>
      </c>
      <c r="AC2557">
        <v>1.85</v>
      </c>
    </row>
    <row r="2558" spans="1:29" x14ac:dyDescent="0.35">
      <c r="A2558" t="s">
        <v>19</v>
      </c>
      <c r="B2558" t="s">
        <v>2660</v>
      </c>
      <c r="C2558">
        <v>90</v>
      </c>
      <c r="D2558">
        <v>100</v>
      </c>
      <c r="E2558">
        <v>48637684</v>
      </c>
      <c r="F2558" t="s">
        <v>761</v>
      </c>
      <c r="G2558" t="s">
        <v>5343</v>
      </c>
      <c r="P2558" t="s">
        <v>765</v>
      </c>
      <c r="Q2558" t="s">
        <v>323</v>
      </c>
      <c r="R2558" t="s">
        <v>8516</v>
      </c>
      <c r="S2558">
        <v>16979</v>
      </c>
      <c r="T2558" t="s">
        <v>3242</v>
      </c>
      <c r="U2558">
        <v>4</v>
      </c>
      <c r="V2558">
        <v>42</v>
      </c>
      <c r="W2558" t="s">
        <v>25</v>
      </c>
      <c r="X2558" t="s">
        <v>26</v>
      </c>
      <c r="Y2558" t="s">
        <v>302</v>
      </c>
      <c r="Z2558">
        <v>12500000</v>
      </c>
      <c r="AA2558">
        <v>2014</v>
      </c>
      <c r="AB2558">
        <v>6.1</v>
      </c>
      <c r="AC2558">
        <v>2.35</v>
      </c>
    </row>
    <row r="2559" spans="1:29" x14ac:dyDescent="0.35">
      <c r="A2559" t="s">
        <v>19</v>
      </c>
      <c r="B2559" t="s">
        <v>2727</v>
      </c>
      <c r="C2559">
        <v>133</v>
      </c>
      <c r="D2559">
        <v>97</v>
      </c>
      <c r="E2559">
        <v>38176108</v>
      </c>
      <c r="F2559" t="s">
        <v>761</v>
      </c>
      <c r="G2559" t="s">
        <v>1432</v>
      </c>
      <c r="H2559" t="s">
        <v>5343</v>
      </c>
      <c r="P2559" t="s">
        <v>660</v>
      </c>
      <c r="Q2559" t="s">
        <v>43</v>
      </c>
      <c r="R2559" t="s">
        <v>8517</v>
      </c>
      <c r="S2559">
        <v>222099</v>
      </c>
      <c r="T2559" t="s">
        <v>4252</v>
      </c>
      <c r="U2559">
        <v>6</v>
      </c>
      <c r="V2559">
        <v>549</v>
      </c>
      <c r="W2559" t="s">
        <v>25</v>
      </c>
      <c r="X2559" t="s">
        <v>26</v>
      </c>
      <c r="Y2559" t="s">
        <v>27</v>
      </c>
      <c r="Z2559">
        <v>16000000</v>
      </c>
      <c r="AA2559">
        <v>1999</v>
      </c>
      <c r="AB2559">
        <v>7.2</v>
      </c>
      <c r="AC2559">
        <v>1.85</v>
      </c>
    </row>
    <row r="2560" spans="1:29" x14ac:dyDescent="0.35">
      <c r="A2560" t="s">
        <v>19</v>
      </c>
      <c r="B2560" t="s">
        <v>4253</v>
      </c>
      <c r="C2560">
        <v>49</v>
      </c>
      <c r="D2560">
        <v>92</v>
      </c>
      <c r="E2560">
        <v>28972187</v>
      </c>
      <c r="F2560" t="s">
        <v>761</v>
      </c>
      <c r="P2560" t="s">
        <v>761</v>
      </c>
      <c r="Q2560" t="s">
        <v>883</v>
      </c>
      <c r="R2560" t="s">
        <v>8518</v>
      </c>
      <c r="S2560">
        <v>28805</v>
      </c>
      <c r="T2560" t="s">
        <v>4254</v>
      </c>
      <c r="U2560">
        <v>1</v>
      </c>
      <c r="V2560">
        <v>159</v>
      </c>
      <c r="W2560" t="s">
        <v>25</v>
      </c>
      <c r="X2560" t="s">
        <v>26</v>
      </c>
      <c r="Y2560" t="s">
        <v>27</v>
      </c>
      <c r="Z2560">
        <v>13000000</v>
      </c>
      <c r="AA2560">
        <v>2002</v>
      </c>
      <c r="AB2560">
        <v>5.9</v>
      </c>
      <c r="AC2560">
        <v>1.85</v>
      </c>
    </row>
    <row r="2561" spans="1:29" x14ac:dyDescent="0.35">
      <c r="A2561" t="s">
        <v>19</v>
      </c>
      <c r="B2561" t="s">
        <v>4255</v>
      </c>
      <c r="C2561">
        <v>19</v>
      </c>
      <c r="D2561">
        <v>84</v>
      </c>
      <c r="E2561">
        <v>27979400</v>
      </c>
      <c r="F2561" t="s">
        <v>622</v>
      </c>
      <c r="G2561" t="s">
        <v>761</v>
      </c>
      <c r="H2561" t="s">
        <v>5990</v>
      </c>
      <c r="P2561" t="s">
        <v>796</v>
      </c>
      <c r="Q2561" t="s">
        <v>888</v>
      </c>
      <c r="R2561" t="s">
        <v>8519</v>
      </c>
      <c r="S2561">
        <v>37611</v>
      </c>
      <c r="T2561" t="s">
        <v>2612</v>
      </c>
      <c r="U2561">
        <v>2</v>
      </c>
      <c r="V2561">
        <v>72</v>
      </c>
      <c r="W2561" t="s">
        <v>25</v>
      </c>
      <c r="X2561" t="s">
        <v>26</v>
      </c>
      <c r="Y2561" t="s">
        <v>27</v>
      </c>
      <c r="Z2561">
        <v>8200000</v>
      </c>
      <c r="AA2561">
        <v>1993</v>
      </c>
      <c r="AB2561">
        <v>6.1</v>
      </c>
      <c r="AC2561">
        <v>1.85</v>
      </c>
    </row>
    <row r="2562" spans="1:29" x14ac:dyDescent="0.35">
      <c r="A2562" t="s">
        <v>19</v>
      </c>
      <c r="B2562" t="s">
        <v>2024</v>
      </c>
      <c r="C2562">
        <v>186</v>
      </c>
      <c r="D2562">
        <v>86</v>
      </c>
      <c r="E2562">
        <v>54257433</v>
      </c>
      <c r="F2562" t="s">
        <v>1432</v>
      </c>
      <c r="G2562" t="s">
        <v>2429</v>
      </c>
      <c r="H2562" t="s">
        <v>3483</v>
      </c>
      <c r="P2562" t="s">
        <v>1784</v>
      </c>
      <c r="Q2562" t="s">
        <v>3320</v>
      </c>
      <c r="R2562" t="s">
        <v>8520</v>
      </c>
      <c r="S2562">
        <v>12983</v>
      </c>
      <c r="T2562" t="s">
        <v>4256</v>
      </c>
      <c r="U2562">
        <v>0</v>
      </c>
      <c r="V2562">
        <v>139</v>
      </c>
      <c r="W2562" t="s">
        <v>25</v>
      </c>
      <c r="X2562" t="s">
        <v>26</v>
      </c>
      <c r="Y2562" t="s">
        <v>27</v>
      </c>
      <c r="Z2562">
        <v>17000000</v>
      </c>
      <c r="AA2562">
        <v>2016</v>
      </c>
      <c r="AB2562">
        <v>6.8</v>
      </c>
      <c r="AC2562">
        <v>2.35</v>
      </c>
    </row>
    <row r="2563" spans="1:29" x14ac:dyDescent="0.35">
      <c r="A2563" t="s">
        <v>19</v>
      </c>
      <c r="B2563" t="s">
        <v>4257</v>
      </c>
      <c r="C2563">
        <v>185</v>
      </c>
      <c r="D2563">
        <v>120</v>
      </c>
      <c r="E2563">
        <v>23947</v>
      </c>
      <c r="F2563" t="s">
        <v>3950</v>
      </c>
      <c r="G2563" t="s">
        <v>3483</v>
      </c>
      <c r="P2563" t="s">
        <v>1269</v>
      </c>
      <c r="Q2563" t="s">
        <v>577</v>
      </c>
      <c r="R2563" t="s">
        <v>8521</v>
      </c>
      <c r="S2563">
        <v>357579</v>
      </c>
      <c r="T2563" t="s">
        <v>3019</v>
      </c>
      <c r="U2563">
        <v>0</v>
      </c>
      <c r="V2563">
        <v>1100</v>
      </c>
      <c r="W2563" t="s">
        <v>25</v>
      </c>
      <c r="X2563" t="s">
        <v>26</v>
      </c>
      <c r="Y2563" t="s">
        <v>302</v>
      </c>
      <c r="Z2563">
        <v>13000000</v>
      </c>
      <c r="AA2563">
        <v>2004</v>
      </c>
      <c r="AB2563">
        <v>7.7</v>
      </c>
      <c r="AC2563">
        <v>1.85</v>
      </c>
    </row>
    <row r="2564" spans="1:29" x14ac:dyDescent="0.35">
      <c r="A2564" t="s">
        <v>19</v>
      </c>
      <c r="B2564" t="s">
        <v>3673</v>
      </c>
      <c r="C2564">
        <v>42</v>
      </c>
      <c r="D2564">
        <v>89</v>
      </c>
      <c r="E2564">
        <v>60008303</v>
      </c>
      <c r="F2564" t="s">
        <v>472</v>
      </c>
      <c r="G2564" t="s">
        <v>761</v>
      </c>
      <c r="H2564" t="s">
        <v>5097</v>
      </c>
      <c r="P2564" t="s">
        <v>1054</v>
      </c>
      <c r="Q2564" t="s">
        <v>1099</v>
      </c>
      <c r="R2564" t="s">
        <v>8522</v>
      </c>
      <c r="S2564">
        <v>9285</v>
      </c>
      <c r="T2564" t="s">
        <v>2938</v>
      </c>
      <c r="U2564">
        <v>1</v>
      </c>
      <c r="V2564">
        <v>91</v>
      </c>
      <c r="W2564" t="s">
        <v>25</v>
      </c>
      <c r="X2564" t="s">
        <v>26</v>
      </c>
      <c r="Y2564" t="s">
        <v>59</v>
      </c>
      <c r="Z2564">
        <v>13000000</v>
      </c>
      <c r="AA2564">
        <v>2000</v>
      </c>
      <c r="AB2564">
        <v>4.9000000000000004</v>
      </c>
      <c r="AC2564">
        <v>1.85</v>
      </c>
    </row>
    <row r="2565" spans="1:29" x14ac:dyDescent="0.35">
      <c r="A2565" t="s">
        <v>19</v>
      </c>
      <c r="B2565" t="s">
        <v>4258</v>
      </c>
      <c r="C2565">
        <v>37</v>
      </c>
      <c r="D2565">
        <v>117</v>
      </c>
      <c r="E2565">
        <v>49121934</v>
      </c>
      <c r="F2565" t="s">
        <v>761</v>
      </c>
      <c r="G2565" t="s">
        <v>1432</v>
      </c>
      <c r="H2565" t="s">
        <v>5343</v>
      </c>
      <c r="P2565" t="s">
        <v>660</v>
      </c>
      <c r="Q2565" t="s">
        <v>708</v>
      </c>
      <c r="R2565" t="s">
        <v>8523</v>
      </c>
      <c r="S2565">
        <v>6528</v>
      </c>
      <c r="T2565" t="s">
        <v>1311</v>
      </c>
      <c r="U2565">
        <v>9</v>
      </c>
      <c r="V2565">
        <v>32</v>
      </c>
      <c r="W2565" t="s">
        <v>25</v>
      </c>
      <c r="X2565" t="s">
        <v>26</v>
      </c>
      <c r="Y2565" t="s">
        <v>27</v>
      </c>
      <c r="Z2565">
        <v>13000000</v>
      </c>
      <c r="AA2565">
        <v>2007</v>
      </c>
      <c r="AB2565">
        <v>6.1</v>
      </c>
      <c r="AC2565">
        <v>2.35</v>
      </c>
    </row>
    <row r="2566" spans="1:29" x14ac:dyDescent="0.35">
      <c r="A2566" t="s">
        <v>19</v>
      </c>
      <c r="B2566" t="s">
        <v>3708</v>
      </c>
      <c r="C2566">
        <v>45</v>
      </c>
      <c r="D2566">
        <v>97</v>
      </c>
      <c r="E2566">
        <v>27141959</v>
      </c>
      <c r="F2566" t="s">
        <v>761</v>
      </c>
      <c r="G2566" t="s">
        <v>5990</v>
      </c>
      <c r="H2566" t="s">
        <v>5097</v>
      </c>
      <c r="I2566" t="s">
        <v>3950</v>
      </c>
      <c r="P2566" t="s">
        <v>4259</v>
      </c>
      <c r="Q2566" t="s">
        <v>1621</v>
      </c>
      <c r="R2566" t="s">
        <v>8524</v>
      </c>
      <c r="S2566">
        <v>19547</v>
      </c>
      <c r="T2566" t="s">
        <v>781</v>
      </c>
      <c r="U2566">
        <v>2</v>
      </c>
      <c r="V2566">
        <v>168</v>
      </c>
      <c r="W2566" t="s">
        <v>25</v>
      </c>
      <c r="X2566" t="s">
        <v>26</v>
      </c>
      <c r="Y2566" t="s">
        <v>59</v>
      </c>
      <c r="Z2566">
        <v>18000000</v>
      </c>
      <c r="AA2566">
        <v>1999</v>
      </c>
      <c r="AB2566">
        <v>2.5</v>
      </c>
      <c r="AC2566">
        <v>1.85</v>
      </c>
    </row>
    <row r="2567" spans="1:29" x14ac:dyDescent="0.35">
      <c r="A2567" t="s">
        <v>19</v>
      </c>
      <c r="B2567" t="s">
        <v>4260</v>
      </c>
      <c r="C2567">
        <v>57</v>
      </c>
      <c r="D2567">
        <v>91</v>
      </c>
      <c r="E2567">
        <v>27052167</v>
      </c>
      <c r="F2567" t="s">
        <v>622</v>
      </c>
      <c r="G2567" t="s">
        <v>761</v>
      </c>
      <c r="H2567" t="s">
        <v>5990</v>
      </c>
      <c r="I2567" t="s">
        <v>3483</v>
      </c>
      <c r="P2567" t="s">
        <v>224</v>
      </c>
      <c r="Q2567" t="s">
        <v>1288</v>
      </c>
      <c r="R2567" t="s">
        <v>8525</v>
      </c>
      <c r="S2567">
        <v>24834</v>
      </c>
      <c r="T2567" t="s">
        <v>4261</v>
      </c>
      <c r="U2567">
        <v>5</v>
      </c>
      <c r="V2567">
        <v>168</v>
      </c>
      <c r="W2567" t="s">
        <v>25</v>
      </c>
      <c r="X2567" t="s">
        <v>26</v>
      </c>
      <c r="Y2567" t="s">
        <v>302</v>
      </c>
      <c r="Z2567">
        <v>13000000</v>
      </c>
      <c r="AA2567">
        <v>1998</v>
      </c>
      <c r="AB2567">
        <v>6.1</v>
      </c>
      <c r="AC2567">
        <v>1.85</v>
      </c>
    </row>
    <row r="2568" spans="1:29" x14ac:dyDescent="0.35">
      <c r="A2568" t="s">
        <v>19</v>
      </c>
      <c r="B2568" t="s">
        <v>4262</v>
      </c>
      <c r="C2568">
        <v>25</v>
      </c>
      <c r="D2568">
        <v>100</v>
      </c>
      <c r="E2568">
        <v>26539321</v>
      </c>
      <c r="F2568" t="s">
        <v>761</v>
      </c>
      <c r="G2568" t="s">
        <v>1432</v>
      </c>
      <c r="H2568" t="s">
        <v>5097</v>
      </c>
      <c r="P2568" t="s">
        <v>1622</v>
      </c>
      <c r="Q2568" t="s">
        <v>2123</v>
      </c>
      <c r="R2568" t="s">
        <v>8526</v>
      </c>
      <c r="S2568">
        <v>7984</v>
      </c>
      <c r="T2568" t="s">
        <v>4263</v>
      </c>
      <c r="U2568">
        <v>1</v>
      </c>
      <c r="V2568">
        <v>42</v>
      </c>
      <c r="W2568" t="s">
        <v>25</v>
      </c>
      <c r="X2568" t="s">
        <v>26</v>
      </c>
      <c r="Y2568" t="s">
        <v>59</v>
      </c>
      <c r="Z2568">
        <v>13000000</v>
      </c>
      <c r="AA2568">
        <v>1996</v>
      </c>
      <c r="AB2568">
        <v>5.9</v>
      </c>
      <c r="AC2568">
        <v>1.85</v>
      </c>
    </row>
    <row r="2569" spans="1:29" x14ac:dyDescent="0.35">
      <c r="A2569" t="s">
        <v>19</v>
      </c>
      <c r="B2569" t="s">
        <v>4264</v>
      </c>
      <c r="C2569">
        <v>59</v>
      </c>
      <c r="D2569">
        <v>72</v>
      </c>
      <c r="E2569">
        <v>28501605</v>
      </c>
      <c r="F2569" t="s">
        <v>600</v>
      </c>
      <c r="G2569" t="s">
        <v>2429</v>
      </c>
      <c r="P2569" t="s">
        <v>2716</v>
      </c>
      <c r="Q2569" t="s">
        <v>4265</v>
      </c>
      <c r="R2569" t="s">
        <v>8527</v>
      </c>
      <c r="S2569">
        <v>31371</v>
      </c>
      <c r="T2569" t="s">
        <v>4266</v>
      </c>
      <c r="U2569">
        <v>0</v>
      </c>
      <c r="V2569">
        <v>166</v>
      </c>
      <c r="W2569" t="s">
        <v>25</v>
      </c>
      <c r="X2569" t="s">
        <v>26</v>
      </c>
      <c r="Y2569" t="s">
        <v>302</v>
      </c>
      <c r="Z2569">
        <v>13000000</v>
      </c>
      <c r="AA2569">
        <v>1990</v>
      </c>
      <c r="AB2569">
        <v>5.7</v>
      </c>
      <c r="AC2569">
        <v>1.85</v>
      </c>
    </row>
    <row r="2570" spans="1:29" x14ac:dyDescent="0.35">
      <c r="A2570" t="s">
        <v>19</v>
      </c>
      <c r="B2570" t="s">
        <v>4267</v>
      </c>
      <c r="C2570">
        <v>58</v>
      </c>
      <c r="D2570">
        <v>84</v>
      </c>
      <c r="E2570">
        <v>52543632</v>
      </c>
      <c r="F2570" t="s">
        <v>5990</v>
      </c>
      <c r="G2570" t="s">
        <v>3483</v>
      </c>
      <c r="P2570" t="s">
        <v>703</v>
      </c>
      <c r="Q2570" t="s">
        <v>1187</v>
      </c>
      <c r="R2570" t="s">
        <v>8528</v>
      </c>
      <c r="S2570">
        <v>12676</v>
      </c>
      <c r="T2570" t="s">
        <v>4268</v>
      </c>
      <c r="U2570">
        <v>2</v>
      </c>
      <c r="V2570">
        <v>84</v>
      </c>
      <c r="W2570" t="s">
        <v>25</v>
      </c>
      <c r="X2570" t="s">
        <v>26</v>
      </c>
      <c r="Y2570" t="s">
        <v>27</v>
      </c>
      <c r="Z2570">
        <v>13200000</v>
      </c>
      <c r="AA2570">
        <v>2014</v>
      </c>
      <c r="AB2570">
        <v>5.6</v>
      </c>
      <c r="AC2570">
        <v>2.35</v>
      </c>
    </row>
    <row r="2571" spans="1:29" x14ac:dyDescent="0.35">
      <c r="A2571" t="s">
        <v>19</v>
      </c>
      <c r="B2571" t="s">
        <v>1380</v>
      </c>
      <c r="C2571">
        <v>330</v>
      </c>
      <c r="D2571">
        <v>126</v>
      </c>
      <c r="E2571">
        <v>25592632</v>
      </c>
      <c r="F2571" t="s">
        <v>2429</v>
      </c>
      <c r="P2571" t="s">
        <v>2429</v>
      </c>
      <c r="Q2571" t="s">
        <v>580</v>
      </c>
      <c r="R2571" t="s">
        <v>8529</v>
      </c>
      <c r="S2571">
        <v>220475</v>
      </c>
      <c r="T2571" t="s">
        <v>1382</v>
      </c>
      <c r="U2571">
        <v>0</v>
      </c>
      <c r="V2571">
        <v>1066</v>
      </c>
      <c r="W2571" t="s">
        <v>25</v>
      </c>
      <c r="X2571" t="s">
        <v>26</v>
      </c>
      <c r="Y2571" t="s">
        <v>302</v>
      </c>
      <c r="Z2571">
        <v>18000000</v>
      </c>
      <c r="AA2571">
        <v>2007</v>
      </c>
      <c r="AB2571">
        <v>7.2</v>
      </c>
      <c r="AC2571">
        <v>1.85</v>
      </c>
    </row>
    <row r="2572" spans="1:29" x14ac:dyDescent="0.35">
      <c r="A2572" t="s">
        <v>378</v>
      </c>
      <c r="B2572" t="s">
        <v>4269</v>
      </c>
      <c r="C2572">
        <v>489</v>
      </c>
      <c r="D2572">
        <v>108</v>
      </c>
      <c r="E2572">
        <v>25440971</v>
      </c>
      <c r="F2572" t="s">
        <v>1432</v>
      </c>
      <c r="G2572" t="s">
        <v>5988</v>
      </c>
      <c r="H2572" t="s">
        <v>3950</v>
      </c>
      <c r="I2572" t="s">
        <v>3483</v>
      </c>
      <c r="P2572" t="s">
        <v>990</v>
      </c>
      <c r="Q2572" t="s">
        <v>4270</v>
      </c>
      <c r="R2572" t="s">
        <v>8530</v>
      </c>
      <c r="S2572">
        <v>289508</v>
      </c>
      <c r="T2572" t="s">
        <v>4271</v>
      </c>
      <c r="U2572">
        <v>0</v>
      </c>
      <c r="V2572">
        <v>611</v>
      </c>
      <c r="W2572" t="s">
        <v>25</v>
      </c>
      <c r="X2572" t="s">
        <v>38</v>
      </c>
      <c r="Y2572" t="s">
        <v>302</v>
      </c>
      <c r="Z2572">
        <v>15000000</v>
      </c>
      <c r="AA2572">
        <v>2015</v>
      </c>
      <c r="AB2572">
        <v>7.7</v>
      </c>
      <c r="AC2572">
        <v>2.35</v>
      </c>
    </row>
    <row r="2573" spans="1:29" x14ac:dyDescent="0.35">
      <c r="A2573" t="s">
        <v>19</v>
      </c>
      <c r="B2573" t="s">
        <v>819</v>
      </c>
      <c r="C2573">
        <v>242</v>
      </c>
      <c r="D2573">
        <v>112</v>
      </c>
      <c r="E2573">
        <v>22858926</v>
      </c>
      <c r="F2573" t="s">
        <v>761</v>
      </c>
      <c r="G2573" t="s">
        <v>1432</v>
      </c>
      <c r="H2573" t="s">
        <v>600</v>
      </c>
      <c r="P2573" t="s">
        <v>2858</v>
      </c>
      <c r="Q2573" t="s">
        <v>1812</v>
      </c>
      <c r="R2573" t="s">
        <v>8531</v>
      </c>
      <c r="S2573">
        <v>254404</v>
      </c>
      <c r="T2573" t="s">
        <v>310</v>
      </c>
      <c r="U2573">
        <v>2</v>
      </c>
      <c r="V2573">
        <v>840</v>
      </c>
      <c r="W2573" t="s">
        <v>25</v>
      </c>
      <c r="X2573" t="s">
        <v>26</v>
      </c>
      <c r="Y2573" t="s">
        <v>302</v>
      </c>
      <c r="Z2573">
        <v>13000000</v>
      </c>
      <c r="AA2573">
        <v>1999</v>
      </c>
      <c r="AB2573">
        <v>7.8</v>
      </c>
      <c r="AC2573">
        <v>1.85</v>
      </c>
    </row>
    <row r="2574" spans="1:29" x14ac:dyDescent="0.35">
      <c r="A2574" t="s">
        <v>19</v>
      </c>
      <c r="B2574" t="s">
        <v>4272</v>
      </c>
      <c r="C2574">
        <v>40</v>
      </c>
      <c r="D2574">
        <v>90</v>
      </c>
      <c r="E2574">
        <v>22235901</v>
      </c>
      <c r="F2574" t="s">
        <v>761</v>
      </c>
      <c r="G2574" t="s">
        <v>5343</v>
      </c>
      <c r="P2574" t="s">
        <v>765</v>
      </c>
      <c r="Q2574" t="s">
        <v>2129</v>
      </c>
      <c r="R2574" t="s">
        <v>8532</v>
      </c>
      <c r="S2574">
        <v>4339</v>
      </c>
      <c r="T2574" t="s">
        <v>2654</v>
      </c>
      <c r="U2574">
        <v>2</v>
      </c>
      <c r="V2574">
        <v>31</v>
      </c>
      <c r="W2574" t="s">
        <v>25</v>
      </c>
      <c r="X2574" t="s">
        <v>26</v>
      </c>
      <c r="Y2574" t="s">
        <v>302</v>
      </c>
      <c r="Z2574">
        <v>6000000</v>
      </c>
      <c r="AA2574">
        <v>2001</v>
      </c>
      <c r="AB2574">
        <v>6.1</v>
      </c>
      <c r="AC2574">
        <v>1.85</v>
      </c>
    </row>
    <row r="2575" spans="1:29" x14ac:dyDescent="0.35">
      <c r="A2575" t="s">
        <v>19</v>
      </c>
      <c r="B2575" t="s">
        <v>689</v>
      </c>
      <c r="C2575">
        <v>112</v>
      </c>
      <c r="D2575">
        <v>91</v>
      </c>
      <c r="E2575">
        <v>38916903</v>
      </c>
      <c r="F2575" t="s">
        <v>472</v>
      </c>
      <c r="G2575" t="s">
        <v>5097</v>
      </c>
      <c r="H2575" t="s">
        <v>3950</v>
      </c>
      <c r="P2575" t="s">
        <v>4273</v>
      </c>
      <c r="Q2575" t="s">
        <v>4274</v>
      </c>
      <c r="R2575" t="s">
        <v>8533</v>
      </c>
      <c r="S2575">
        <v>15664</v>
      </c>
      <c r="T2575" t="s">
        <v>4275</v>
      </c>
      <c r="U2575">
        <v>0</v>
      </c>
      <c r="V2575">
        <v>149</v>
      </c>
      <c r="W2575" t="s">
        <v>25</v>
      </c>
      <c r="X2575" t="s">
        <v>26</v>
      </c>
      <c r="Y2575" t="s">
        <v>59</v>
      </c>
      <c r="Z2575">
        <v>13000000</v>
      </c>
      <c r="AA2575">
        <v>2014</v>
      </c>
      <c r="AB2575">
        <v>5.8</v>
      </c>
      <c r="AC2575">
        <v>1.85</v>
      </c>
    </row>
    <row r="2576" spans="1:29" x14ac:dyDescent="0.35">
      <c r="A2576" t="s">
        <v>19</v>
      </c>
      <c r="B2576" t="s">
        <v>2117</v>
      </c>
      <c r="C2576">
        <v>84</v>
      </c>
      <c r="D2576">
        <v>135</v>
      </c>
      <c r="E2576">
        <v>16929123</v>
      </c>
      <c r="F2576" t="s">
        <v>1432</v>
      </c>
      <c r="G2576" t="s">
        <v>5343</v>
      </c>
      <c r="P2576" t="s">
        <v>121</v>
      </c>
      <c r="Q2576" t="s">
        <v>54</v>
      </c>
      <c r="R2576" t="s">
        <v>8534</v>
      </c>
      <c r="S2576">
        <v>21406</v>
      </c>
      <c r="T2576" t="s">
        <v>4276</v>
      </c>
      <c r="U2576">
        <v>2</v>
      </c>
      <c r="V2576">
        <v>169</v>
      </c>
      <c r="W2576" t="s">
        <v>25</v>
      </c>
      <c r="X2576" t="s">
        <v>26</v>
      </c>
      <c r="Y2576" t="s">
        <v>27</v>
      </c>
      <c r="Z2576">
        <v>14000000</v>
      </c>
      <c r="AA2576">
        <v>2001</v>
      </c>
      <c r="AB2576">
        <v>6.5</v>
      </c>
      <c r="AC2576">
        <v>1.85</v>
      </c>
    </row>
    <row r="2577" spans="1:29" x14ac:dyDescent="0.35">
      <c r="A2577" t="s">
        <v>19</v>
      </c>
      <c r="B2577" t="s">
        <v>1535</v>
      </c>
      <c r="C2577">
        <v>251</v>
      </c>
      <c r="D2577">
        <v>141</v>
      </c>
      <c r="E2577">
        <v>13753931</v>
      </c>
      <c r="F2577" t="s">
        <v>1432</v>
      </c>
      <c r="G2577" t="s">
        <v>5809</v>
      </c>
      <c r="H2577" t="s">
        <v>5991</v>
      </c>
      <c r="P2577" t="s">
        <v>890</v>
      </c>
      <c r="Q2577" t="s">
        <v>4277</v>
      </c>
      <c r="R2577" t="s">
        <v>8535</v>
      </c>
      <c r="S2577">
        <v>132149</v>
      </c>
      <c r="T2577" t="s">
        <v>4278</v>
      </c>
      <c r="U2577">
        <v>0</v>
      </c>
      <c r="V2577">
        <v>316</v>
      </c>
      <c r="W2577" t="s">
        <v>344</v>
      </c>
      <c r="X2577" t="s">
        <v>26</v>
      </c>
      <c r="Y2577" t="s">
        <v>302</v>
      </c>
      <c r="Z2577">
        <v>19000000</v>
      </c>
      <c r="AA2577">
        <v>2006</v>
      </c>
      <c r="AB2577">
        <v>7.9</v>
      </c>
      <c r="AC2577">
        <v>2.35</v>
      </c>
    </row>
    <row r="2578" spans="1:29" x14ac:dyDescent="0.35">
      <c r="A2578" t="s">
        <v>19</v>
      </c>
      <c r="B2578" t="s">
        <v>4279</v>
      </c>
      <c r="C2578">
        <v>113</v>
      </c>
      <c r="D2578">
        <v>104</v>
      </c>
      <c r="E2578">
        <v>10996440</v>
      </c>
      <c r="F2578" t="s">
        <v>472</v>
      </c>
      <c r="G2578" t="s">
        <v>1432</v>
      </c>
      <c r="H2578" t="s">
        <v>3950</v>
      </c>
      <c r="P2578" t="s">
        <v>341</v>
      </c>
      <c r="Q2578" t="s">
        <v>53</v>
      </c>
      <c r="R2578" t="s">
        <v>8536</v>
      </c>
      <c r="S2578">
        <v>19707</v>
      </c>
      <c r="T2578" t="s">
        <v>3489</v>
      </c>
      <c r="U2578">
        <v>0</v>
      </c>
      <c r="V2578">
        <v>128</v>
      </c>
      <c r="W2578" t="s">
        <v>25</v>
      </c>
      <c r="X2578" t="s">
        <v>26</v>
      </c>
      <c r="Y2578" t="s">
        <v>59</v>
      </c>
      <c r="Z2578">
        <v>13000000</v>
      </c>
      <c r="AA2578">
        <v>2006</v>
      </c>
      <c r="AB2578">
        <v>6.3</v>
      </c>
      <c r="AC2578">
        <v>2.35</v>
      </c>
    </row>
    <row r="2579" spans="1:29" x14ac:dyDescent="0.35">
      <c r="A2579" t="s">
        <v>19</v>
      </c>
      <c r="B2579" t="s">
        <v>4281</v>
      </c>
      <c r="C2579">
        <v>421</v>
      </c>
      <c r="D2579">
        <v>118</v>
      </c>
      <c r="E2579">
        <v>14677654</v>
      </c>
      <c r="F2579" t="s">
        <v>1432</v>
      </c>
      <c r="P2579" t="s">
        <v>1432</v>
      </c>
      <c r="Q2579" t="s">
        <v>1041</v>
      </c>
      <c r="R2579" t="s">
        <v>8537</v>
      </c>
      <c r="S2579">
        <v>161288</v>
      </c>
      <c r="T2579" t="s">
        <v>2868</v>
      </c>
      <c r="U2579">
        <v>0</v>
      </c>
      <c r="V2579">
        <v>351</v>
      </c>
      <c r="W2579" t="s">
        <v>25</v>
      </c>
      <c r="X2579" t="s">
        <v>2884</v>
      </c>
      <c r="Y2579" t="s">
        <v>302</v>
      </c>
      <c r="Z2579">
        <v>13000000</v>
      </c>
      <c r="AA2579">
        <v>2015</v>
      </c>
      <c r="AB2579">
        <v>8.3000000000000007</v>
      </c>
      <c r="AC2579">
        <v>2.35</v>
      </c>
    </row>
    <row r="2580" spans="1:29" x14ac:dyDescent="0.35">
      <c r="A2580" t="s">
        <v>19</v>
      </c>
      <c r="B2580" t="s">
        <v>2536</v>
      </c>
      <c r="C2580">
        <v>32</v>
      </c>
      <c r="D2580">
        <v>82</v>
      </c>
      <c r="E2580">
        <v>9975684</v>
      </c>
      <c r="F2580" t="s">
        <v>761</v>
      </c>
      <c r="P2580" t="s">
        <v>761</v>
      </c>
      <c r="Q2580" t="s">
        <v>178</v>
      </c>
      <c r="R2580" t="s">
        <v>8538</v>
      </c>
      <c r="S2580">
        <v>20033</v>
      </c>
      <c r="T2580" t="s">
        <v>856</v>
      </c>
      <c r="U2580">
        <v>0</v>
      </c>
      <c r="V2580">
        <v>117</v>
      </c>
      <c r="W2580" t="s">
        <v>25</v>
      </c>
      <c r="X2580" t="s">
        <v>148</v>
      </c>
      <c r="Y2580" t="s">
        <v>27</v>
      </c>
      <c r="Z2580">
        <v>13000000</v>
      </c>
      <c r="AA2580">
        <v>1998</v>
      </c>
      <c r="AB2580">
        <v>6.4</v>
      </c>
      <c r="AC2580">
        <v>1.85</v>
      </c>
    </row>
    <row r="2581" spans="1:29" x14ac:dyDescent="0.35">
      <c r="A2581" t="s">
        <v>19</v>
      </c>
      <c r="B2581" t="s">
        <v>4282</v>
      </c>
      <c r="C2581">
        <v>52</v>
      </c>
      <c r="D2581">
        <v>95</v>
      </c>
      <c r="E2581">
        <v>7881335</v>
      </c>
      <c r="F2581" t="s">
        <v>761</v>
      </c>
      <c r="G2581" t="s">
        <v>5990</v>
      </c>
      <c r="H2581" t="s">
        <v>3483</v>
      </c>
      <c r="P2581" t="s">
        <v>2292</v>
      </c>
      <c r="Q2581" t="s">
        <v>1621</v>
      </c>
      <c r="R2581" t="s">
        <v>8539</v>
      </c>
      <c r="S2581">
        <v>21212</v>
      </c>
      <c r="T2581" t="s">
        <v>2224</v>
      </c>
      <c r="U2581">
        <v>4</v>
      </c>
      <c r="V2581">
        <v>107</v>
      </c>
      <c r="W2581" t="s">
        <v>25</v>
      </c>
      <c r="X2581" t="s">
        <v>26</v>
      </c>
      <c r="Y2581" t="s">
        <v>302</v>
      </c>
      <c r="Z2581">
        <v>13000000</v>
      </c>
      <c r="AA2581">
        <v>1994</v>
      </c>
      <c r="AB2581">
        <v>6.7</v>
      </c>
      <c r="AC2581">
        <v>1.66</v>
      </c>
    </row>
    <row r="2582" spans="1:29" x14ac:dyDescent="0.35">
      <c r="A2582" t="s">
        <v>19</v>
      </c>
      <c r="B2582" t="s">
        <v>3623</v>
      </c>
      <c r="C2582">
        <v>81</v>
      </c>
      <c r="D2582">
        <v>94</v>
      </c>
      <c r="E2582">
        <v>6241697</v>
      </c>
      <c r="F2582" t="s">
        <v>761</v>
      </c>
      <c r="P2582" t="s">
        <v>761</v>
      </c>
      <c r="Q2582" t="s">
        <v>173</v>
      </c>
      <c r="R2582" t="s">
        <v>8540</v>
      </c>
      <c r="S2582">
        <v>16059</v>
      </c>
      <c r="T2582" t="s">
        <v>54</v>
      </c>
      <c r="U2582">
        <v>2</v>
      </c>
      <c r="V2582">
        <v>210</v>
      </c>
      <c r="W2582" t="s">
        <v>25</v>
      </c>
      <c r="X2582" t="s">
        <v>675</v>
      </c>
      <c r="Y2582" t="s">
        <v>27</v>
      </c>
      <c r="Z2582">
        <v>13000000</v>
      </c>
      <c r="AA2582">
        <v>1999</v>
      </c>
      <c r="AB2582">
        <v>6.1</v>
      </c>
      <c r="AC2582">
        <v>1.85</v>
      </c>
    </row>
    <row r="2583" spans="1:29" x14ac:dyDescent="0.35">
      <c r="A2583" t="s">
        <v>19</v>
      </c>
      <c r="B2583" t="s">
        <v>4283</v>
      </c>
      <c r="C2583">
        <v>39</v>
      </c>
      <c r="D2583">
        <v>99</v>
      </c>
      <c r="E2583">
        <v>5871603</v>
      </c>
      <c r="F2583" t="s">
        <v>1432</v>
      </c>
      <c r="G2583" t="s">
        <v>3483</v>
      </c>
      <c r="P2583" t="s">
        <v>1667</v>
      </c>
      <c r="Q2583" t="s">
        <v>485</v>
      </c>
      <c r="R2583" t="s">
        <v>8541</v>
      </c>
      <c r="S2583">
        <v>3116</v>
      </c>
      <c r="T2583" t="s">
        <v>2227</v>
      </c>
      <c r="U2583">
        <v>3</v>
      </c>
      <c r="V2583">
        <v>39</v>
      </c>
      <c r="W2583" t="s">
        <v>25</v>
      </c>
      <c r="X2583" t="s">
        <v>26</v>
      </c>
      <c r="Y2583" t="s">
        <v>302</v>
      </c>
      <c r="Z2583">
        <v>13000000</v>
      </c>
      <c r="AA2583">
        <v>1999</v>
      </c>
      <c r="AB2583">
        <v>6</v>
      </c>
      <c r="AC2583">
        <v>1.85</v>
      </c>
    </row>
    <row r="2584" spans="1:29" x14ac:dyDescent="0.35">
      <c r="A2584" t="s">
        <v>19</v>
      </c>
      <c r="B2584" t="s">
        <v>4284</v>
      </c>
      <c r="C2584">
        <v>63</v>
      </c>
      <c r="D2584">
        <v>121</v>
      </c>
      <c r="E2584">
        <v>16574731</v>
      </c>
      <c r="F2584" t="s">
        <v>1432</v>
      </c>
      <c r="G2584" t="s">
        <v>3884</v>
      </c>
      <c r="P2584" t="s">
        <v>2373</v>
      </c>
      <c r="Q2584" t="s">
        <v>257</v>
      </c>
      <c r="R2584">
        <v>54</v>
      </c>
      <c r="S2584">
        <v>27675</v>
      </c>
      <c r="T2584" t="s">
        <v>327</v>
      </c>
      <c r="U2584">
        <v>4</v>
      </c>
      <c r="V2584">
        <v>181</v>
      </c>
      <c r="W2584" t="s">
        <v>25</v>
      </c>
      <c r="X2584" t="s">
        <v>26</v>
      </c>
      <c r="Y2584" t="s">
        <v>302</v>
      </c>
      <c r="Z2584">
        <v>13000000</v>
      </c>
      <c r="AA2584">
        <v>1998</v>
      </c>
      <c r="AB2584">
        <v>5.8</v>
      </c>
      <c r="AC2584">
        <v>1.85</v>
      </c>
    </row>
    <row r="2585" spans="1:29" x14ac:dyDescent="0.35">
      <c r="A2585" t="s">
        <v>19</v>
      </c>
      <c r="B2585" t="s">
        <v>4285</v>
      </c>
      <c r="C2585">
        <v>47</v>
      </c>
      <c r="D2585">
        <v>84</v>
      </c>
      <c r="E2585">
        <v>5002310</v>
      </c>
      <c r="F2585" t="s">
        <v>472</v>
      </c>
      <c r="G2585" t="s">
        <v>761</v>
      </c>
      <c r="H2585" t="s">
        <v>5343</v>
      </c>
      <c r="I2585" t="s">
        <v>3950</v>
      </c>
      <c r="P2585" t="s">
        <v>4286</v>
      </c>
      <c r="Q2585" t="s">
        <v>203</v>
      </c>
      <c r="R2585" t="s">
        <v>8542</v>
      </c>
      <c r="S2585">
        <v>25541</v>
      </c>
      <c r="T2585" t="s">
        <v>2802</v>
      </c>
      <c r="U2585">
        <v>0</v>
      </c>
      <c r="V2585">
        <v>181</v>
      </c>
      <c r="W2585" t="s">
        <v>25</v>
      </c>
      <c r="X2585" t="s">
        <v>26</v>
      </c>
      <c r="Y2585" t="s">
        <v>27</v>
      </c>
      <c r="Z2585">
        <v>13000000</v>
      </c>
      <c r="AA2585">
        <v>2001</v>
      </c>
      <c r="AB2585">
        <v>5.6</v>
      </c>
      <c r="AC2585">
        <v>2.35</v>
      </c>
    </row>
    <row r="2586" spans="1:29" x14ac:dyDescent="0.35">
      <c r="A2586" t="s">
        <v>19</v>
      </c>
      <c r="B2586" t="s">
        <v>4287</v>
      </c>
      <c r="C2586">
        <v>111</v>
      </c>
      <c r="D2586">
        <v>93</v>
      </c>
      <c r="E2586">
        <v>4919896</v>
      </c>
      <c r="F2586" t="s">
        <v>761</v>
      </c>
      <c r="G2586" t="s">
        <v>5990</v>
      </c>
      <c r="H2586" t="s">
        <v>3483</v>
      </c>
      <c r="P2586" t="s">
        <v>2292</v>
      </c>
      <c r="Q2586" t="s">
        <v>2961</v>
      </c>
      <c r="R2586" t="s">
        <v>8543</v>
      </c>
      <c r="S2586">
        <v>21530</v>
      </c>
      <c r="T2586" t="s">
        <v>3129</v>
      </c>
      <c r="U2586">
        <v>1</v>
      </c>
      <c r="V2586">
        <v>159</v>
      </c>
      <c r="W2586" t="s">
        <v>25</v>
      </c>
      <c r="X2586" t="s">
        <v>38</v>
      </c>
      <c r="Y2586" t="s">
        <v>302</v>
      </c>
      <c r="Z2586">
        <v>13000000</v>
      </c>
      <c r="AA2586">
        <v>2001</v>
      </c>
      <c r="AB2586">
        <v>6.1</v>
      </c>
      <c r="AC2586">
        <v>2.35</v>
      </c>
    </row>
    <row r="2587" spans="1:29" x14ac:dyDescent="0.35">
      <c r="A2587" t="s">
        <v>19</v>
      </c>
      <c r="B2587" t="s">
        <v>3569</v>
      </c>
      <c r="C2587">
        <v>168</v>
      </c>
      <c r="D2587">
        <v>93</v>
      </c>
      <c r="E2587">
        <v>25675765</v>
      </c>
      <c r="F2587" t="s">
        <v>761</v>
      </c>
      <c r="P2587" t="s">
        <v>761</v>
      </c>
      <c r="Q2587" t="s">
        <v>4288</v>
      </c>
      <c r="R2587" t="s">
        <v>8544</v>
      </c>
      <c r="S2587">
        <v>60407</v>
      </c>
      <c r="T2587" t="s">
        <v>4289</v>
      </c>
      <c r="U2587">
        <v>0</v>
      </c>
      <c r="V2587">
        <v>84</v>
      </c>
      <c r="W2587" t="s">
        <v>25</v>
      </c>
      <c r="X2587" t="s">
        <v>26</v>
      </c>
      <c r="Y2587" t="s">
        <v>302</v>
      </c>
      <c r="Z2587">
        <v>13000000</v>
      </c>
      <c r="AA2587">
        <v>2013</v>
      </c>
      <c r="AB2587">
        <v>5.9</v>
      </c>
      <c r="AC2587">
        <v>2.35</v>
      </c>
    </row>
    <row r="2588" spans="1:29" x14ac:dyDescent="0.35">
      <c r="A2588" t="s">
        <v>19</v>
      </c>
      <c r="B2588" t="s">
        <v>4290</v>
      </c>
      <c r="C2588">
        <v>165</v>
      </c>
      <c r="D2588">
        <v>120</v>
      </c>
      <c r="E2588">
        <v>4857376</v>
      </c>
      <c r="F2588" t="s">
        <v>761</v>
      </c>
      <c r="G2588" t="s">
        <v>1432</v>
      </c>
      <c r="H2588" t="s">
        <v>5343</v>
      </c>
      <c r="P2588" t="s">
        <v>660</v>
      </c>
      <c r="Q2588" t="s">
        <v>152</v>
      </c>
      <c r="R2588" t="s">
        <v>8545</v>
      </c>
      <c r="S2588">
        <v>63084</v>
      </c>
      <c r="T2588" t="s">
        <v>4291</v>
      </c>
      <c r="U2588">
        <v>0</v>
      </c>
      <c r="V2588">
        <v>123</v>
      </c>
      <c r="W2588" t="s">
        <v>674</v>
      </c>
      <c r="X2588" t="s">
        <v>675</v>
      </c>
      <c r="Y2588" t="s">
        <v>302</v>
      </c>
      <c r="Z2588">
        <v>13000000</v>
      </c>
      <c r="AA2588">
        <v>2006</v>
      </c>
      <c r="AB2588">
        <v>7.3</v>
      </c>
      <c r="AC2588">
        <v>1.85</v>
      </c>
    </row>
    <row r="2589" spans="1:29" x14ac:dyDescent="0.35">
      <c r="A2589" t="s">
        <v>19</v>
      </c>
      <c r="B2589" t="s">
        <v>1769</v>
      </c>
      <c r="C2589">
        <v>104</v>
      </c>
      <c r="D2589">
        <v>112</v>
      </c>
      <c r="E2589">
        <v>3169424</v>
      </c>
      <c r="F2589" t="s">
        <v>1432</v>
      </c>
      <c r="G2589" t="s">
        <v>5989</v>
      </c>
      <c r="P2589" t="s">
        <v>1571</v>
      </c>
      <c r="Q2589" t="s">
        <v>84</v>
      </c>
      <c r="R2589" t="s">
        <v>8546</v>
      </c>
      <c r="S2589">
        <v>18442</v>
      </c>
      <c r="T2589" t="s">
        <v>1355</v>
      </c>
      <c r="U2589">
        <v>1</v>
      </c>
      <c r="V2589">
        <v>59</v>
      </c>
      <c r="W2589" t="s">
        <v>25</v>
      </c>
      <c r="X2589" t="s">
        <v>26</v>
      </c>
      <c r="Y2589" t="s">
        <v>27</v>
      </c>
      <c r="Z2589">
        <v>13000000</v>
      </c>
      <c r="AA2589">
        <v>2007</v>
      </c>
      <c r="AB2589">
        <v>6.8</v>
      </c>
      <c r="AC2589">
        <v>2.35</v>
      </c>
    </row>
    <row r="2590" spans="1:29" x14ac:dyDescent="0.35">
      <c r="A2590" t="s">
        <v>19</v>
      </c>
      <c r="B2590" t="s">
        <v>791</v>
      </c>
      <c r="C2590">
        <v>150</v>
      </c>
      <c r="D2590">
        <v>107</v>
      </c>
      <c r="E2590">
        <v>18004225</v>
      </c>
      <c r="F2590" t="s">
        <v>761</v>
      </c>
      <c r="G2590" t="s">
        <v>1432</v>
      </c>
      <c r="H2590" t="s">
        <v>5343</v>
      </c>
      <c r="P2590" t="s">
        <v>660</v>
      </c>
      <c r="Q2590" t="s">
        <v>1921</v>
      </c>
      <c r="R2590" t="s">
        <v>8547</v>
      </c>
      <c r="S2590">
        <v>28573</v>
      </c>
      <c r="T2590" t="s">
        <v>3374</v>
      </c>
      <c r="U2590">
        <v>2</v>
      </c>
      <c r="V2590">
        <v>87</v>
      </c>
      <c r="W2590" t="s">
        <v>25</v>
      </c>
      <c r="X2590" t="s">
        <v>26</v>
      </c>
      <c r="Y2590" t="s">
        <v>27</v>
      </c>
      <c r="Z2590">
        <v>13000000</v>
      </c>
      <c r="AA2590">
        <v>2013</v>
      </c>
      <c r="AB2590">
        <v>5.7</v>
      </c>
      <c r="AC2590">
        <v>2.35</v>
      </c>
    </row>
    <row r="2591" spans="1:29" x14ac:dyDescent="0.35">
      <c r="A2591" t="s">
        <v>19</v>
      </c>
      <c r="B2591" t="s">
        <v>4292</v>
      </c>
      <c r="C2591">
        <v>61</v>
      </c>
      <c r="D2591">
        <v>112</v>
      </c>
      <c r="E2591">
        <v>3058380</v>
      </c>
      <c r="F2591" t="s">
        <v>1432</v>
      </c>
      <c r="G2591" t="s">
        <v>5343</v>
      </c>
      <c r="P2591" t="s">
        <v>121</v>
      </c>
      <c r="Q2591" t="s">
        <v>3064</v>
      </c>
      <c r="R2591" t="s">
        <v>8548</v>
      </c>
      <c r="S2591">
        <v>4767</v>
      </c>
      <c r="T2591" t="s">
        <v>4293</v>
      </c>
      <c r="U2591">
        <v>1</v>
      </c>
      <c r="V2591">
        <v>69</v>
      </c>
      <c r="W2591" t="s">
        <v>674</v>
      </c>
      <c r="X2591" t="s">
        <v>675</v>
      </c>
      <c r="Y2591" t="s">
        <v>302</v>
      </c>
      <c r="Z2591">
        <v>100000000</v>
      </c>
      <c r="AA2591">
        <v>2000</v>
      </c>
      <c r="AB2591">
        <v>7.3</v>
      </c>
      <c r="AC2591">
        <v>2.35</v>
      </c>
    </row>
    <row r="2592" spans="1:29" x14ac:dyDescent="0.35">
      <c r="A2592" t="s">
        <v>19</v>
      </c>
      <c r="B2592" t="s">
        <v>3056</v>
      </c>
      <c r="C2592">
        <v>226</v>
      </c>
      <c r="D2592">
        <v>96</v>
      </c>
      <c r="E2592">
        <v>3074838</v>
      </c>
      <c r="F2592" t="s">
        <v>1432</v>
      </c>
      <c r="G2592" t="s">
        <v>5988</v>
      </c>
      <c r="H2592" t="s">
        <v>5343</v>
      </c>
      <c r="I2592" t="s">
        <v>3483</v>
      </c>
      <c r="P2592" t="s">
        <v>1388</v>
      </c>
      <c r="Q2592" t="s">
        <v>129</v>
      </c>
      <c r="R2592" t="s">
        <v>8549</v>
      </c>
      <c r="S2592">
        <v>56264</v>
      </c>
      <c r="T2592" t="s">
        <v>4294</v>
      </c>
      <c r="U2592">
        <v>2</v>
      </c>
      <c r="V2592">
        <v>166</v>
      </c>
      <c r="W2592" t="s">
        <v>25</v>
      </c>
      <c r="X2592" t="s">
        <v>26</v>
      </c>
      <c r="Y2592" t="s">
        <v>302</v>
      </c>
      <c r="Z2592">
        <v>11000000</v>
      </c>
      <c r="AA2592">
        <v>2009</v>
      </c>
      <c r="AB2592">
        <v>6.3</v>
      </c>
      <c r="AC2592">
        <v>1.85</v>
      </c>
    </row>
    <row r="2593" spans="1:29" x14ac:dyDescent="0.35">
      <c r="A2593" t="s">
        <v>19</v>
      </c>
      <c r="B2593" t="s">
        <v>4295</v>
      </c>
      <c r="C2593">
        <v>21</v>
      </c>
      <c r="D2593">
        <v>91</v>
      </c>
      <c r="E2593">
        <v>2104000</v>
      </c>
      <c r="F2593" t="s">
        <v>761</v>
      </c>
      <c r="G2593" t="s">
        <v>5990</v>
      </c>
      <c r="H2593" t="s">
        <v>1432</v>
      </c>
      <c r="P2593" t="s">
        <v>3178</v>
      </c>
      <c r="Q2593" t="s">
        <v>753</v>
      </c>
      <c r="R2593" t="s">
        <v>8550</v>
      </c>
      <c r="S2593">
        <v>1595</v>
      </c>
      <c r="T2593" t="s">
        <v>4295</v>
      </c>
      <c r="U2593">
        <v>3</v>
      </c>
      <c r="V2593">
        <v>19</v>
      </c>
      <c r="W2593" t="s">
        <v>25</v>
      </c>
      <c r="X2593" t="s">
        <v>26</v>
      </c>
      <c r="Y2593" t="s">
        <v>302</v>
      </c>
      <c r="Z2593">
        <v>13000000</v>
      </c>
      <c r="AA2593">
        <v>1996</v>
      </c>
      <c r="AB2593">
        <v>5.9</v>
      </c>
      <c r="AC2593">
        <v>1.85</v>
      </c>
    </row>
    <row r="2594" spans="1:29" x14ac:dyDescent="0.35">
      <c r="A2594" t="s">
        <v>19</v>
      </c>
      <c r="B2594" t="s">
        <v>2122</v>
      </c>
      <c r="C2594">
        <v>217</v>
      </c>
      <c r="D2594">
        <v>105</v>
      </c>
      <c r="E2594">
        <v>28501651</v>
      </c>
      <c r="F2594" t="s">
        <v>1432</v>
      </c>
      <c r="G2594" t="s">
        <v>3483</v>
      </c>
      <c r="P2594" t="s">
        <v>1667</v>
      </c>
      <c r="Q2594" t="s">
        <v>422</v>
      </c>
      <c r="R2594" t="s">
        <v>7711</v>
      </c>
      <c r="S2594">
        <v>88037</v>
      </c>
      <c r="T2594" t="s">
        <v>936</v>
      </c>
      <c r="U2594">
        <v>0</v>
      </c>
      <c r="V2594">
        <v>201</v>
      </c>
      <c r="W2594" t="s">
        <v>25</v>
      </c>
      <c r="X2594" t="s">
        <v>26</v>
      </c>
      <c r="Y2594" t="s">
        <v>302</v>
      </c>
      <c r="Z2594">
        <v>26000000</v>
      </c>
      <c r="AA2594">
        <v>2009</v>
      </c>
      <c r="AB2594">
        <v>7.1</v>
      </c>
      <c r="AC2594">
        <v>2.35</v>
      </c>
    </row>
    <row r="2595" spans="1:29" x14ac:dyDescent="0.35">
      <c r="A2595" t="s">
        <v>19</v>
      </c>
      <c r="B2595" t="s">
        <v>3412</v>
      </c>
      <c r="C2595">
        <v>94</v>
      </c>
      <c r="D2595">
        <v>125</v>
      </c>
      <c r="E2595">
        <v>1172769</v>
      </c>
      <c r="F2595" t="s">
        <v>4178</v>
      </c>
      <c r="G2595" t="s">
        <v>761</v>
      </c>
      <c r="H2595" t="s">
        <v>5990</v>
      </c>
      <c r="I2595" t="s">
        <v>1432</v>
      </c>
      <c r="P2595" t="s">
        <v>833</v>
      </c>
      <c r="Q2595" t="s">
        <v>87</v>
      </c>
      <c r="R2595" t="s">
        <v>8551</v>
      </c>
      <c r="S2595">
        <v>28068</v>
      </c>
      <c r="T2595" t="s">
        <v>3105</v>
      </c>
      <c r="U2595">
        <v>2</v>
      </c>
      <c r="V2595">
        <v>108</v>
      </c>
      <c r="W2595" t="s">
        <v>25</v>
      </c>
      <c r="X2595" t="s">
        <v>389</v>
      </c>
      <c r="Y2595" t="s">
        <v>302</v>
      </c>
      <c r="Z2595">
        <v>13000000</v>
      </c>
      <c r="AA2595">
        <v>2006</v>
      </c>
      <c r="AB2595">
        <v>7.1</v>
      </c>
      <c r="AC2595">
        <v>1.85</v>
      </c>
    </row>
    <row r="2596" spans="1:29" x14ac:dyDescent="0.35">
      <c r="A2596" t="s">
        <v>19</v>
      </c>
      <c r="B2596" t="s">
        <v>4296</v>
      </c>
      <c r="C2596">
        <v>364</v>
      </c>
      <c r="D2596">
        <v>102</v>
      </c>
      <c r="E2596">
        <v>17738570</v>
      </c>
      <c r="F2596" t="s">
        <v>1432</v>
      </c>
      <c r="G2596" t="s">
        <v>5343</v>
      </c>
      <c r="P2596" t="s">
        <v>121</v>
      </c>
      <c r="Q2596" t="s">
        <v>577</v>
      </c>
      <c r="R2596" t="s">
        <v>8552</v>
      </c>
      <c r="S2596">
        <v>351274</v>
      </c>
      <c r="T2596" t="s">
        <v>3195</v>
      </c>
      <c r="U2596">
        <v>2</v>
      </c>
      <c r="V2596">
        <v>457</v>
      </c>
      <c r="W2596" t="s">
        <v>25</v>
      </c>
      <c r="X2596" t="s">
        <v>26</v>
      </c>
      <c r="Y2596" t="s">
        <v>27</v>
      </c>
      <c r="Z2596">
        <v>13000000</v>
      </c>
      <c r="AA2596">
        <v>2012</v>
      </c>
      <c r="AB2596">
        <v>8</v>
      </c>
      <c r="AC2596">
        <v>1.85</v>
      </c>
    </row>
    <row r="2597" spans="1:29" x14ac:dyDescent="0.35">
      <c r="A2597" t="s">
        <v>19</v>
      </c>
      <c r="B2597" t="s">
        <v>4298</v>
      </c>
      <c r="C2597">
        <v>19</v>
      </c>
      <c r="D2597">
        <v>87</v>
      </c>
      <c r="E2597">
        <v>1200000</v>
      </c>
      <c r="F2597" t="s">
        <v>622</v>
      </c>
      <c r="P2597" t="s">
        <v>622</v>
      </c>
      <c r="Q2597" t="s">
        <v>865</v>
      </c>
      <c r="R2597" t="s">
        <v>8553</v>
      </c>
      <c r="S2597">
        <v>922</v>
      </c>
      <c r="T2597" t="s">
        <v>4299</v>
      </c>
      <c r="U2597">
        <v>1</v>
      </c>
      <c r="V2597">
        <v>23</v>
      </c>
      <c r="W2597" t="s">
        <v>25</v>
      </c>
      <c r="X2597" t="s">
        <v>26</v>
      </c>
      <c r="Y2597" t="s">
        <v>302</v>
      </c>
      <c r="Z2597">
        <v>3000000</v>
      </c>
      <c r="AA2597">
        <v>1993</v>
      </c>
      <c r="AB2597">
        <v>5.0999999999999996</v>
      </c>
      <c r="AC2597">
        <v>1.85</v>
      </c>
    </row>
    <row r="2598" spans="1:29" x14ac:dyDescent="0.35">
      <c r="A2598" t="s">
        <v>19</v>
      </c>
      <c r="B2598" t="s">
        <v>3417</v>
      </c>
      <c r="C2598">
        <v>129</v>
      </c>
      <c r="D2598">
        <v>118</v>
      </c>
      <c r="E2598">
        <v>1150403</v>
      </c>
      <c r="F2598" t="s">
        <v>4178</v>
      </c>
      <c r="G2598" t="s">
        <v>5990</v>
      </c>
      <c r="H2598" t="s">
        <v>1432</v>
      </c>
      <c r="P2598" t="s">
        <v>782</v>
      </c>
      <c r="Q2598" t="s">
        <v>580</v>
      </c>
      <c r="R2598" t="s">
        <v>8554</v>
      </c>
      <c r="S2598">
        <v>14143</v>
      </c>
      <c r="T2598" t="s">
        <v>2903</v>
      </c>
      <c r="U2598">
        <v>4</v>
      </c>
      <c r="V2598">
        <v>102</v>
      </c>
      <c r="W2598" t="s">
        <v>25</v>
      </c>
      <c r="X2598" t="s">
        <v>26</v>
      </c>
      <c r="Y2598" t="s">
        <v>302</v>
      </c>
      <c r="Z2598">
        <v>13000000</v>
      </c>
      <c r="AA2598">
        <v>2006</v>
      </c>
      <c r="AB2598">
        <v>7.1</v>
      </c>
      <c r="AC2598">
        <v>1.85</v>
      </c>
    </row>
    <row r="2599" spans="1:29" x14ac:dyDescent="0.35">
      <c r="A2599" t="s">
        <v>19</v>
      </c>
      <c r="B2599" t="s">
        <v>3235</v>
      </c>
      <c r="C2599">
        <v>71</v>
      </c>
      <c r="D2599">
        <v>115</v>
      </c>
      <c r="E2599">
        <v>403932</v>
      </c>
      <c r="F2599" t="s">
        <v>1432</v>
      </c>
      <c r="G2599" t="s">
        <v>5343</v>
      </c>
      <c r="H2599" t="s">
        <v>4547</v>
      </c>
      <c r="P2599" t="s">
        <v>1656</v>
      </c>
      <c r="Q2599" t="s">
        <v>894</v>
      </c>
      <c r="R2599" t="s">
        <v>8555</v>
      </c>
      <c r="S2599">
        <v>5254</v>
      </c>
      <c r="T2599" t="s">
        <v>1029</v>
      </c>
      <c r="U2599">
        <v>4</v>
      </c>
      <c r="V2599">
        <v>92</v>
      </c>
      <c r="W2599" t="s">
        <v>25</v>
      </c>
      <c r="X2599" t="s">
        <v>38</v>
      </c>
      <c r="Y2599" t="s">
        <v>302</v>
      </c>
      <c r="Z2599">
        <v>20000000</v>
      </c>
      <c r="AA2599">
        <v>2000</v>
      </c>
      <c r="AB2599">
        <v>6.5</v>
      </c>
      <c r="AC2599">
        <v>2.35</v>
      </c>
    </row>
    <row r="2600" spans="1:29" x14ac:dyDescent="0.35">
      <c r="A2600" t="s">
        <v>19</v>
      </c>
      <c r="B2600" t="s">
        <v>1837</v>
      </c>
      <c r="C2600">
        <v>93</v>
      </c>
      <c r="D2600">
        <v>91</v>
      </c>
      <c r="E2600">
        <v>1712111</v>
      </c>
      <c r="F2600" t="s">
        <v>2429</v>
      </c>
      <c r="G2600" t="s">
        <v>3483</v>
      </c>
      <c r="P2600" t="s">
        <v>2157</v>
      </c>
      <c r="Q2600" t="s">
        <v>340</v>
      </c>
      <c r="R2600" t="s">
        <v>8556</v>
      </c>
      <c r="S2600">
        <v>7199</v>
      </c>
      <c r="T2600" t="s">
        <v>629</v>
      </c>
      <c r="U2600">
        <v>0</v>
      </c>
      <c r="V2600">
        <v>53</v>
      </c>
      <c r="W2600" t="s">
        <v>25</v>
      </c>
      <c r="X2600" t="s">
        <v>26</v>
      </c>
      <c r="Y2600" t="s">
        <v>27</v>
      </c>
      <c r="Z2600">
        <v>8495000</v>
      </c>
      <c r="AA2600">
        <v>2015</v>
      </c>
      <c r="AB2600">
        <v>4.5</v>
      </c>
      <c r="AC2600">
        <v>1.85</v>
      </c>
    </row>
    <row r="2601" spans="1:29" x14ac:dyDescent="0.35">
      <c r="A2601" t="s">
        <v>19</v>
      </c>
      <c r="B2601" t="s">
        <v>3984</v>
      </c>
      <c r="C2601">
        <v>399</v>
      </c>
      <c r="D2601">
        <v>88</v>
      </c>
      <c r="E2601">
        <v>1024175</v>
      </c>
      <c r="F2601" t="s">
        <v>622</v>
      </c>
      <c r="G2601" t="s">
        <v>761</v>
      </c>
      <c r="H2601" t="s">
        <v>3950</v>
      </c>
      <c r="I2601" t="s">
        <v>3483</v>
      </c>
      <c r="P2601" t="s">
        <v>2765</v>
      </c>
      <c r="Q2601" t="s">
        <v>4300</v>
      </c>
      <c r="R2601" t="s">
        <v>8557</v>
      </c>
      <c r="S2601">
        <v>82331</v>
      </c>
      <c r="T2601" t="s">
        <v>4016</v>
      </c>
      <c r="U2601">
        <v>6</v>
      </c>
      <c r="V2601">
        <v>297</v>
      </c>
      <c r="W2601" t="s">
        <v>25</v>
      </c>
      <c r="X2601" t="s">
        <v>38</v>
      </c>
      <c r="Y2601" t="s">
        <v>302</v>
      </c>
      <c r="Z2601">
        <v>13000000</v>
      </c>
      <c r="AA2601">
        <v>2011</v>
      </c>
      <c r="AB2601">
        <v>6.6</v>
      </c>
      <c r="AC2601">
        <v>2.35</v>
      </c>
    </row>
    <row r="2602" spans="1:29" x14ac:dyDescent="0.35">
      <c r="A2602" t="s">
        <v>19</v>
      </c>
      <c r="B2602" t="s">
        <v>294</v>
      </c>
      <c r="C2602">
        <v>110</v>
      </c>
      <c r="D2602">
        <v>127</v>
      </c>
      <c r="E2602">
        <v>301305</v>
      </c>
      <c r="F2602" t="s">
        <v>1432</v>
      </c>
      <c r="G2602" t="s">
        <v>5343</v>
      </c>
      <c r="H2602" t="s">
        <v>5991</v>
      </c>
      <c r="P2602" t="s">
        <v>2177</v>
      </c>
      <c r="Q2602" t="s">
        <v>4301</v>
      </c>
      <c r="R2602" t="s">
        <v>8558</v>
      </c>
      <c r="S2602">
        <v>31414</v>
      </c>
      <c r="T2602" t="s">
        <v>4302</v>
      </c>
      <c r="U2602">
        <v>0</v>
      </c>
      <c r="V2602">
        <v>180</v>
      </c>
      <c r="W2602" t="s">
        <v>4303</v>
      </c>
      <c r="X2602" t="s">
        <v>26</v>
      </c>
      <c r="Y2602" t="s">
        <v>302</v>
      </c>
      <c r="Z2602">
        <v>13000000</v>
      </c>
      <c r="AA2602">
        <v>2011</v>
      </c>
      <c r="AB2602">
        <v>4.3</v>
      </c>
      <c r="AC2602">
        <v>2.35</v>
      </c>
    </row>
    <row r="2603" spans="1:29" x14ac:dyDescent="0.35">
      <c r="A2603" t="s">
        <v>19</v>
      </c>
      <c r="B2603" t="s">
        <v>4153</v>
      </c>
      <c r="C2603">
        <v>285</v>
      </c>
      <c r="D2603">
        <v>94</v>
      </c>
      <c r="E2603">
        <v>51872378</v>
      </c>
      <c r="F2603" t="s">
        <v>5990</v>
      </c>
      <c r="G2603" t="s">
        <v>3483</v>
      </c>
      <c r="P2603" t="s">
        <v>703</v>
      </c>
      <c r="Q2603" t="s">
        <v>907</v>
      </c>
      <c r="R2603" t="s">
        <v>8559</v>
      </c>
      <c r="S2603">
        <v>88241</v>
      </c>
      <c r="T2603" t="s">
        <v>801</v>
      </c>
      <c r="U2603">
        <v>0</v>
      </c>
      <c r="V2603">
        <v>266</v>
      </c>
      <c r="W2603" t="s">
        <v>25</v>
      </c>
      <c r="X2603" t="s">
        <v>26</v>
      </c>
      <c r="Y2603" t="s">
        <v>302</v>
      </c>
      <c r="Z2603">
        <v>13000000</v>
      </c>
      <c r="AA2603">
        <v>2013</v>
      </c>
      <c r="AB2603">
        <v>6.7</v>
      </c>
      <c r="AC2603">
        <v>1.85</v>
      </c>
    </row>
    <row r="2604" spans="1:29" x14ac:dyDescent="0.35">
      <c r="A2604" t="s">
        <v>19</v>
      </c>
      <c r="B2604" t="s">
        <v>4304</v>
      </c>
      <c r="C2604">
        <v>61</v>
      </c>
      <c r="D2604">
        <v>90</v>
      </c>
      <c r="E2604">
        <v>28399192</v>
      </c>
      <c r="F2604" t="s">
        <v>622</v>
      </c>
      <c r="G2604" t="s">
        <v>472</v>
      </c>
      <c r="H2604" t="s">
        <v>761</v>
      </c>
      <c r="I2604" t="s">
        <v>5097</v>
      </c>
      <c r="P2604" t="s">
        <v>4305</v>
      </c>
      <c r="Q2604" t="s">
        <v>4306</v>
      </c>
      <c r="R2604" t="s">
        <v>8560</v>
      </c>
      <c r="S2604">
        <v>5663</v>
      </c>
      <c r="T2604" t="s">
        <v>420</v>
      </c>
      <c r="U2604">
        <v>0</v>
      </c>
      <c r="V2604">
        <v>106</v>
      </c>
      <c r="W2604" t="s">
        <v>25</v>
      </c>
      <c r="X2604" t="s">
        <v>200</v>
      </c>
      <c r="Y2604" t="s">
        <v>59</v>
      </c>
      <c r="Z2604">
        <v>13000000</v>
      </c>
      <c r="AA2604">
        <v>2002</v>
      </c>
      <c r="AB2604">
        <v>5.4</v>
      </c>
      <c r="AC2604">
        <v>2.35</v>
      </c>
    </row>
    <row r="2605" spans="1:29" x14ac:dyDescent="0.35">
      <c r="A2605" t="s">
        <v>19</v>
      </c>
      <c r="B2605" t="s">
        <v>1553</v>
      </c>
      <c r="C2605">
        <v>242</v>
      </c>
      <c r="D2605">
        <v>102</v>
      </c>
      <c r="E2605">
        <v>2035566</v>
      </c>
      <c r="F2605" t="s">
        <v>4178</v>
      </c>
      <c r="G2605" t="s">
        <v>761</v>
      </c>
      <c r="H2605" t="s">
        <v>5990</v>
      </c>
      <c r="I2605" t="s">
        <v>1432</v>
      </c>
      <c r="J2605" t="s">
        <v>5343</v>
      </c>
      <c r="P2605" t="s">
        <v>4307</v>
      </c>
      <c r="Q2605" t="s">
        <v>4308</v>
      </c>
      <c r="R2605" t="s">
        <v>8561</v>
      </c>
      <c r="S2605">
        <v>77305</v>
      </c>
      <c r="T2605" t="s">
        <v>4309</v>
      </c>
      <c r="U2605">
        <v>0</v>
      </c>
      <c r="V2605">
        <v>162</v>
      </c>
      <c r="W2605" t="s">
        <v>25</v>
      </c>
      <c r="X2605" t="s">
        <v>675</v>
      </c>
      <c r="Y2605" t="s">
        <v>302</v>
      </c>
      <c r="Z2605">
        <v>13000000</v>
      </c>
      <c r="AA2605">
        <v>2009</v>
      </c>
      <c r="AB2605">
        <v>6.6</v>
      </c>
      <c r="AC2605">
        <v>1.85</v>
      </c>
    </row>
    <row r="2606" spans="1:29" x14ac:dyDescent="0.35">
      <c r="A2606" t="s">
        <v>19</v>
      </c>
      <c r="B2606" t="s">
        <v>783</v>
      </c>
      <c r="C2606">
        <v>121</v>
      </c>
      <c r="D2606">
        <v>117</v>
      </c>
      <c r="E2606">
        <v>21078145</v>
      </c>
      <c r="F2606" t="s">
        <v>4178</v>
      </c>
      <c r="G2606" t="s">
        <v>1432</v>
      </c>
      <c r="P2606" t="s">
        <v>710</v>
      </c>
      <c r="Q2606" t="s">
        <v>783</v>
      </c>
      <c r="R2606" t="s">
        <v>8562</v>
      </c>
      <c r="S2606">
        <v>26493</v>
      </c>
      <c r="T2606" t="s">
        <v>2970</v>
      </c>
      <c r="U2606">
        <v>0</v>
      </c>
      <c r="V2606">
        <v>159</v>
      </c>
      <c r="W2606" t="s">
        <v>25</v>
      </c>
      <c r="X2606" t="s">
        <v>26</v>
      </c>
      <c r="Y2606" t="s">
        <v>27</v>
      </c>
      <c r="Z2606">
        <v>12500000</v>
      </c>
      <c r="AA2606">
        <v>2002</v>
      </c>
      <c r="AB2606">
        <v>7.3</v>
      </c>
      <c r="AC2606">
        <v>2.35</v>
      </c>
    </row>
    <row r="2607" spans="1:29" x14ac:dyDescent="0.35">
      <c r="A2607" t="s">
        <v>19</v>
      </c>
      <c r="B2607" t="s">
        <v>3224</v>
      </c>
      <c r="C2607">
        <v>83</v>
      </c>
      <c r="D2607">
        <v>109</v>
      </c>
      <c r="E2607">
        <v>14060950</v>
      </c>
      <c r="F2607" t="s">
        <v>1432</v>
      </c>
      <c r="P2607" t="s">
        <v>1432</v>
      </c>
      <c r="Q2607" t="s">
        <v>4312</v>
      </c>
      <c r="R2607" t="s">
        <v>8563</v>
      </c>
      <c r="S2607">
        <v>14354</v>
      </c>
      <c r="T2607" t="s">
        <v>4313</v>
      </c>
      <c r="U2607">
        <v>1</v>
      </c>
      <c r="V2607">
        <v>139</v>
      </c>
      <c r="W2607" t="s">
        <v>25</v>
      </c>
      <c r="X2607" t="s">
        <v>26</v>
      </c>
      <c r="Y2607" t="s">
        <v>27</v>
      </c>
      <c r="Z2607">
        <v>12500000</v>
      </c>
      <c r="AA2607">
        <v>2002</v>
      </c>
      <c r="AB2607">
        <v>6.9</v>
      </c>
      <c r="AC2607">
        <v>1.85</v>
      </c>
    </row>
    <row r="2608" spans="1:29" x14ac:dyDescent="0.35">
      <c r="A2608" t="s">
        <v>19</v>
      </c>
      <c r="B2608" t="s">
        <v>789</v>
      </c>
      <c r="C2608">
        <v>122</v>
      </c>
      <c r="D2608">
        <v>121</v>
      </c>
      <c r="E2608">
        <v>12281500</v>
      </c>
      <c r="F2608" t="s">
        <v>622</v>
      </c>
      <c r="G2608" t="s">
        <v>5990</v>
      </c>
      <c r="H2608" t="s">
        <v>1432</v>
      </c>
      <c r="I2608" t="s">
        <v>5343</v>
      </c>
      <c r="J2608" t="s">
        <v>3483</v>
      </c>
      <c r="P2608" t="s">
        <v>2240</v>
      </c>
      <c r="Q2608" t="s">
        <v>186</v>
      </c>
      <c r="R2608" t="s">
        <v>8564</v>
      </c>
      <c r="S2608">
        <v>163492</v>
      </c>
      <c r="T2608" t="s">
        <v>1122</v>
      </c>
      <c r="U2608">
        <v>3</v>
      </c>
      <c r="V2608">
        <v>460</v>
      </c>
      <c r="W2608" t="s">
        <v>25</v>
      </c>
      <c r="X2608" t="s">
        <v>26</v>
      </c>
      <c r="Y2608" t="s">
        <v>302</v>
      </c>
      <c r="Z2608">
        <v>13000000</v>
      </c>
      <c r="AA2608">
        <v>1993</v>
      </c>
      <c r="AB2608">
        <v>8</v>
      </c>
      <c r="AC2608">
        <v>2.35</v>
      </c>
    </row>
    <row r="2609" spans="1:29" x14ac:dyDescent="0.35">
      <c r="A2609" t="s">
        <v>19</v>
      </c>
      <c r="B2609" t="s">
        <v>4120</v>
      </c>
      <c r="C2609">
        <v>120</v>
      </c>
      <c r="D2609">
        <v>100</v>
      </c>
      <c r="E2609">
        <v>10725228</v>
      </c>
      <c r="F2609" t="s">
        <v>5990</v>
      </c>
      <c r="G2609" t="s">
        <v>1432</v>
      </c>
      <c r="H2609" t="s">
        <v>5988</v>
      </c>
      <c r="P2609" t="s">
        <v>1312</v>
      </c>
      <c r="Q2609" t="s">
        <v>75</v>
      </c>
      <c r="R2609" t="s">
        <v>8565</v>
      </c>
      <c r="S2609">
        <v>75675</v>
      </c>
      <c r="T2609" t="s">
        <v>4314</v>
      </c>
      <c r="U2609">
        <v>1</v>
      </c>
      <c r="V2609">
        <v>365</v>
      </c>
      <c r="W2609" t="s">
        <v>25</v>
      </c>
      <c r="X2609" t="s">
        <v>26</v>
      </c>
      <c r="Y2609" t="s">
        <v>302</v>
      </c>
      <c r="Z2609">
        <v>12500000</v>
      </c>
      <c r="AA2609">
        <v>1992</v>
      </c>
      <c r="AB2609">
        <v>7.8</v>
      </c>
      <c r="AC2609">
        <v>2.35</v>
      </c>
    </row>
    <row r="2610" spans="1:29" x14ac:dyDescent="0.35">
      <c r="A2610" t="s">
        <v>19</v>
      </c>
      <c r="B2610" t="s">
        <v>3235</v>
      </c>
      <c r="C2610">
        <v>225</v>
      </c>
      <c r="D2610">
        <v>109</v>
      </c>
      <c r="E2610">
        <v>214966</v>
      </c>
      <c r="F2610" t="s">
        <v>5990</v>
      </c>
      <c r="G2610" t="s">
        <v>1432</v>
      </c>
      <c r="H2610" t="s">
        <v>3483</v>
      </c>
      <c r="P2610" t="s">
        <v>955</v>
      </c>
      <c r="Q2610" t="s">
        <v>1149</v>
      </c>
      <c r="R2610" t="s">
        <v>8566</v>
      </c>
      <c r="S2610">
        <v>28483</v>
      </c>
      <c r="T2610" t="s">
        <v>3253</v>
      </c>
      <c r="U2610">
        <v>0</v>
      </c>
      <c r="V2610">
        <v>176</v>
      </c>
      <c r="W2610" t="s">
        <v>25</v>
      </c>
      <c r="X2610" t="s">
        <v>26</v>
      </c>
      <c r="Y2610" t="s">
        <v>302</v>
      </c>
      <c r="Z2610">
        <v>13000000</v>
      </c>
      <c r="AA2610">
        <v>2010</v>
      </c>
      <c r="AB2610">
        <v>6.1</v>
      </c>
      <c r="AC2610">
        <v>2.35</v>
      </c>
    </row>
    <row r="2611" spans="1:29" x14ac:dyDescent="0.35">
      <c r="A2611" t="s">
        <v>19</v>
      </c>
      <c r="B2611" t="s">
        <v>4316</v>
      </c>
      <c r="C2611">
        <v>167</v>
      </c>
      <c r="D2611">
        <v>101</v>
      </c>
      <c r="E2611">
        <v>11956207</v>
      </c>
      <c r="F2611" t="s">
        <v>2429</v>
      </c>
      <c r="G2611" t="s">
        <v>5988</v>
      </c>
      <c r="P2611" t="s">
        <v>2018</v>
      </c>
      <c r="Q2611" t="s">
        <v>4317</v>
      </c>
      <c r="R2611" t="s">
        <v>8567</v>
      </c>
      <c r="S2611">
        <v>24012</v>
      </c>
      <c r="T2611" t="s">
        <v>2088</v>
      </c>
      <c r="U2611">
        <v>2</v>
      </c>
      <c r="V2611">
        <v>126</v>
      </c>
      <c r="W2611" t="s">
        <v>25</v>
      </c>
      <c r="X2611" t="s">
        <v>26</v>
      </c>
      <c r="Y2611" t="s">
        <v>302</v>
      </c>
      <c r="Z2611">
        <v>16000000</v>
      </c>
      <c r="AA2611">
        <v>2009</v>
      </c>
      <c r="AB2611">
        <v>5.0999999999999996</v>
      </c>
      <c r="AC2611">
        <v>2.35</v>
      </c>
    </row>
    <row r="2612" spans="1:29" x14ac:dyDescent="0.35">
      <c r="A2612" t="s">
        <v>19</v>
      </c>
      <c r="B2612" t="s">
        <v>1501</v>
      </c>
      <c r="C2612">
        <v>226</v>
      </c>
      <c r="D2612">
        <v>106</v>
      </c>
      <c r="E2612">
        <v>5949693</v>
      </c>
      <c r="F2612" t="s">
        <v>761</v>
      </c>
      <c r="G2612" t="s">
        <v>1432</v>
      </c>
      <c r="H2612" t="s">
        <v>5343</v>
      </c>
      <c r="P2612" t="s">
        <v>660</v>
      </c>
      <c r="Q2612" t="s">
        <v>1718</v>
      </c>
      <c r="R2612" t="s">
        <v>8568</v>
      </c>
      <c r="S2612">
        <v>114762</v>
      </c>
      <c r="T2612" t="s">
        <v>3811</v>
      </c>
      <c r="U2612">
        <v>1</v>
      </c>
      <c r="V2612">
        <v>299</v>
      </c>
      <c r="W2612" t="s">
        <v>25</v>
      </c>
      <c r="X2612" t="s">
        <v>26</v>
      </c>
      <c r="Y2612" t="s">
        <v>27</v>
      </c>
      <c r="Z2612">
        <v>12000000</v>
      </c>
      <c r="AA2612">
        <v>2007</v>
      </c>
      <c r="AB2612">
        <v>7.4</v>
      </c>
      <c r="AC2612">
        <v>1.85</v>
      </c>
    </row>
    <row r="2613" spans="1:29" x14ac:dyDescent="0.35">
      <c r="A2613" t="s">
        <v>19</v>
      </c>
      <c r="B2613" t="s">
        <v>4318</v>
      </c>
      <c r="C2613">
        <v>185</v>
      </c>
      <c r="D2613">
        <v>94</v>
      </c>
      <c r="E2613">
        <v>9030581</v>
      </c>
      <c r="F2613" t="s">
        <v>1432</v>
      </c>
      <c r="G2613" t="s">
        <v>5991</v>
      </c>
      <c r="P2613" t="s">
        <v>1428</v>
      </c>
      <c r="Q2613" t="s">
        <v>4319</v>
      </c>
      <c r="R2613" t="s">
        <v>8569</v>
      </c>
      <c r="S2613">
        <v>132386</v>
      </c>
      <c r="T2613" t="s">
        <v>4320</v>
      </c>
      <c r="U2613">
        <v>0</v>
      </c>
      <c r="V2613">
        <v>398</v>
      </c>
      <c r="W2613" t="s">
        <v>25</v>
      </c>
      <c r="X2613" t="s">
        <v>38</v>
      </c>
      <c r="Y2613" t="s">
        <v>27</v>
      </c>
      <c r="Z2613">
        <v>12500000</v>
      </c>
      <c r="AA2613">
        <v>2008</v>
      </c>
      <c r="AB2613">
        <v>7.8</v>
      </c>
      <c r="AC2613">
        <v>1.85</v>
      </c>
    </row>
    <row r="2614" spans="1:29" x14ac:dyDescent="0.35">
      <c r="A2614" t="s">
        <v>19</v>
      </c>
      <c r="B2614" t="s">
        <v>4183</v>
      </c>
      <c r="C2614">
        <v>177</v>
      </c>
      <c r="D2614">
        <v>140</v>
      </c>
      <c r="E2614">
        <v>4157491</v>
      </c>
      <c r="F2614" t="s">
        <v>5990</v>
      </c>
      <c r="G2614" t="s">
        <v>1432</v>
      </c>
      <c r="H2614" t="s">
        <v>4966</v>
      </c>
      <c r="P2614" t="s">
        <v>4321</v>
      </c>
      <c r="Q2614" t="s">
        <v>2501</v>
      </c>
      <c r="R2614" t="s">
        <v>8570</v>
      </c>
      <c r="S2614">
        <v>79330</v>
      </c>
      <c r="T2614" t="s">
        <v>4322</v>
      </c>
      <c r="U2614">
        <v>0</v>
      </c>
      <c r="V2614">
        <v>690</v>
      </c>
      <c r="W2614" t="s">
        <v>25</v>
      </c>
      <c r="X2614" t="s">
        <v>2805</v>
      </c>
      <c r="Y2614" t="s">
        <v>302</v>
      </c>
      <c r="Z2614">
        <v>12800000</v>
      </c>
      <c r="AA2614">
        <v>2000</v>
      </c>
      <c r="AB2614">
        <v>8</v>
      </c>
      <c r="AC2614">
        <v>2.35</v>
      </c>
    </row>
    <row r="2615" spans="1:29" x14ac:dyDescent="0.35">
      <c r="A2615" t="s">
        <v>19</v>
      </c>
      <c r="B2615" t="s">
        <v>4049</v>
      </c>
      <c r="C2615">
        <v>28</v>
      </c>
      <c r="D2615">
        <v>132</v>
      </c>
      <c r="E2615">
        <v>1508689</v>
      </c>
      <c r="F2615" t="s">
        <v>1432</v>
      </c>
      <c r="G2615" t="s">
        <v>5343</v>
      </c>
      <c r="P2615" t="s">
        <v>121</v>
      </c>
      <c r="Q2615" t="s">
        <v>82</v>
      </c>
      <c r="R2615" t="s">
        <v>8571</v>
      </c>
      <c r="S2615">
        <v>5648</v>
      </c>
      <c r="T2615" t="s">
        <v>617</v>
      </c>
      <c r="U2615">
        <v>2</v>
      </c>
      <c r="V2615">
        <v>50</v>
      </c>
      <c r="W2615" t="s">
        <v>25</v>
      </c>
      <c r="X2615" t="s">
        <v>26</v>
      </c>
      <c r="Y2615" t="s">
        <v>302</v>
      </c>
      <c r="Z2615">
        <v>16000000</v>
      </c>
      <c r="AA2615">
        <v>1997</v>
      </c>
      <c r="AB2615">
        <v>6.7</v>
      </c>
      <c r="AC2615">
        <v>2.35</v>
      </c>
    </row>
    <row r="2616" spans="1:29" x14ac:dyDescent="0.35">
      <c r="A2616" t="s">
        <v>19</v>
      </c>
      <c r="B2616" t="s">
        <v>4323</v>
      </c>
      <c r="C2616">
        <v>48</v>
      </c>
      <c r="D2616">
        <v>99</v>
      </c>
      <c r="E2616">
        <v>1227324</v>
      </c>
      <c r="F2616" t="s">
        <v>5990</v>
      </c>
      <c r="G2616" t="s">
        <v>1432</v>
      </c>
      <c r="P2616" t="s">
        <v>877</v>
      </c>
      <c r="Q2616" t="s">
        <v>1596</v>
      </c>
      <c r="R2616" t="s">
        <v>8572</v>
      </c>
      <c r="S2616">
        <v>6921</v>
      </c>
      <c r="T2616" t="s">
        <v>2171</v>
      </c>
      <c r="U2616">
        <v>3</v>
      </c>
      <c r="V2616">
        <v>48</v>
      </c>
      <c r="W2616" t="s">
        <v>25</v>
      </c>
      <c r="X2616" t="s">
        <v>26</v>
      </c>
      <c r="Y2616" t="s">
        <v>302</v>
      </c>
      <c r="Z2616">
        <v>12500000</v>
      </c>
      <c r="AA2616">
        <v>1996</v>
      </c>
      <c r="AB2616">
        <v>6.6</v>
      </c>
      <c r="AC2616">
        <v>1.85</v>
      </c>
    </row>
    <row r="2617" spans="1:29" x14ac:dyDescent="0.35">
      <c r="A2617" t="s">
        <v>19</v>
      </c>
      <c r="B2617" t="s">
        <v>4119</v>
      </c>
      <c r="C2617">
        <v>116</v>
      </c>
      <c r="D2617">
        <v>90</v>
      </c>
      <c r="E2617">
        <v>4360548</v>
      </c>
      <c r="F2617" t="s">
        <v>761</v>
      </c>
      <c r="G2617" t="s">
        <v>1432</v>
      </c>
      <c r="H2617" t="s">
        <v>5343</v>
      </c>
      <c r="P2617" t="s">
        <v>660</v>
      </c>
      <c r="Q2617" t="s">
        <v>1498</v>
      </c>
      <c r="R2617" t="s">
        <v>8573</v>
      </c>
      <c r="S2617">
        <v>13371</v>
      </c>
      <c r="T2617" t="s">
        <v>1281</v>
      </c>
      <c r="U2617">
        <v>7</v>
      </c>
      <c r="V2617">
        <v>60</v>
      </c>
      <c r="W2617" t="s">
        <v>25</v>
      </c>
      <c r="X2617" t="s">
        <v>26</v>
      </c>
      <c r="Y2617" t="s">
        <v>302</v>
      </c>
      <c r="Z2617">
        <v>15000000</v>
      </c>
      <c r="AA2617">
        <v>2009</v>
      </c>
      <c r="AB2617">
        <v>6.4</v>
      </c>
      <c r="AC2617">
        <v>1.85</v>
      </c>
    </row>
    <row r="2618" spans="1:29" x14ac:dyDescent="0.35">
      <c r="A2618" t="s">
        <v>19</v>
      </c>
      <c r="B2618" t="s">
        <v>4325</v>
      </c>
      <c r="C2618">
        <v>391</v>
      </c>
      <c r="D2618">
        <v>105</v>
      </c>
      <c r="E2618">
        <v>26589953</v>
      </c>
      <c r="F2618" t="s">
        <v>622</v>
      </c>
      <c r="G2618" t="s">
        <v>5990</v>
      </c>
      <c r="H2618" t="s">
        <v>3483</v>
      </c>
      <c r="P2618" t="s">
        <v>183</v>
      </c>
      <c r="Q2618" t="s">
        <v>793</v>
      </c>
      <c r="R2618" t="s">
        <v>8574</v>
      </c>
      <c r="S2618">
        <v>165792</v>
      </c>
      <c r="T2618" t="s">
        <v>1397</v>
      </c>
      <c r="U2618">
        <v>1</v>
      </c>
      <c r="V2618">
        <v>392</v>
      </c>
      <c r="W2618" t="s">
        <v>25</v>
      </c>
      <c r="X2618" t="s">
        <v>26</v>
      </c>
      <c r="Y2618" t="s">
        <v>302</v>
      </c>
      <c r="Z2618">
        <v>10500000</v>
      </c>
      <c r="AA2618">
        <v>2010</v>
      </c>
      <c r="AB2618">
        <v>6.7</v>
      </c>
      <c r="AC2618">
        <v>1.85</v>
      </c>
    </row>
    <row r="2619" spans="1:29" x14ac:dyDescent="0.35">
      <c r="A2619" t="s">
        <v>19</v>
      </c>
      <c r="B2619" t="s">
        <v>4326</v>
      </c>
      <c r="C2619">
        <v>117</v>
      </c>
      <c r="D2619">
        <v>108</v>
      </c>
      <c r="E2619">
        <v>1039869</v>
      </c>
      <c r="F2619" t="s">
        <v>4178</v>
      </c>
      <c r="G2619" t="s">
        <v>761</v>
      </c>
      <c r="H2619" t="s">
        <v>5990</v>
      </c>
      <c r="I2619" t="s">
        <v>1432</v>
      </c>
      <c r="P2619" t="s">
        <v>833</v>
      </c>
      <c r="Q2619" t="s">
        <v>75</v>
      </c>
      <c r="R2619" t="s">
        <v>8575</v>
      </c>
      <c r="S2619">
        <v>14757</v>
      </c>
      <c r="T2619" t="s">
        <v>4327</v>
      </c>
      <c r="U2619">
        <v>5</v>
      </c>
      <c r="V2619">
        <v>51</v>
      </c>
      <c r="W2619" t="s">
        <v>25</v>
      </c>
      <c r="X2619" t="s">
        <v>148</v>
      </c>
      <c r="Y2619" t="s">
        <v>302</v>
      </c>
      <c r="Z2619">
        <v>15000000</v>
      </c>
      <c r="AA2619">
        <v>2010</v>
      </c>
      <c r="AB2619">
        <v>6.2</v>
      </c>
      <c r="AC2619">
        <v>2.35</v>
      </c>
    </row>
    <row r="2620" spans="1:29" x14ac:dyDescent="0.35">
      <c r="A2620" t="s">
        <v>19</v>
      </c>
      <c r="B2620" t="s">
        <v>1340</v>
      </c>
      <c r="C2620">
        <v>24</v>
      </c>
      <c r="D2620">
        <v>69</v>
      </c>
      <c r="E2620">
        <v>48092846</v>
      </c>
      <c r="F2620" t="s">
        <v>472</v>
      </c>
      <c r="G2620" t="s">
        <v>3767</v>
      </c>
      <c r="H2620" t="s">
        <v>5097</v>
      </c>
      <c r="P2620" t="s">
        <v>1225</v>
      </c>
      <c r="Q2620" t="s">
        <v>3442</v>
      </c>
      <c r="R2620" t="s">
        <v>8576</v>
      </c>
      <c r="S2620">
        <v>61753</v>
      </c>
      <c r="T2620" t="s">
        <v>4328</v>
      </c>
      <c r="U2620">
        <v>0</v>
      </c>
      <c r="V2620">
        <v>133</v>
      </c>
      <c r="W2620" t="s">
        <v>25</v>
      </c>
      <c r="X2620" t="s">
        <v>26</v>
      </c>
      <c r="Y2620" t="s">
        <v>154</v>
      </c>
      <c r="Z2620">
        <v>12500000</v>
      </c>
      <c r="AA2620">
        <v>1988</v>
      </c>
      <c r="AB2620">
        <v>7.3</v>
      </c>
      <c r="AC2620">
        <v>1.33</v>
      </c>
    </row>
    <row r="2621" spans="1:29" x14ac:dyDescent="0.35">
      <c r="A2621" t="s">
        <v>19</v>
      </c>
      <c r="B2621" t="s">
        <v>4329</v>
      </c>
      <c r="C2621">
        <v>86</v>
      </c>
      <c r="D2621">
        <v>148</v>
      </c>
      <c r="E2621">
        <v>1110186</v>
      </c>
      <c r="F2621" t="s">
        <v>622</v>
      </c>
      <c r="G2621" t="s">
        <v>1432</v>
      </c>
      <c r="H2621" t="s">
        <v>5991</v>
      </c>
      <c r="P2621" t="s">
        <v>677</v>
      </c>
      <c r="Q2621" t="s">
        <v>4330</v>
      </c>
      <c r="R2621" t="s">
        <v>8577</v>
      </c>
      <c r="S2621">
        <v>31943</v>
      </c>
      <c r="T2621" t="s">
        <v>2368</v>
      </c>
      <c r="U2621">
        <v>2</v>
      </c>
      <c r="V2621">
        <v>224</v>
      </c>
      <c r="W2621" t="s">
        <v>4040</v>
      </c>
      <c r="X2621" t="s">
        <v>2206</v>
      </c>
      <c r="Y2621" t="s">
        <v>302</v>
      </c>
      <c r="Z2621">
        <v>12800000</v>
      </c>
      <c r="AA2621">
        <v>2004</v>
      </c>
      <c r="AB2621">
        <v>8.1</v>
      </c>
      <c r="AC2621">
        <v>2.35</v>
      </c>
    </row>
    <row r="2622" spans="1:29" x14ac:dyDescent="0.35">
      <c r="A2622" t="s">
        <v>378</v>
      </c>
      <c r="B2622" t="s">
        <v>4331</v>
      </c>
      <c r="C2622">
        <v>41</v>
      </c>
      <c r="D2622">
        <v>118</v>
      </c>
      <c r="E2622">
        <v>1089445</v>
      </c>
      <c r="F2622" t="s">
        <v>761</v>
      </c>
      <c r="G2622" t="s">
        <v>1432</v>
      </c>
      <c r="H2622" t="s">
        <v>5097</v>
      </c>
      <c r="I2622" t="s">
        <v>5989</v>
      </c>
      <c r="P2622" t="s">
        <v>2730</v>
      </c>
      <c r="Q2622" t="s">
        <v>206</v>
      </c>
      <c r="R2622" t="s">
        <v>8578</v>
      </c>
      <c r="S2622">
        <v>2676</v>
      </c>
      <c r="T2622" t="s">
        <v>1024</v>
      </c>
      <c r="U2622">
        <v>0</v>
      </c>
      <c r="V2622">
        <v>33</v>
      </c>
      <c r="W2622" t="s">
        <v>25</v>
      </c>
      <c r="X2622" t="s">
        <v>148</v>
      </c>
      <c r="Y2622" t="s">
        <v>59</v>
      </c>
      <c r="Z2622">
        <v>12500000</v>
      </c>
      <c r="AA2622">
        <v>2009</v>
      </c>
      <c r="AB2622">
        <v>7</v>
      </c>
      <c r="AC2622">
        <v>2.35</v>
      </c>
    </row>
    <row r="2623" spans="1:29" x14ac:dyDescent="0.35">
      <c r="A2623" t="s">
        <v>19</v>
      </c>
      <c r="B2623" t="s">
        <v>1901</v>
      </c>
      <c r="C2623">
        <v>304</v>
      </c>
      <c r="D2623">
        <v>132</v>
      </c>
      <c r="E2623">
        <v>204565000</v>
      </c>
      <c r="F2623" t="s">
        <v>2429</v>
      </c>
      <c r="P2623" t="s">
        <v>2429</v>
      </c>
      <c r="Q2623" t="s">
        <v>2816</v>
      </c>
      <c r="R2623" t="s">
        <v>8579</v>
      </c>
      <c r="S2623">
        <v>284252</v>
      </c>
      <c r="T2623" t="s">
        <v>4332</v>
      </c>
      <c r="U2623">
        <v>0</v>
      </c>
      <c r="V2623">
        <v>1058</v>
      </c>
      <c r="W2623" t="s">
        <v>25</v>
      </c>
      <c r="X2623" t="s">
        <v>26</v>
      </c>
      <c r="Y2623" t="s">
        <v>302</v>
      </c>
      <c r="Z2623">
        <v>8000000</v>
      </c>
      <c r="AA2623">
        <v>1973</v>
      </c>
      <c r="AB2623">
        <v>8</v>
      </c>
      <c r="AC2623">
        <v>1.37</v>
      </c>
    </row>
    <row r="2624" spans="1:29" x14ac:dyDescent="0.35">
      <c r="A2624" t="s">
        <v>19</v>
      </c>
      <c r="B2624" t="s">
        <v>209</v>
      </c>
      <c r="C2624">
        <v>385</v>
      </c>
      <c r="D2624">
        <v>130</v>
      </c>
      <c r="E2624">
        <v>260000000</v>
      </c>
      <c r="F2624" t="s">
        <v>472</v>
      </c>
      <c r="G2624" t="s">
        <v>1432</v>
      </c>
      <c r="H2624" t="s">
        <v>3483</v>
      </c>
      <c r="P2624" t="s">
        <v>831</v>
      </c>
      <c r="Q2624" t="s">
        <v>1084</v>
      </c>
      <c r="R2624" t="s">
        <v>8580</v>
      </c>
      <c r="S2624">
        <v>412454</v>
      </c>
      <c r="T2624" t="s">
        <v>3550</v>
      </c>
      <c r="U2624">
        <v>0</v>
      </c>
      <c r="V2624">
        <v>962</v>
      </c>
      <c r="W2624" t="s">
        <v>25</v>
      </c>
      <c r="X2624" t="s">
        <v>26</v>
      </c>
      <c r="Y2624" t="s">
        <v>59</v>
      </c>
      <c r="Z2624">
        <v>8000000</v>
      </c>
      <c r="AA2624">
        <v>1975</v>
      </c>
      <c r="AB2624">
        <v>8</v>
      </c>
      <c r="AC2624">
        <v>2.35</v>
      </c>
    </row>
    <row r="2625" spans="1:29" x14ac:dyDescent="0.35">
      <c r="A2625" t="s">
        <v>19</v>
      </c>
      <c r="B2625" t="s">
        <v>791</v>
      </c>
      <c r="C2625">
        <v>145</v>
      </c>
      <c r="D2625">
        <v>95</v>
      </c>
      <c r="E2625">
        <v>101736215</v>
      </c>
      <c r="F2625" t="s">
        <v>761</v>
      </c>
      <c r="P2625" t="s">
        <v>761</v>
      </c>
      <c r="Q2625" t="s">
        <v>1860</v>
      </c>
      <c r="R2625" t="s">
        <v>8581</v>
      </c>
      <c r="S2625">
        <v>315549</v>
      </c>
      <c r="T2625" t="s">
        <v>1557</v>
      </c>
      <c r="U2625">
        <v>6</v>
      </c>
      <c r="V2625">
        <v>789</v>
      </c>
      <c r="W2625" t="s">
        <v>25</v>
      </c>
      <c r="X2625" t="s">
        <v>26</v>
      </c>
      <c r="Y2625" t="s">
        <v>302</v>
      </c>
      <c r="Z2625">
        <v>11000000</v>
      </c>
      <c r="AA2625">
        <v>1999</v>
      </c>
      <c r="AB2625">
        <v>7</v>
      </c>
      <c r="AC2625">
        <v>1.85</v>
      </c>
    </row>
    <row r="2626" spans="1:29" x14ac:dyDescent="0.35">
      <c r="A2626" t="s">
        <v>19</v>
      </c>
      <c r="B2626" t="s">
        <v>4334</v>
      </c>
      <c r="C2626">
        <v>99</v>
      </c>
      <c r="D2626">
        <v>80</v>
      </c>
      <c r="E2626">
        <v>71442</v>
      </c>
      <c r="F2626" t="s">
        <v>3767</v>
      </c>
      <c r="G2626" t="s">
        <v>761</v>
      </c>
      <c r="H2626" t="s">
        <v>5990</v>
      </c>
      <c r="I2626" t="s">
        <v>1432</v>
      </c>
      <c r="J2626" t="s">
        <v>5097</v>
      </c>
      <c r="P2626" t="s">
        <v>4335</v>
      </c>
      <c r="Q2626" t="s">
        <v>343</v>
      </c>
      <c r="R2626" t="s">
        <v>8582</v>
      </c>
      <c r="S2626">
        <v>12029</v>
      </c>
      <c r="T2626" t="s">
        <v>4336</v>
      </c>
      <c r="U2626">
        <v>0</v>
      </c>
      <c r="V2626">
        <v>32</v>
      </c>
      <c r="W2626" t="s">
        <v>674</v>
      </c>
      <c r="X2626" t="s">
        <v>675</v>
      </c>
      <c r="Y2626" t="s">
        <v>59</v>
      </c>
      <c r="Z2626">
        <v>9600000</v>
      </c>
      <c r="AA2626">
        <v>2012</v>
      </c>
      <c r="AB2626">
        <v>7.9</v>
      </c>
      <c r="AC2626">
        <v>1.85</v>
      </c>
    </row>
    <row r="2627" spans="1:29" x14ac:dyDescent="0.35">
      <c r="A2627" t="s">
        <v>19</v>
      </c>
      <c r="B2627" t="s">
        <v>2728</v>
      </c>
      <c r="C2627">
        <v>29</v>
      </c>
      <c r="D2627">
        <v>94</v>
      </c>
      <c r="E2627">
        <v>79817937</v>
      </c>
      <c r="F2627" t="s">
        <v>622</v>
      </c>
      <c r="G2627" t="s">
        <v>472</v>
      </c>
      <c r="H2627" t="s">
        <v>761</v>
      </c>
      <c r="I2627" t="s">
        <v>600</v>
      </c>
      <c r="J2627" t="s">
        <v>5988</v>
      </c>
      <c r="P2627" t="s">
        <v>4337</v>
      </c>
      <c r="Q2627" t="s">
        <v>1442</v>
      </c>
      <c r="R2627" t="s">
        <v>8583</v>
      </c>
      <c r="S2627">
        <v>39798</v>
      </c>
      <c r="T2627" t="s">
        <v>4338</v>
      </c>
      <c r="U2627">
        <v>1</v>
      </c>
      <c r="V2627">
        <v>69</v>
      </c>
      <c r="W2627" t="s">
        <v>25</v>
      </c>
      <c r="X2627" t="s">
        <v>26</v>
      </c>
      <c r="Y2627" t="s">
        <v>27</v>
      </c>
      <c r="Z2627">
        <v>25000000</v>
      </c>
      <c r="AA2627">
        <v>1986</v>
      </c>
      <c r="AB2627">
        <v>5.9</v>
      </c>
      <c r="AC2627">
        <v>1.85</v>
      </c>
    </row>
    <row r="2628" spans="1:29" x14ac:dyDescent="0.35">
      <c r="A2628" t="s">
        <v>19</v>
      </c>
      <c r="B2628" t="s">
        <v>633</v>
      </c>
      <c r="C2628">
        <v>77</v>
      </c>
      <c r="D2628">
        <v>122</v>
      </c>
      <c r="E2628">
        <v>91547205</v>
      </c>
      <c r="F2628" t="s">
        <v>761</v>
      </c>
      <c r="G2628" t="s">
        <v>5343</v>
      </c>
      <c r="P2628" t="s">
        <v>765</v>
      </c>
      <c r="Q2628" t="s">
        <v>3718</v>
      </c>
      <c r="R2628" t="s">
        <v>8584</v>
      </c>
      <c r="S2628">
        <v>34579</v>
      </c>
      <c r="T2628" t="s">
        <v>2209</v>
      </c>
      <c r="U2628">
        <v>8</v>
      </c>
      <c r="V2628">
        <v>62</v>
      </c>
      <c r="W2628" t="s">
        <v>25</v>
      </c>
      <c r="X2628" t="s">
        <v>26</v>
      </c>
      <c r="Y2628" t="s">
        <v>27</v>
      </c>
      <c r="Z2628">
        <v>12000000</v>
      </c>
      <c r="AA2628">
        <v>2012</v>
      </c>
      <c r="AB2628">
        <v>6.6</v>
      </c>
      <c r="AC2628">
        <v>2.35</v>
      </c>
    </row>
    <row r="2629" spans="1:29" x14ac:dyDescent="0.35">
      <c r="A2629" t="s">
        <v>19</v>
      </c>
      <c r="B2629" t="s">
        <v>633</v>
      </c>
      <c r="C2629">
        <v>91</v>
      </c>
      <c r="D2629">
        <v>102</v>
      </c>
      <c r="E2629">
        <v>75074950</v>
      </c>
      <c r="F2629" t="s">
        <v>761</v>
      </c>
      <c r="G2629" t="s">
        <v>1432</v>
      </c>
      <c r="P2629" t="s">
        <v>1123</v>
      </c>
      <c r="Q2629" t="s">
        <v>3812</v>
      </c>
      <c r="R2629" t="s">
        <v>8585</v>
      </c>
      <c r="S2629">
        <v>22147</v>
      </c>
      <c r="T2629" t="s">
        <v>406</v>
      </c>
      <c r="U2629">
        <v>0</v>
      </c>
      <c r="V2629">
        <v>156</v>
      </c>
      <c r="W2629" t="s">
        <v>25</v>
      </c>
      <c r="X2629" t="s">
        <v>26</v>
      </c>
      <c r="Y2629" t="s">
        <v>27</v>
      </c>
      <c r="Z2629">
        <v>12000000</v>
      </c>
      <c r="AA2629">
        <v>2002</v>
      </c>
      <c r="AB2629">
        <v>6.3</v>
      </c>
      <c r="AC2629">
        <v>1.85</v>
      </c>
    </row>
    <row r="2630" spans="1:29" x14ac:dyDescent="0.35">
      <c r="A2630" t="s">
        <v>19</v>
      </c>
      <c r="B2630" t="s">
        <v>3154</v>
      </c>
      <c r="C2630">
        <v>148</v>
      </c>
      <c r="D2630">
        <v>116</v>
      </c>
      <c r="E2630">
        <v>78900000</v>
      </c>
      <c r="F2630" t="s">
        <v>622</v>
      </c>
      <c r="G2630" t="s">
        <v>472</v>
      </c>
      <c r="H2630" t="s">
        <v>3950</v>
      </c>
      <c r="P2630" t="s">
        <v>47</v>
      </c>
      <c r="Q2630" t="s">
        <v>505</v>
      </c>
      <c r="R2630" t="s">
        <v>8586</v>
      </c>
      <c r="S2630">
        <v>91414</v>
      </c>
      <c r="T2630" t="s">
        <v>2686</v>
      </c>
      <c r="U2630">
        <v>2</v>
      </c>
      <c r="V2630">
        <v>359</v>
      </c>
      <c r="W2630" t="s">
        <v>25</v>
      </c>
      <c r="X2630" t="s">
        <v>26</v>
      </c>
      <c r="Y2630" t="s">
        <v>59</v>
      </c>
      <c r="Z2630">
        <v>11000000</v>
      </c>
      <c r="AA2630">
        <v>1982</v>
      </c>
      <c r="AB2630">
        <v>7.7</v>
      </c>
      <c r="AC2630">
        <v>2.35</v>
      </c>
    </row>
    <row r="2631" spans="1:29" x14ac:dyDescent="0.35">
      <c r="A2631" t="s">
        <v>19</v>
      </c>
      <c r="B2631" t="s">
        <v>269</v>
      </c>
      <c r="C2631">
        <v>61</v>
      </c>
      <c r="D2631">
        <v>78</v>
      </c>
      <c r="E2631">
        <v>72217000</v>
      </c>
      <c r="F2631" t="s">
        <v>761</v>
      </c>
      <c r="P2631" t="s">
        <v>761</v>
      </c>
      <c r="Q2631" t="s">
        <v>3122</v>
      </c>
      <c r="R2631" t="s">
        <v>8587</v>
      </c>
      <c r="S2631">
        <v>216486</v>
      </c>
      <c r="T2631" t="s">
        <v>3861</v>
      </c>
      <c r="U2631">
        <v>1</v>
      </c>
      <c r="V2631">
        <v>242</v>
      </c>
      <c r="W2631" t="s">
        <v>25</v>
      </c>
      <c r="X2631" t="s">
        <v>26</v>
      </c>
      <c r="Y2631" t="s">
        <v>27</v>
      </c>
      <c r="Z2631">
        <v>12000000</v>
      </c>
      <c r="AA2631">
        <v>1994</v>
      </c>
      <c r="AB2631">
        <v>6.9</v>
      </c>
      <c r="AC2631">
        <v>1.85</v>
      </c>
    </row>
    <row r="2632" spans="1:29" x14ac:dyDescent="0.35">
      <c r="A2632" t="s">
        <v>19</v>
      </c>
      <c r="B2632" t="s">
        <v>4339</v>
      </c>
      <c r="C2632">
        <v>84</v>
      </c>
      <c r="D2632">
        <v>114</v>
      </c>
      <c r="E2632">
        <v>79568000</v>
      </c>
      <c r="F2632" t="s">
        <v>3950</v>
      </c>
      <c r="G2632" t="s">
        <v>3483</v>
      </c>
      <c r="P2632" t="s">
        <v>1269</v>
      </c>
      <c r="Q2632" t="s">
        <v>451</v>
      </c>
      <c r="R2632" t="s">
        <v>8588</v>
      </c>
      <c r="S2632">
        <v>71842</v>
      </c>
      <c r="T2632" t="s">
        <v>4340</v>
      </c>
      <c r="U2632">
        <v>0</v>
      </c>
      <c r="V2632">
        <v>152</v>
      </c>
      <c r="W2632" t="s">
        <v>25</v>
      </c>
      <c r="X2632" t="s">
        <v>26</v>
      </c>
      <c r="Y2632" t="s">
        <v>59</v>
      </c>
      <c r="Z2632">
        <v>12000000</v>
      </c>
      <c r="AA2632">
        <v>1983</v>
      </c>
      <c r="AB2632">
        <v>7.1</v>
      </c>
      <c r="AC2632">
        <v>1.85</v>
      </c>
    </row>
    <row r="2633" spans="1:29" x14ac:dyDescent="0.35">
      <c r="A2633" t="s">
        <v>19</v>
      </c>
      <c r="B2633" t="s">
        <v>532</v>
      </c>
      <c r="C2633">
        <v>83</v>
      </c>
      <c r="D2633">
        <v>112</v>
      </c>
      <c r="E2633">
        <v>65500000</v>
      </c>
      <c r="F2633" t="s">
        <v>5990</v>
      </c>
      <c r="G2633" t="s">
        <v>1432</v>
      </c>
      <c r="H2633" t="s">
        <v>5343</v>
      </c>
      <c r="I2633" t="s">
        <v>3483</v>
      </c>
      <c r="P2633" t="s">
        <v>2075</v>
      </c>
      <c r="Q2633" t="s">
        <v>211</v>
      </c>
      <c r="R2633" t="s">
        <v>8589</v>
      </c>
      <c r="S2633">
        <v>66966</v>
      </c>
      <c r="T2633" t="s">
        <v>549</v>
      </c>
      <c r="U2633">
        <v>1</v>
      </c>
      <c r="V2633">
        <v>175</v>
      </c>
      <c r="W2633" t="s">
        <v>25</v>
      </c>
      <c r="X2633" t="s">
        <v>26</v>
      </c>
      <c r="Y2633" t="s">
        <v>302</v>
      </c>
      <c r="Z2633">
        <v>12000000</v>
      </c>
      <c r="AA2633">
        <v>1985</v>
      </c>
      <c r="AB2633">
        <v>7.4</v>
      </c>
      <c r="AC2633">
        <v>1.85</v>
      </c>
    </row>
    <row r="2634" spans="1:29" x14ac:dyDescent="0.35">
      <c r="A2634" t="s">
        <v>19</v>
      </c>
      <c r="B2634" t="s">
        <v>4341</v>
      </c>
      <c r="C2634">
        <v>216</v>
      </c>
      <c r="D2634">
        <v>110</v>
      </c>
      <c r="E2634">
        <v>70011073</v>
      </c>
      <c r="F2634" t="s">
        <v>622</v>
      </c>
      <c r="G2634" t="s">
        <v>472</v>
      </c>
      <c r="H2634" t="s">
        <v>1432</v>
      </c>
      <c r="I2634" t="s">
        <v>3483</v>
      </c>
      <c r="J2634" t="s">
        <v>5991</v>
      </c>
      <c r="P2634" t="s">
        <v>4342</v>
      </c>
      <c r="Q2634" t="s">
        <v>4343</v>
      </c>
      <c r="R2634" t="s">
        <v>8590</v>
      </c>
      <c r="S2634">
        <v>57996</v>
      </c>
      <c r="T2634" t="s">
        <v>4344</v>
      </c>
      <c r="U2634">
        <v>0</v>
      </c>
      <c r="V2634">
        <v>349</v>
      </c>
      <c r="W2634" t="s">
        <v>25</v>
      </c>
      <c r="X2634" t="s">
        <v>26</v>
      </c>
      <c r="Y2634" t="s">
        <v>302</v>
      </c>
      <c r="Z2634">
        <v>12000000</v>
      </c>
      <c r="AA2634">
        <v>2012</v>
      </c>
      <c r="AB2634">
        <v>6.5</v>
      </c>
      <c r="AC2634">
        <v>2.35</v>
      </c>
    </row>
    <row r="2635" spans="1:29" x14ac:dyDescent="0.35">
      <c r="A2635" t="s">
        <v>19</v>
      </c>
      <c r="B2635" t="s">
        <v>2385</v>
      </c>
      <c r="C2635">
        <v>107</v>
      </c>
      <c r="D2635">
        <v>104</v>
      </c>
      <c r="E2635">
        <v>65269010</v>
      </c>
      <c r="F2635" t="s">
        <v>5990</v>
      </c>
      <c r="G2635" t="s">
        <v>1432</v>
      </c>
      <c r="H2635" t="s">
        <v>3884</v>
      </c>
      <c r="I2635" t="s">
        <v>5343</v>
      </c>
      <c r="P2635" t="s">
        <v>4345</v>
      </c>
      <c r="Q2635" t="s">
        <v>236</v>
      </c>
      <c r="R2635" t="s">
        <v>8591</v>
      </c>
      <c r="S2635">
        <v>90938</v>
      </c>
      <c r="T2635" t="s">
        <v>4346</v>
      </c>
      <c r="U2635">
        <v>0</v>
      </c>
      <c r="V2635">
        <v>271</v>
      </c>
      <c r="W2635" t="s">
        <v>25</v>
      </c>
      <c r="X2635" t="s">
        <v>26</v>
      </c>
      <c r="Y2635" t="s">
        <v>27</v>
      </c>
      <c r="Z2635">
        <v>12000000</v>
      </c>
      <c r="AA2635">
        <v>2006</v>
      </c>
      <c r="AB2635">
        <v>6.5</v>
      </c>
      <c r="AC2635">
        <v>2.35</v>
      </c>
    </row>
    <row r="2636" spans="1:29" x14ac:dyDescent="0.35">
      <c r="A2636" t="s">
        <v>19</v>
      </c>
      <c r="B2636" t="s">
        <v>4347</v>
      </c>
      <c r="C2636">
        <v>63</v>
      </c>
      <c r="D2636">
        <v>81</v>
      </c>
      <c r="E2636">
        <v>63071133</v>
      </c>
      <c r="F2636" t="s">
        <v>472</v>
      </c>
      <c r="G2636" t="s">
        <v>3767</v>
      </c>
      <c r="H2636" t="s">
        <v>761</v>
      </c>
      <c r="I2636" t="s">
        <v>5990</v>
      </c>
      <c r="P2636" t="s">
        <v>4348</v>
      </c>
      <c r="Q2636" t="s">
        <v>483</v>
      </c>
      <c r="R2636" t="s">
        <v>8592</v>
      </c>
      <c r="S2636">
        <v>42892</v>
      </c>
      <c r="T2636" t="s">
        <v>2511</v>
      </c>
      <c r="U2636">
        <v>0</v>
      </c>
      <c r="V2636">
        <v>154</v>
      </c>
      <c r="W2636" t="s">
        <v>25</v>
      </c>
      <c r="X2636" t="s">
        <v>26</v>
      </c>
      <c r="Y2636" t="s">
        <v>27</v>
      </c>
      <c r="Z2636">
        <v>12000000</v>
      </c>
      <c r="AA2636">
        <v>1996</v>
      </c>
      <c r="AB2636">
        <v>6.8</v>
      </c>
      <c r="AC2636">
        <v>1.85</v>
      </c>
    </row>
    <row r="2637" spans="1:29" x14ac:dyDescent="0.35">
      <c r="A2637" t="s">
        <v>19</v>
      </c>
      <c r="B2637" t="s">
        <v>802</v>
      </c>
      <c r="C2637">
        <v>140</v>
      </c>
      <c r="D2637">
        <v>154</v>
      </c>
      <c r="E2637">
        <v>39647595</v>
      </c>
      <c r="F2637" t="s">
        <v>5990</v>
      </c>
      <c r="G2637" t="s">
        <v>3483</v>
      </c>
      <c r="P2637" t="s">
        <v>703</v>
      </c>
      <c r="Q2637" t="s">
        <v>793</v>
      </c>
      <c r="R2637" t="s">
        <v>8593</v>
      </c>
      <c r="S2637">
        <v>239540</v>
      </c>
      <c r="T2637" t="s">
        <v>1772</v>
      </c>
      <c r="U2637">
        <v>5</v>
      </c>
      <c r="V2637">
        <v>462</v>
      </c>
      <c r="W2637" t="s">
        <v>25</v>
      </c>
      <c r="X2637" t="s">
        <v>26</v>
      </c>
      <c r="Y2637" t="s">
        <v>302</v>
      </c>
      <c r="Z2637">
        <v>12000000</v>
      </c>
      <c r="AA2637">
        <v>1997</v>
      </c>
      <c r="AB2637">
        <v>7.5</v>
      </c>
      <c r="AC2637">
        <v>1.85</v>
      </c>
    </row>
    <row r="2638" spans="1:29" x14ac:dyDescent="0.35">
      <c r="A2638" t="s">
        <v>19</v>
      </c>
      <c r="B2638" t="s">
        <v>2061</v>
      </c>
      <c r="C2638">
        <v>153</v>
      </c>
      <c r="D2638">
        <v>102</v>
      </c>
      <c r="E2638">
        <v>38087366</v>
      </c>
      <c r="F2638" t="s">
        <v>472</v>
      </c>
      <c r="G2638" t="s">
        <v>761</v>
      </c>
      <c r="P2638" t="s">
        <v>1721</v>
      </c>
      <c r="Q2638" t="s">
        <v>2721</v>
      </c>
      <c r="R2638" t="s">
        <v>8594</v>
      </c>
      <c r="S2638">
        <v>113918</v>
      </c>
      <c r="T2638" t="s">
        <v>2812</v>
      </c>
      <c r="U2638">
        <v>2</v>
      </c>
      <c r="V2638">
        <v>165</v>
      </c>
      <c r="W2638" t="s">
        <v>25</v>
      </c>
      <c r="X2638" t="s">
        <v>26</v>
      </c>
      <c r="Y2638" t="s">
        <v>302</v>
      </c>
      <c r="Z2638">
        <v>12000000</v>
      </c>
      <c r="AA2638">
        <v>2008</v>
      </c>
      <c r="AB2638">
        <v>6.6</v>
      </c>
      <c r="AC2638">
        <v>1.85</v>
      </c>
    </row>
    <row r="2639" spans="1:29" x14ac:dyDescent="0.35">
      <c r="A2639" t="s">
        <v>19</v>
      </c>
      <c r="B2639" t="s">
        <v>690</v>
      </c>
      <c r="C2639">
        <v>414</v>
      </c>
      <c r="D2639">
        <v>89</v>
      </c>
      <c r="E2639">
        <v>64572496</v>
      </c>
      <c r="F2639" t="s">
        <v>1432</v>
      </c>
      <c r="G2639" t="s">
        <v>3950</v>
      </c>
      <c r="H2639" t="s">
        <v>3483</v>
      </c>
      <c r="P2639" t="s">
        <v>1174</v>
      </c>
      <c r="Q2639" t="s">
        <v>1300</v>
      </c>
      <c r="R2639" t="s">
        <v>8595</v>
      </c>
      <c r="S2639">
        <v>204327</v>
      </c>
      <c r="T2639" t="s">
        <v>4350</v>
      </c>
      <c r="U2639">
        <v>0</v>
      </c>
      <c r="V2639">
        <v>471</v>
      </c>
      <c r="W2639" t="s">
        <v>25</v>
      </c>
      <c r="X2639" t="s">
        <v>26</v>
      </c>
      <c r="Y2639" t="s">
        <v>27</v>
      </c>
      <c r="Z2639">
        <v>12000000</v>
      </c>
      <c r="AA2639">
        <v>2012</v>
      </c>
      <c r="AB2639">
        <v>7.1</v>
      </c>
      <c r="AC2639">
        <v>1.85</v>
      </c>
    </row>
    <row r="2640" spans="1:29" x14ac:dyDescent="0.35">
      <c r="A2640" t="s">
        <v>19</v>
      </c>
      <c r="B2640" t="s">
        <v>2344</v>
      </c>
      <c r="C2640">
        <v>16</v>
      </c>
      <c r="D2640">
        <v>132</v>
      </c>
      <c r="E2640">
        <v>30400000</v>
      </c>
      <c r="F2640" t="s">
        <v>1432</v>
      </c>
      <c r="G2640" t="s">
        <v>4966</v>
      </c>
      <c r="H2640" t="s">
        <v>5343</v>
      </c>
      <c r="P2640" t="s">
        <v>1233</v>
      </c>
      <c r="Q2640" t="s">
        <v>1640</v>
      </c>
      <c r="R2640" t="s">
        <v>8596</v>
      </c>
      <c r="S2640">
        <v>9503</v>
      </c>
      <c r="T2640" t="s">
        <v>4352</v>
      </c>
      <c r="U2640">
        <v>1</v>
      </c>
      <c r="V2640">
        <v>68</v>
      </c>
      <c r="W2640" t="s">
        <v>25</v>
      </c>
      <c r="X2640" t="s">
        <v>38</v>
      </c>
      <c r="Y2640" t="s">
        <v>59</v>
      </c>
      <c r="Z2640">
        <v>12000000</v>
      </c>
      <c r="AA2640">
        <v>1983</v>
      </c>
      <c r="AB2640">
        <v>6.6</v>
      </c>
      <c r="AC2640">
        <v>1.85</v>
      </c>
    </row>
    <row r="2641" spans="1:29" x14ac:dyDescent="0.35">
      <c r="A2641" t="s">
        <v>19</v>
      </c>
      <c r="B2641" t="s">
        <v>1214</v>
      </c>
      <c r="C2641">
        <v>139</v>
      </c>
      <c r="D2641">
        <v>103</v>
      </c>
      <c r="E2641">
        <v>42365600</v>
      </c>
      <c r="F2641" t="s">
        <v>472</v>
      </c>
      <c r="G2641" t="s">
        <v>761</v>
      </c>
      <c r="H2641" t="s">
        <v>600</v>
      </c>
      <c r="I2641" t="s">
        <v>3950</v>
      </c>
      <c r="P2641" t="s">
        <v>4353</v>
      </c>
      <c r="Q2641" t="s">
        <v>3773</v>
      </c>
      <c r="R2641" t="s">
        <v>8597</v>
      </c>
      <c r="S2641">
        <v>45890</v>
      </c>
      <c r="T2641" t="s">
        <v>2850</v>
      </c>
      <c r="U2641">
        <v>0</v>
      </c>
      <c r="V2641">
        <v>177</v>
      </c>
      <c r="W2641" t="s">
        <v>25</v>
      </c>
      <c r="X2641" t="s">
        <v>38</v>
      </c>
      <c r="Y2641" t="s">
        <v>59</v>
      </c>
      <c r="Z2641">
        <v>5000000</v>
      </c>
      <c r="AA2641">
        <v>1981</v>
      </c>
      <c r="AB2641">
        <v>7</v>
      </c>
      <c r="AC2641">
        <v>1.85</v>
      </c>
    </row>
    <row r="2642" spans="1:29" x14ac:dyDescent="0.35">
      <c r="A2642" t="s">
        <v>19</v>
      </c>
      <c r="B2642" t="s">
        <v>4354</v>
      </c>
      <c r="C2642">
        <v>111</v>
      </c>
      <c r="D2642">
        <v>93</v>
      </c>
      <c r="E2642">
        <v>37188667</v>
      </c>
      <c r="F2642" t="s">
        <v>761</v>
      </c>
      <c r="G2642" t="s">
        <v>1432</v>
      </c>
      <c r="P2642" t="s">
        <v>1123</v>
      </c>
      <c r="Q2642" t="s">
        <v>4355</v>
      </c>
      <c r="R2642" t="s">
        <v>8598</v>
      </c>
      <c r="S2642">
        <v>34219</v>
      </c>
      <c r="T2642" t="s">
        <v>4356</v>
      </c>
      <c r="U2642">
        <v>1</v>
      </c>
      <c r="V2642">
        <v>578</v>
      </c>
      <c r="W2642" t="s">
        <v>25</v>
      </c>
      <c r="X2642" t="s">
        <v>26</v>
      </c>
      <c r="Y2642" t="s">
        <v>27</v>
      </c>
      <c r="Z2642">
        <v>12000000</v>
      </c>
      <c r="AA2642">
        <v>2002</v>
      </c>
      <c r="AB2642">
        <v>3.3</v>
      </c>
      <c r="AC2642">
        <v>1.85</v>
      </c>
    </row>
    <row r="2643" spans="1:29" x14ac:dyDescent="0.35">
      <c r="A2643" t="s">
        <v>19</v>
      </c>
      <c r="B2643" t="s">
        <v>4357</v>
      </c>
      <c r="C2643">
        <v>229</v>
      </c>
      <c r="D2643">
        <v>93</v>
      </c>
      <c r="E2643">
        <v>54724272</v>
      </c>
      <c r="F2643" t="s">
        <v>761</v>
      </c>
      <c r="G2643" t="s">
        <v>5990</v>
      </c>
      <c r="P2643" t="s">
        <v>496</v>
      </c>
      <c r="Q2643" t="s">
        <v>2330</v>
      </c>
      <c r="R2643" t="s">
        <v>8599</v>
      </c>
      <c r="S2643">
        <v>157051</v>
      </c>
      <c r="T2643" t="s">
        <v>4358</v>
      </c>
      <c r="U2643">
        <v>0</v>
      </c>
      <c r="V2643">
        <v>261</v>
      </c>
      <c r="W2643" t="s">
        <v>25</v>
      </c>
      <c r="X2643" t="s">
        <v>26</v>
      </c>
      <c r="Y2643" t="s">
        <v>302</v>
      </c>
      <c r="Z2643">
        <v>12000000</v>
      </c>
      <c r="AA2643">
        <v>2012</v>
      </c>
      <c r="AB2643">
        <v>6.7</v>
      </c>
      <c r="AC2643">
        <v>1.85</v>
      </c>
    </row>
    <row r="2644" spans="1:29" x14ac:dyDescent="0.35">
      <c r="A2644" t="s">
        <v>19</v>
      </c>
      <c r="B2644" t="s">
        <v>4152</v>
      </c>
      <c r="C2644">
        <v>207</v>
      </c>
      <c r="D2644">
        <v>96</v>
      </c>
      <c r="E2644">
        <v>31597131</v>
      </c>
      <c r="F2644" t="s">
        <v>1432</v>
      </c>
      <c r="G2644" t="s">
        <v>3483</v>
      </c>
      <c r="P2644" t="s">
        <v>1667</v>
      </c>
      <c r="Q2644" t="s">
        <v>409</v>
      </c>
      <c r="R2644" t="s">
        <v>8600</v>
      </c>
      <c r="S2644">
        <v>97938</v>
      </c>
      <c r="T2644" t="s">
        <v>770</v>
      </c>
      <c r="U2644">
        <v>0</v>
      </c>
      <c r="V2644">
        <v>605</v>
      </c>
      <c r="W2644" t="s">
        <v>25</v>
      </c>
      <c r="X2644" t="s">
        <v>26</v>
      </c>
      <c r="Y2644" t="s">
        <v>302</v>
      </c>
      <c r="Z2644">
        <v>12000000</v>
      </c>
      <c r="AA2644">
        <v>2002</v>
      </c>
      <c r="AB2644">
        <v>6.8</v>
      </c>
      <c r="AC2644">
        <v>1.85</v>
      </c>
    </row>
    <row r="2645" spans="1:29" x14ac:dyDescent="0.35">
      <c r="A2645" t="s">
        <v>19</v>
      </c>
      <c r="B2645" t="s">
        <v>4361</v>
      </c>
      <c r="C2645">
        <v>198</v>
      </c>
      <c r="D2645">
        <v>89</v>
      </c>
      <c r="E2645">
        <v>31691811</v>
      </c>
      <c r="F2645" t="s">
        <v>2429</v>
      </c>
      <c r="G2645" t="s">
        <v>3950</v>
      </c>
      <c r="H2645" t="s">
        <v>3483</v>
      </c>
      <c r="P2645" t="s">
        <v>1763</v>
      </c>
      <c r="Q2645" t="s">
        <v>2428</v>
      </c>
      <c r="R2645" t="s">
        <v>8601</v>
      </c>
      <c r="S2645">
        <v>57446</v>
      </c>
      <c r="T2645" t="s">
        <v>2062</v>
      </c>
      <c r="U2645">
        <v>0</v>
      </c>
      <c r="V2645">
        <v>369</v>
      </c>
      <c r="W2645" t="s">
        <v>25</v>
      </c>
      <c r="X2645" t="s">
        <v>26</v>
      </c>
      <c r="Y2645" t="s">
        <v>302</v>
      </c>
      <c r="Z2645">
        <v>12000000</v>
      </c>
      <c r="AA2645">
        <v>2008</v>
      </c>
      <c r="AB2645">
        <v>6</v>
      </c>
      <c r="AC2645">
        <v>1.85</v>
      </c>
    </row>
    <row r="2646" spans="1:29" x14ac:dyDescent="0.35">
      <c r="A2646" t="s">
        <v>19</v>
      </c>
      <c r="B2646" t="s">
        <v>4362</v>
      </c>
      <c r="C2646">
        <v>172</v>
      </c>
      <c r="D2646">
        <v>92</v>
      </c>
      <c r="E2646">
        <v>31397498</v>
      </c>
      <c r="F2646" t="s">
        <v>2429</v>
      </c>
      <c r="G2646" t="s">
        <v>5988</v>
      </c>
      <c r="P2646" t="s">
        <v>2018</v>
      </c>
      <c r="Q2646" t="s">
        <v>256</v>
      </c>
      <c r="R2646" t="s">
        <v>8602</v>
      </c>
      <c r="S2646">
        <v>44130</v>
      </c>
      <c r="T2646" t="s">
        <v>2271</v>
      </c>
      <c r="U2646">
        <v>1</v>
      </c>
      <c r="V2646">
        <v>156</v>
      </c>
      <c r="W2646" t="s">
        <v>25</v>
      </c>
      <c r="X2646" t="s">
        <v>26</v>
      </c>
      <c r="Y2646" t="s">
        <v>27</v>
      </c>
      <c r="Z2646">
        <v>12000000</v>
      </c>
      <c r="AA2646">
        <v>2008</v>
      </c>
      <c r="AB2646">
        <v>5.4</v>
      </c>
      <c r="AC2646">
        <v>2.35</v>
      </c>
    </row>
    <row r="2647" spans="1:29" x14ac:dyDescent="0.35">
      <c r="A2647" t="s">
        <v>19</v>
      </c>
      <c r="B2647" t="s">
        <v>4363</v>
      </c>
      <c r="C2647">
        <v>45</v>
      </c>
      <c r="D2647">
        <v>97</v>
      </c>
      <c r="E2647">
        <v>31179516</v>
      </c>
      <c r="F2647" t="s">
        <v>761</v>
      </c>
      <c r="P2647" t="s">
        <v>761</v>
      </c>
      <c r="Q2647" t="s">
        <v>800</v>
      </c>
      <c r="R2647" t="s">
        <v>8603</v>
      </c>
      <c r="S2647">
        <v>5928</v>
      </c>
      <c r="T2647" t="s">
        <v>3923</v>
      </c>
      <c r="U2647">
        <v>5</v>
      </c>
      <c r="V2647">
        <v>49</v>
      </c>
      <c r="W2647" t="s">
        <v>25</v>
      </c>
      <c r="X2647" t="s">
        <v>26</v>
      </c>
      <c r="Y2647" t="s">
        <v>27</v>
      </c>
      <c r="Z2647">
        <v>12000000</v>
      </c>
      <c r="AA2647">
        <v>2004</v>
      </c>
      <c r="AB2647">
        <v>4.3</v>
      </c>
      <c r="AC2647">
        <v>2.35</v>
      </c>
    </row>
    <row r="2648" spans="1:29" x14ac:dyDescent="0.35">
      <c r="A2648" t="s">
        <v>19</v>
      </c>
      <c r="B2648" t="s">
        <v>1859</v>
      </c>
      <c r="C2648">
        <v>34</v>
      </c>
      <c r="D2648">
        <v>93</v>
      </c>
      <c r="E2648">
        <v>31155435</v>
      </c>
      <c r="F2648" t="s">
        <v>761</v>
      </c>
      <c r="G2648" t="s">
        <v>600</v>
      </c>
      <c r="P2648" t="s">
        <v>1212</v>
      </c>
      <c r="Q2648" t="s">
        <v>1400</v>
      </c>
      <c r="R2648" t="s">
        <v>8604</v>
      </c>
      <c r="S2648">
        <v>42644</v>
      </c>
      <c r="T2648" t="s">
        <v>625</v>
      </c>
      <c r="U2648">
        <v>2</v>
      </c>
      <c r="V2648">
        <v>102</v>
      </c>
      <c r="W2648" t="s">
        <v>25</v>
      </c>
      <c r="X2648" t="s">
        <v>26</v>
      </c>
      <c r="Y2648" t="s">
        <v>302</v>
      </c>
      <c r="Z2648">
        <v>12000000</v>
      </c>
      <c r="AA2648">
        <v>2001</v>
      </c>
      <c r="AB2648">
        <v>6.2</v>
      </c>
      <c r="AC2648">
        <v>1.85</v>
      </c>
    </row>
    <row r="2649" spans="1:29" x14ac:dyDescent="0.35">
      <c r="A2649" t="s">
        <v>19</v>
      </c>
      <c r="B2649" t="s">
        <v>4364</v>
      </c>
      <c r="C2649">
        <v>75</v>
      </c>
      <c r="D2649">
        <v>89</v>
      </c>
      <c r="E2649">
        <v>27281507</v>
      </c>
      <c r="F2649" t="s">
        <v>761</v>
      </c>
      <c r="G2649" t="s">
        <v>1432</v>
      </c>
      <c r="H2649" t="s">
        <v>5097</v>
      </c>
      <c r="I2649" t="s">
        <v>600</v>
      </c>
      <c r="J2649" t="s">
        <v>4966</v>
      </c>
      <c r="P2649" t="s">
        <v>4365</v>
      </c>
      <c r="Q2649" t="s">
        <v>2711</v>
      </c>
      <c r="R2649" t="s">
        <v>8605</v>
      </c>
      <c r="S2649">
        <v>33850</v>
      </c>
      <c r="T2649" t="s">
        <v>2223</v>
      </c>
      <c r="U2649">
        <v>0</v>
      </c>
      <c r="V2649">
        <v>147</v>
      </c>
      <c r="W2649" t="s">
        <v>25</v>
      </c>
      <c r="X2649" t="s">
        <v>26</v>
      </c>
      <c r="Y2649" t="s">
        <v>154</v>
      </c>
      <c r="Z2649">
        <v>12000000</v>
      </c>
      <c r="AA2649">
        <v>1992</v>
      </c>
      <c r="AB2649">
        <v>7.7</v>
      </c>
      <c r="AC2649">
        <v>1.85</v>
      </c>
    </row>
    <row r="2650" spans="1:29" x14ac:dyDescent="0.35">
      <c r="A2650" t="s">
        <v>378</v>
      </c>
      <c r="B2650" t="s">
        <v>172</v>
      </c>
      <c r="C2650">
        <v>400</v>
      </c>
      <c r="D2650">
        <v>144</v>
      </c>
      <c r="E2650">
        <v>167007184</v>
      </c>
      <c r="F2650" t="s">
        <v>622</v>
      </c>
      <c r="G2650" t="s">
        <v>472</v>
      </c>
      <c r="H2650" t="s">
        <v>3483</v>
      </c>
      <c r="P2650" t="s">
        <v>35</v>
      </c>
      <c r="Q2650" t="s">
        <v>112</v>
      </c>
      <c r="R2650" t="s">
        <v>6280</v>
      </c>
      <c r="S2650">
        <v>470501</v>
      </c>
      <c r="T2650" t="s">
        <v>775</v>
      </c>
      <c r="U2650">
        <v>1</v>
      </c>
      <c r="V2650">
        <v>2301</v>
      </c>
      <c r="W2650" t="s">
        <v>25</v>
      </c>
      <c r="X2650" t="s">
        <v>38</v>
      </c>
      <c r="Y2650" t="s">
        <v>27</v>
      </c>
      <c r="Z2650">
        <v>150000000</v>
      </c>
      <c r="AA2650">
        <v>2006</v>
      </c>
      <c r="AB2650">
        <v>8</v>
      </c>
      <c r="AC2650">
        <v>2.35</v>
      </c>
    </row>
    <row r="2651" spans="1:29" x14ac:dyDescent="0.35">
      <c r="A2651" t="s">
        <v>378</v>
      </c>
      <c r="B2651" t="s">
        <v>2262</v>
      </c>
      <c r="C2651">
        <v>128</v>
      </c>
      <c r="D2651">
        <v>123</v>
      </c>
      <c r="E2651">
        <v>25776062</v>
      </c>
      <c r="F2651" t="s">
        <v>4178</v>
      </c>
      <c r="G2651" t="s">
        <v>1432</v>
      </c>
      <c r="H2651" t="s">
        <v>5343</v>
      </c>
      <c r="P2651" t="s">
        <v>2408</v>
      </c>
      <c r="Q2651" t="s">
        <v>257</v>
      </c>
      <c r="R2651" t="s">
        <v>8606</v>
      </c>
      <c r="S2651">
        <v>61651</v>
      </c>
      <c r="T2651" t="s">
        <v>2107</v>
      </c>
      <c r="U2651">
        <v>0</v>
      </c>
      <c r="V2651">
        <v>271</v>
      </c>
      <c r="W2651" t="s">
        <v>25</v>
      </c>
      <c r="X2651" t="s">
        <v>26</v>
      </c>
      <c r="Y2651" t="s">
        <v>302</v>
      </c>
      <c r="Z2651">
        <v>12000000</v>
      </c>
      <c r="AA2651">
        <v>2002</v>
      </c>
      <c r="AB2651">
        <v>7.4</v>
      </c>
      <c r="AC2651">
        <v>1.85</v>
      </c>
    </row>
    <row r="2652" spans="1:29" x14ac:dyDescent="0.35">
      <c r="A2652" t="s">
        <v>19</v>
      </c>
      <c r="B2652" t="s">
        <v>4366</v>
      </c>
      <c r="C2652">
        <v>68</v>
      </c>
      <c r="D2652">
        <v>93</v>
      </c>
      <c r="E2652">
        <v>25240988</v>
      </c>
      <c r="F2652" t="s">
        <v>44</v>
      </c>
      <c r="G2652" t="s">
        <v>3884</v>
      </c>
      <c r="P2652" t="s">
        <v>1663</v>
      </c>
      <c r="Q2652" t="s">
        <v>4367</v>
      </c>
      <c r="R2652" t="s">
        <v>8607</v>
      </c>
      <c r="S2652">
        <v>12383</v>
      </c>
      <c r="T2652" t="s">
        <v>4368</v>
      </c>
      <c r="U2652">
        <v>0</v>
      </c>
      <c r="V2652">
        <v>50</v>
      </c>
      <c r="W2652" t="s">
        <v>25</v>
      </c>
      <c r="X2652" t="s">
        <v>26</v>
      </c>
      <c r="Y2652" t="s">
        <v>59</v>
      </c>
      <c r="Z2652">
        <v>12000000</v>
      </c>
      <c r="AA2652">
        <v>2012</v>
      </c>
      <c r="AB2652">
        <v>5.9</v>
      </c>
      <c r="AC2652">
        <v>1.85</v>
      </c>
    </row>
    <row r="2653" spans="1:29" x14ac:dyDescent="0.35">
      <c r="A2653" t="s">
        <v>19</v>
      </c>
      <c r="B2653" t="s">
        <v>4369</v>
      </c>
      <c r="C2653">
        <v>326</v>
      </c>
      <c r="D2653">
        <v>133</v>
      </c>
      <c r="E2653">
        <v>124868837</v>
      </c>
      <c r="F2653" t="s">
        <v>1432</v>
      </c>
      <c r="G2653" t="s">
        <v>5343</v>
      </c>
      <c r="P2653" t="s">
        <v>121</v>
      </c>
      <c r="Q2653" t="s">
        <v>3556</v>
      </c>
      <c r="R2653" t="s">
        <v>8608</v>
      </c>
      <c r="S2653">
        <v>249688</v>
      </c>
      <c r="T2653" t="s">
        <v>4370</v>
      </c>
      <c r="U2653">
        <v>0</v>
      </c>
      <c r="V2653">
        <v>548</v>
      </c>
      <c r="W2653" t="s">
        <v>25</v>
      </c>
      <c r="X2653" t="s">
        <v>26</v>
      </c>
      <c r="Y2653" t="s">
        <v>27</v>
      </c>
      <c r="Z2653">
        <v>12000000</v>
      </c>
      <c r="AA2653">
        <v>2014</v>
      </c>
      <c r="AB2653">
        <v>7.8</v>
      </c>
      <c r="AC2653">
        <v>1.85</v>
      </c>
    </row>
    <row r="2654" spans="1:29" x14ac:dyDescent="0.35">
      <c r="A2654" t="s">
        <v>19</v>
      </c>
      <c r="B2654" t="s">
        <v>1796</v>
      </c>
      <c r="C2654">
        <v>128</v>
      </c>
      <c r="D2654">
        <v>121</v>
      </c>
      <c r="E2654">
        <v>22905674</v>
      </c>
      <c r="F2654" t="s">
        <v>5990</v>
      </c>
      <c r="G2654" t="s">
        <v>1432</v>
      </c>
      <c r="P2654" t="s">
        <v>877</v>
      </c>
      <c r="Q2654" t="s">
        <v>558</v>
      </c>
      <c r="R2654" t="s">
        <v>8609</v>
      </c>
      <c r="S2654">
        <v>121676</v>
      </c>
      <c r="T2654" t="s">
        <v>2171</v>
      </c>
      <c r="U2654">
        <v>2</v>
      </c>
      <c r="V2654">
        <v>290</v>
      </c>
      <c r="W2654" t="s">
        <v>25</v>
      </c>
      <c r="X2654" t="s">
        <v>26</v>
      </c>
      <c r="Y2654" t="s">
        <v>302</v>
      </c>
      <c r="Z2654">
        <v>12000000</v>
      </c>
      <c r="AA2654">
        <v>1998</v>
      </c>
      <c r="AB2654">
        <v>7.4</v>
      </c>
      <c r="AC2654">
        <v>2.35</v>
      </c>
    </row>
    <row r="2655" spans="1:29" x14ac:dyDescent="0.35">
      <c r="A2655" t="s">
        <v>19</v>
      </c>
      <c r="B2655" t="s">
        <v>2670</v>
      </c>
      <c r="C2655">
        <v>161</v>
      </c>
      <c r="D2655">
        <v>102</v>
      </c>
      <c r="E2655">
        <v>25277561</v>
      </c>
      <c r="F2655" t="s">
        <v>761</v>
      </c>
      <c r="G2655" t="s">
        <v>5343</v>
      </c>
      <c r="P2655" t="s">
        <v>765</v>
      </c>
      <c r="Q2655" t="s">
        <v>485</v>
      </c>
      <c r="R2655" t="s">
        <v>8610</v>
      </c>
      <c r="S2655">
        <v>21672</v>
      </c>
      <c r="T2655" t="s">
        <v>3304</v>
      </c>
      <c r="U2655">
        <v>10</v>
      </c>
      <c r="V2655">
        <v>93</v>
      </c>
      <c r="W2655" t="s">
        <v>25</v>
      </c>
      <c r="X2655" t="s">
        <v>26</v>
      </c>
      <c r="Y2655" t="s">
        <v>302</v>
      </c>
      <c r="Z2655">
        <v>12000000</v>
      </c>
      <c r="AA2655">
        <v>2014</v>
      </c>
      <c r="AB2655">
        <v>6.5</v>
      </c>
      <c r="AC2655">
        <v>2.35</v>
      </c>
    </row>
    <row r="2656" spans="1:29" x14ac:dyDescent="0.35">
      <c r="A2656" t="s">
        <v>19</v>
      </c>
      <c r="B2656" t="s">
        <v>1789</v>
      </c>
      <c r="C2656">
        <v>164</v>
      </c>
      <c r="D2656">
        <v>99</v>
      </c>
      <c r="E2656">
        <v>21133087</v>
      </c>
      <c r="F2656" t="s">
        <v>2429</v>
      </c>
      <c r="G2656" t="s">
        <v>5988</v>
      </c>
      <c r="H2656" t="s">
        <v>3483</v>
      </c>
      <c r="P2656" t="s">
        <v>1296</v>
      </c>
      <c r="Q2656" t="s">
        <v>2870</v>
      </c>
      <c r="R2656" t="s">
        <v>8611</v>
      </c>
      <c r="S2656">
        <v>62468</v>
      </c>
      <c r="T2656" t="s">
        <v>4372</v>
      </c>
      <c r="U2656">
        <v>0</v>
      </c>
      <c r="V2656">
        <v>374</v>
      </c>
      <c r="W2656" t="s">
        <v>25</v>
      </c>
      <c r="X2656" t="s">
        <v>26</v>
      </c>
      <c r="Y2656" t="s">
        <v>302</v>
      </c>
      <c r="Z2656">
        <v>12000000</v>
      </c>
      <c r="AA2656">
        <v>1999</v>
      </c>
      <c r="AB2656">
        <v>7</v>
      </c>
      <c r="AC2656">
        <v>1.85</v>
      </c>
    </row>
    <row r="2657" spans="1:29" x14ac:dyDescent="0.35">
      <c r="A2657" t="s">
        <v>19</v>
      </c>
      <c r="B2657" t="s">
        <v>2190</v>
      </c>
      <c r="C2657">
        <v>354</v>
      </c>
      <c r="D2657">
        <v>98</v>
      </c>
      <c r="E2657">
        <v>37707719</v>
      </c>
      <c r="F2657" t="s">
        <v>4178</v>
      </c>
      <c r="G2657" t="s">
        <v>1432</v>
      </c>
      <c r="P2657" t="s">
        <v>710</v>
      </c>
      <c r="Q2657" t="s">
        <v>410</v>
      </c>
      <c r="R2657" t="s">
        <v>8612</v>
      </c>
      <c r="S2657">
        <v>76094</v>
      </c>
      <c r="T2657" t="s">
        <v>4373</v>
      </c>
      <c r="U2657">
        <v>2</v>
      </c>
      <c r="V2657">
        <v>233</v>
      </c>
      <c r="W2657" t="s">
        <v>25</v>
      </c>
      <c r="X2657" t="s">
        <v>38</v>
      </c>
      <c r="Y2657" t="s">
        <v>27</v>
      </c>
      <c r="Z2657">
        <v>12000000</v>
      </c>
      <c r="AA2657">
        <v>2013</v>
      </c>
      <c r="AB2657">
        <v>7.6</v>
      </c>
      <c r="AC2657">
        <v>1.85</v>
      </c>
    </row>
    <row r="2658" spans="1:29" x14ac:dyDescent="0.35">
      <c r="A2658" t="s">
        <v>19</v>
      </c>
      <c r="B2658" t="s">
        <v>3652</v>
      </c>
      <c r="C2658">
        <v>125</v>
      </c>
      <c r="D2658">
        <v>118</v>
      </c>
      <c r="E2658">
        <v>18761993</v>
      </c>
      <c r="F2658" t="s">
        <v>761</v>
      </c>
      <c r="G2658" t="s">
        <v>1432</v>
      </c>
      <c r="P2658" t="s">
        <v>1123</v>
      </c>
      <c r="Q2658" t="s">
        <v>1643</v>
      </c>
      <c r="R2658" t="s">
        <v>8613</v>
      </c>
      <c r="S2658">
        <v>19007</v>
      </c>
      <c r="T2658" t="s">
        <v>1041</v>
      </c>
      <c r="U2658">
        <v>1</v>
      </c>
      <c r="V2658">
        <v>219</v>
      </c>
      <c r="W2658" t="s">
        <v>25</v>
      </c>
      <c r="X2658" t="s">
        <v>26</v>
      </c>
      <c r="Y2658" t="s">
        <v>302</v>
      </c>
      <c r="Z2658">
        <v>9000000</v>
      </c>
      <c r="AA2658">
        <v>2005</v>
      </c>
      <c r="AB2658">
        <v>6.9</v>
      </c>
      <c r="AC2658">
        <v>2.35</v>
      </c>
    </row>
    <row r="2659" spans="1:29" x14ac:dyDescent="0.35">
      <c r="A2659" t="s">
        <v>19</v>
      </c>
      <c r="B2659" t="s">
        <v>4088</v>
      </c>
      <c r="C2659">
        <v>66</v>
      </c>
      <c r="D2659">
        <v>104</v>
      </c>
      <c r="E2659">
        <v>18595716</v>
      </c>
      <c r="F2659" t="s">
        <v>761</v>
      </c>
      <c r="G2659" t="s">
        <v>5097</v>
      </c>
      <c r="H2659" t="s">
        <v>600</v>
      </c>
      <c r="I2659" t="s">
        <v>5343</v>
      </c>
      <c r="P2659" t="s">
        <v>1146</v>
      </c>
      <c r="Q2659" t="s">
        <v>4374</v>
      </c>
      <c r="R2659" t="s">
        <v>8614</v>
      </c>
      <c r="S2659">
        <v>30462</v>
      </c>
      <c r="T2659" t="s">
        <v>4375</v>
      </c>
      <c r="U2659">
        <v>3</v>
      </c>
      <c r="V2659">
        <v>150</v>
      </c>
      <c r="W2659" t="s">
        <v>25</v>
      </c>
      <c r="X2659" t="s">
        <v>26</v>
      </c>
      <c r="Y2659" t="s">
        <v>59</v>
      </c>
      <c r="Z2659">
        <v>12000000</v>
      </c>
      <c r="AA2659">
        <v>2006</v>
      </c>
      <c r="AB2659">
        <v>5.3</v>
      </c>
      <c r="AC2659">
        <v>1.85</v>
      </c>
    </row>
    <row r="2660" spans="1:29" x14ac:dyDescent="0.35">
      <c r="A2660" t="s">
        <v>19</v>
      </c>
      <c r="B2660" t="s">
        <v>4376</v>
      </c>
      <c r="C2660">
        <v>191</v>
      </c>
      <c r="D2660">
        <v>109</v>
      </c>
      <c r="E2660">
        <v>31990064</v>
      </c>
      <c r="F2660" t="s">
        <v>1432</v>
      </c>
      <c r="G2660" t="s">
        <v>5988</v>
      </c>
      <c r="H2660" t="s">
        <v>5343</v>
      </c>
      <c r="P2660" t="s">
        <v>1582</v>
      </c>
      <c r="Q2660" t="s">
        <v>4370</v>
      </c>
      <c r="R2660" t="s">
        <v>8615</v>
      </c>
      <c r="S2660">
        <v>63390</v>
      </c>
      <c r="T2660" t="s">
        <v>4377</v>
      </c>
      <c r="U2660">
        <v>2</v>
      </c>
      <c r="V2660">
        <v>160</v>
      </c>
      <c r="W2660" t="s">
        <v>25</v>
      </c>
      <c r="X2660" t="s">
        <v>26</v>
      </c>
      <c r="Y2660" t="s">
        <v>27</v>
      </c>
      <c r="Z2660">
        <v>12000000</v>
      </c>
      <c r="AA2660">
        <v>2015</v>
      </c>
      <c r="AB2660">
        <v>6.4</v>
      </c>
      <c r="AC2660">
        <v>2.35</v>
      </c>
    </row>
    <row r="2661" spans="1:29" x14ac:dyDescent="0.35">
      <c r="A2661" t="s">
        <v>378</v>
      </c>
      <c r="B2661" t="s">
        <v>2928</v>
      </c>
      <c r="C2661">
        <v>433</v>
      </c>
      <c r="D2661">
        <v>115</v>
      </c>
      <c r="E2661">
        <v>17613460</v>
      </c>
      <c r="F2661" t="s">
        <v>472</v>
      </c>
      <c r="G2661" t="s">
        <v>761</v>
      </c>
      <c r="H2661" t="s">
        <v>1432</v>
      </c>
      <c r="P2661" t="s">
        <v>2111</v>
      </c>
      <c r="Q2661" t="s">
        <v>1217</v>
      </c>
      <c r="R2661" t="s">
        <v>8616</v>
      </c>
      <c r="S2661">
        <v>91082</v>
      </c>
      <c r="T2661" t="s">
        <v>944</v>
      </c>
      <c r="U2661">
        <v>0</v>
      </c>
      <c r="V2661">
        <v>274</v>
      </c>
      <c r="W2661" t="s">
        <v>25</v>
      </c>
      <c r="X2661" t="s">
        <v>26</v>
      </c>
      <c r="Y2661" t="s">
        <v>302</v>
      </c>
      <c r="Z2661">
        <v>12000000</v>
      </c>
      <c r="AA2661">
        <v>2013</v>
      </c>
      <c r="AB2661">
        <v>7.8</v>
      </c>
      <c r="AC2661">
        <v>2.35</v>
      </c>
    </row>
    <row r="2662" spans="1:29" x14ac:dyDescent="0.35">
      <c r="A2662" t="s">
        <v>19</v>
      </c>
      <c r="B2662" t="s">
        <v>4378</v>
      </c>
      <c r="C2662">
        <v>66</v>
      </c>
      <c r="D2662">
        <v>92</v>
      </c>
      <c r="E2662">
        <v>21088568</v>
      </c>
      <c r="F2662" t="s">
        <v>622</v>
      </c>
      <c r="G2662" t="s">
        <v>600</v>
      </c>
      <c r="H2662" t="s">
        <v>2429</v>
      </c>
      <c r="I2662" t="s">
        <v>3483</v>
      </c>
      <c r="P2662" t="s">
        <v>3117</v>
      </c>
      <c r="Q2662" t="s">
        <v>23</v>
      </c>
      <c r="R2662" t="s">
        <v>8617</v>
      </c>
      <c r="S2662">
        <v>16646</v>
      </c>
      <c r="T2662" t="s">
        <v>1487</v>
      </c>
      <c r="U2662">
        <v>1</v>
      </c>
      <c r="V2662">
        <v>104</v>
      </c>
      <c r="W2662" t="s">
        <v>25</v>
      </c>
      <c r="X2662" t="s">
        <v>26</v>
      </c>
      <c r="Y2662" t="s">
        <v>302</v>
      </c>
      <c r="Z2662">
        <v>13000000</v>
      </c>
      <c r="AA2662">
        <v>1995</v>
      </c>
      <c r="AB2662">
        <v>6.7</v>
      </c>
      <c r="AC2662">
        <v>1.85</v>
      </c>
    </row>
    <row r="2663" spans="1:29" x14ac:dyDescent="0.35">
      <c r="A2663" t="s">
        <v>19</v>
      </c>
      <c r="B2663" t="s">
        <v>1616</v>
      </c>
      <c r="C2663">
        <v>37</v>
      </c>
      <c r="D2663">
        <v>91</v>
      </c>
      <c r="E2663">
        <v>17292381</v>
      </c>
      <c r="F2663" t="s">
        <v>761</v>
      </c>
      <c r="G2663" t="s">
        <v>5990</v>
      </c>
      <c r="H2663" t="s">
        <v>5097</v>
      </c>
      <c r="P2663" t="s">
        <v>4379</v>
      </c>
      <c r="Q2663" t="s">
        <v>681</v>
      </c>
      <c r="R2663" t="s">
        <v>8618</v>
      </c>
      <c r="S2663">
        <v>5794</v>
      </c>
      <c r="T2663" t="s">
        <v>1098</v>
      </c>
      <c r="U2663">
        <v>0</v>
      </c>
      <c r="V2663">
        <v>69</v>
      </c>
      <c r="W2663" t="s">
        <v>25</v>
      </c>
      <c r="X2663" t="s">
        <v>26</v>
      </c>
      <c r="Y2663" t="s">
        <v>59</v>
      </c>
      <c r="Z2663">
        <v>12000000</v>
      </c>
      <c r="AA2663">
        <v>2001</v>
      </c>
      <c r="AB2663">
        <v>5.3</v>
      </c>
      <c r="AC2663">
        <v>1.85</v>
      </c>
    </row>
    <row r="2664" spans="1:29" x14ac:dyDescent="0.35">
      <c r="A2664" t="s">
        <v>19</v>
      </c>
      <c r="B2664" t="s">
        <v>2926</v>
      </c>
      <c r="C2664">
        <v>325</v>
      </c>
      <c r="D2664">
        <v>94</v>
      </c>
      <c r="E2664">
        <v>16300302</v>
      </c>
      <c r="F2664" t="s">
        <v>761</v>
      </c>
      <c r="G2664" t="s">
        <v>1432</v>
      </c>
      <c r="P2664" t="s">
        <v>1123</v>
      </c>
      <c r="Q2664" t="s">
        <v>392</v>
      </c>
      <c r="R2664" t="s">
        <v>8619</v>
      </c>
      <c r="S2664">
        <v>64682</v>
      </c>
      <c r="T2664" t="s">
        <v>2661</v>
      </c>
      <c r="U2664">
        <v>1</v>
      </c>
      <c r="V2664">
        <v>203</v>
      </c>
      <c r="W2664" t="s">
        <v>25</v>
      </c>
      <c r="X2664" t="s">
        <v>26</v>
      </c>
      <c r="Y2664" t="s">
        <v>302</v>
      </c>
      <c r="Z2664">
        <v>12000000</v>
      </c>
      <c r="AA2664">
        <v>2011</v>
      </c>
      <c r="AB2664">
        <v>6.3</v>
      </c>
      <c r="AC2664">
        <v>1.85</v>
      </c>
    </row>
    <row r="2665" spans="1:29" x14ac:dyDescent="0.35">
      <c r="A2665" t="s">
        <v>19</v>
      </c>
      <c r="B2665" t="s">
        <v>1837</v>
      </c>
      <c r="C2665">
        <v>170</v>
      </c>
      <c r="D2665">
        <v>93</v>
      </c>
      <c r="E2665">
        <v>27829874</v>
      </c>
      <c r="F2665" t="s">
        <v>622</v>
      </c>
      <c r="G2665" t="s">
        <v>5990</v>
      </c>
      <c r="H2665" t="s">
        <v>3483</v>
      </c>
      <c r="P2665" t="s">
        <v>183</v>
      </c>
      <c r="Q2665" t="s">
        <v>184</v>
      </c>
      <c r="R2665" t="s">
        <v>8620</v>
      </c>
      <c r="S2665">
        <v>196422</v>
      </c>
      <c r="T2665" t="s">
        <v>1195</v>
      </c>
      <c r="U2665">
        <v>1</v>
      </c>
      <c r="V2665">
        <v>444</v>
      </c>
      <c r="W2665" t="s">
        <v>25</v>
      </c>
      <c r="X2665" t="s">
        <v>26</v>
      </c>
      <c r="Y2665" t="s">
        <v>302</v>
      </c>
      <c r="Z2665">
        <v>12000000</v>
      </c>
      <c r="AA2665">
        <v>2006</v>
      </c>
      <c r="AB2665">
        <v>7</v>
      </c>
      <c r="AC2665">
        <v>1.78</v>
      </c>
    </row>
    <row r="2666" spans="1:29" x14ac:dyDescent="0.35">
      <c r="A2666" t="s">
        <v>19</v>
      </c>
      <c r="B2666" t="s">
        <v>2132</v>
      </c>
      <c r="C2666">
        <v>24</v>
      </c>
      <c r="D2666">
        <v>100</v>
      </c>
      <c r="E2666">
        <v>12902790</v>
      </c>
      <c r="F2666" t="s">
        <v>761</v>
      </c>
      <c r="G2666" t="s">
        <v>1432</v>
      </c>
      <c r="H2666" t="s">
        <v>5343</v>
      </c>
      <c r="P2666" t="s">
        <v>660</v>
      </c>
      <c r="Q2666" t="s">
        <v>929</v>
      </c>
      <c r="R2666" t="s">
        <v>8621</v>
      </c>
      <c r="S2666">
        <v>4052</v>
      </c>
      <c r="T2666" t="s">
        <v>778</v>
      </c>
      <c r="U2666">
        <v>1</v>
      </c>
      <c r="V2666">
        <v>88</v>
      </c>
      <c r="W2666" t="s">
        <v>25</v>
      </c>
      <c r="X2666" t="s">
        <v>26</v>
      </c>
      <c r="Y2666" t="s">
        <v>302</v>
      </c>
      <c r="Z2666">
        <v>12000000</v>
      </c>
      <c r="AA2666">
        <v>1998</v>
      </c>
      <c r="AB2666">
        <v>6.6</v>
      </c>
      <c r="AC2666">
        <v>2.35</v>
      </c>
    </row>
    <row r="2667" spans="1:29" x14ac:dyDescent="0.35">
      <c r="A2667" t="s">
        <v>19</v>
      </c>
      <c r="B2667" t="s">
        <v>360</v>
      </c>
      <c r="C2667">
        <v>96</v>
      </c>
      <c r="D2667">
        <v>293</v>
      </c>
      <c r="E2667">
        <v>11433134</v>
      </c>
      <c r="F2667" t="s">
        <v>472</v>
      </c>
      <c r="G2667" t="s">
        <v>1432</v>
      </c>
      <c r="H2667" t="s">
        <v>3483</v>
      </c>
      <c r="I2667" t="s">
        <v>5991</v>
      </c>
      <c r="P2667" t="s">
        <v>4381</v>
      </c>
      <c r="Q2667" t="s">
        <v>601</v>
      </c>
      <c r="R2667" t="s">
        <v>8622</v>
      </c>
      <c r="S2667">
        <v>168203</v>
      </c>
      <c r="T2667" t="s">
        <v>4382</v>
      </c>
      <c r="U2667">
        <v>0</v>
      </c>
      <c r="V2667">
        <v>426</v>
      </c>
      <c r="W2667" t="s">
        <v>3077</v>
      </c>
      <c r="X2667" t="s">
        <v>3166</v>
      </c>
      <c r="Y2667" t="s">
        <v>302</v>
      </c>
      <c r="Z2667">
        <v>14000000</v>
      </c>
      <c r="AA2667">
        <v>1981</v>
      </c>
      <c r="AB2667">
        <v>8.4</v>
      </c>
      <c r="AC2667">
        <v>1.85</v>
      </c>
    </row>
    <row r="2668" spans="1:29" x14ac:dyDescent="0.35">
      <c r="A2668" t="s">
        <v>19</v>
      </c>
      <c r="B2668" t="s">
        <v>925</v>
      </c>
      <c r="C2668">
        <v>106</v>
      </c>
      <c r="D2668">
        <v>137</v>
      </c>
      <c r="E2668">
        <v>22406362</v>
      </c>
      <c r="F2668" t="s">
        <v>1432</v>
      </c>
      <c r="G2668" t="s">
        <v>5809</v>
      </c>
      <c r="H2668" t="s">
        <v>5991</v>
      </c>
      <c r="I2668" t="s">
        <v>4547</v>
      </c>
      <c r="P2668" t="s">
        <v>926</v>
      </c>
      <c r="Q2668" t="s">
        <v>280</v>
      </c>
      <c r="R2668" t="s">
        <v>6341</v>
      </c>
      <c r="S2668">
        <v>16832</v>
      </c>
      <c r="T2668" t="s">
        <v>570</v>
      </c>
      <c r="U2668">
        <v>0</v>
      </c>
      <c r="V2668">
        <v>267</v>
      </c>
      <c r="W2668" t="s">
        <v>25</v>
      </c>
      <c r="X2668" t="s">
        <v>26</v>
      </c>
      <c r="Y2668" t="s">
        <v>27</v>
      </c>
      <c r="Z2668">
        <v>107000000</v>
      </c>
      <c r="AA2668">
        <v>2004</v>
      </c>
      <c r="AB2668">
        <v>6</v>
      </c>
      <c r="AC2668">
        <v>2.35</v>
      </c>
    </row>
    <row r="2669" spans="1:29" x14ac:dyDescent="0.35">
      <c r="A2669" t="s">
        <v>19</v>
      </c>
      <c r="B2669" t="s">
        <v>4383</v>
      </c>
      <c r="C2669">
        <v>53</v>
      </c>
      <c r="D2669">
        <v>93</v>
      </c>
      <c r="E2669">
        <v>10198766</v>
      </c>
      <c r="F2669" t="s">
        <v>761</v>
      </c>
      <c r="P2669" t="s">
        <v>761</v>
      </c>
      <c r="Q2669" t="s">
        <v>2916</v>
      </c>
      <c r="R2669" t="s">
        <v>8623</v>
      </c>
      <c r="S2669">
        <v>12007</v>
      </c>
      <c r="T2669" t="s">
        <v>3934</v>
      </c>
      <c r="U2669">
        <v>3</v>
      </c>
      <c r="V2669">
        <v>105</v>
      </c>
      <c r="W2669" t="s">
        <v>25</v>
      </c>
      <c r="X2669" t="s">
        <v>26</v>
      </c>
      <c r="Y2669" t="s">
        <v>302</v>
      </c>
      <c r="Z2669">
        <v>12000000</v>
      </c>
      <c r="AA2669">
        <v>2002</v>
      </c>
      <c r="AB2669">
        <v>5.4</v>
      </c>
      <c r="AC2669">
        <v>1.85</v>
      </c>
    </row>
    <row r="2670" spans="1:29" x14ac:dyDescent="0.35">
      <c r="A2670" t="s">
        <v>19</v>
      </c>
      <c r="B2670" t="s">
        <v>2147</v>
      </c>
      <c r="C2670">
        <v>274</v>
      </c>
      <c r="D2670">
        <v>123</v>
      </c>
      <c r="E2670">
        <v>15294553</v>
      </c>
      <c r="F2670" t="s">
        <v>1432</v>
      </c>
      <c r="G2670" t="s">
        <v>600</v>
      </c>
      <c r="H2670" t="s">
        <v>5343</v>
      </c>
      <c r="P2670" t="s">
        <v>349</v>
      </c>
      <c r="Q2670" t="s">
        <v>4384</v>
      </c>
      <c r="R2670" t="s">
        <v>8624</v>
      </c>
      <c r="S2670">
        <v>202341</v>
      </c>
      <c r="T2670" t="s">
        <v>3820</v>
      </c>
      <c r="U2670">
        <v>1</v>
      </c>
      <c r="V2670">
        <v>391</v>
      </c>
      <c r="W2670" t="s">
        <v>25</v>
      </c>
      <c r="X2670" t="s">
        <v>38</v>
      </c>
      <c r="Y2670" t="s">
        <v>302</v>
      </c>
      <c r="Z2670">
        <v>12000000</v>
      </c>
      <c r="AA2670">
        <v>2013</v>
      </c>
      <c r="AB2670">
        <v>7.8</v>
      </c>
      <c r="AC2670">
        <v>2.35</v>
      </c>
    </row>
    <row r="2671" spans="1:29" x14ac:dyDescent="0.35">
      <c r="A2671" t="s">
        <v>19</v>
      </c>
      <c r="B2671" t="s">
        <v>878</v>
      </c>
      <c r="C2671">
        <v>248</v>
      </c>
      <c r="D2671">
        <v>119</v>
      </c>
      <c r="E2671">
        <v>11041228</v>
      </c>
      <c r="F2671" t="s">
        <v>622</v>
      </c>
      <c r="G2671" t="s">
        <v>472</v>
      </c>
      <c r="H2671" t="s">
        <v>1432</v>
      </c>
      <c r="I2671" t="s">
        <v>5343</v>
      </c>
      <c r="P2671" t="s">
        <v>117</v>
      </c>
      <c r="Q2671" t="s">
        <v>2577</v>
      </c>
      <c r="R2671" t="s">
        <v>8625</v>
      </c>
      <c r="S2671">
        <v>92295</v>
      </c>
      <c r="T2671" t="s">
        <v>4385</v>
      </c>
      <c r="U2671">
        <v>3</v>
      </c>
      <c r="V2671">
        <v>420</v>
      </c>
      <c r="W2671" t="s">
        <v>881</v>
      </c>
      <c r="X2671" t="s">
        <v>445</v>
      </c>
      <c r="Y2671" t="s">
        <v>27</v>
      </c>
      <c r="Z2671">
        <v>100000000</v>
      </c>
      <c r="AA2671">
        <v>2004</v>
      </c>
      <c r="AB2671">
        <v>7.6</v>
      </c>
      <c r="AC2671">
        <v>2.35</v>
      </c>
    </row>
    <row r="2672" spans="1:29" x14ac:dyDescent="0.35">
      <c r="A2672" t="s">
        <v>19</v>
      </c>
      <c r="B2672" t="s">
        <v>4386</v>
      </c>
      <c r="C2672">
        <v>288</v>
      </c>
      <c r="D2672">
        <v>107</v>
      </c>
      <c r="E2672">
        <v>7918283</v>
      </c>
      <c r="F2672" t="s">
        <v>1432</v>
      </c>
      <c r="G2672" t="s">
        <v>3483</v>
      </c>
      <c r="P2672" t="s">
        <v>1667</v>
      </c>
      <c r="Q2672" t="s">
        <v>1828</v>
      </c>
      <c r="R2672" t="s">
        <v>8626</v>
      </c>
      <c r="S2672">
        <v>41574</v>
      </c>
      <c r="T2672" t="s">
        <v>691</v>
      </c>
      <c r="U2672">
        <v>1</v>
      </c>
      <c r="V2672">
        <v>145</v>
      </c>
      <c r="W2672" t="s">
        <v>25</v>
      </c>
      <c r="X2672" t="s">
        <v>26</v>
      </c>
      <c r="Y2672" t="s">
        <v>302</v>
      </c>
      <c r="Z2672">
        <v>12000000</v>
      </c>
      <c r="AA2672">
        <v>2012</v>
      </c>
      <c r="AB2672">
        <v>6.6</v>
      </c>
      <c r="AC2672">
        <v>1.85</v>
      </c>
    </row>
    <row r="2673" spans="1:29" x14ac:dyDescent="0.35">
      <c r="A2673" t="s">
        <v>19</v>
      </c>
      <c r="B2673" t="s">
        <v>4387</v>
      </c>
      <c r="C2673">
        <v>177</v>
      </c>
      <c r="D2673">
        <v>106</v>
      </c>
      <c r="E2673">
        <v>22331028</v>
      </c>
      <c r="F2673" t="s">
        <v>3950</v>
      </c>
      <c r="G2673" t="s">
        <v>3483</v>
      </c>
      <c r="P2673" t="s">
        <v>1269</v>
      </c>
      <c r="Q2673" t="s">
        <v>4389</v>
      </c>
      <c r="R2673" t="s">
        <v>8627</v>
      </c>
      <c r="S2673">
        <v>57349</v>
      </c>
      <c r="T2673" t="s">
        <v>4390</v>
      </c>
      <c r="U2673">
        <v>0</v>
      </c>
      <c r="V2673">
        <v>177</v>
      </c>
      <c r="W2673" t="s">
        <v>25</v>
      </c>
      <c r="X2673" t="s">
        <v>26</v>
      </c>
      <c r="Y2673" t="s">
        <v>27</v>
      </c>
      <c r="Z2673">
        <v>12000000</v>
      </c>
      <c r="AA2673">
        <v>2015</v>
      </c>
      <c r="AB2673">
        <v>6.4</v>
      </c>
      <c r="AC2673">
        <v>2.35</v>
      </c>
    </row>
    <row r="2674" spans="1:29" x14ac:dyDescent="0.35">
      <c r="A2674" t="s">
        <v>19</v>
      </c>
      <c r="B2674" t="s">
        <v>4391</v>
      </c>
      <c r="C2674">
        <v>81</v>
      </c>
      <c r="D2674">
        <v>109</v>
      </c>
      <c r="E2674">
        <v>8134217</v>
      </c>
      <c r="F2674" t="s">
        <v>4178</v>
      </c>
      <c r="G2674" t="s">
        <v>1432</v>
      </c>
      <c r="H2674" t="s">
        <v>3884</v>
      </c>
      <c r="P2674" t="s">
        <v>1750</v>
      </c>
      <c r="Q2674" t="s">
        <v>406</v>
      </c>
      <c r="R2674" t="s">
        <v>8628</v>
      </c>
      <c r="S2674">
        <v>15412</v>
      </c>
      <c r="T2674" t="s">
        <v>4392</v>
      </c>
      <c r="U2674">
        <v>3</v>
      </c>
      <c r="V2674">
        <v>90</v>
      </c>
      <c r="W2674" t="s">
        <v>25</v>
      </c>
      <c r="X2674" t="s">
        <v>26</v>
      </c>
      <c r="Y2674" t="s">
        <v>302</v>
      </c>
      <c r="Z2674">
        <v>12000000</v>
      </c>
      <c r="AA2674">
        <v>2008</v>
      </c>
      <c r="AB2674">
        <v>7</v>
      </c>
      <c r="AC2674">
        <v>2.35</v>
      </c>
    </row>
    <row r="2675" spans="1:29" x14ac:dyDescent="0.35">
      <c r="A2675" t="s">
        <v>19</v>
      </c>
      <c r="B2675" t="s">
        <v>4393</v>
      </c>
      <c r="C2675">
        <v>29</v>
      </c>
      <c r="D2675">
        <v>81</v>
      </c>
      <c r="E2675">
        <v>6982680</v>
      </c>
      <c r="F2675" t="s">
        <v>761</v>
      </c>
      <c r="G2675" t="s">
        <v>5990</v>
      </c>
      <c r="P2675" t="s">
        <v>496</v>
      </c>
      <c r="Q2675" t="s">
        <v>320</v>
      </c>
      <c r="R2675" t="s">
        <v>8629</v>
      </c>
      <c r="S2675">
        <v>6965</v>
      </c>
      <c r="T2675" t="s">
        <v>4394</v>
      </c>
      <c r="U2675">
        <v>0</v>
      </c>
      <c r="V2675">
        <v>69</v>
      </c>
      <c r="W2675" t="s">
        <v>25</v>
      </c>
      <c r="X2675" t="s">
        <v>26</v>
      </c>
      <c r="Y2675" t="s">
        <v>27</v>
      </c>
      <c r="Z2675">
        <v>10000000</v>
      </c>
      <c r="AA2675">
        <v>2000</v>
      </c>
      <c r="AB2675">
        <v>5.7</v>
      </c>
      <c r="AC2675">
        <v>1.85</v>
      </c>
    </row>
    <row r="2676" spans="1:29" x14ac:dyDescent="0.35">
      <c r="A2676" t="s">
        <v>19</v>
      </c>
      <c r="B2676" t="s">
        <v>4395</v>
      </c>
      <c r="C2676">
        <v>58</v>
      </c>
      <c r="D2676">
        <v>95</v>
      </c>
      <c r="E2676">
        <v>6739141</v>
      </c>
      <c r="F2676" t="s">
        <v>622</v>
      </c>
      <c r="G2676" t="s">
        <v>5990</v>
      </c>
      <c r="H2676" t="s">
        <v>3950</v>
      </c>
      <c r="I2676" t="s">
        <v>3483</v>
      </c>
      <c r="P2676" t="s">
        <v>654</v>
      </c>
      <c r="Q2676" t="s">
        <v>1838</v>
      </c>
      <c r="R2676" t="s">
        <v>8630</v>
      </c>
      <c r="S2676">
        <v>23383</v>
      </c>
      <c r="T2676" t="s">
        <v>206</v>
      </c>
      <c r="U2676">
        <v>0</v>
      </c>
      <c r="V2676">
        <v>68</v>
      </c>
      <c r="W2676" t="s">
        <v>25</v>
      </c>
      <c r="X2676" t="s">
        <v>200</v>
      </c>
      <c r="Y2676" t="s">
        <v>302</v>
      </c>
      <c r="Z2676">
        <v>8000000</v>
      </c>
      <c r="AA2676">
        <v>1992</v>
      </c>
      <c r="AB2676">
        <v>5.9</v>
      </c>
      <c r="AC2676">
        <v>1.85</v>
      </c>
    </row>
    <row r="2677" spans="1:29" x14ac:dyDescent="0.35">
      <c r="A2677" t="s">
        <v>19</v>
      </c>
      <c r="B2677" t="s">
        <v>3696</v>
      </c>
      <c r="C2677">
        <v>144</v>
      </c>
      <c r="D2677">
        <v>86</v>
      </c>
      <c r="E2677">
        <v>5542025</v>
      </c>
      <c r="F2677" t="s">
        <v>761</v>
      </c>
      <c r="P2677" t="s">
        <v>761</v>
      </c>
      <c r="Q2677" t="s">
        <v>497</v>
      </c>
      <c r="R2677" t="s">
        <v>8631</v>
      </c>
      <c r="S2677">
        <v>12197</v>
      </c>
      <c r="T2677" t="s">
        <v>481</v>
      </c>
      <c r="U2677">
        <v>0</v>
      </c>
      <c r="V2677">
        <v>150</v>
      </c>
      <c r="W2677" t="s">
        <v>25</v>
      </c>
      <c r="X2677" t="s">
        <v>26</v>
      </c>
      <c r="Y2677" t="s">
        <v>27</v>
      </c>
      <c r="Z2677">
        <v>12000000</v>
      </c>
      <c r="AA2677">
        <v>2006</v>
      </c>
      <c r="AB2677">
        <v>6.3</v>
      </c>
      <c r="AC2677">
        <v>1.85</v>
      </c>
    </row>
    <row r="2678" spans="1:29" x14ac:dyDescent="0.35">
      <c r="A2678" t="s">
        <v>378</v>
      </c>
      <c r="B2678" t="s">
        <v>1644</v>
      </c>
      <c r="C2678">
        <v>114</v>
      </c>
      <c r="D2678">
        <v>113</v>
      </c>
      <c r="E2678">
        <v>5032496</v>
      </c>
      <c r="F2678" t="s">
        <v>761</v>
      </c>
      <c r="G2678" t="s">
        <v>1432</v>
      </c>
      <c r="P2678" t="s">
        <v>1123</v>
      </c>
      <c r="Q2678" t="s">
        <v>647</v>
      </c>
      <c r="R2678" t="s">
        <v>8632</v>
      </c>
      <c r="S2678">
        <v>20576</v>
      </c>
      <c r="T2678" t="s">
        <v>2471</v>
      </c>
      <c r="U2678">
        <v>0</v>
      </c>
      <c r="V2678">
        <v>161</v>
      </c>
      <c r="W2678" t="s">
        <v>25</v>
      </c>
      <c r="X2678" t="s">
        <v>26</v>
      </c>
      <c r="Y2678" t="s">
        <v>302</v>
      </c>
      <c r="Z2678">
        <v>12000000</v>
      </c>
      <c r="AA2678">
        <v>1998</v>
      </c>
      <c r="AB2678">
        <v>6.3</v>
      </c>
      <c r="AC2678">
        <v>1.66</v>
      </c>
    </row>
    <row r="2679" spans="1:29" x14ac:dyDescent="0.35">
      <c r="A2679" t="s">
        <v>19</v>
      </c>
      <c r="B2679" t="s">
        <v>1653</v>
      </c>
      <c r="C2679">
        <v>132</v>
      </c>
      <c r="D2679">
        <v>122</v>
      </c>
      <c r="E2679">
        <v>6754898</v>
      </c>
      <c r="F2679" t="s">
        <v>761</v>
      </c>
      <c r="G2679" t="s">
        <v>1432</v>
      </c>
      <c r="P2679" t="s">
        <v>1123</v>
      </c>
      <c r="Q2679" t="s">
        <v>4396</v>
      </c>
      <c r="R2679" t="s">
        <v>8633</v>
      </c>
      <c r="S2679">
        <v>20000</v>
      </c>
      <c r="T2679" t="s">
        <v>2613</v>
      </c>
      <c r="U2679">
        <v>0</v>
      </c>
      <c r="V2679">
        <v>188</v>
      </c>
      <c r="W2679" t="s">
        <v>25</v>
      </c>
      <c r="X2679" t="s">
        <v>26</v>
      </c>
      <c r="Y2679" t="s">
        <v>302</v>
      </c>
      <c r="Z2679">
        <v>12000000</v>
      </c>
      <c r="AA2679">
        <v>2006</v>
      </c>
      <c r="AB2679">
        <v>6.2</v>
      </c>
      <c r="AC2679">
        <v>2.35</v>
      </c>
    </row>
    <row r="2680" spans="1:29" x14ac:dyDescent="0.35">
      <c r="A2680" t="s">
        <v>19</v>
      </c>
      <c r="B2680" t="s">
        <v>3987</v>
      </c>
      <c r="C2680">
        <v>60</v>
      </c>
      <c r="D2680">
        <v>90</v>
      </c>
      <c r="E2680">
        <v>4922166</v>
      </c>
      <c r="F2680" t="s">
        <v>761</v>
      </c>
      <c r="G2680" t="s">
        <v>4966</v>
      </c>
      <c r="H2680" t="s">
        <v>5343</v>
      </c>
      <c r="P2680" t="s">
        <v>3704</v>
      </c>
      <c r="Q2680" t="s">
        <v>758</v>
      </c>
      <c r="R2680" t="s">
        <v>8634</v>
      </c>
      <c r="S2680">
        <v>23606</v>
      </c>
      <c r="T2680" t="s">
        <v>4397</v>
      </c>
      <c r="U2680">
        <v>2</v>
      </c>
      <c r="V2680">
        <v>304</v>
      </c>
      <c r="W2680" t="s">
        <v>25</v>
      </c>
      <c r="X2680" t="s">
        <v>26</v>
      </c>
      <c r="Y2680" t="s">
        <v>59</v>
      </c>
      <c r="Z2680">
        <v>12000000</v>
      </c>
      <c r="AA2680">
        <v>2003</v>
      </c>
      <c r="AB2680">
        <v>2.1</v>
      </c>
      <c r="AC2680">
        <v>1.85</v>
      </c>
    </row>
    <row r="2681" spans="1:29" x14ac:dyDescent="0.35">
      <c r="A2681" t="s">
        <v>19</v>
      </c>
      <c r="B2681" t="s">
        <v>2010</v>
      </c>
      <c r="C2681">
        <v>30</v>
      </c>
      <c r="D2681">
        <v>108</v>
      </c>
      <c r="E2681">
        <v>4903000</v>
      </c>
      <c r="F2681" t="s">
        <v>761</v>
      </c>
      <c r="G2681" t="s">
        <v>1432</v>
      </c>
      <c r="P2681" t="s">
        <v>1123</v>
      </c>
      <c r="Q2681" t="s">
        <v>907</v>
      </c>
      <c r="R2681" t="s">
        <v>8635</v>
      </c>
      <c r="S2681">
        <v>4961</v>
      </c>
      <c r="T2681" t="s">
        <v>2171</v>
      </c>
      <c r="U2681">
        <v>3</v>
      </c>
      <c r="V2681">
        <v>33</v>
      </c>
      <c r="W2681" t="s">
        <v>25</v>
      </c>
      <c r="X2681" t="s">
        <v>26</v>
      </c>
      <c r="Y2681" t="s">
        <v>302</v>
      </c>
      <c r="Z2681">
        <v>12000000</v>
      </c>
      <c r="AA2681">
        <v>1996</v>
      </c>
      <c r="AB2681">
        <v>5</v>
      </c>
      <c r="AC2681">
        <v>1.85</v>
      </c>
    </row>
    <row r="2682" spans="1:29" x14ac:dyDescent="0.35">
      <c r="A2682" t="s">
        <v>19</v>
      </c>
      <c r="B2682" t="s">
        <v>4398</v>
      </c>
      <c r="C2682">
        <v>138</v>
      </c>
      <c r="D2682">
        <v>113</v>
      </c>
      <c r="E2682">
        <v>4717455</v>
      </c>
      <c r="F2682" t="s">
        <v>5988</v>
      </c>
      <c r="G2682" t="s">
        <v>3483</v>
      </c>
      <c r="P2682" t="s">
        <v>427</v>
      </c>
      <c r="Q2682" t="s">
        <v>1148</v>
      </c>
      <c r="R2682" t="s">
        <v>8636</v>
      </c>
      <c r="S2682">
        <v>18632</v>
      </c>
      <c r="T2682" t="s">
        <v>4400</v>
      </c>
      <c r="U2682">
        <v>0</v>
      </c>
      <c r="V2682">
        <v>354</v>
      </c>
      <c r="W2682" t="s">
        <v>25</v>
      </c>
      <c r="X2682" t="s">
        <v>200</v>
      </c>
      <c r="Y2682" t="s">
        <v>302</v>
      </c>
      <c r="Z2682">
        <v>12000000</v>
      </c>
      <c r="AA2682">
        <v>2003</v>
      </c>
      <c r="AB2682">
        <v>5.3</v>
      </c>
      <c r="AC2682">
        <v>1.85</v>
      </c>
    </row>
    <row r="2683" spans="1:29" x14ac:dyDescent="0.35">
      <c r="A2683" t="s">
        <v>19</v>
      </c>
      <c r="B2683" t="s">
        <v>3125</v>
      </c>
      <c r="C2683">
        <v>190</v>
      </c>
      <c r="D2683">
        <v>110</v>
      </c>
      <c r="E2683">
        <v>3148482</v>
      </c>
      <c r="F2683" t="s">
        <v>1432</v>
      </c>
      <c r="G2683" t="s">
        <v>5343</v>
      </c>
      <c r="P2683" t="s">
        <v>121</v>
      </c>
      <c r="Q2683" t="s">
        <v>1596</v>
      </c>
      <c r="R2683" t="s">
        <v>8637</v>
      </c>
      <c r="S2683">
        <v>29613</v>
      </c>
      <c r="T2683" t="s">
        <v>4401</v>
      </c>
      <c r="U2683">
        <v>0</v>
      </c>
      <c r="V2683">
        <v>98</v>
      </c>
      <c r="W2683" t="s">
        <v>25</v>
      </c>
      <c r="X2683" t="s">
        <v>26</v>
      </c>
      <c r="Y2683" t="s">
        <v>302</v>
      </c>
      <c r="Z2683">
        <v>12000000</v>
      </c>
      <c r="AA2683">
        <v>2008</v>
      </c>
      <c r="AB2683">
        <v>7.1</v>
      </c>
      <c r="AC2683">
        <v>2.35</v>
      </c>
    </row>
    <row r="2684" spans="1:29" x14ac:dyDescent="0.35">
      <c r="A2684" t="s">
        <v>19</v>
      </c>
      <c r="B2684" t="s">
        <v>4402</v>
      </c>
      <c r="C2684">
        <v>61</v>
      </c>
      <c r="D2684">
        <v>109</v>
      </c>
      <c r="E2684">
        <v>2326407</v>
      </c>
      <c r="F2684" t="s">
        <v>1432</v>
      </c>
      <c r="P2684" t="s">
        <v>1432</v>
      </c>
      <c r="Q2684" t="s">
        <v>1068</v>
      </c>
      <c r="R2684" t="s">
        <v>8638</v>
      </c>
      <c r="S2684">
        <v>5016</v>
      </c>
      <c r="T2684" t="s">
        <v>4170</v>
      </c>
      <c r="U2684">
        <v>5</v>
      </c>
      <c r="V2684">
        <v>99</v>
      </c>
      <c r="W2684" t="s">
        <v>25</v>
      </c>
      <c r="X2684" t="s">
        <v>38</v>
      </c>
      <c r="Y2684" t="s">
        <v>302</v>
      </c>
      <c r="Z2684">
        <v>12000000</v>
      </c>
      <c r="AA2684">
        <v>2001</v>
      </c>
      <c r="AB2684">
        <v>7</v>
      </c>
      <c r="AC2684">
        <v>2.35</v>
      </c>
    </row>
    <row r="2685" spans="1:29" x14ac:dyDescent="0.35">
      <c r="A2685" t="s">
        <v>19</v>
      </c>
      <c r="B2685" t="s">
        <v>2580</v>
      </c>
      <c r="C2685">
        <v>363</v>
      </c>
      <c r="D2685">
        <v>110</v>
      </c>
      <c r="E2685">
        <v>2201412</v>
      </c>
      <c r="F2685" t="s">
        <v>761</v>
      </c>
      <c r="G2685" t="s">
        <v>1432</v>
      </c>
      <c r="H2685" t="s">
        <v>2429</v>
      </c>
      <c r="I2685" t="s">
        <v>3950</v>
      </c>
      <c r="P2685" t="s">
        <v>4403</v>
      </c>
      <c r="Q2685" t="s">
        <v>4404</v>
      </c>
      <c r="R2685" t="s">
        <v>6950</v>
      </c>
      <c r="S2685">
        <v>68883</v>
      </c>
      <c r="T2685" t="s">
        <v>4405</v>
      </c>
      <c r="U2685">
        <v>0</v>
      </c>
      <c r="V2685">
        <v>279</v>
      </c>
      <c r="W2685" t="s">
        <v>4040</v>
      </c>
      <c r="X2685" t="s">
        <v>2206</v>
      </c>
      <c r="Y2685" t="s">
        <v>302</v>
      </c>
      <c r="Z2685">
        <v>12215500000</v>
      </c>
      <c r="AA2685">
        <v>2006</v>
      </c>
      <c r="AB2685">
        <v>7</v>
      </c>
      <c r="AC2685">
        <v>1.85</v>
      </c>
    </row>
    <row r="2686" spans="1:29" x14ac:dyDescent="0.35">
      <c r="A2686" t="s">
        <v>19</v>
      </c>
      <c r="B2686" t="s">
        <v>4406</v>
      </c>
      <c r="C2686">
        <v>131</v>
      </c>
      <c r="D2686">
        <v>101</v>
      </c>
      <c r="E2686">
        <v>2060953</v>
      </c>
      <c r="F2686" t="s">
        <v>600</v>
      </c>
      <c r="G2686" t="s">
        <v>2429</v>
      </c>
      <c r="H2686" t="s">
        <v>3483</v>
      </c>
      <c r="P2686" t="s">
        <v>3322</v>
      </c>
      <c r="Q2686" t="s">
        <v>4184</v>
      </c>
      <c r="R2686" t="s">
        <v>8639</v>
      </c>
      <c r="S2686">
        <v>29990</v>
      </c>
      <c r="T2686" t="s">
        <v>3411</v>
      </c>
      <c r="U2686">
        <v>0</v>
      </c>
      <c r="V2686">
        <v>316</v>
      </c>
      <c r="W2686" t="s">
        <v>25</v>
      </c>
      <c r="X2686" t="s">
        <v>2162</v>
      </c>
      <c r="Y2686" t="s">
        <v>302</v>
      </c>
      <c r="Z2686">
        <v>12000000</v>
      </c>
      <c r="AA2686">
        <v>1999</v>
      </c>
      <c r="AB2686">
        <v>7.1</v>
      </c>
      <c r="AC2686">
        <v>2.35</v>
      </c>
    </row>
    <row r="2687" spans="1:29" x14ac:dyDescent="0.35">
      <c r="A2687" t="s">
        <v>19</v>
      </c>
      <c r="B2687" t="s">
        <v>4407</v>
      </c>
      <c r="C2687">
        <v>146</v>
      </c>
      <c r="D2687">
        <v>97</v>
      </c>
      <c r="E2687">
        <v>3950294</v>
      </c>
      <c r="F2687" t="s">
        <v>761</v>
      </c>
      <c r="G2687" t="s">
        <v>1432</v>
      </c>
      <c r="H2687" t="s">
        <v>5343</v>
      </c>
      <c r="P2687" t="s">
        <v>660</v>
      </c>
      <c r="Q2687" t="s">
        <v>61</v>
      </c>
      <c r="R2687" t="s">
        <v>8640</v>
      </c>
      <c r="S2687">
        <v>56654</v>
      </c>
      <c r="T2687" t="s">
        <v>2903</v>
      </c>
      <c r="U2687">
        <v>5</v>
      </c>
      <c r="V2687">
        <v>124</v>
      </c>
      <c r="W2687" t="s">
        <v>25</v>
      </c>
      <c r="X2687" t="s">
        <v>26</v>
      </c>
      <c r="Y2687" t="s">
        <v>302</v>
      </c>
      <c r="Z2687">
        <v>12000000</v>
      </c>
      <c r="AA2687">
        <v>2007</v>
      </c>
      <c r="AB2687">
        <v>7</v>
      </c>
      <c r="AC2687">
        <v>1.85</v>
      </c>
    </row>
    <row r="2688" spans="1:29" x14ac:dyDescent="0.35">
      <c r="A2688" t="s">
        <v>19</v>
      </c>
      <c r="B2688" t="s">
        <v>4408</v>
      </c>
      <c r="C2688">
        <v>280</v>
      </c>
      <c r="D2688">
        <v>172</v>
      </c>
      <c r="E2688">
        <v>2835886</v>
      </c>
      <c r="F2688" t="s">
        <v>1432</v>
      </c>
      <c r="P2688" t="s">
        <v>1432</v>
      </c>
      <c r="Q2688" t="s">
        <v>4409</v>
      </c>
      <c r="R2688" t="s">
        <v>8641</v>
      </c>
      <c r="S2688">
        <v>55516</v>
      </c>
      <c r="T2688" t="s">
        <v>4410</v>
      </c>
      <c r="U2688">
        <v>2</v>
      </c>
      <c r="V2688">
        <v>124</v>
      </c>
      <c r="W2688" t="s">
        <v>3338</v>
      </c>
      <c r="X2688" t="s">
        <v>2635</v>
      </c>
      <c r="Y2688" t="s">
        <v>1935</v>
      </c>
      <c r="Z2688">
        <v>9200000</v>
      </c>
      <c r="AA2688">
        <v>2013</v>
      </c>
      <c r="AB2688">
        <v>7.7</v>
      </c>
      <c r="AC2688">
        <v>2.35</v>
      </c>
    </row>
    <row r="2689" spans="1:29" x14ac:dyDescent="0.35">
      <c r="A2689" t="s">
        <v>19</v>
      </c>
      <c r="B2689" t="s">
        <v>4411</v>
      </c>
      <c r="C2689">
        <v>78</v>
      </c>
      <c r="D2689">
        <v>104</v>
      </c>
      <c r="E2689">
        <v>1779284</v>
      </c>
      <c r="F2689" t="s">
        <v>761</v>
      </c>
      <c r="G2689" t="s">
        <v>1432</v>
      </c>
      <c r="P2689" t="s">
        <v>1123</v>
      </c>
      <c r="Q2689" t="s">
        <v>1088</v>
      </c>
      <c r="R2689" t="s">
        <v>8642</v>
      </c>
      <c r="S2689">
        <v>12047</v>
      </c>
      <c r="T2689" t="s">
        <v>4412</v>
      </c>
      <c r="U2689">
        <v>4</v>
      </c>
      <c r="V2689">
        <v>122</v>
      </c>
      <c r="W2689" t="s">
        <v>25</v>
      </c>
      <c r="X2689" t="s">
        <v>26</v>
      </c>
      <c r="Y2689" t="s">
        <v>302</v>
      </c>
      <c r="Z2689">
        <v>12000000</v>
      </c>
      <c r="AA2689">
        <v>2002</v>
      </c>
      <c r="AB2689">
        <v>7.1</v>
      </c>
      <c r="AC2689">
        <v>1.85</v>
      </c>
    </row>
    <row r="2690" spans="1:29" x14ac:dyDescent="0.35">
      <c r="A2690" t="s">
        <v>19</v>
      </c>
      <c r="B2690" t="s">
        <v>4413</v>
      </c>
      <c r="C2690">
        <v>469</v>
      </c>
      <c r="D2690">
        <v>99</v>
      </c>
      <c r="E2690">
        <v>1702277</v>
      </c>
      <c r="F2690" t="s">
        <v>1432</v>
      </c>
      <c r="G2690" t="s">
        <v>3483</v>
      </c>
      <c r="P2690" t="s">
        <v>1667</v>
      </c>
      <c r="Q2690" t="s">
        <v>4414</v>
      </c>
      <c r="R2690" t="s">
        <v>8643</v>
      </c>
      <c r="S2690">
        <v>84620</v>
      </c>
      <c r="T2690" t="s">
        <v>4415</v>
      </c>
      <c r="U2690">
        <v>4</v>
      </c>
      <c r="V2690">
        <v>235</v>
      </c>
      <c r="W2690" t="s">
        <v>25</v>
      </c>
      <c r="X2690" t="s">
        <v>38</v>
      </c>
      <c r="Y2690" t="s">
        <v>302</v>
      </c>
      <c r="Z2690">
        <v>12000000</v>
      </c>
      <c r="AA2690">
        <v>2013</v>
      </c>
      <c r="AB2690">
        <v>6.8</v>
      </c>
      <c r="AC2690">
        <v>2.35</v>
      </c>
    </row>
    <row r="2691" spans="1:29" x14ac:dyDescent="0.35">
      <c r="A2691" t="s">
        <v>378</v>
      </c>
      <c r="B2691" t="s">
        <v>2600</v>
      </c>
      <c r="C2691">
        <v>194</v>
      </c>
      <c r="D2691">
        <v>129</v>
      </c>
      <c r="E2691">
        <v>261481</v>
      </c>
      <c r="F2691" t="s">
        <v>1432</v>
      </c>
      <c r="G2691" t="s">
        <v>5343</v>
      </c>
      <c r="H2691" t="s">
        <v>3950</v>
      </c>
      <c r="P2691" t="s">
        <v>2144</v>
      </c>
      <c r="Q2691" t="s">
        <v>1072</v>
      </c>
      <c r="R2691">
        <v>2046</v>
      </c>
      <c r="S2691">
        <v>41496</v>
      </c>
      <c r="T2691" t="s">
        <v>2361</v>
      </c>
      <c r="U2691">
        <v>0</v>
      </c>
      <c r="V2691">
        <v>210</v>
      </c>
      <c r="W2691" t="s">
        <v>2674</v>
      </c>
      <c r="X2691" t="s">
        <v>1593</v>
      </c>
      <c r="Y2691" t="s">
        <v>302</v>
      </c>
      <c r="Z2691">
        <v>12000000</v>
      </c>
      <c r="AA2691">
        <v>2004</v>
      </c>
      <c r="AB2691">
        <v>7.5</v>
      </c>
      <c r="AC2691">
        <v>2.35</v>
      </c>
    </row>
    <row r="2692" spans="1:29" x14ac:dyDescent="0.35">
      <c r="A2692" t="s">
        <v>19</v>
      </c>
      <c r="B2692" t="s">
        <v>4416</v>
      </c>
      <c r="C2692">
        <v>121</v>
      </c>
      <c r="D2692">
        <v>91</v>
      </c>
      <c r="E2692">
        <v>1506998</v>
      </c>
      <c r="F2692" t="s">
        <v>5990</v>
      </c>
      <c r="G2692" t="s">
        <v>1432</v>
      </c>
      <c r="H2692" t="s">
        <v>5343</v>
      </c>
      <c r="P2692" t="s">
        <v>1933</v>
      </c>
      <c r="Q2692" t="s">
        <v>4417</v>
      </c>
      <c r="R2692" t="s">
        <v>8644</v>
      </c>
      <c r="S2692">
        <v>8014</v>
      </c>
      <c r="T2692" t="s">
        <v>4418</v>
      </c>
      <c r="U2692">
        <v>4</v>
      </c>
      <c r="V2692">
        <v>50</v>
      </c>
      <c r="W2692" t="s">
        <v>25</v>
      </c>
      <c r="X2692" t="s">
        <v>26</v>
      </c>
      <c r="Y2692" t="s">
        <v>27</v>
      </c>
      <c r="Z2692">
        <v>12000000</v>
      </c>
      <c r="AA2692">
        <v>2007</v>
      </c>
      <c r="AB2692">
        <v>6.3</v>
      </c>
      <c r="AC2692">
        <v>1.85</v>
      </c>
    </row>
    <row r="2693" spans="1:29" x14ac:dyDescent="0.35">
      <c r="A2693" t="s">
        <v>19</v>
      </c>
      <c r="B2693" t="s">
        <v>4419</v>
      </c>
      <c r="C2693">
        <v>38</v>
      </c>
      <c r="D2693">
        <v>100</v>
      </c>
      <c r="E2693">
        <v>860002</v>
      </c>
      <c r="F2693" t="s">
        <v>472</v>
      </c>
      <c r="G2693" t="s">
        <v>1432</v>
      </c>
      <c r="H2693" t="s">
        <v>5097</v>
      </c>
      <c r="P2693" t="s">
        <v>1385</v>
      </c>
      <c r="Q2693" t="s">
        <v>4420</v>
      </c>
      <c r="R2693" t="s">
        <v>8645</v>
      </c>
      <c r="S2693">
        <v>6454</v>
      </c>
      <c r="T2693" t="s">
        <v>874</v>
      </c>
      <c r="U2693">
        <v>0</v>
      </c>
      <c r="V2693">
        <v>43</v>
      </c>
      <c r="W2693" t="s">
        <v>25</v>
      </c>
      <c r="X2693" t="s">
        <v>26</v>
      </c>
      <c r="Y2693" t="s">
        <v>59</v>
      </c>
      <c r="Z2693">
        <v>12000000</v>
      </c>
      <c r="AA2693">
        <v>2005</v>
      </c>
      <c r="AB2693">
        <v>7.3</v>
      </c>
      <c r="AC2693">
        <v>1.85</v>
      </c>
    </row>
    <row r="2694" spans="1:29" x14ac:dyDescent="0.35">
      <c r="A2694" t="s">
        <v>19</v>
      </c>
      <c r="B2694" t="s">
        <v>2002</v>
      </c>
      <c r="C2694">
        <v>123</v>
      </c>
      <c r="D2694">
        <v>111</v>
      </c>
      <c r="E2694">
        <v>548934</v>
      </c>
      <c r="F2694" t="s">
        <v>1432</v>
      </c>
      <c r="G2694" t="s">
        <v>5988</v>
      </c>
      <c r="H2694" t="s">
        <v>5343</v>
      </c>
      <c r="P2694" t="s">
        <v>1582</v>
      </c>
      <c r="Q2694" t="s">
        <v>581</v>
      </c>
      <c r="R2694" t="s">
        <v>8646</v>
      </c>
      <c r="S2694">
        <v>16863</v>
      </c>
      <c r="T2694" t="s">
        <v>4421</v>
      </c>
      <c r="U2694">
        <v>2</v>
      </c>
      <c r="V2694">
        <v>57</v>
      </c>
      <c r="W2694" t="s">
        <v>25</v>
      </c>
      <c r="X2694" t="s">
        <v>2884</v>
      </c>
      <c r="Y2694" t="s">
        <v>27</v>
      </c>
      <c r="Z2694">
        <v>12000000</v>
      </c>
      <c r="AA2694">
        <v>2009</v>
      </c>
      <c r="AB2694">
        <v>6.8</v>
      </c>
      <c r="AC2694">
        <v>1.85</v>
      </c>
    </row>
    <row r="2695" spans="1:29" x14ac:dyDescent="0.35">
      <c r="A2695" t="s">
        <v>19</v>
      </c>
      <c r="B2695" t="s">
        <v>4422</v>
      </c>
      <c r="C2695">
        <v>81</v>
      </c>
      <c r="D2695">
        <v>114</v>
      </c>
      <c r="E2695">
        <v>447750</v>
      </c>
      <c r="F2695" t="s">
        <v>5990</v>
      </c>
      <c r="G2695" t="s">
        <v>1432</v>
      </c>
      <c r="H2695" t="s">
        <v>3483</v>
      </c>
      <c r="P2695" t="s">
        <v>955</v>
      </c>
      <c r="Q2695" t="s">
        <v>2293</v>
      </c>
      <c r="R2695" t="s">
        <v>8647</v>
      </c>
      <c r="S2695">
        <v>18520</v>
      </c>
      <c r="T2695" t="s">
        <v>4423</v>
      </c>
      <c r="U2695">
        <v>0</v>
      </c>
      <c r="V2695">
        <v>133</v>
      </c>
      <c r="W2695" t="s">
        <v>25</v>
      </c>
      <c r="X2695" t="s">
        <v>26</v>
      </c>
      <c r="Y2695" t="s">
        <v>302</v>
      </c>
      <c r="Z2695">
        <v>10000000</v>
      </c>
      <c r="AA2695">
        <v>2000</v>
      </c>
      <c r="AB2695">
        <v>7.2</v>
      </c>
      <c r="AC2695">
        <v>1.85</v>
      </c>
    </row>
    <row r="2696" spans="1:29" x14ac:dyDescent="0.35">
      <c r="A2696" t="s">
        <v>19</v>
      </c>
      <c r="B2696" t="s">
        <v>124</v>
      </c>
      <c r="C2696">
        <v>72</v>
      </c>
      <c r="D2696">
        <v>86</v>
      </c>
      <c r="E2696">
        <v>333976</v>
      </c>
      <c r="F2696" t="s">
        <v>761</v>
      </c>
      <c r="G2696" t="s">
        <v>5990</v>
      </c>
      <c r="P2696" t="s">
        <v>496</v>
      </c>
      <c r="Q2696" t="s">
        <v>916</v>
      </c>
      <c r="R2696" t="s">
        <v>8648</v>
      </c>
      <c r="S2696">
        <v>12559</v>
      </c>
      <c r="T2696" t="s">
        <v>4424</v>
      </c>
      <c r="U2696">
        <v>0</v>
      </c>
      <c r="V2696">
        <v>90</v>
      </c>
      <c r="W2696" t="s">
        <v>25</v>
      </c>
      <c r="X2696" t="s">
        <v>26</v>
      </c>
      <c r="Y2696" t="s">
        <v>302</v>
      </c>
      <c r="Z2696">
        <v>12000000</v>
      </c>
      <c r="AA2696">
        <v>2002</v>
      </c>
      <c r="AB2696">
        <v>6.4</v>
      </c>
      <c r="AC2696">
        <v>2.35</v>
      </c>
    </row>
    <row r="2697" spans="1:29" x14ac:dyDescent="0.35">
      <c r="A2697" t="s">
        <v>19</v>
      </c>
      <c r="B2697" t="s">
        <v>3412</v>
      </c>
      <c r="C2697">
        <v>25</v>
      </c>
      <c r="D2697">
        <v>107</v>
      </c>
      <c r="E2697">
        <v>141853</v>
      </c>
      <c r="F2697" t="s">
        <v>761</v>
      </c>
      <c r="G2697" t="s">
        <v>1432</v>
      </c>
      <c r="P2697" t="s">
        <v>1123</v>
      </c>
      <c r="Q2697" t="s">
        <v>2855</v>
      </c>
      <c r="R2697" t="s">
        <v>8649</v>
      </c>
      <c r="S2697">
        <v>1427</v>
      </c>
      <c r="T2697" t="s">
        <v>1275</v>
      </c>
      <c r="U2697">
        <v>2</v>
      </c>
      <c r="V2697">
        <v>12</v>
      </c>
      <c r="W2697" t="s">
        <v>25</v>
      </c>
      <c r="X2697" t="s">
        <v>200</v>
      </c>
      <c r="Y2697" t="s">
        <v>302</v>
      </c>
      <c r="Z2697">
        <v>12000000</v>
      </c>
      <c r="AA2697">
        <v>1997</v>
      </c>
      <c r="AB2697">
        <v>6</v>
      </c>
      <c r="AC2697">
        <v>1.85</v>
      </c>
    </row>
    <row r="2698" spans="1:29" x14ac:dyDescent="0.35">
      <c r="A2698" t="s">
        <v>19</v>
      </c>
      <c r="B2698" t="s">
        <v>3963</v>
      </c>
      <c r="C2698">
        <v>78</v>
      </c>
      <c r="D2698">
        <v>90</v>
      </c>
      <c r="E2698">
        <v>303439</v>
      </c>
      <c r="F2698" t="s">
        <v>1432</v>
      </c>
      <c r="G2698" t="s">
        <v>5988</v>
      </c>
      <c r="H2698" t="s">
        <v>3483</v>
      </c>
      <c r="P2698" t="s">
        <v>872</v>
      </c>
      <c r="Q2698" t="s">
        <v>3437</v>
      </c>
      <c r="R2698" t="s">
        <v>8650</v>
      </c>
      <c r="S2698">
        <v>12125</v>
      </c>
      <c r="T2698" t="s">
        <v>3632</v>
      </c>
      <c r="U2698">
        <v>2</v>
      </c>
      <c r="V2698">
        <v>78</v>
      </c>
      <c r="W2698" t="s">
        <v>25</v>
      </c>
      <c r="X2698" t="s">
        <v>26</v>
      </c>
      <c r="Y2698" t="s">
        <v>302</v>
      </c>
      <c r="Z2698">
        <v>8000000</v>
      </c>
      <c r="AA2698">
        <v>2007</v>
      </c>
      <c r="AB2698">
        <v>6.4</v>
      </c>
      <c r="AC2698">
        <v>2.35</v>
      </c>
    </row>
    <row r="2699" spans="1:29" x14ac:dyDescent="0.35">
      <c r="A2699" t="s">
        <v>19</v>
      </c>
      <c r="B2699" t="s">
        <v>4425</v>
      </c>
      <c r="C2699">
        <v>69</v>
      </c>
      <c r="D2699">
        <v>120</v>
      </c>
      <c r="E2699">
        <v>214202</v>
      </c>
      <c r="F2699" t="s">
        <v>5990</v>
      </c>
      <c r="G2699" t="s">
        <v>1432</v>
      </c>
      <c r="H2699" t="s">
        <v>3483</v>
      </c>
      <c r="P2699" t="s">
        <v>955</v>
      </c>
      <c r="Q2699" t="s">
        <v>384</v>
      </c>
      <c r="R2699" t="s">
        <v>8651</v>
      </c>
      <c r="S2699">
        <v>14831</v>
      </c>
      <c r="T2699" t="s">
        <v>4421</v>
      </c>
      <c r="U2699">
        <v>0</v>
      </c>
      <c r="V2699">
        <v>75</v>
      </c>
      <c r="W2699" t="s">
        <v>25</v>
      </c>
      <c r="X2699" t="s">
        <v>389</v>
      </c>
      <c r="Y2699" t="s">
        <v>302</v>
      </c>
      <c r="Z2699">
        <v>12000000</v>
      </c>
      <c r="AA2699">
        <v>2007</v>
      </c>
      <c r="AB2699">
        <v>7.5</v>
      </c>
      <c r="AC2699">
        <v>2.35</v>
      </c>
    </row>
    <row r="2700" spans="1:29" x14ac:dyDescent="0.35">
      <c r="A2700" t="s">
        <v>19</v>
      </c>
      <c r="B2700" t="s">
        <v>4426</v>
      </c>
      <c r="C2700">
        <v>73</v>
      </c>
      <c r="D2700">
        <v>134</v>
      </c>
      <c r="E2700">
        <v>195888</v>
      </c>
      <c r="F2700" t="s">
        <v>1432</v>
      </c>
      <c r="G2700" t="s">
        <v>5343</v>
      </c>
      <c r="H2700" t="s">
        <v>5991</v>
      </c>
      <c r="P2700" t="s">
        <v>2177</v>
      </c>
      <c r="Q2700" t="s">
        <v>4427</v>
      </c>
      <c r="R2700" t="s">
        <v>8652</v>
      </c>
      <c r="S2700">
        <v>5603</v>
      </c>
      <c r="T2700" t="s">
        <v>4428</v>
      </c>
      <c r="U2700">
        <v>0</v>
      </c>
      <c r="V2700">
        <v>45</v>
      </c>
      <c r="W2700" t="s">
        <v>4429</v>
      </c>
      <c r="X2700" t="s">
        <v>3633</v>
      </c>
      <c r="Y2700" t="s">
        <v>302</v>
      </c>
      <c r="Z2700">
        <v>2500000000</v>
      </c>
      <c r="AA2700">
        <v>2005</v>
      </c>
      <c r="AB2700">
        <v>7.1</v>
      </c>
      <c r="AC2700">
        <v>2.35</v>
      </c>
    </row>
    <row r="2701" spans="1:29" x14ac:dyDescent="0.35">
      <c r="A2701" t="s">
        <v>19</v>
      </c>
      <c r="B2701" t="s">
        <v>4430</v>
      </c>
      <c r="C2701">
        <v>42</v>
      </c>
      <c r="D2701">
        <v>110</v>
      </c>
      <c r="E2701">
        <v>175370</v>
      </c>
      <c r="F2701" t="s">
        <v>761</v>
      </c>
      <c r="P2701" t="s">
        <v>761</v>
      </c>
      <c r="Q2701" t="s">
        <v>483</v>
      </c>
      <c r="R2701" t="s">
        <v>8653</v>
      </c>
      <c r="S2701">
        <v>6884</v>
      </c>
      <c r="T2701" t="s">
        <v>2293</v>
      </c>
      <c r="U2701">
        <v>1</v>
      </c>
      <c r="V2701">
        <v>133</v>
      </c>
      <c r="W2701" t="s">
        <v>25</v>
      </c>
      <c r="X2701" t="s">
        <v>26</v>
      </c>
      <c r="Y2701" t="s">
        <v>302</v>
      </c>
      <c r="Z2701">
        <v>12000000</v>
      </c>
      <c r="AA2701">
        <v>1999</v>
      </c>
      <c r="AB2701">
        <v>4.5999999999999996</v>
      </c>
      <c r="AC2701">
        <v>1.85</v>
      </c>
    </row>
    <row r="2702" spans="1:29" x14ac:dyDescent="0.35">
      <c r="A2702" t="s">
        <v>378</v>
      </c>
      <c r="B2702" t="s">
        <v>4431</v>
      </c>
      <c r="C2702">
        <v>149</v>
      </c>
      <c r="D2702">
        <v>132</v>
      </c>
      <c r="E2702">
        <v>119922</v>
      </c>
      <c r="F2702" t="s">
        <v>1432</v>
      </c>
      <c r="G2702" t="s">
        <v>5809</v>
      </c>
      <c r="H2702" t="s">
        <v>5991</v>
      </c>
      <c r="P2702" t="s">
        <v>890</v>
      </c>
      <c r="Q2702" t="s">
        <v>2288</v>
      </c>
      <c r="R2702" t="s">
        <v>8654</v>
      </c>
      <c r="S2702">
        <v>8429</v>
      </c>
      <c r="T2702" t="s">
        <v>4432</v>
      </c>
      <c r="U2702">
        <v>0</v>
      </c>
      <c r="V2702">
        <v>62</v>
      </c>
      <c r="W2702" t="s">
        <v>881</v>
      </c>
      <c r="X2702" t="s">
        <v>445</v>
      </c>
      <c r="Y2702" t="s">
        <v>302</v>
      </c>
      <c r="Z2702">
        <v>12000000</v>
      </c>
      <c r="AA2702">
        <v>2009</v>
      </c>
      <c r="AB2702">
        <v>7.7</v>
      </c>
      <c r="AC2702">
        <v>2.35</v>
      </c>
    </row>
    <row r="2703" spans="1:29" x14ac:dyDescent="0.35">
      <c r="A2703" t="s">
        <v>19</v>
      </c>
      <c r="B2703" t="s">
        <v>564</v>
      </c>
      <c r="C2703">
        <v>165</v>
      </c>
      <c r="D2703">
        <v>94</v>
      </c>
      <c r="E2703">
        <v>177343675</v>
      </c>
      <c r="F2703" t="s">
        <v>472</v>
      </c>
      <c r="G2703" t="s">
        <v>3767</v>
      </c>
      <c r="H2703" t="s">
        <v>761</v>
      </c>
      <c r="I2703" t="s">
        <v>5097</v>
      </c>
      <c r="J2703" t="s">
        <v>600</v>
      </c>
      <c r="K2703" t="s">
        <v>3950</v>
      </c>
      <c r="P2703" t="s">
        <v>565</v>
      </c>
      <c r="Q2703" t="s">
        <v>566</v>
      </c>
      <c r="R2703" t="s">
        <v>6190</v>
      </c>
      <c r="S2703">
        <v>70133</v>
      </c>
      <c r="T2703" t="s">
        <v>567</v>
      </c>
      <c r="U2703">
        <v>0</v>
      </c>
      <c r="V2703">
        <v>214</v>
      </c>
      <c r="W2703" t="s">
        <v>25</v>
      </c>
      <c r="X2703" t="s">
        <v>26</v>
      </c>
      <c r="Y2703" t="s">
        <v>59</v>
      </c>
      <c r="Z2703">
        <v>135000000</v>
      </c>
      <c r="AA2703">
        <v>2015</v>
      </c>
      <c r="AB2703">
        <v>6.7</v>
      </c>
      <c r="AC2703">
        <v>1.85</v>
      </c>
    </row>
    <row r="2704" spans="1:29" x14ac:dyDescent="0.35">
      <c r="A2704" t="s">
        <v>19</v>
      </c>
      <c r="B2704" t="s">
        <v>931</v>
      </c>
      <c r="C2704">
        <v>74</v>
      </c>
      <c r="D2704">
        <v>113</v>
      </c>
      <c r="E2704">
        <v>17149</v>
      </c>
      <c r="F2704" t="s">
        <v>622</v>
      </c>
      <c r="G2704" t="s">
        <v>1432</v>
      </c>
      <c r="H2704" t="s">
        <v>5991</v>
      </c>
      <c r="P2704" t="s">
        <v>677</v>
      </c>
      <c r="Q2704" t="s">
        <v>202</v>
      </c>
      <c r="R2704" t="s">
        <v>8655</v>
      </c>
      <c r="S2704">
        <v>12128</v>
      </c>
      <c r="T2704" t="s">
        <v>4433</v>
      </c>
      <c r="U2704">
        <v>9</v>
      </c>
      <c r="V2704">
        <v>61</v>
      </c>
      <c r="W2704" t="s">
        <v>25</v>
      </c>
      <c r="X2704" t="s">
        <v>4434</v>
      </c>
      <c r="Y2704" t="s">
        <v>302</v>
      </c>
      <c r="Z2704">
        <v>20000000</v>
      </c>
      <c r="AA2704">
        <v>2011</v>
      </c>
      <c r="AB2704">
        <v>5.6</v>
      </c>
      <c r="AC2704">
        <v>2.35</v>
      </c>
    </row>
    <row r="2705" spans="1:29" x14ac:dyDescent="0.35">
      <c r="A2705" t="s">
        <v>19</v>
      </c>
      <c r="B2705" t="s">
        <v>4436</v>
      </c>
      <c r="C2705">
        <v>1</v>
      </c>
      <c r="D2705">
        <v>111</v>
      </c>
      <c r="E2705">
        <v>14616</v>
      </c>
      <c r="F2705" t="s">
        <v>1432</v>
      </c>
      <c r="P2705" t="s">
        <v>1432</v>
      </c>
      <c r="Q2705" t="s">
        <v>1838</v>
      </c>
      <c r="R2705" t="s">
        <v>8656</v>
      </c>
      <c r="S2705">
        <v>314</v>
      </c>
      <c r="T2705" t="s">
        <v>4437</v>
      </c>
      <c r="U2705">
        <v>1</v>
      </c>
      <c r="V2705">
        <v>10</v>
      </c>
      <c r="W2705" t="s">
        <v>25</v>
      </c>
      <c r="X2705" t="s">
        <v>26</v>
      </c>
      <c r="Y2705" t="s">
        <v>302</v>
      </c>
      <c r="Z2705">
        <v>12000000</v>
      </c>
      <c r="AA2705">
        <v>2015</v>
      </c>
      <c r="AB2705">
        <v>7.5</v>
      </c>
      <c r="AC2705">
        <v>1.85</v>
      </c>
    </row>
    <row r="2706" spans="1:29" x14ac:dyDescent="0.35">
      <c r="A2706" t="s">
        <v>19</v>
      </c>
      <c r="B2706" t="s">
        <v>608</v>
      </c>
      <c r="C2706">
        <v>151</v>
      </c>
      <c r="D2706">
        <v>104</v>
      </c>
      <c r="E2706">
        <v>30093107</v>
      </c>
      <c r="F2706" t="s">
        <v>761</v>
      </c>
      <c r="G2706" t="s">
        <v>5990</v>
      </c>
      <c r="P2706" t="s">
        <v>496</v>
      </c>
      <c r="Q2706" t="s">
        <v>184</v>
      </c>
      <c r="R2706" t="s">
        <v>8657</v>
      </c>
      <c r="S2706">
        <v>600996</v>
      </c>
      <c r="T2706" t="s">
        <v>348</v>
      </c>
      <c r="U2706">
        <v>6</v>
      </c>
      <c r="V2706">
        <v>726</v>
      </c>
      <c r="W2706" t="s">
        <v>25</v>
      </c>
      <c r="X2706" t="s">
        <v>38</v>
      </c>
      <c r="Y2706" t="s">
        <v>302</v>
      </c>
      <c r="Z2706">
        <v>6000000</v>
      </c>
      <c r="AA2706">
        <v>2000</v>
      </c>
      <c r="AB2706">
        <v>8.3000000000000007</v>
      </c>
      <c r="AC2706">
        <v>1.85</v>
      </c>
    </row>
    <row r="2707" spans="1:29" x14ac:dyDescent="0.35">
      <c r="A2707" t="s">
        <v>19</v>
      </c>
      <c r="B2707" t="s">
        <v>4146</v>
      </c>
      <c r="C2707">
        <v>98</v>
      </c>
      <c r="D2707">
        <v>103</v>
      </c>
      <c r="E2707">
        <v>57469179</v>
      </c>
      <c r="F2707" t="s">
        <v>600</v>
      </c>
      <c r="G2707" t="s">
        <v>2429</v>
      </c>
      <c r="P2707" t="s">
        <v>2716</v>
      </c>
      <c r="Q2707" t="s">
        <v>1519</v>
      </c>
      <c r="R2707" t="s">
        <v>8658</v>
      </c>
      <c r="S2707">
        <v>63855</v>
      </c>
      <c r="T2707" t="s">
        <v>4438</v>
      </c>
      <c r="U2707">
        <v>0</v>
      </c>
      <c r="V2707">
        <v>248</v>
      </c>
      <c r="W2707" t="s">
        <v>25</v>
      </c>
      <c r="X2707" t="s">
        <v>26</v>
      </c>
      <c r="Y2707" t="s">
        <v>302</v>
      </c>
      <c r="Z2707">
        <v>11500000</v>
      </c>
      <c r="AA2707">
        <v>1989</v>
      </c>
      <c r="AB2707">
        <v>6.6</v>
      </c>
      <c r="AC2707">
        <v>1.85</v>
      </c>
    </row>
    <row r="2708" spans="1:29" x14ac:dyDescent="0.35">
      <c r="A2708" t="s">
        <v>19</v>
      </c>
      <c r="B2708" t="s">
        <v>1231</v>
      </c>
      <c r="C2708">
        <v>183</v>
      </c>
      <c r="D2708">
        <v>106</v>
      </c>
      <c r="E2708">
        <v>148170000</v>
      </c>
      <c r="F2708" t="s">
        <v>761</v>
      </c>
      <c r="G2708" t="s">
        <v>600</v>
      </c>
      <c r="H2708" t="s">
        <v>2429</v>
      </c>
      <c r="P2708" t="s">
        <v>441</v>
      </c>
      <c r="Q2708" t="s">
        <v>2068</v>
      </c>
      <c r="R2708" t="s">
        <v>8659</v>
      </c>
      <c r="S2708">
        <v>142293</v>
      </c>
      <c r="T2708" t="s">
        <v>4440</v>
      </c>
      <c r="U2708">
        <v>0</v>
      </c>
      <c r="V2708">
        <v>245</v>
      </c>
      <c r="W2708" t="s">
        <v>25</v>
      </c>
      <c r="X2708" t="s">
        <v>26</v>
      </c>
      <c r="Y2708" t="s">
        <v>59</v>
      </c>
      <c r="Z2708">
        <v>11000000</v>
      </c>
      <c r="AA2708">
        <v>1984</v>
      </c>
      <c r="AB2708">
        <v>7.2</v>
      </c>
      <c r="AC2708">
        <v>2.2000000000000002</v>
      </c>
    </row>
    <row r="2709" spans="1:29" x14ac:dyDescent="0.35">
      <c r="A2709" t="s">
        <v>19</v>
      </c>
      <c r="B2709" t="s">
        <v>668</v>
      </c>
      <c r="C2709">
        <v>282</v>
      </c>
      <c r="D2709">
        <v>125</v>
      </c>
      <c r="E2709">
        <v>460935665</v>
      </c>
      <c r="F2709" t="s">
        <v>622</v>
      </c>
      <c r="G2709" t="s">
        <v>472</v>
      </c>
      <c r="H2709" t="s">
        <v>600</v>
      </c>
      <c r="I2709" t="s">
        <v>3950</v>
      </c>
      <c r="P2709" t="s">
        <v>22</v>
      </c>
      <c r="Q2709" t="s">
        <v>211</v>
      </c>
      <c r="R2709" t="s">
        <v>8660</v>
      </c>
      <c r="S2709">
        <v>911097</v>
      </c>
      <c r="T2709" t="s">
        <v>2850</v>
      </c>
      <c r="U2709">
        <v>1</v>
      </c>
      <c r="V2709">
        <v>1470</v>
      </c>
      <c r="W2709" t="s">
        <v>25</v>
      </c>
      <c r="X2709" t="s">
        <v>26</v>
      </c>
      <c r="Y2709" t="s">
        <v>59</v>
      </c>
      <c r="Z2709">
        <v>11000000</v>
      </c>
      <c r="AA2709">
        <v>1977</v>
      </c>
      <c r="AB2709">
        <v>8.6999999999999993</v>
      </c>
      <c r="AC2709">
        <v>2.35</v>
      </c>
    </row>
    <row r="2710" spans="1:29" x14ac:dyDescent="0.35">
      <c r="A2710" t="s">
        <v>19</v>
      </c>
      <c r="B2710" t="s">
        <v>4441</v>
      </c>
      <c r="C2710">
        <v>158</v>
      </c>
      <c r="D2710">
        <v>109</v>
      </c>
      <c r="E2710">
        <v>35537564</v>
      </c>
      <c r="F2710" t="s">
        <v>761</v>
      </c>
      <c r="P2710" t="s">
        <v>761</v>
      </c>
      <c r="Q2710" t="s">
        <v>793</v>
      </c>
      <c r="R2710" t="s">
        <v>8661</v>
      </c>
      <c r="S2710">
        <v>49671</v>
      </c>
      <c r="T2710" t="s">
        <v>4442</v>
      </c>
      <c r="U2710">
        <v>1</v>
      </c>
      <c r="V2710">
        <v>166</v>
      </c>
      <c r="W2710" t="s">
        <v>25</v>
      </c>
      <c r="X2710" t="s">
        <v>26</v>
      </c>
      <c r="Y2710" t="s">
        <v>302</v>
      </c>
      <c r="Z2710">
        <v>11500000</v>
      </c>
      <c r="AA2710">
        <v>2016</v>
      </c>
      <c r="AB2710">
        <v>6</v>
      </c>
      <c r="AC2710">
        <v>2.35</v>
      </c>
    </row>
    <row r="2711" spans="1:29" x14ac:dyDescent="0.35">
      <c r="A2711" t="s">
        <v>19</v>
      </c>
      <c r="B2711" t="s">
        <v>3149</v>
      </c>
      <c r="C2711">
        <v>89</v>
      </c>
      <c r="D2711">
        <v>200</v>
      </c>
      <c r="E2711">
        <v>111722000</v>
      </c>
      <c r="F2711" t="s">
        <v>1432</v>
      </c>
      <c r="G2711" t="s">
        <v>5343</v>
      </c>
      <c r="H2711" t="s">
        <v>5991</v>
      </c>
      <c r="P2711" t="s">
        <v>2177</v>
      </c>
      <c r="Q2711" t="s">
        <v>3870</v>
      </c>
      <c r="R2711" t="s">
        <v>8662</v>
      </c>
      <c r="S2711">
        <v>55816</v>
      </c>
      <c r="T2711" t="s">
        <v>2523</v>
      </c>
      <c r="U2711">
        <v>2</v>
      </c>
      <c r="V2711">
        <v>255</v>
      </c>
      <c r="W2711" t="s">
        <v>25</v>
      </c>
      <c r="X2711" t="s">
        <v>26</v>
      </c>
      <c r="Y2711" t="s">
        <v>27</v>
      </c>
      <c r="Z2711">
        <v>11000000</v>
      </c>
      <c r="AA2711">
        <v>1965</v>
      </c>
      <c r="AB2711">
        <v>8</v>
      </c>
      <c r="AC2711">
        <v>2.35</v>
      </c>
    </row>
    <row r="2712" spans="1:29" x14ac:dyDescent="0.35">
      <c r="A2712" t="s">
        <v>19</v>
      </c>
      <c r="B2712" t="s">
        <v>1662</v>
      </c>
      <c r="C2712">
        <v>128</v>
      </c>
      <c r="D2712">
        <v>112</v>
      </c>
      <c r="E2712">
        <v>90556401</v>
      </c>
      <c r="F2712" t="s">
        <v>761</v>
      </c>
      <c r="G2712" t="s">
        <v>1432</v>
      </c>
      <c r="H2712" t="s">
        <v>5097</v>
      </c>
      <c r="I2712" t="s">
        <v>3884</v>
      </c>
      <c r="J2712" t="s">
        <v>4966</v>
      </c>
      <c r="K2712" t="s">
        <v>5343</v>
      </c>
      <c r="P2712" t="s">
        <v>1292</v>
      </c>
      <c r="Q2712" t="s">
        <v>3606</v>
      </c>
      <c r="R2712" t="s">
        <v>8663</v>
      </c>
      <c r="S2712">
        <v>43795</v>
      </c>
      <c r="T2712" t="s">
        <v>3846</v>
      </c>
      <c r="U2712">
        <v>1</v>
      </c>
      <c r="V2712">
        <v>171</v>
      </c>
      <c r="W2712" t="s">
        <v>25</v>
      </c>
      <c r="X2712" t="s">
        <v>26</v>
      </c>
      <c r="Y2712" t="s">
        <v>154</v>
      </c>
      <c r="Z2712">
        <v>11000000</v>
      </c>
      <c r="AA2712">
        <v>2008</v>
      </c>
      <c r="AB2712">
        <v>4.5</v>
      </c>
      <c r="AC2712">
        <v>1.85</v>
      </c>
    </row>
    <row r="2713" spans="1:29" x14ac:dyDescent="0.35">
      <c r="A2713" t="s">
        <v>19</v>
      </c>
      <c r="B2713" t="s">
        <v>1698</v>
      </c>
      <c r="C2713">
        <v>410</v>
      </c>
      <c r="D2713">
        <v>116</v>
      </c>
      <c r="E2713">
        <v>93571803</v>
      </c>
      <c r="F2713" t="s">
        <v>4178</v>
      </c>
      <c r="G2713" t="s">
        <v>1432</v>
      </c>
      <c r="H2713" t="s">
        <v>5989</v>
      </c>
      <c r="P2713" t="s">
        <v>746</v>
      </c>
      <c r="Q2713" t="s">
        <v>40</v>
      </c>
      <c r="R2713" t="s">
        <v>8664</v>
      </c>
      <c r="S2713">
        <v>275869</v>
      </c>
      <c r="T2713" t="s">
        <v>2815</v>
      </c>
      <c r="U2713">
        <v>2</v>
      </c>
      <c r="V2713">
        <v>389</v>
      </c>
      <c r="W2713" t="s">
        <v>25</v>
      </c>
      <c r="X2713" t="s">
        <v>26</v>
      </c>
      <c r="Y2713" t="s">
        <v>302</v>
      </c>
      <c r="Z2713">
        <v>25000000</v>
      </c>
      <c r="AA2713">
        <v>2010</v>
      </c>
      <c r="AB2713">
        <v>7.9</v>
      </c>
      <c r="AC2713">
        <v>2.35</v>
      </c>
    </row>
    <row r="2714" spans="1:29" x14ac:dyDescent="0.35">
      <c r="A2714" t="s">
        <v>19</v>
      </c>
      <c r="B2714" t="s">
        <v>2596</v>
      </c>
      <c r="C2714">
        <v>54</v>
      </c>
      <c r="D2714">
        <v>120</v>
      </c>
      <c r="E2714">
        <v>52929168</v>
      </c>
      <c r="F2714" t="s">
        <v>761</v>
      </c>
      <c r="G2714" t="s">
        <v>5990</v>
      </c>
      <c r="P2714" t="s">
        <v>496</v>
      </c>
      <c r="Q2714" t="s">
        <v>2169</v>
      </c>
      <c r="R2714" t="s">
        <v>8665</v>
      </c>
      <c r="S2714">
        <v>82743</v>
      </c>
      <c r="T2714" t="s">
        <v>4445</v>
      </c>
      <c r="U2714">
        <v>1</v>
      </c>
      <c r="V2714">
        <v>201</v>
      </c>
      <c r="W2714" t="s">
        <v>25</v>
      </c>
      <c r="X2714" t="s">
        <v>26</v>
      </c>
      <c r="Y2714" t="s">
        <v>302</v>
      </c>
      <c r="Z2714">
        <v>11000000</v>
      </c>
      <c r="AA2714">
        <v>1992</v>
      </c>
      <c r="AB2714">
        <v>7.5</v>
      </c>
      <c r="AC2714">
        <v>1.85</v>
      </c>
    </row>
    <row r="2715" spans="1:29" x14ac:dyDescent="0.35">
      <c r="A2715" t="s">
        <v>19</v>
      </c>
      <c r="B2715" t="s">
        <v>4446</v>
      </c>
      <c r="C2715">
        <v>141</v>
      </c>
      <c r="D2715">
        <v>107</v>
      </c>
      <c r="E2715">
        <v>50461335</v>
      </c>
      <c r="F2715" t="s">
        <v>1432</v>
      </c>
      <c r="G2715" t="s">
        <v>600</v>
      </c>
      <c r="H2715" t="s">
        <v>3884</v>
      </c>
      <c r="I2715" t="s">
        <v>5343</v>
      </c>
      <c r="P2715" t="s">
        <v>4447</v>
      </c>
      <c r="Q2715" t="s">
        <v>256</v>
      </c>
      <c r="R2715" t="s">
        <v>8666</v>
      </c>
      <c r="S2715">
        <v>83893</v>
      </c>
      <c r="T2715" t="s">
        <v>620</v>
      </c>
      <c r="U2715">
        <v>3</v>
      </c>
      <c r="V2715">
        <v>132</v>
      </c>
      <c r="W2715" t="s">
        <v>25</v>
      </c>
      <c r="X2715" t="s">
        <v>26</v>
      </c>
      <c r="Y2715" t="s">
        <v>27</v>
      </c>
      <c r="Z2715">
        <v>11000000</v>
      </c>
      <c r="AA2715">
        <v>2014</v>
      </c>
      <c r="AB2715">
        <v>6.8</v>
      </c>
      <c r="AC2715">
        <v>2.35</v>
      </c>
    </row>
    <row r="2716" spans="1:29" x14ac:dyDescent="0.35">
      <c r="A2716" t="s">
        <v>19</v>
      </c>
      <c r="B2716" t="s">
        <v>4448</v>
      </c>
      <c r="C2716">
        <v>57</v>
      </c>
      <c r="D2716">
        <v>107</v>
      </c>
      <c r="E2716">
        <v>49797148</v>
      </c>
      <c r="F2716" t="s">
        <v>761</v>
      </c>
      <c r="G2716" t="s">
        <v>5989</v>
      </c>
      <c r="P2716" t="s">
        <v>1615</v>
      </c>
      <c r="Q2716" t="s">
        <v>4150</v>
      </c>
      <c r="R2716" t="s">
        <v>8667</v>
      </c>
      <c r="S2716">
        <v>49007</v>
      </c>
      <c r="T2716" t="s">
        <v>518</v>
      </c>
      <c r="U2716">
        <v>3</v>
      </c>
      <c r="V2716">
        <v>97</v>
      </c>
      <c r="W2716" t="s">
        <v>25</v>
      </c>
      <c r="X2716" t="s">
        <v>26</v>
      </c>
      <c r="Y2716" t="s">
        <v>302</v>
      </c>
      <c r="Z2716">
        <v>11000000</v>
      </c>
      <c r="AA2716">
        <v>1989</v>
      </c>
      <c r="AB2716">
        <v>7.2</v>
      </c>
      <c r="AC2716">
        <v>1.85</v>
      </c>
    </row>
    <row r="2717" spans="1:29" x14ac:dyDescent="0.35">
      <c r="A2717" t="s">
        <v>19</v>
      </c>
      <c r="B2717" t="s">
        <v>621</v>
      </c>
      <c r="C2717">
        <v>216</v>
      </c>
      <c r="D2717">
        <v>81</v>
      </c>
      <c r="E2717">
        <v>46563158</v>
      </c>
      <c r="F2717" t="s">
        <v>5990</v>
      </c>
      <c r="G2717" t="s">
        <v>3483</v>
      </c>
      <c r="P2717" t="s">
        <v>703</v>
      </c>
      <c r="Q2717" t="s">
        <v>1419</v>
      </c>
      <c r="R2717" t="s">
        <v>8668</v>
      </c>
      <c r="S2717">
        <v>207934</v>
      </c>
      <c r="T2717" t="s">
        <v>2774</v>
      </c>
      <c r="U2717">
        <v>0</v>
      </c>
      <c r="V2717">
        <v>629</v>
      </c>
      <c r="W2717" t="s">
        <v>25</v>
      </c>
      <c r="X2717" t="s">
        <v>26</v>
      </c>
      <c r="Y2717" t="s">
        <v>302</v>
      </c>
      <c r="Z2717">
        <v>13000000</v>
      </c>
      <c r="AA2717">
        <v>2002</v>
      </c>
      <c r="AB2717">
        <v>7.1</v>
      </c>
      <c r="AC2717">
        <v>2.35</v>
      </c>
    </row>
    <row r="2718" spans="1:29" x14ac:dyDescent="0.35">
      <c r="A2718" t="s">
        <v>19</v>
      </c>
      <c r="B2718" t="s">
        <v>1144</v>
      </c>
      <c r="C2718">
        <v>80</v>
      </c>
      <c r="D2718">
        <v>101</v>
      </c>
      <c r="E2718">
        <v>41227069</v>
      </c>
      <c r="F2718" t="s">
        <v>1432</v>
      </c>
      <c r="G2718" t="s">
        <v>5343</v>
      </c>
      <c r="P2718" t="s">
        <v>121</v>
      </c>
      <c r="Q2718" t="s">
        <v>4449</v>
      </c>
      <c r="R2718" t="s">
        <v>8669</v>
      </c>
      <c r="S2718">
        <v>162701</v>
      </c>
      <c r="T2718" t="s">
        <v>4018</v>
      </c>
      <c r="U2718">
        <v>1</v>
      </c>
      <c r="V2718">
        <v>962</v>
      </c>
      <c r="W2718" t="s">
        <v>25</v>
      </c>
      <c r="X2718" t="s">
        <v>26</v>
      </c>
      <c r="Y2718" t="s">
        <v>59</v>
      </c>
      <c r="Z2718">
        <v>11000000</v>
      </c>
      <c r="AA2718">
        <v>2002</v>
      </c>
      <c r="AB2718">
        <v>7.4</v>
      </c>
      <c r="AC2718">
        <v>2.35</v>
      </c>
    </row>
    <row r="2719" spans="1:29" x14ac:dyDescent="0.35">
      <c r="A2719" t="s">
        <v>19</v>
      </c>
      <c r="B2719" t="s">
        <v>2893</v>
      </c>
      <c r="C2719">
        <v>77</v>
      </c>
      <c r="D2719">
        <v>122</v>
      </c>
      <c r="E2719">
        <v>39025000</v>
      </c>
      <c r="F2719" t="s">
        <v>5990</v>
      </c>
      <c r="G2719" t="s">
        <v>1432</v>
      </c>
      <c r="P2719" t="s">
        <v>877</v>
      </c>
      <c r="Q2719" t="s">
        <v>4188</v>
      </c>
      <c r="R2719" t="s">
        <v>8670</v>
      </c>
      <c r="S2719">
        <v>73193</v>
      </c>
      <c r="T2719" t="s">
        <v>4450</v>
      </c>
      <c r="U2719">
        <v>0</v>
      </c>
      <c r="V2719">
        <v>190</v>
      </c>
      <c r="W2719" t="s">
        <v>25</v>
      </c>
      <c r="X2719" t="s">
        <v>38</v>
      </c>
      <c r="Y2719" t="s">
        <v>302</v>
      </c>
      <c r="Z2719">
        <v>11000000</v>
      </c>
      <c r="AA2719">
        <v>1995</v>
      </c>
      <c r="AB2719">
        <v>7.6</v>
      </c>
      <c r="AC2719">
        <v>1.85</v>
      </c>
    </row>
    <row r="2720" spans="1:29" x14ac:dyDescent="0.35">
      <c r="A2720" t="s">
        <v>19</v>
      </c>
      <c r="B2720" t="s">
        <v>2323</v>
      </c>
      <c r="C2720">
        <v>101</v>
      </c>
      <c r="D2720">
        <v>97</v>
      </c>
      <c r="E2720">
        <v>38201895</v>
      </c>
      <c r="F2720" t="s">
        <v>1432</v>
      </c>
      <c r="G2720" t="s">
        <v>5343</v>
      </c>
      <c r="P2720" t="s">
        <v>121</v>
      </c>
      <c r="Q2720" t="s">
        <v>1102</v>
      </c>
      <c r="R2720" t="s">
        <v>8671</v>
      </c>
      <c r="S2720">
        <v>149222</v>
      </c>
      <c r="T2720" t="s">
        <v>4451</v>
      </c>
      <c r="U2720">
        <v>3</v>
      </c>
      <c r="V2720">
        <v>749</v>
      </c>
      <c r="W2720" t="s">
        <v>25</v>
      </c>
      <c r="X2720" t="s">
        <v>26</v>
      </c>
      <c r="Y2720" t="s">
        <v>302</v>
      </c>
      <c r="Z2720">
        <v>10500000</v>
      </c>
      <c r="AA2720">
        <v>1999</v>
      </c>
      <c r="AB2720">
        <v>6.9</v>
      </c>
      <c r="AC2720">
        <v>1.85</v>
      </c>
    </row>
    <row r="2721" spans="1:29" x14ac:dyDescent="0.35">
      <c r="A2721" t="s">
        <v>19</v>
      </c>
      <c r="B2721" t="s">
        <v>3916</v>
      </c>
      <c r="C2721">
        <v>156</v>
      </c>
      <c r="D2721">
        <v>92</v>
      </c>
      <c r="E2721">
        <v>27669413</v>
      </c>
      <c r="F2721" t="s">
        <v>2429</v>
      </c>
      <c r="G2721" t="s">
        <v>5988</v>
      </c>
      <c r="P2721" t="s">
        <v>2018</v>
      </c>
      <c r="Q2721" t="s">
        <v>2276</v>
      </c>
      <c r="R2721" t="s">
        <v>8672</v>
      </c>
      <c r="S2721">
        <v>76207</v>
      </c>
      <c r="T2721" t="s">
        <v>4453</v>
      </c>
      <c r="U2721">
        <v>0</v>
      </c>
      <c r="V2721">
        <v>194</v>
      </c>
      <c r="W2721" t="s">
        <v>25</v>
      </c>
      <c r="X2721" t="s">
        <v>148</v>
      </c>
      <c r="Y2721" t="s">
        <v>302</v>
      </c>
      <c r="Z2721">
        <v>11000000</v>
      </c>
      <c r="AA2721">
        <v>2009</v>
      </c>
      <c r="AB2721">
        <v>6</v>
      </c>
      <c r="AC2721">
        <v>1.85</v>
      </c>
    </row>
    <row r="2722" spans="1:29" x14ac:dyDescent="0.35">
      <c r="A2722" t="s">
        <v>19</v>
      </c>
      <c r="B2722" t="s">
        <v>4079</v>
      </c>
      <c r="C2722">
        <v>109</v>
      </c>
      <c r="D2722">
        <v>110</v>
      </c>
      <c r="E2722">
        <v>37766350</v>
      </c>
      <c r="F2722" t="s">
        <v>1432</v>
      </c>
      <c r="P2722" t="s">
        <v>1432</v>
      </c>
      <c r="Q2722" t="s">
        <v>1828</v>
      </c>
      <c r="R2722" t="s">
        <v>8673</v>
      </c>
      <c r="S2722">
        <v>19440</v>
      </c>
      <c r="T2722" t="s">
        <v>1309</v>
      </c>
      <c r="U2722">
        <v>5</v>
      </c>
      <c r="V2722">
        <v>56</v>
      </c>
      <c r="W2722" t="s">
        <v>25</v>
      </c>
      <c r="X2722" t="s">
        <v>26</v>
      </c>
      <c r="Y2722" t="s">
        <v>27</v>
      </c>
      <c r="Z2722">
        <v>11000000</v>
      </c>
      <c r="AA2722">
        <v>2008</v>
      </c>
      <c r="AB2722">
        <v>7.3</v>
      </c>
      <c r="AC2722">
        <v>2.35</v>
      </c>
    </row>
    <row r="2723" spans="1:29" x14ac:dyDescent="0.35">
      <c r="A2723" t="s">
        <v>19</v>
      </c>
      <c r="B2723" t="s">
        <v>4455</v>
      </c>
      <c r="C2723">
        <v>62</v>
      </c>
      <c r="D2723">
        <v>86</v>
      </c>
      <c r="E2723">
        <v>23978402</v>
      </c>
      <c r="F2723" t="s">
        <v>761</v>
      </c>
      <c r="G2723" t="s">
        <v>5990</v>
      </c>
      <c r="P2723" t="s">
        <v>496</v>
      </c>
      <c r="Q2723" t="s">
        <v>1490</v>
      </c>
      <c r="R2723" t="s">
        <v>8674</v>
      </c>
      <c r="S2723">
        <v>10966</v>
      </c>
      <c r="T2723" t="s">
        <v>126</v>
      </c>
      <c r="U2723">
        <v>1</v>
      </c>
      <c r="V2723">
        <v>100</v>
      </c>
      <c r="W2723" t="s">
        <v>25</v>
      </c>
      <c r="X2723" t="s">
        <v>26</v>
      </c>
      <c r="Y2723" t="s">
        <v>27</v>
      </c>
      <c r="Z2723">
        <v>11000000</v>
      </c>
      <c r="AA2723">
        <v>2001</v>
      </c>
      <c r="AB2723">
        <v>4.5999999999999996</v>
      </c>
      <c r="AC2723">
        <v>1.85</v>
      </c>
    </row>
    <row r="2724" spans="1:29" x14ac:dyDescent="0.35">
      <c r="A2724" t="s">
        <v>19</v>
      </c>
      <c r="B2724" t="s">
        <v>1009</v>
      </c>
      <c r="C2724">
        <v>33</v>
      </c>
      <c r="D2724">
        <v>91</v>
      </c>
      <c r="E2724">
        <v>21370057</v>
      </c>
      <c r="F2724" t="s">
        <v>5990</v>
      </c>
      <c r="G2724" t="s">
        <v>1432</v>
      </c>
      <c r="H2724" t="s">
        <v>3483</v>
      </c>
      <c r="P2724" t="s">
        <v>955</v>
      </c>
      <c r="Q2724" t="s">
        <v>4456</v>
      </c>
      <c r="R2724" t="s">
        <v>8675</v>
      </c>
      <c r="S2724">
        <v>9903</v>
      </c>
      <c r="T2724" t="s">
        <v>1463</v>
      </c>
      <c r="U2724">
        <v>0</v>
      </c>
      <c r="V2724">
        <v>80</v>
      </c>
      <c r="W2724" t="s">
        <v>25</v>
      </c>
      <c r="X2724" t="s">
        <v>26</v>
      </c>
      <c r="Y2724" t="s">
        <v>302</v>
      </c>
      <c r="Z2724">
        <v>12000000</v>
      </c>
      <c r="AA2724">
        <v>1992</v>
      </c>
      <c r="AB2724">
        <v>6</v>
      </c>
      <c r="AC2724">
        <v>1.85</v>
      </c>
    </row>
    <row r="2725" spans="1:29" x14ac:dyDescent="0.35">
      <c r="A2725" t="s">
        <v>19</v>
      </c>
      <c r="B2725" t="s">
        <v>2714</v>
      </c>
      <c r="C2725">
        <v>52</v>
      </c>
      <c r="D2725">
        <v>100</v>
      </c>
      <c r="E2725">
        <v>4884663</v>
      </c>
      <c r="F2725" t="s">
        <v>2429</v>
      </c>
      <c r="G2725" t="s">
        <v>3950</v>
      </c>
      <c r="P2725" t="s">
        <v>3430</v>
      </c>
      <c r="Q2725" t="s">
        <v>4457</v>
      </c>
      <c r="R2725" t="s">
        <v>8676</v>
      </c>
      <c r="S2725">
        <v>5187</v>
      </c>
      <c r="T2725" t="s">
        <v>2384</v>
      </c>
      <c r="U2725">
        <v>0</v>
      </c>
      <c r="V2725">
        <v>64</v>
      </c>
      <c r="W2725" t="s">
        <v>25</v>
      </c>
      <c r="X2725" t="s">
        <v>26</v>
      </c>
      <c r="Y2725" t="s">
        <v>59</v>
      </c>
      <c r="Z2725">
        <v>12000000</v>
      </c>
      <c r="AA2725">
        <v>1986</v>
      </c>
      <c r="AB2725">
        <v>5.5</v>
      </c>
      <c r="AC2725">
        <v>2.35</v>
      </c>
    </row>
    <row r="2726" spans="1:29" x14ac:dyDescent="0.35">
      <c r="A2726" t="s">
        <v>19</v>
      </c>
      <c r="B2726" t="s">
        <v>4458</v>
      </c>
      <c r="C2726">
        <v>351</v>
      </c>
      <c r="D2726">
        <v>111</v>
      </c>
      <c r="E2726">
        <v>38317535</v>
      </c>
      <c r="F2726" t="s">
        <v>1432</v>
      </c>
      <c r="G2726" t="s">
        <v>5343</v>
      </c>
      <c r="P2726" t="s">
        <v>121</v>
      </c>
      <c r="Q2726" t="s">
        <v>216</v>
      </c>
      <c r="R2726" t="s">
        <v>8677</v>
      </c>
      <c r="S2726">
        <v>73249</v>
      </c>
      <c r="T2726" t="s">
        <v>4459</v>
      </c>
      <c r="U2726">
        <v>1</v>
      </c>
      <c r="V2726">
        <v>212</v>
      </c>
      <c r="W2726" t="s">
        <v>25</v>
      </c>
      <c r="X2726" t="s">
        <v>38</v>
      </c>
      <c r="Y2726" t="s">
        <v>27</v>
      </c>
      <c r="Z2726">
        <v>11000000</v>
      </c>
      <c r="AA2726">
        <v>2015</v>
      </c>
      <c r="AB2726">
        <v>7.5</v>
      </c>
      <c r="AC2726">
        <v>1.85</v>
      </c>
    </row>
    <row r="2727" spans="1:29" x14ac:dyDescent="0.35">
      <c r="A2727" t="s">
        <v>19</v>
      </c>
      <c r="B2727" t="s">
        <v>4460</v>
      </c>
      <c r="C2727">
        <v>37</v>
      </c>
      <c r="D2727">
        <v>89</v>
      </c>
      <c r="E2727">
        <v>13903262</v>
      </c>
      <c r="F2727" t="s">
        <v>761</v>
      </c>
      <c r="G2727" t="s">
        <v>5989</v>
      </c>
      <c r="P2727" t="s">
        <v>1615</v>
      </c>
      <c r="Q2727" t="s">
        <v>4053</v>
      </c>
      <c r="R2727" t="s">
        <v>8678</v>
      </c>
      <c r="S2727">
        <v>14656</v>
      </c>
      <c r="T2727" t="s">
        <v>2000</v>
      </c>
      <c r="U2727">
        <v>0</v>
      </c>
      <c r="V2727">
        <v>90</v>
      </c>
      <c r="W2727" t="s">
        <v>25</v>
      </c>
      <c r="X2727" t="s">
        <v>26</v>
      </c>
      <c r="Y2727" t="s">
        <v>27</v>
      </c>
      <c r="Z2727">
        <v>11000000</v>
      </c>
      <c r="AA2727">
        <v>2001</v>
      </c>
      <c r="AB2727">
        <v>6.3</v>
      </c>
      <c r="AC2727">
        <v>1.85</v>
      </c>
    </row>
    <row r="2728" spans="1:29" x14ac:dyDescent="0.35">
      <c r="A2728" t="s">
        <v>19</v>
      </c>
      <c r="B2728" t="s">
        <v>2336</v>
      </c>
      <c r="C2728">
        <v>58</v>
      </c>
      <c r="D2728">
        <v>84</v>
      </c>
      <c r="E2728">
        <v>13592872</v>
      </c>
      <c r="F2728" t="s">
        <v>761</v>
      </c>
      <c r="P2728" t="s">
        <v>761</v>
      </c>
      <c r="Q2728" t="s">
        <v>594</v>
      </c>
      <c r="R2728" t="s">
        <v>8679</v>
      </c>
      <c r="S2728">
        <v>10777</v>
      </c>
      <c r="T2728" t="s">
        <v>1264</v>
      </c>
      <c r="U2728">
        <v>1</v>
      </c>
      <c r="V2728">
        <v>79</v>
      </c>
      <c r="W2728" t="s">
        <v>25</v>
      </c>
      <c r="X2728" t="s">
        <v>26</v>
      </c>
      <c r="Y2728" t="s">
        <v>302</v>
      </c>
      <c r="Z2728">
        <v>11000000</v>
      </c>
      <c r="AA2728">
        <v>2000</v>
      </c>
      <c r="AB2728">
        <v>5.0999999999999996</v>
      </c>
      <c r="AC2728">
        <v>1.85</v>
      </c>
    </row>
    <row r="2729" spans="1:29" x14ac:dyDescent="0.35">
      <c r="A2729" t="s">
        <v>19</v>
      </c>
      <c r="B2729" t="s">
        <v>4461</v>
      </c>
      <c r="C2729">
        <v>175</v>
      </c>
      <c r="D2729">
        <v>98</v>
      </c>
      <c r="E2729">
        <v>18381787</v>
      </c>
      <c r="F2729" t="s">
        <v>761</v>
      </c>
      <c r="G2729" t="s">
        <v>1432</v>
      </c>
      <c r="P2729" t="s">
        <v>1123</v>
      </c>
      <c r="Q2729" t="s">
        <v>1481</v>
      </c>
      <c r="R2729" t="s">
        <v>8680</v>
      </c>
      <c r="S2729">
        <v>15684</v>
      </c>
      <c r="T2729" t="s">
        <v>4462</v>
      </c>
      <c r="U2729">
        <v>4</v>
      </c>
      <c r="V2729">
        <v>126</v>
      </c>
      <c r="W2729" t="s">
        <v>25</v>
      </c>
      <c r="X2729" t="s">
        <v>38</v>
      </c>
      <c r="Y2729" t="s">
        <v>27</v>
      </c>
      <c r="Z2729">
        <v>11000000</v>
      </c>
      <c r="AA2729">
        <v>2012</v>
      </c>
      <c r="AB2729">
        <v>6.8</v>
      </c>
      <c r="AC2729">
        <v>2.35</v>
      </c>
    </row>
    <row r="2730" spans="1:29" x14ac:dyDescent="0.35">
      <c r="A2730" t="s">
        <v>19</v>
      </c>
      <c r="B2730" t="s">
        <v>4463</v>
      </c>
      <c r="C2730">
        <v>75</v>
      </c>
      <c r="D2730">
        <v>95</v>
      </c>
      <c r="E2730">
        <v>13558739</v>
      </c>
      <c r="F2730" t="s">
        <v>761</v>
      </c>
      <c r="P2730" t="s">
        <v>761</v>
      </c>
      <c r="Q2730" t="s">
        <v>2773</v>
      </c>
      <c r="R2730" t="s">
        <v>8681</v>
      </c>
      <c r="S2730">
        <v>15427</v>
      </c>
      <c r="T2730" t="s">
        <v>1131</v>
      </c>
      <c r="U2730">
        <v>0</v>
      </c>
      <c r="V2730">
        <v>121</v>
      </c>
      <c r="W2730" t="s">
        <v>25</v>
      </c>
      <c r="X2730" t="s">
        <v>26</v>
      </c>
      <c r="Y2730" t="s">
        <v>302</v>
      </c>
      <c r="Z2730">
        <v>11000000</v>
      </c>
      <c r="AA2730">
        <v>2001</v>
      </c>
      <c r="AB2730">
        <v>5.3</v>
      </c>
      <c r="AC2730">
        <v>1.85</v>
      </c>
    </row>
    <row r="2731" spans="1:29" x14ac:dyDescent="0.35">
      <c r="A2731" t="s">
        <v>19</v>
      </c>
      <c r="B2731" t="s">
        <v>3339</v>
      </c>
      <c r="C2731">
        <v>161</v>
      </c>
      <c r="D2731">
        <v>100</v>
      </c>
      <c r="E2731">
        <v>13103828</v>
      </c>
      <c r="F2731" t="s">
        <v>5990</v>
      </c>
      <c r="G2731" t="s">
        <v>1432</v>
      </c>
      <c r="H2731" t="s">
        <v>3483</v>
      </c>
      <c r="P2731" t="s">
        <v>955</v>
      </c>
      <c r="Q2731" t="s">
        <v>342</v>
      </c>
      <c r="R2731" t="s">
        <v>8682</v>
      </c>
      <c r="S2731">
        <v>59982</v>
      </c>
      <c r="T2731" t="s">
        <v>1952</v>
      </c>
      <c r="U2731">
        <v>0</v>
      </c>
      <c r="V2731">
        <v>463</v>
      </c>
      <c r="W2731" t="s">
        <v>25</v>
      </c>
      <c r="X2731" t="s">
        <v>26</v>
      </c>
      <c r="Y2731" t="s">
        <v>302</v>
      </c>
      <c r="Z2731">
        <v>11000000</v>
      </c>
      <c r="AA2731">
        <v>2001</v>
      </c>
      <c r="AB2731">
        <v>7.3</v>
      </c>
      <c r="AC2731">
        <v>1.85</v>
      </c>
    </row>
    <row r="2732" spans="1:29" x14ac:dyDescent="0.35">
      <c r="A2732" t="s">
        <v>19</v>
      </c>
      <c r="B2732" t="s">
        <v>4464</v>
      </c>
      <c r="C2732">
        <v>203</v>
      </c>
      <c r="D2732">
        <v>109</v>
      </c>
      <c r="E2732">
        <v>33305037</v>
      </c>
      <c r="F2732" t="s">
        <v>4178</v>
      </c>
      <c r="G2732" t="s">
        <v>1432</v>
      </c>
      <c r="H2732" t="s">
        <v>5809</v>
      </c>
      <c r="P2732" t="s">
        <v>2284</v>
      </c>
      <c r="Q2732" t="s">
        <v>173</v>
      </c>
      <c r="R2732" t="s">
        <v>8683</v>
      </c>
      <c r="S2732">
        <v>33856</v>
      </c>
      <c r="T2732" t="s">
        <v>3116</v>
      </c>
      <c r="U2732">
        <v>2</v>
      </c>
      <c r="V2732">
        <v>147</v>
      </c>
      <c r="W2732" t="s">
        <v>25</v>
      </c>
      <c r="X2732" t="s">
        <v>38</v>
      </c>
      <c r="Y2732" t="s">
        <v>27</v>
      </c>
      <c r="Z2732">
        <v>11000000</v>
      </c>
      <c r="AA2732">
        <v>2015</v>
      </c>
      <c r="AB2732">
        <v>7.3</v>
      </c>
      <c r="AC2732">
        <v>2.35</v>
      </c>
    </row>
    <row r="2733" spans="1:29" x14ac:dyDescent="0.35">
      <c r="A2733" t="s">
        <v>378</v>
      </c>
      <c r="B2733" t="s">
        <v>536</v>
      </c>
      <c r="C2733">
        <v>188</v>
      </c>
      <c r="D2733">
        <v>118</v>
      </c>
      <c r="E2733">
        <v>10214647</v>
      </c>
      <c r="F2733" t="s">
        <v>4178</v>
      </c>
      <c r="G2733" t="s">
        <v>1432</v>
      </c>
      <c r="P2733" t="s">
        <v>710</v>
      </c>
      <c r="Q2733" t="s">
        <v>129</v>
      </c>
      <c r="R2733" t="s">
        <v>8684</v>
      </c>
      <c r="S2733">
        <v>42689</v>
      </c>
      <c r="T2733" t="s">
        <v>1872</v>
      </c>
      <c r="U2733">
        <v>0</v>
      </c>
      <c r="V2733">
        <v>204</v>
      </c>
      <c r="W2733" t="s">
        <v>25</v>
      </c>
      <c r="X2733" t="s">
        <v>26</v>
      </c>
      <c r="Y2733" t="s">
        <v>302</v>
      </c>
      <c r="Z2733">
        <v>11000000</v>
      </c>
      <c r="AA2733">
        <v>2004</v>
      </c>
      <c r="AB2733">
        <v>7.1</v>
      </c>
      <c r="AC2733">
        <v>2.35</v>
      </c>
    </row>
    <row r="2734" spans="1:29" x14ac:dyDescent="0.35">
      <c r="A2734" t="s">
        <v>19</v>
      </c>
      <c r="B2734" t="s">
        <v>50</v>
      </c>
      <c r="C2734">
        <v>221</v>
      </c>
      <c r="D2734">
        <v>88</v>
      </c>
      <c r="E2734">
        <v>11501093</v>
      </c>
      <c r="F2734" t="s">
        <v>761</v>
      </c>
      <c r="G2734" t="s">
        <v>600</v>
      </c>
      <c r="H2734" t="s">
        <v>2429</v>
      </c>
      <c r="P2734" t="s">
        <v>441</v>
      </c>
      <c r="Q2734" t="s">
        <v>4465</v>
      </c>
      <c r="R2734" t="s">
        <v>8685</v>
      </c>
      <c r="S2734">
        <v>128850</v>
      </c>
      <c r="T2734" t="s">
        <v>3228</v>
      </c>
      <c r="U2734">
        <v>0</v>
      </c>
      <c r="V2734">
        <v>604</v>
      </c>
      <c r="W2734" t="s">
        <v>25</v>
      </c>
      <c r="X2734" t="s">
        <v>26</v>
      </c>
      <c r="Y2734" t="s">
        <v>302</v>
      </c>
      <c r="Z2734">
        <v>13000000</v>
      </c>
      <c r="AA2734">
        <v>1992</v>
      </c>
      <c r="AB2734">
        <v>7.6</v>
      </c>
      <c r="AC2734">
        <v>1.85</v>
      </c>
    </row>
    <row r="2735" spans="1:29" x14ac:dyDescent="0.35">
      <c r="A2735" t="s">
        <v>19</v>
      </c>
      <c r="B2735" t="s">
        <v>4466</v>
      </c>
      <c r="C2735">
        <v>66</v>
      </c>
      <c r="D2735">
        <v>86</v>
      </c>
      <c r="E2735">
        <v>4814244</v>
      </c>
      <c r="F2735" t="s">
        <v>761</v>
      </c>
      <c r="G2735" t="s">
        <v>5343</v>
      </c>
      <c r="P2735" t="s">
        <v>765</v>
      </c>
      <c r="Q2735" t="s">
        <v>379</v>
      </c>
      <c r="R2735" t="s">
        <v>8686</v>
      </c>
      <c r="S2735">
        <v>12437</v>
      </c>
      <c r="T2735" t="s">
        <v>4467</v>
      </c>
      <c r="U2735">
        <v>4</v>
      </c>
      <c r="V2735">
        <v>107</v>
      </c>
      <c r="W2735" t="s">
        <v>25</v>
      </c>
      <c r="X2735" t="s">
        <v>148</v>
      </c>
      <c r="Y2735" t="s">
        <v>302</v>
      </c>
      <c r="Z2735">
        <v>11000000</v>
      </c>
      <c r="AA2735">
        <v>2002</v>
      </c>
      <c r="AB2735">
        <v>5.3</v>
      </c>
      <c r="AC2735">
        <v>1.85</v>
      </c>
    </row>
    <row r="2736" spans="1:29" x14ac:dyDescent="0.35">
      <c r="A2736" t="s">
        <v>19</v>
      </c>
      <c r="B2736" t="s">
        <v>2784</v>
      </c>
      <c r="C2736">
        <v>80</v>
      </c>
      <c r="D2736">
        <v>118</v>
      </c>
      <c r="E2736">
        <v>9170214</v>
      </c>
      <c r="F2736" t="s">
        <v>1432</v>
      </c>
      <c r="G2736" t="s">
        <v>5343</v>
      </c>
      <c r="P2736" t="s">
        <v>121</v>
      </c>
      <c r="Q2736" t="s">
        <v>31</v>
      </c>
      <c r="R2736" t="s">
        <v>8687</v>
      </c>
      <c r="S2736">
        <v>171882</v>
      </c>
      <c r="T2736" t="s">
        <v>4468</v>
      </c>
      <c r="U2736">
        <v>1</v>
      </c>
      <c r="V2736">
        <v>292</v>
      </c>
      <c r="W2736" t="s">
        <v>25</v>
      </c>
      <c r="X2736" t="s">
        <v>26</v>
      </c>
      <c r="Y2736" t="s">
        <v>27</v>
      </c>
      <c r="Z2736">
        <v>11000000</v>
      </c>
      <c r="AA2736">
        <v>1993</v>
      </c>
      <c r="AB2736">
        <v>7.8</v>
      </c>
      <c r="AC2736">
        <v>1.85</v>
      </c>
    </row>
    <row r="2737" spans="1:29" x14ac:dyDescent="0.35">
      <c r="A2737" t="s">
        <v>19</v>
      </c>
      <c r="B2737" t="s">
        <v>4469</v>
      </c>
      <c r="C2737">
        <v>25</v>
      </c>
      <c r="D2737">
        <v>125</v>
      </c>
      <c r="E2737">
        <v>4068087</v>
      </c>
      <c r="F2737" t="s">
        <v>4178</v>
      </c>
      <c r="G2737" t="s">
        <v>1432</v>
      </c>
      <c r="H2737" t="s">
        <v>5809</v>
      </c>
      <c r="P2737" t="s">
        <v>2284</v>
      </c>
      <c r="Q2737" t="s">
        <v>3900</v>
      </c>
      <c r="R2737" t="s">
        <v>8688</v>
      </c>
      <c r="S2737">
        <v>2164</v>
      </c>
      <c r="T2737" t="s">
        <v>4471</v>
      </c>
      <c r="U2737">
        <v>1</v>
      </c>
      <c r="V2737">
        <v>74</v>
      </c>
      <c r="W2737" t="s">
        <v>25</v>
      </c>
      <c r="X2737" t="s">
        <v>148</v>
      </c>
      <c r="Y2737" t="s">
        <v>27</v>
      </c>
      <c r="Z2737">
        <v>17000000</v>
      </c>
      <c r="AA2737">
        <v>2003</v>
      </c>
      <c r="AB2737">
        <v>7.7</v>
      </c>
      <c r="AC2737">
        <v>1.85</v>
      </c>
    </row>
    <row r="2738" spans="1:29" x14ac:dyDescent="0.35">
      <c r="A2738" t="s">
        <v>19</v>
      </c>
      <c r="B2738" t="s">
        <v>3727</v>
      </c>
      <c r="C2738">
        <v>169</v>
      </c>
      <c r="D2738">
        <v>125</v>
      </c>
      <c r="E2738">
        <v>3753806</v>
      </c>
      <c r="F2738" t="s">
        <v>5990</v>
      </c>
      <c r="G2738" t="s">
        <v>1432</v>
      </c>
      <c r="P2738" t="s">
        <v>877</v>
      </c>
      <c r="Q2738" t="s">
        <v>196</v>
      </c>
      <c r="R2738" t="s">
        <v>8689</v>
      </c>
      <c r="S2738">
        <v>20307</v>
      </c>
      <c r="T2738" t="s">
        <v>1077</v>
      </c>
      <c r="U2738">
        <v>1</v>
      </c>
      <c r="V2738">
        <v>165</v>
      </c>
      <c r="W2738" t="s">
        <v>25</v>
      </c>
      <c r="X2738" t="s">
        <v>38</v>
      </c>
      <c r="Y2738" t="s">
        <v>302</v>
      </c>
      <c r="Z2738">
        <v>11000000</v>
      </c>
      <c r="AA2738">
        <v>2004</v>
      </c>
      <c r="AB2738">
        <v>7.7</v>
      </c>
      <c r="AC2738">
        <v>1.85</v>
      </c>
    </row>
    <row r="2739" spans="1:29" x14ac:dyDescent="0.35">
      <c r="A2739" t="s">
        <v>19</v>
      </c>
      <c r="B2739" t="s">
        <v>4280</v>
      </c>
      <c r="C2739">
        <v>70</v>
      </c>
      <c r="D2739">
        <v>94</v>
      </c>
      <c r="E2739">
        <v>3034181</v>
      </c>
      <c r="F2739" t="s">
        <v>761</v>
      </c>
      <c r="G2739" t="s">
        <v>3884</v>
      </c>
      <c r="H2739" t="s">
        <v>5343</v>
      </c>
      <c r="P2739" t="s">
        <v>2470</v>
      </c>
      <c r="Q2739" t="s">
        <v>1213</v>
      </c>
      <c r="R2739" t="s">
        <v>8690</v>
      </c>
      <c r="S2739">
        <v>13622</v>
      </c>
      <c r="T2739" t="s">
        <v>4472</v>
      </c>
      <c r="U2739">
        <v>3</v>
      </c>
      <c r="V2739">
        <v>128</v>
      </c>
      <c r="W2739" t="s">
        <v>25</v>
      </c>
      <c r="X2739" t="s">
        <v>38</v>
      </c>
      <c r="Y2739" t="s">
        <v>302</v>
      </c>
      <c r="Z2739">
        <v>11000000</v>
      </c>
      <c r="AA2739">
        <v>2002</v>
      </c>
      <c r="AB2739">
        <v>5.4</v>
      </c>
      <c r="AC2739">
        <v>1.85</v>
      </c>
    </row>
    <row r="2740" spans="1:29" x14ac:dyDescent="0.35">
      <c r="A2740" t="s">
        <v>19</v>
      </c>
      <c r="B2740" t="s">
        <v>3454</v>
      </c>
      <c r="C2740">
        <v>15</v>
      </c>
      <c r="D2740">
        <v>113</v>
      </c>
      <c r="E2740">
        <v>2832826</v>
      </c>
      <c r="F2740" t="s">
        <v>761</v>
      </c>
      <c r="G2740" t="s">
        <v>1432</v>
      </c>
      <c r="H2740" t="s">
        <v>5343</v>
      </c>
      <c r="P2740" t="s">
        <v>660</v>
      </c>
      <c r="Q2740" t="s">
        <v>1636</v>
      </c>
      <c r="R2740" t="s">
        <v>8691</v>
      </c>
      <c r="S2740">
        <v>1761</v>
      </c>
      <c r="T2740" t="s">
        <v>4324</v>
      </c>
      <c r="U2740">
        <v>2</v>
      </c>
      <c r="V2740">
        <v>19</v>
      </c>
      <c r="W2740" t="s">
        <v>25</v>
      </c>
      <c r="X2740" t="s">
        <v>26</v>
      </c>
      <c r="Y2740" t="s">
        <v>302</v>
      </c>
      <c r="Z2740">
        <v>11000000</v>
      </c>
      <c r="AA2740">
        <v>1995</v>
      </c>
      <c r="AB2740">
        <v>6.2</v>
      </c>
      <c r="AC2740">
        <v>1.85</v>
      </c>
    </row>
    <row r="2741" spans="1:29" x14ac:dyDescent="0.35">
      <c r="A2741" t="s">
        <v>19</v>
      </c>
      <c r="B2741" t="s">
        <v>2641</v>
      </c>
      <c r="C2741">
        <v>535</v>
      </c>
      <c r="D2741">
        <v>104</v>
      </c>
      <c r="E2741">
        <v>13214255</v>
      </c>
      <c r="F2741" t="s">
        <v>1432</v>
      </c>
      <c r="G2741" t="s">
        <v>3884</v>
      </c>
      <c r="P2741" t="s">
        <v>2373</v>
      </c>
      <c r="Q2741" t="s">
        <v>367</v>
      </c>
      <c r="R2741" t="s">
        <v>8692</v>
      </c>
      <c r="S2741">
        <v>96233</v>
      </c>
      <c r="T2741" t="s">
        <v>4473</v>
      </c>
      <c r="U2741">
        <v>1</v>
      </c>
      <c r="V2741">
        <v>313</v>
      </c>
      <c r="W2741" t="s">
        <v>25</v>
      </c>
      <c r="X2741" t="s">
        <v>26</v>
      </c>
      <c r="Y2741" t="s">
        <v>302</v>
      </c>
      <c r="Z2741">
        <v>11000000</v>
      </c>
      <c r="AA2741">
        <v>2013</v>
      </c>
      <c r="AB2741">
        <v>7.4</v>
      </c>
      <c r="AC2741">
        <v>1.85</v>
      </c>
    </row>
    <row r="2742" spans="1:29" x14ac:dyDescent="0.35">
      <c r="A2742" t="s">
        <v>19</v>
      </c>
      <c r="B2742" t="s">
        <v>692</v>
      </c>
      <c r="C2742">
        <v>92</v>
      </c>
      <c r="D2742">
        <v>95</v>
      </c>
      <c r="E2742">
        <v>16017403</v>
      </c>
      <c r="F2742" t="s">
        <v>1432</v>
      </c>
      <c r="G2742" t="s">
        <v>5343</v>
      </c>
      <c r="H2742" t="s">
        <v>3483</v>
      </c>
      <c r="P2742" t="s">
        <v>3112</v>
      </c>
      <c r="Q2742" t="s">
        <v>708</v>
      </c>
      <c r="R2742" t="s">
        <v>8693</v>
      </c>
      <c r="S2742">
        <v>17333</v>
      </c>
      <c r="T2742" t="s">
        <v>1354</v>
      </c>
      <c r="U2742">
        <v>2</v>
      </c>
      <c r="V2742">
        <v>153</v>
      </c>
      <c r="W2742" t="s">
        <v>25</v>
      </c>
      <c r="X2742" t="s">
        <v>26</v>
      </c>
      <c r="Y2742" t="s">
        <v>302</v>
      </c>
      <c r="Z2742">
        <v>5000000</v>
      </c>
      <c r="AA2742">
        <v>2001</v>
      </c>
      <c r="AB2742">
        <v>6.2</v>
      </c>
      <c r="AC2742">
        <v>1.85</v>
      </c>
    </row>
    <row r="2743" spans="1:29" x14ac:dyDescent="0.35">
      <c r="A2743" t="s">
        <v>19</v>
      </c>
      <c r="B2743" t="s">
        <v>4474</v>
      </c>
      <c r="C2743">
        <v>14</v>
      </c>
      <c r="D2743">
        <v>102</v>
      </c>
      <c r="E2743">
        <v>2807854</v>
      </c>
      <c r="F2743" t="s">
        <v>472</v>
      </c>
      <c r="G2743" t="s">
        <v>1432</v>
      </c>
      <c r="H2743" t="s">
        <v>5343</v>
      </c>
      <c r="P2743" t="s">
        <v>1037</v>
      </c>
      <c r="Q2743" t="s">
        <v>894</v>
      </c>
      <c r="R2743" t="s">
        <v>8694</v>
      </c>
      <c r="S2743">
        <v>14129</v>
      </c>
      <c r="T2743" t="s">
        <v>4475</v>
      </c>
      <c r="U2743">
        <v>1</v>
      </c>
      <c r="V2743">
        <v>39</v>
      </c>
      <c r="W2743" t="s">
        <v>25</v>
      </c>
      <c r="X2743" t="s">
        <v>26</v>
      </c>
      <c r="Y2743" t="s">
        <v>27</v>
      </c>
      <c r="Z2743">
        <v>11000000</v>
      </c>
      <c r="AA2743">
        <v>1991</v>
      </c>
      <c r="AB2743">
        <v>5.0999999999999996</v>
      </c>
      <c r="AC2743">
        <v>1.85</v>
      </c>
    </row>
    <row r="2744" spans="1:29" x14ac:dyDescent="0.35">
      <c r="A2744" t="s">
        <v>19</v>
      </c>
      <c r="B2744" t="s">
        <v>4476</v>
      </c>
      <c r="C2744">
        <v>78</v>
      </c>
      <c r="D2744">
        <v>104</v>
      </c>
      <c r="E2744">
        <v>352786</v>
      </c>
      <c r="F2744" t="s">
        <v>4178</v>
      </c>
      <c r="G2744" t="s">
        <v>1432</v>
      </c>
      <c r="H2744" t="s">
        <v>3884</v>
      </c>
      <c r="P2744" t="s">
        <v>1750</v>
      </c>
      <c r="Q2744" t="s">
        <v>4477</v>
      </c>
      <c r="R2744" t="s">
        <v>8695</v>
      </c>
      <c r="S2744">
        <v>11132</v>
      </c>
      <c r="T2744" t="s">
        <v>4478</v>
      </c>
      <c r="U2744">
        <v>0</v>
      </c>
      <c r="V2744">
        <v>86</v>
      </c>
      <c r="W2744" t="s">
        <v>25</v>
      </c>
      <c r="X2744" t="s">
        <v>26</v>
      </c>
      <c r="Y2744" t="s">
        <v>27</v>
      </c>
      <c r="Z2744">
        <v>11000000</v>
      </c>
      <c r="AA2744">
        <v>2006</v>
      </c>
      <c r="AB2744">
        <v>6.8</v>
      </c>
      <c r="AC2744">
        <v>2.35</v>
      </c>
    </row>
    <row r="2745" spans="1:29" x14ac:dyDescent="0.35">
      <c r="A2745" t="s">
        <v>19</v>
      </c>
      <c r="B2745" t="s">
        <v>2714</v>
      </c>
      <c r="C2745">
        <v>223</v>
      </c>
      <c r="D2745">
        <v>120</v>
      </c>
      <c r="E2745">
        <v>76600000</v>
      </c>
      <c r="F2745" t="s">
        <v>600</v>
      </c>
      <c r="G2745" t="s">
        <v>2429</v>
      </c>
      <c r="P2745" t="s">
        <v>2716</v>
      </c>
      <c r="Q2745" t="s">
        <v>2717</v>
      </c>
      <c r="R2745" t="s">
        <v>7352</v>
      </c>
      <c r="S2745">
        <v>105448</v>
      </c>
      <c r="T2745" t="s">
        <v>927</v>
      </c>
      <c r="U2745">
        <v>0</v>
      </c>
      <c r="V2745">
        <v>321</v>
      </c>
      <c r="W2745" t="s">
        <v>25</v>
      </c>
      <c r="X2745" t="s">
        <v>26</v>
      </c>
      <c r="Y2745" t="s">
        <v>59</v>
      </c>
      <c r="Z2745">
        <v>10700000</v>
      </c>
      <c r="AA2745">
        <v>1982</v>
      </c>
      <c r="AB2745">
        <v>7.4</v>
      </c>
      <c r="AC2745">
        <v>2.35</v>
      </c>
    </row>
    <row r="2746" spans="1:29" x14ac:dyDescent="0.35">
      <c r="A2746" t="s">
        <v>19</v>
      </c>
      <c r="B2746" t="s">
        <v>4480</v>
      </c>
      <c r="C2746">
        <v>160</v>
      </c>
      <c r="D2746">
        <v>95</v>
      </c>
      <c r="E2746">
        <v>56729973</v>
      </c>
      <c r="F2746" t="s">
        <v>2429</v>
      </c>
      <c r="G2746" t="s">
        <v>5988</v>
      </c>
      <c r="P2746" t="s">
        <v>2018</v>
      </c>
      <c r="Q2746" t="s">
        <v>2128</v>
      </c>
      <c r="R2746" t="s">
        <v>8696</v>
      </c>
      <c r="S2746">
        <v>88529</v>
      </c>
      <c r="T2746" t="s">
        <v>4481</v>
      </c>
      <c r="U2746">
        <v>0</v>
      </c>
      <c r="V2746">
        <v>262</v>
      </c>
      <c r="W2746" t="s">
        <v>25</v>
      </c>
      <c r="X2746" t="s">
        <v>26</v>
      </c>
      <c r="Y2746" t="s">
        <v>302</v>
      </c>
      <c r="Z2746">
        <v>10800000</v>
      </c>
      <c r="AA2746">
        <v>2008</v>
      </c>
      <c r="AB2746">
        <v>5.8</v>
      </c>
      <c r="AC2746">
        <v>1.85</v>
      </c>
    </row>
    <row r="2747" spans="1:29" x14ac:dyDescent="0.35">
      <c r="A2747" t="s">
        <v>19</v>
      </c>
      <c r="B2747" t="s">
        <v>4482</v>
      </c>
      <c r="C2747">
        <v>75</v>
      </c>
      <c r="D2747">
        <v>118</v>
      </c>
      <c r="E2747">
        <v>399879</v>
      </c>
      <c r="F2747" t="s">
        <v>5990</v>
      </c>
      <c r="G2747" t="s">
        <v>1432</v>
      </c>
      <c r="H2747" t="s">
        <v>5988</v>
      </c>
      <c r="I2747" t="s">
        <v>3483</v>
      </c>
      <c r="P2747" t="s">
        <v>963</v>
      </c>
      <c r="Q2747" t="s">
        <v>4483</v>
      </c>
      <c r="R2747" t="s">
        <v>8697</v>
      </c>
      <c r="S2747">
        <v>5772</v>
      </c>
      <c r="T2747" t="s">
        <v>4484</v>
      </c>
      <c r="U2747">
        <v>2</v>
      </c>
      <c r="V2747">
        <v>115</v>
      </c>
      <c r="W2747" t="s">
        <v>25</v>
      </c>
      <c r="X2747" t="s">
        <v>200</v>
      </c>
      <c r="Y2747" t="s">
        <v>302</v>
      </c>
      <c r="Z2747">
        <v>15000000</v>
      </c>
      <c r="AA2747">
        <v>2006</v>
      </c>
      <c r="AB2747">
        <v>6.4</v>
      </c>
      <c r="AC2747">
        <v>2.35</v>
      </c>
    </row>
    <row r="2748" spans="1:29" x14ac:dyDescent="0.35">
      <c r="A2748" t="s">
        <v>19</v>
      </c>
      <c r="B2748" t="s">
        <v>4485</v>
      </c>
      <c r="C2748">
        <v>20</v>
      </c>
      <c r="D2748">
        <v>193</v>
      </c>
      <c r="E2748">
        <v>3275443</v>
      </c>
      <c r="F2748" t="s">
        <v>1432</v>
      </c>
      <c r="P2748" t="s">
        <v>1432</v>
      </c>
      <c r="Q2748" t="s">
        <v>4486</v>
      </c>
      <c r="R2748" t="s">
        <v>8698</v>
      </c>
      <c r="S2748">
        <v>13998</v>
      </c>
      <c r="T2748" t="s">
        <v>4487</v>
      </c>
      <c r="U2748">
        <v>2</v>
      </c>
      <c r="V2748">
        <v>264</v>
      </c>
      <c r="W2748" t="s">
        <v>2178</v>
      </c>
      <c r="X2748" t="s">
        <v>2179</v>
      </c>
      <c r="Y2748" t="s">
        <v>302</v>
      </c>
      <c r="Z2748">
        <v>700000000</v>
      </c>
      <c r="AA2748">
        <v>2006</v>
      </c>
      <c r="AB2748">
        <v>6</v>
      </c>
      <c r="AC2748">
        <v>2.35</v>
      </c>
    </row>
    <row r="2749" spans="1:29" x14ac:dyDescent="0.35">
      <c r="A2749" t="s">
        <v>19</v>
      </c>
      <c r="B2749" t="s">
        <v>2300</v>
      </c>
      <c r="C2749">
        <v>105</v>
      </c>
      <c r="D2749">
        <v>97</v>
      </c>
      <c r="E2749">
        <v>18535191</v>
      </c>
      <c r="F2749" t="s">
        <v>761</v>
      </c>
      <c r="G2749" t="s">
        <v>5343</v>
      </c>
      <c r="P2749" t="s">
        <v>765</v>
      </c>
      <c r="Q2749" t="s">
        <v>1465</v>
      </c>
      <c r="R2749" t="s">
        <v>8699</v>
      </c>
      <c r="S2749">
        <v>12980</v>
      </c>
      <c r="T2749" t="s">
        <v>1270</v>
      </c>
      <c r="U2749">
        <v>3</v>
      </c>
      <c r="V2749">
        <v>132</v>
      </c>
      <c r="W2749" t="s">
        <v>25</v>
      </c>
      <c r="X2749" t="s">
        <v>38</v>
      </c>
      <c r="Y2749" t="s">
        <v>27</v>
      </c>
      <c r="Z2749">
        <v>14000000</v>
      </c>
      <c r="AA2749">
        <v>1999</v>
      </c>
      <c r="AB2749">
        <v>6.9</v>
      </c>
      <c r="AC2749">
        <v>1.85</v>
      </c>
    </row>
    <row r="2750" spans="1:29" x14ac:dyDescent="0.35">
      <c r="A2750" t="s">
        <v>19</v>
      </c>
      <c r="B2750" t="s">
        <v>4488</v>
      </c>
      <c r="C2750">
        <v>120</v>
      </c>
      <c r="D2750">
        <v>98</v>
      </c>
      <c r="E2750">
        <v>23838</v>
      </c>
      <c r="F2750" t="s">
        <v>2429</v>
      </c>
      <c r="G2750" t="s">
        <v>3950</v>
      </c>
      <c r="H2750" t="s">
        <v>3483</v>
      </c>
      <c r="P2750" t="s">
        <v>1763</v>
      </c>
      <c r="Q2750" t="s">
        <v>3455</v>
      </c>
      <c r="R2750" t="s">
        <v>8700</v>
      </c>
      <c r="S2750">
        <v>28570</v>
      </c>
      <c r="T2750" t="s">
        <v>4489</v>
      </c>
      <c r="U2750">
        <v>0</v>
      </c>
      <c r="V2750">
        <v>160</v>
      </c>
      <c r="W2750" t="s">
        <v>25</v>
      </c>
      <c r="X2750" t="s">
        <v>38</v>
      </c>
      <c r="Y2750" t="s">
        <v>302</v>
      </c>
      <c r="Z2750">
        <v>7000000</v>
      </c>
      <c r="AA2750">
        <v>2013</v>
      </c>
      <c r="AB2750">
        <v>5.5</v>
      </c>
      <c r="AC2750">
        <v>2.35</v>
      </c>
    </row>
    <row r="2751" spans="1:29" x14ac:dyDescent="0.35">
      <c r="A2751" t="s">
        <v>19</v>
      </c>
      <c r="B2751" t="s">
        <v>4490</v>
      </c>
      <c r="C2751">
        <v>108</v>
      </c>
      <c r="D2751">
        <v>103</v>
      </c>
      <c r="E2751">
        <v>22160085</v>
      </c>
      <c r="F2751" t="s">
        <v>2429</v>
      </c>
      <c r="P2751" t="s">
        <v>2429</v>
      </c>
      <c r="Q2751" t="s">
        <v>1343</v>
      </c>
      <c r="R2751" t="s">
        <v>8701</v>
      </c>
      <c r="S2751">
        <v>16747</v>
      </c>
      <c r="T2751" t="s">
        <v>4491</v>
      </c>
      <c r="U2751">
        <v>0</v>
      </c>
      <c r="V2751">
        <v>349</v>
      </c>
      <c r="W2751" t="s">
        <v>25</v>
      </c>
      <c r="X2751" t="s">
        <v>26</v>
      </c>
      <c r="Y2751" t="s">
        <v>27</v>
      </c>
      <c r="Z2751">
        <v>10600000</v>
      </c>
      <c r="AA2751">
        <v>2002</v>
      </c>
      <c r="AB2751">
        <v>5.4</v>
      </c>
      <c r="AC2751">
        <v>2.35</v>
      </c>
    </row>
    <row r="2752" spans="1:29" x14ac:dyDescent="0.35">
      <c r="A2752" t="s">
        <v>19</v>
      </c>
      <c r="B2752" t="s">
        <v>1547</v>
      </c>
      <c r="C2752">
        <v>285</v>
      </c>
      <c r="D2752">
        <v>161</v>
      </c>
      <c r="E2752">
        <v>56715371</v>
      </c>
      <c r="F2752" t="s">
        <v>472</v>
      </c>
      <c r="G2752" t="s">
        <v>5988</v>
      </c>
      <c r="H2752" t="s">
        <v>3950</v>
      </c>
      <c r="P2752" t="s">
        <v>645</v>
      </c>
      <c r="Q2752" t="s">
        <v>4492</v>
      </c>
      <c r="R2752" t="s">
        <v>8702</v>
      </c>
      <c r="S2752">
        <v>427357</v>
      </c>
      <c r="T2752" t="s">
        <v>4493</v>
      </c>
      <c r="U2752">
        <v>0</v>
      </c>
      <c r="V2752">
        <v>1736</v>
      </c>
      <c r="W2752" t="s">
        <v>25</v>
      </c>
      <c r="X2752" t="s">
        <v>38</v>
      </c>
      <c r="Y2752" t="s">
        <v>154</v>
      </c>
      <c r="Z2752">
        <v>12000000</v>
      </c>
      <c r="AA2752">
        <v>1968</v>
      </c>
      <c r="AB2752">
        <v>8.3000000000000007</v>
      </c>
      <c r="AC2752">
        <v>2.2000000000000002</v>
      </c>
    </row>
    <row r="2753" spans="1:29" x14ac:dyDescent="0.35">
      <c r="A2753" t="s">
        <v>19</v>
      </c>
      <c r="B2753" t="s">
        <v>209</v>
      </c>
      <c r="C2753">
        <v>215</v>
      </c>
      <c r="D2753">
        <v>120</v>
      </c>
      <c r="E2753">
        <v>434949459</v>
      </c>
      <c r="F2753" t="s">
        <v>5097</v>
      </c>
      <c r="G2753" t="s">
        <v>3950</v>
      </c>
      <c r="P2753" t="s">
        <v>4495</v>
      </c>
      <c r="Q2753" t="s">
        <v>2283</v>
      </c>
      <c r="R2753" t="s">
        <v>8703</v>
      </c>
      <c r="S2753">
        <v>281842</v>
      </c>
      <c r="T2753" t="s">
        <v>1355</v>
      </c>
      <c r="U2753">
        <v>0</v>
      </c>
      <c r="V2753">
        <v>515</v>
      </c>
      <c r="W2753" t="s">
        <v>25</v>
      </c>
      <c r="X2753" t="s">
        <v>26</v>
      </c>
      <c r="Y2753" t="s">
        <v>59</v>
      </c>
      <c r="Z2753">
        <v>10500000</v>
      </c>
      <c r="AA2753">
        <v>1982</v>
      </c>
      <c r="AB2753">
        <v>7.9</v>
      </c>
      <c r="AC2753">
        <v>1.85</v>
      </c>
    </row>
    <row r="2754" spans="1:29" x14ac:dyDescent="0.35">
      <c r="A2754" t="s">
        <v>19</v>
      </c>
      <c r="B2754" t="s">
        <v>4496</v>
      </c>
      <c r="C2754">
        <v>81</v>
      </c>
      <c r="D2754">
        <v>97</v>
      </c>
      <c r="E2754">
        <v>11043445</v>
      </c>
      <c r="F2754" t="s">
        <v>761</v>
      </c>
      <c r="G2754" t="s">
        <v>1432</v>
      </c>
      <c r="H2754" t="s">
        <v>5343</v>
      </c>
      <c r="P2754" t="s">
        <v>660</v>
      </c>
      <c r="Q2754" t="s">
        <v>289</v>
      </c>
      <c r="R2754" t="s">
        <v>8704</v>
      </c>
      <c r="S2754">
        <v>27689</v>
      </c>
      <c r="T2754" t="s">
        <v>4030</v>
      </c>
      <c r="U2754">
        <v>0</v>
      </c>
      <c r="V2754">
        <v>74</v>
      </c>
      <c r="W2754" t="s">
        <v>25</v>
      </c>
      <c r="X2754" t="s">
        <v>26</v>
      </c>
      <c r="Y2754" t="s">
        <v>27</v>
      </c>
      <c r="Z2754">
        <v>10000000</v>
      </c>
      <c r="AA2754">
        <v>2007</v>
      </c>
      <c r="AB2754">
        <v>6.5</v>
      </c>
      <c r="AC2754">
        <v>2.35</v>
      </c>
    </row>
    <row r="2755" spans="1:29" x14ac:dyDescent="0.35">
      <c r="A2755" t="s">
        <v>19</v>
      </c>
      <c r="B2755" t="s">
        <v>4497</v>
      </c>
      <c r="C2755">
        <v>43</v>
      </c>
      <c r="D2755">
        <v>145</v>
      </c>
      <c r="E2755">
        <v>5669081</v>
      </c>
      <c r="F2755" t="s">
        <v>1432</v>
      </c>
      <c r="G2755" t="s">
        <v>5809</v>
      </c>
      <c r="H2755" t="s">
        <v>5991</v>
      </c>
      <c r="P2755" t="s">
        <v>890</v>
      </c>
      <c r="Q2755" t="s">
        <v>4498</v>
      </c>
      <c r="R2755" t="s">
        <v>8705</v>
      </c>
      <c r="S2755">
        <v>3665</v>
      </c>
      <c r="T2755" t="s">
        <v>4291</v>
      </c>
      <c r="U2755">
        <v>1</v>
      </c>
      <c r="V2755">
        <v>57</v>
      </c>
      <c r="W2755" t="s">
        <v>1207</v>
      </c>
      <c r="X2755" t="s">
        <v>1256</v>
      </c>
      <c r="Y2755" t="s">
        <v>302</v>
      </c>
      <c r="Z2755">
        <v>10818775</v>
      </c>
      <c r="AA2755">
        <v>2012</v>
      </c>
      <c r="AB2755">
        <v>6.6</v>
      </c>
      <c r="AC2755">
        <v>2.35</v>
      </c>
    </row>
    <row r="2756" spans="1:29" x14ac:dyDescent="0.35">
      <c r="A2756" t="s">
        <v>19</v>
      </c>
      <c r="B2756" t="s">
        <v>2321</v>
      </c>
      <c r="C2756">
        <v>161</v>
      </c>
      <c r="D2756">
        <v>126</v>
      </c>
      <c r="E2756">
        <v>138339411</v>
      </c>
      <c r="F2756" t="s">
        <v>1432</v>
      </c>
      <c r="P2756" t="s">
        <v>1432</v>
      </c>
      <c r="Q2756" t="s">
        <v>409</v>
      </c>
      <c r="R2756" t="s">
        <v>8706</v>
      </c>
      <c r="S2756">
        <v>604904</v>
      </c>
      <c r="T2756" t="s">
        <v>1465</v>
      </c>
      <c r="U2756">
        <v>2</v>
      </c>
      <c r="V2756">
        <v>682</v>
      </c>
      <c r="W2756" t="s">
        <v>25</v>
      </c>
      <c r="X2756" t="s">
        <v>26</v>
      </c>
      <c r="Y2756" t="s">
        <v>302</v>
      </c>
      <c r="Z2756">
        <v>10000000</v>
      </c>
      <c r="AA2756">
        <v>1997</v>
      </c>
      <c r="AB2756">
        <v>8.3000000000000007</v>
      </c>
      <c r="AC2756">
        <v>1.85</v>
      </c>
    </row>
    <row r="2757" spans="1:29" x14ac:dyDescent="0.35">
      <c r="A2757" t="s">
        <v>19</v>
      </c>
      <c r="B2757" t="s">
        <v>4499</v>
      </c>
      <c r="C2757">
        <v>210</v>
      </c>
      <c r="D2757">
        <v>121</v>
      </c>
      <c r="E2757">
        <v>80150343</v>
      </c>
      <c r="F2757" t="s">
        <v>2429</v>
      </c>
      <c r="G2757" t="s">
        <v>5988</v>
      </c>
      <c r="P2757" t="s">
        <v>2018</v>
      </c>
      <c r="Q2757" t="s">
        <v>2276</v>
      </c>
      <c r="R2757" t="s">
        <v>8707</v>
      </c>
      <c r="S2757">
        <v>142115</v>
      </c>
      <c r="T2757" t="s">
        <v>4500</v>
      </c>
      <c r="U2757">
        <v>0</v>
      </c>
      <c r="V2757">
        <v>614</v>
      </c>
      <c r="W2757" t="s">
        <v>25</v>
      </c>
      <c r="X2757" t="s">
        <v>26</v>
      </c>
      <c r="Y2757" t="s">
        <v>302</v>
      </c>
      <c r="Z2757">
        <v>10000000</v>
      </c>
      <c r="AA2757">
        <v>2006</v>
      </c>
      <c r="AB2757">
        <v>6.2</v>
      </c>
      <c r="AC2757">
        <v>1.85</v>
      </c>
    </row>
    <row r="2758" spans="1:29" x14ac:dyDescent="0.35">
      <c r="A2758" t="s">
        <v>19</v>
      </c>
      <c r="B2758" t="s">
        <v>1179</v>
      </c>
      <c r="C2758">
        <v>52</v>
      </c>
      <c r="D2758">
        <v>117</v>
      </c>
      <c r="E2758">
        <v>85300000</v>
      </c>
      <c r="F2758" t="s">
        <v>622</v>
      </c>
      <c r="G2758" t="s">
        <v>761</v>
      </c>
      <c r="H2758" t="s">
        <v>5991</v>
      </c>
      <c r="P2758" t="s">
        <v>2876</v>
      </c>
      <c r="Q2758" t="s">
        <v>285</v>
      </c>
      <c r="R2758" t="s">
        <v>8708</v>
      </c>
      <c r="S2758">
        <v>48629</v>
      </c>
      <c r="T2758" t="s">
        <v>1523</v>
      </c>
      <c r="U2758">
        <v>1</v>
      </c>
      <c r="V2758">
        <v>134</v>
      </c>
      <c r="W2758" t="s">
        <v>25</v>
      </c>
      <c r="X2758" t="s">
        <v>26</v>
      </c>
      <c r="Y2758" t="s">
        <v>302</v>
      </c>
      <c r="Z2758">
        <v>10000000</v>
      </c>
      <c r="AA2758">
        <v>1981</v>
      </c>
      <c r="AB2758">
        <v>6.9</v>
      </c>
      <c r="AC2758">
        <v>1.85</v>
      </c>
    </row>
    <row r="2759" spans="1:29" x14ac:dyDescent="0.35">
      <c r="A2759" t="s">
        <v>19</v>
      </c>
      <c r="B2759" t="s">
        <v>560</v>
      </c>
      <c r="C2759">
        <v>139</v>
      </c>
      <c r="D2759">
        <v>98</v>
      </c>
      <c r="E2759">
        <v>68353550</v>
      </c>
      <c r="F2759" t="s">
        <v>761</v>
      </c>
      <c r="G2759" t="s">
        <v>5989</v>
      </c>
      <c r="P2759" t="s">
        <v>1615</v>
      </c>
      <c r="Q2759" t="s">
        <v>54</v>
      </c>
      <c r="R2759" t="s">
        <v>8709</v>
      </c>
      <c r="S2759">
        <v>70141</v>
      </c>
      <c r="T2759" t="s">
        <v>4501</v>
      </c>
      <c r="U2759">
        <v>1</v>
      </c>
      <c r="V2759">
        <v>385</v>
      </c>
      <c r="W2759" t="s">
        <v>25</v>
      </c>
      <c r="X2759" t="s">
        <v>26</v>
      </c>
      <c r="Y2759" t="s">
        <v>27</v>
      </c>
      <c r="Z2759">
        <v>10000000</v>
      </c>
      <c r="AA2759">
        <v>2000</v>
      </c>
      <c r="AB2759">
        <v>5.9</v>
      </c>
      <c r="AC2759">
        <v>1.85</v>
      </c>
    </row>
    <row r="2760" spans="1:29" x14ac:dyDescent="0.35">
      <c r="A2760" t="s">
        <v>19</v>
      </c>
      <c r="B2760" t="s">
        <v>4502</v>
      </c>
      <c r="C2760">
        <v>165</v>
      </c>
      <c r="D2760">
        <v>109</v>
      </c>
      <c r="E2760">
        <v>78845130</v>
      </c>
      <c r="F2760" t="s">
        <v>622</v>
      </c>
      <c r="G2760" t="s">
        <v>2429</v>
      </c>
      <c r="H2760" t="s">
        <v>3950</v>
      </c>
      <c r="I2760" t="s">
        <v>3483</v>
      </c>
      <c r="P2760" t="s">
        <v>993</v>
      </c>
      <c r="Q2760" t="s">
        <v>773</v>
      </c>
      <c r="R2760" t="s">
        <v>8710</v>
      </c>
      <c r="S2760">
        <v>17596</v>
      </c>
      <c r="T2760" t="s">
        <v>2160</v>
      </c>
      <c r="U2760">
        <v>1</v>
      </c>
      <c r="V2760">
        <v>94</v>
      </c>
      <c r="W2760" t="s">
        <v>25</v>
      </c>
      <c r="X2760" t="s">
        <v>675</v>
      </c>
      <c r="Y2760" t="s">
        <v>302</v>
      </c>
      <c r="Z2760">
        <v>10000000</v>
      </c>
      <c r="AA2760">
        <v>2016</v>
      </c>
      <c r="AB2760">
        <v>6.1</v>
      </c>
      <c r="AC2760">
        <v>2.35</v>
      </c>
    </row>
    <row r="2761" spans="1:29" x14ac:dyDescent="0.35">
      <c r="A2761" t="s">
        <v>19</v>
      </c>
      <c r="B2761" t="s">
        <v>3987</v>
      </c>
      <c r="C2761">
        <v>96</v>
      </c>
      <c r="D2761">
        <v>95</v>
      </c>
      <c r="E2761">
        <v>63319509</v>
      </c>
      <c r="F2761" t="s">
        <v>761</v>
      </c>
      <c r="G2761" t="s">
        <v>5343</v>
      </c>
      <c r="P2761" t="s">
        <v>765</v>
      </c>
      <c r="Q2761" t="s">
        <v>182</v>
      </c>
      <c r="R2761" t="s">
        <v>8711</v>
      </c>
      <c r="S2761">
        <v>67115</v>
      </c>
      <c r="T2761" t="s">
        <v>1088</v>
      </c>
      <c r="U2761">
        <v>2</v>
      </c>
      <c r="V2761">
        <v>389</v>
      </c>
      <c r="W2761" t="s">
        <v>25</v>
      </c>
      <c r="X2761" t="s">
        <v>26</v>
      </c>
      <c r="Y2761" t="s">
        <v>27</v>
      </c>
      <c r="Z2761">
        <v>10000000</v>
      </c>
      <c r="AA2761">
        <v>1999</v>
      </c>
      <c r="AB2761">
        <v>5.8</v>
      </c>
      <c r="AC2761">
        <v>1.85</v>
      </c>
    </row>
    <row r="2762" spans="1:29" x14ac:dyDescent="0.35">
      <c r="A2762" t="s">
        <v>19</v>
      </c>
      <c r="B2762" t="s">
        <v>2616</v>
      </c>
      <c r="C2762">
        <v>323</v>
      </c>
      <c r="D2762">
        <v>109</v>
      </c>
      <c r="E2762">
        <v>47536959</v>
      </c>
      <c r="F2762" t="s">
        <v>1432</v>
      </c>
      <c r="P2762" t="s">
        <v>1432</v>
      </c>
      <c r="Q2762" t="s">
        <v>2129</v>
      </c>
      <c r="R2762" t="s">
        <v>7275</v>
      </c>
      <c r="S2762">
        <v>86956</v>
      </c>
      <c r="T2762" t="s">
        <v>2617</v>
      </c>
      <c r="U2762">
        <v>0</v>
      </c>
      <c r="V2762">
        <v>275</v>
      </c>
      <c r="W2762" t="s">
        <v>25</v>
      </c>
      <c r="X2762" t="s">
        <v>26</v>
      </c>
      <c r="Y2762" t="s">
        <v>302</v>
      </c>
      <c r="Z2762">
        <v>10000000</v>
      </c>
      <c r="AA2762">
        <v>2009</v>
      </c>
      <c r="AB2762">
        <v>7.3</v>
      </c>
      <c r="AC2762">
        <v>1.85</v>
      </c>
    </row>
    <row r="2763" spans="1:29" x14ac:dyDescent="0.35">
      <c r="A2763" t="s">
        <v>19</v>
      </c>
      <c r="B2763" t="s">
        <v>4499</v>
      </c>
      <c r="C2763">
        <v>190</v>
      </c>
      <c r="D2763">
        <v>96</v>
      </c>
      <c r="E2763">
        <v>63270259</v>
      </c>
      <c r="F2763" t="s">
        <v>2429</v>
      </c>
      <c r="G2763" t="s">
        <v>5988</v>
      </c>
      <c r="P2763" t="s">
        <v>2018</v>
      </c>
      <c r="Q2763" t="s">
        <v>2276</v>
      </c>
      <c r="R2763" t="s">
        <v>8712</v>
      </c>
      <c r="S2763">
        <v>111087</v>
      </c>
      <c r="T2763" t="s">
        <v>2803</v>
      </c>
      <c r="U2763">
        <v>0</v>
      </c>
      <c r="V2763">
        <v>319</v>
      </c>
      <c r="W2763" t="s">
        <v>25</v>
      </c>
      <c r="X2763" t="s">
        <v>26</v>
      </c>
      <c r="Y2763" t="s">
        <v>302</v>
      </c>
      <c r="Z2763">
        <v>10000000</v>
      </c>
      <c r="AA2763">
        <v>2007</v>
      </c>
      <c r="AB2763">
        <v>5.9</v>
      </c>
      <c r="AC2763">
        <v>1.85</v>
      </c>
    </row>
    <row r="2764" spans="1:29" x14ac:dyDescent="0.35">
      <c r="A2764" t="s">
        <v>19</v>
      </c>
      <c r="B2764" t="s">
        <v>2566</v>
      </c>
      <c r="C2764">
        <v>173</v>
      </c>
      <c r="D2764">
        <v>101</v>
      </c>
      <c r="E2764">
        <v>55865715</v>
      </c>
      <c r="F2764" t="s">
        <v>1432</v>
      </c>
      <c r="G2764" t="s">
        <v>2429</v>
      </c>
      <c r="H2764" t="s">
        <v>5988</v>
      </c>
      <c r="I2764" t="s">
        <v>3483</v>
      </c>
      <c r="P2764" t="s">
        <v>2347</v>
      </c>
      <c r="Q2764" t="s">
        <v>2013</v>
      </c>
      <c r="R2764" t="s">
        <v>8713</v>
      </c>
      <c r="S2764">
        <v>41763</v>
      </c>
      <c r="T2764" t="s">
        <v>1794</v>
      </c>
      <c r="U2764">
        <v>0</v>
      </c>
      <c r="V2764">
        <v>403</v>
      </c>
      <c r="W2764" t="s">
        <v>25</v>
      </c>
      <c r="X2764" t="s">
        <v>38</v>
      </c>
      <c r="Y2764" t="s">
        <v>27</v>
      </c>
      <c r="Z2764">
        <v>10000000</v>
      </c>
      <c r="AA2764">
        <v>2005</v>
      </c>
      <c r="AB2764">
        <v>5.5</v>
      </c>
      <c r="AC2764">
        <v>2.35</v>
      </c>
    </row>
    <row r="2765" spans="1:29" x14ac:dyDescent="0.35">
      <c r="A2765" t="s">
        <v>19</v>
      </c>
      <c r="B2765" t="s">
        <v>3256</v>
      </c>
      <c r="C2765">
        <v>46</v>
      </c>
      <c r="D2765">
        <v>107</v>
      </c>
      <c r="E2765">
        <v>63231524</v>
      </c>
      <c r="F2765" t="s">
        <v>761</v>
      </c>
      <c r="G2765" t="s">
        <v>1432</v>
      </c>
      <c r="H2765" t="s">
        <v>5343</v>
      </c>
      <c r="P2765" t="s">
        <v>660</v>
      </c>
      <c r="Q2765" t="s">
        <v>1219</v>
      </c>
      <c r="R2765" t="s">
        <v>8714</v>
      </c>
      <c r="S2765">
        <v>8962</v>
      </c>
      <c r="T2765" t="s">
        <v>2665</v>
      </c>
      <c r="U2765">
        <v>4</v>
      </c>
      <c r="V2765">
        <v>137</v>
      </c>
      <c r="W2765" t="s">
        <v>25</v>
      </c>
      <c r="X2765" t="s">
        <v>26</v>
      </c>
      <c r="Y2765" t="s">
        <v>27</v>
      </c>
      <c r="Z2765">
        <v>6000000</v>
      </c>
      <c r="AA2765">
        <v>2006</v>
      </c>
      <c r="AB2765">
        <v>5</v>
      </c>
      <c r="AC2765">
        <v>1.85</v>
      </c>
    </row>
    <row r="2766" spans="1:29" x14ac:dyDescent="0.35">
      <c r="A2766" t="s">
        <v>19</v>
      </c>
      <c r="B2766" t="s">
        <v>254</v>
      </c>
      <c r="C2766">
        <v>59</v>
      </c>
      <c r="D2766">
        <v>119</v>
      </c>
      <c r="E2766">
        <v>52293982</v>
      </c>
      <c r="F2766" t="s">
        <v>1432</v>
      </c>
      <c r="G2766" t="s">
        <v>5989</v>
      </c>
      <c r="P2766" t="s">
        <v>1571</v>
      </c>
      <c r="Q2766" t="s">
        <v>274</v>
      </c>
      <c r="R2766" t="s">
        <v>8715</v>
      </c>
      <c r="S2766">
        <v>57831</v>
      </c>
      <c r="T2766" t="s">
        <v>630</v>
      </c>
      <c r="U2766">
        <v>1</v>
      </c>
      <c r="V2766">
        <v>115</v>
      </c>
      <c r="W2766" t="s">
        <v>25</v>
      </c>
      <c r="X2766" t="s">
        <v>26</v>
      </c>
      <c r="Y2766" t="s">
        <v>302</v>
      </c>
      <c r="Z2766">
        <v>13800000</v>
      </c>
      <c r="AA2766">
        <v>1986</v>
      </c>
      <c r="AB2766">
        <v>7</v>
      </c>
      <c r="AC2766">
        <v>1.85</v>
      </c>
    </row>
    <row r="2767" spans="1:29" x14ac:dyDescent="0.35">
      <c r="A2767" t="s">
        <v>19</v>
      </c>
      <c r="B2767" t="s">
        <v>1803</v>
      </c>
      <c r="C2767">
        <v>22</v>
      </c>
      <c r="D2767">
        <v>100</v>
      </c>
      <c r="E2767">
        <v>50752337</v>
      </c>
      <c r="F2767" t="s">
        <v>761</v>
      </c>
      <c r="G2767" t="s">
        <v>1432</v>
      </c>
      <c r="H2767" t="s">
        <v>5097</v>
      </c>
      <c r="I2767" t="s">
        <v>5989</v>
      </c>
      <c r="P2767" t="s">
        <v>2730</v>
      </c>
      <c r="Q2767" t="s">
        <v>4445</v>
      </c>
      <c r="R2767" t="s">
        <v>8716</v>
      </c>
      <c r="S2767">
        <v>44502</v>
      </c>
      <c r="T2767" t="s">
        <v>1151</v>
      </c>
      <c r="U2767">
        <v>8</v>
      </c>
      <c r="V2767">
        <v>46</v>
      </c>
      <c r="W2767" t="s">
        <v>25</v>
      </c>
      <c r="X2767" t="s">
        <v>26</v>
      </c>
      <c r="Y2767" t="s">
        <v>59</v>
      </c>
      <c r="Z2767">
        <v>10000000</v>
      </c>
      <c r="AA2767">
        <v>1992</v>
      </c>
      <c r="AB2767">
        <v>6.4</v>
      </c>
      <c r="AC2767">
        <v>1.85</v>
      </c>
    </row>
    <row r="2768" spans="1:29" x14ac:dyDescent="0.35">
      <c r="A2768" t="s">
        <v>19</v>
      </c>
      <c r="B2768" t="s">
        <v>3587</v>
      </c>
      <c r="C2768">
        <v>203</v>
      </c>
      <c r="D2768">
        <v>98</v>
      </c>
      <c r="E2768">
        <v>110175871</v>
      </c>
      <c r="F2768" t="s">
        <v>2429</v>
      </c>
      <c r="G2768" t="s">
        <v>5988</v>
      </c>
      <c r="H2768" t="s">
        <v>3483</v>
      </c>
      <c r="P2768" t="s">
        <v>1296</v>
      </c>
      <c r="Q2768" t="s">
        <v>1102</v>
      </c>
      <c r="R2768" t="s">
        <v>8717</v>
      </c>
      <c r="S2768">
        <v>115050</v>
      </c>
      <c r="T2768" t="s">
        <v>4504</v>
      </c>
      <c r="U2768">
        <v>0</v>
      </c>
      <c r="V2768">
        <v>911</v>
      </c>
      <c r="W2768" t="s">
        <v>25</v>
      </c>
      <c r="X2768" t="s">
        <v>26</v>
      </c>
      <c r="Y2768" t="s">
        <v>27</v>
      </c>
      <c r="Z2768">
        <v>10000000</v>
      </c>
      <c r="AA2768">
        <v>2004</v>
      </c>
      <c r="AB2768">
        <v>5.9</v>
      </c>
      <c r="AC2768">
        <v>1.85</v>
      </c>
    </row>
    <row r="2769" spans="1:29" x14ac:dyDescent="0.35">
      <c r="A2769" t="s">
        <v>19</v>
      </c>
      <c r="B2769" t="s">
        <v>978</v>
      </c>
      <c r="C2769">
        <v>77</v>
      </c>
      <c r="D2769">
        <v>92</v>
      </c>
      <c r="E2769">
        <v>38624000</v>
      </c>
      <c r="F2769" t="s">
        <v>761</v>
      </c>
      <c r="G2769" t="s">
        <v>5989</v>
      </c>
      <c r="P2769" t="s">
        <v>1615</v>
      </c>
      <c r="Q2769" t="s">
        <v>980</v>
      </c>
      <c r="R2769" t="s">
        <v>8718</v>
      </c>
      <c r="S2769">
        <v>156143</v>
      </c>
      <c r="T2769" t="s">
        <v>4505</v>
      </c>
      <c r="U2769">
        <v>1</v>
      </c>
      <c r="V2769">
        <v>289</v>
      </c>
      <c r="W2769" t="s">
        <v>25</v>
      </c>
      <c r="X2769" t="s">
        <v>26</v>
      </c>
      <c r="Y2769" t="s">
        <v>27</v>
      </c>
      <c r="Z2769">
        <v>12000000</v>
      </c>
      <c r="AA2769">
        <v>1996</v>
      </c>
      <c r="AB2769">
        <v>7</v>
      </c>
      <c r="AC2769">
        <v>1.85</v>
      </c>
    </row>
    <row r="2770" spans="1:29" x14ac:dyDescent="0.35">
      <c r="A2770" t="s">
        <v>19</v>
      </c>
      <c r="B2770" t="s">
        <v>3278</v>
      </c>
      <c r="C2770">
        <v>190</v>
      </c>
      <c r="D2770">
        <v>90</v>
      </c>
      <c r="E2770">
        <v>37470017</v>
      </c>
      <c r="F2770" t="s">
        <v>2429</v>
      </c>
      <c r="G2770" t="s">
        <v>5988</v>
      </c>
      <c r="P2770" t="s">
        <v>2018</v>
      </c>
      <c r="Q2770" t="s">
        <v>1715</v>
      </c>
      <c r="R2770" t="s">
        <v>8719</v>
      </c>
      <c r="S2770">
        <v>86890</v>
      </c>
      <c r="T2770" t="s">
        <v>3279</v>
      </c>
      <c r="U2770">
        <v>0</v>
      </c>
      <c r="V2770">
        <v>985</v>
      </c>
      <c r="W2770" t="s">
        <v>25</v>
      </c>
      <c r="X2770" t="s">
        <v>389</v>
      </c>
      <c r="Y2770" t="s">
        <v>302</v>
      </c>
      <c r="Z2770">
        <v>10000000</v>
      </c>
      <c r="AA2770">
        <v>2001</v>
      </c>
      <c r="AB2770">
        <v>6.1</v>
      </c>
      <c r="AC2770">
        <v>1.85</v>
      </c>
    </row>
    <row r="2771" spans="1:29" x14ac:dyDescent="0.35">
      <c r="A2771" t="s">
        <v>19</v>
      </c>
      <c r="B2771" t="s">
        <v>1803</v>
      </c>
      <c r="C2771">
        <v>81</v>
      </c>
      <c r="D2771">
        <v>90</v>
      </c>
      <c r="E2771">
        <v>40485039</v>
      </c>
      <c r="F2771" t="s">
        <v>472</v>
      </c>
      <c r="G2771" t="s">
        <v>761</v>
      </c>
      <c r="H2771" t="s">
        <v>3884</v>
      </c>
      <c r="I2771" t="s">
        <v>3950</v>
      </c>
      <c r="P2771" t="s">
        <v>4507</v>
      </c>
      <c r="Q2771" t="s">
        <v>305</v>
      </c>
      <c r="R2771" t="s">
        <v>8720</v>
      </c>
      <c r="S2771">
        <v>85362</v>
      </c>
      <c r="T2771" t="s">
        <v>4508</v>
      </c>
      <c r="U2771">
        <v>6</v>
      </c>
      <c r="V2771">
        <v>181</v>
      </c>
      <c r="W2771" t="s">
        <v>25</v>
      </c>
      <c r="X2771" t="s">
        <v>26</v>
      </c>
      <c r="Y2771" t="s">
        <v>59</v>
      </c>
      <c r="Z2771">
        <v>10000000</v>
      </c>
      <c r="AA2771">
        <v>1989</v>
      </c>
      <c r="AB2771">
        <v>6.9</v>
      </c>
      <c r="AC2771">
        <v>2.35</v>
      </c>
    </row>
    <row r="2772" spans="1:29" x14ac:dyDescent="0.35">
      <c r="A2772" t="s">
        <v>19</v>
      </c>
      <c r="B2772" t="s">
        <v>4509</v>
      </c>
      <c r="C2772">
        <v>56</v>
      </c>
      <c r="D2772">
        <v>153</v>
      </c>
      <c r="E2772">
        <v>16800000</v>
      </c>
      <c r="F2772" t="s">
        <v>1432</v>
      </c>
      <c r="G2772" t="s">
        <v>5097</v>
      </c>
      <c r="H2772" t="s">
        <v>4966</v>
      </c>
      <c r="P2772" t="s">
        <v>4510</v>
      </c>
      <c r="Q2772" t="s">
        <v>772</v>
      </c>
      <c r="R2772" t="s">
        <v>8721</v>
      </c>
      <c r="S2772">
        <v>25303</v>
      </c>
      <c r="T2772" t="s">
        <v>4511</v>
      </c>
      <c r="U2772">
        <v>1</v>
      </c>
      <c r="V2772">
        <v>138</v>
      </c>
      <c r="W2772" t="s">
        <v>25</v>
      </c>
      <c r="X2772" t="s">
        <v>38</v>
      </c>
      <c r="Y2772" t="s">
        <v>154</v>
      </c>
      <c r="Z2772">
        <v>10000000</v>
      </c>
      <c r="AA2772">
        <v>1968</v>
      </c>
      <c r="AB2772">
        <v>7.5</v>
      </c>
      <c r="AC2772">
        <v>2.35</v>
      </c>
    </row>
    <row r="2773" spans="1:29" x14ac:dyDescent="0.35">
      <c r="A2773" t="s">
        <v>19</v>
      </c>
      <c r="B2773" t="s">
        <v>1839</v>
      </c>
      <c r="C2773">
        <v>264</v>
      </c>
      <c r="D2773">
        <v>124</v>
      </c>
      <c r="E2773">
        <v>46377022</v>
      </c>
      <c r="F2773" t="s">
        <v>761</v>
      </c>
      <c r="G2773" t="s">
        <v>1432</v>
      </c>
      <c r="P2773" t="s">
        <v>1123</v>
      </c>
      <c r="Q2773" t="s">
        <v>82</v>
      </c>
      <c r="R2773" t="s">
        <v>8722</v>
      </c>
      <c r="S2773">
        <v>75306</v>
      </c>
      <c r="T2773" t="s">
        <v>2073</v>
      </c>
      <c r="U2773">
        <v>3</v>
      </c>
      <c r="V2773">
        <v>266</v>
      </c>
      <c r="W2773" t="s">
        <v>25</v>
      </c>
      <c r="X2773" t="s">
        <v>38</v>
      </c>
      <c r="Y2773" t="s">
        <v>27</v>
      </c>
      <c r="Z2773">
        <v>10000000</v>
      </c>
      <c r="AA2773">
        <v>2011</v>
      </c>
      <c r="AB2773">
        <v>7.3</v>
      </c>
      <c r="AC2773">
        <v>2.35</v>
      </c>
    </row>
    <row r="2774" spans="1:29" x14ac:dyDescent="0.35">
      <c r="A2774" t="s">
        <v>19</v>
      </c>
      <c r="B2774" t="s">
        <v>4512</v>
      </c>
      <c r="C2774">
        <v>44</v>
      </c>
      <c r="D2774">
        <v>82</v>
      </c>
      <c r="E2774">
        <v>36696761</v>
      </c>
      <c r="F2774" t="s">
        <v>3767</v>
      </c>
      <c r="G2774" t="s">
        <v>761</v>
      </c>
      <c r="H2774" t="s">
        <v>5097</v>
      </c>
      <c r="I2774" t="s">
        <v>5988</v>
      </c>
      <c r="J2774" t="s">
        <v>3950</v>
      </c>
      <c r="P2774" t="s">
        <v>2960</v>
      </c>
      <c r="Q2774" t="s">
        <v>431</v>
      </c>
      <c r="R2774" t="s">
        <v>8723</v>
      </c>
      <c r="S2774">
        <v>6808</v>
      </c>
      <c r="T2774" t="s">
        <v>4513</v>
      </c>
      <c r="U2774">
        <v>0</v>
      </c>
      <c r="V2774">
        <v>38</v>
      </c>
      <c r="W2774" t="s">
        <v>25</v>
      </c>
      <c r="X2774" t="s">
        <v>26</v>
      </c>
      <c r="Y2774" t="s">
        <v>154</v>
      </c>
      <c r="Z2774">
        <v>23000000</v>
      </c>
      <c r="AA2774">
        <v>2001</v>
      </c>
      <c r="AB2774">
        <v>6.5</v>
      </c>
      <c r="AC2774">
        <v>1.85</v>
      </c>
    </row>
    <row r="2775" spans="1:29" x14ac:dyDescent="0.35">
      <c r="A2775" t="s">
        <v>19</v>
      </c>
      <c r="B2775" t="s">
        <v>423</v>
      </c>
      <c r="C2775">
        <v>117</v>
      </c>
      <c r="D2775">
        <v>107</v>
      </c>
      <c r="E2775">
        <v>36200000</v>
      </c>
      <c r="F2775" t="s">
        <v>622</v>
      </c>
      <c r="G2775" t="s">
        <v>472</v>
      </c>
      <c r="H2775" t="s">
        <v>3950</v>
      </c>
      <c r="I2775" t="s">
        <v>3483</v>
      </c>
      <c r="P2775" t="s">
        <v>128</v>
      </c>
      <c r="Q2775" t="s">
        <v>4514</v>
      </c>
      <c r="R2775" t="s">
        <v>8724</v>
      </c>
      <c r="S2775">
        <v>101840</v>
      </c>
      <c r="T2775" t="s">
        <v>4515</v>
      </c>
      <c r="U2775">
        <v>2</v>
      </c>
      <c r="V2775">
        <v>193</v>
      </c>
      <c r="W2775" t="s">
        <v>25</v>
      </c>
      <c r="X2775" t="s">
        <v>200</v>
      </c>
      <c r="Y2775" t="s">
        <v>27</v>
      </c>
      <c r="Z2775">
        <v>12305523</v>
      </c>
      <c r="AA2775">
        <v>1985</v>
      </c>
      <c r="AB2775">
        <v>6.2</v>
      </c>
      <c r="AC2775">
        <v>2.35</v>
      </c>
    </row>
    <row r="2776" spans="1:29" x14ac:dyDescent="0.35">
      <c r="A2776" t="s">
        <v>19</v>
      </c>
      <c r="B2776" t="s">
        <v>3634</v>
      </c>
      <c r="C2776">
        <v>159</v>
      </c>
      <c r="D2776">
        <v>97</v>
      </c>
      <c r="E2776">
        <v>35794166</v>
      </c>
      <c r="F2776" t="s">
        <v>2429</v>
      </c>
      <c r="G2776" t="s">
        <v>5988</v>
      </c>
      <c r="H2776" t="s">
        <v>3483</v>
      </c>
      <c r="P2776" t="s">
        <v>1296</v>
      </c>
      <c r="Q2776" t="s">
        <v>70</v>
      </c>
      <c r="R2776" t="s">
        <v>8725</v>
      </c>
      <c r="S2776">
        <v>35654</v>
      </c>
      <c r="T2776" t="s">
        <v>4517</v>
      </c>
      <c r="U2776">
        <v>0</v>
      </c>
      <c r="V2776">
        <v>155</v>
      </c>
      <c r="W2776" t="s">
        <v>25</v>
      </c>
      <c r="X2776" t="s">
        <v>26</v>
      </c>
      <c r="Y2776" t="s">
        <v>27</v>
      </c>
      <c r="Z2776">
        <v>10000000</v>
      </c>
      <c r="AA2776">
        <v>2016</v>
      </c>
      <c r="AB2776">
        <v>6</v>
      </c>
      <c r="AC2776">
        <v>2.35</v>
      </c>
    </row>
    <row r="2777" spans="1:29" x14ac:dyDescent="0.35">
      <c r="A2777" t="s">
        <v>19</v>
      </c>
      <c r="B2777" t="s">
        <v>4361</v>
      </c>
      <c r="C2777">
        <v>273</v>
      </c>
      <c r="D2777">
        <v>80</v>
      </c>
      <c r="E2777">
        <v>33583175</v>
      </c>
      <c r="F2777" t="s">
        <v>2429</v>
      </c>
      <c r="G2777" t="s">
        <v>5988</v>
      </c>
      <c r="H2777" t="s">
        <v>3483</v>
      </c>
      <c r="P2777" t="s">
        <v>1296</v>
      </c>
      <c r="Q2777" t="s">
        <v>1741</v>
      </c>
      <c r="R2777" t="s">
        <v>8726</v>
      </c>
      <c r="S2777">
        <v>104089</v>
      </c>
      <c r="T2777" t="s">
        <v>3720</v>
      </c>
      <c r="U2777">
        <v>0</v>
      </c>
      <c r="V2777">
        <v>319</v>
      </c>
      <c r="W2777" t="s">
        <v>25</v>
      </c>
      <c r="X2777" t="s">
        <v>26</v>
      </c>
      <c r="Y2777" t="s">
        <v>27</v>
      </c>
      <c r="Z2777">
        <v>10000000</v>
      </c>
      <c r="AA2777">
        <v>2010</v>
      </c>
      <c r="AB2777">
        <v>6.3</v>
      </c>
      <c r="AC2777">
        <v>2.35</v>
      </c>
    </row>
    <row r="2778" spans="1:29" x14ac:dyDescent="0.35">
      <c r="A2778" t="s">
        <v>19</v>
      </c>
      <c r="B2778" t="s">
        <v>4518</v>
      </c>
      <c r="C2778">
        <v>26</v>
      </c>
      <c r="D2778">
        <v>85</v>
      </c>
      <c r="E2778">
        <v>32983713</v>
      </c>
      <c r="F2778" t="s">
        <v>761</v>
      </c>
      <c r="G2778" t="s">
        <v>1432</v>
      </c>
      <c r="P2778" t="s">
        <v>1123</v>
      </c>
      <c r="Q2778" t="s">
        <v>1602</v>
      </c>
      <c r="R2778" t="s">
        <v>8727</v>
      </c>
      <c r="S2778">
        <v>19284</v>
      </c>
      <c r="T2778" t="s">
        <v>1115</v>
      </c>
      <c r="U2778">
        <v>0</v>
      </c>
      <c r="V2778">
        <v>66</v>
      </c>
      <c r="W2778" t="s">
        <v>25</v>
      </c>
      <c r="X2778" t="s">
        <v>26</v>
      </c>
      <c r="Y2778" t="s">
        <v>302</v>
      </c>
      <c r="Z2778">
        <v>20000000</v>
      </c>
      <c r="AA2778">
        <v>2002</v>
      </c>
      <c r="AB2778">
        <v>5.8</v>
      </c>
      <c r="AC2778">
        <v>1.85</v>
      </c>
    </row>
    <row r="2779" spans="1:29" x14ac:dyDescent="0.35">
      <c r="A2779" t="s">
        <v>19</v>
      </c>
      <c r="B2779" t="s">
        <v>4500</v>
      </c>
      <c r="C2779">
        <v>242</v>
      </c>
      <c r="D2779">
        <v>97</v>
      </c>
      <c r="E2779">
        <v>52200504</v>
      </c>
      <c r="F2779" t="s">
        <v>600</v>
      </c>
      <c r="G2779" t="s">
        <v>2429</v>
      </c>
      <c r="H2779" t="s">
        <v>3483</v>
      </c>
      <c r="P2779" t="s">
        <v>3322</v>
      </c>
      <c r="Q2779" t="s">
        <v>2697</v>
      </c>
      <c r="R2779" t="s">
        <v>8728</v>
      </c>
      <c r="S2779">
        <v>54190</v>
      </c>
      <c r="T2779" t="s">
        <v>4500</v>
      </c>
      <c r="U2779">
        <v>0</v>
      </c>
      <c r="V2779">
        <v>183</v>
      </c>
      <c r="W2779" t="s">
        <v>25</v>
      </c>
      <c r="X2779" t="s">
        <v>148</v>
      </c>
      <c r="Y2779" t="s">
        <v>27</v>
      </c>
      <c r="Z2779">
        <v>10000000</v>
      </c>
      <c r="AA2779">
        <v>2015</v>
      </c>
      <c r="AB2779">
        <v>6.1</v>
      </c>
      <c r="AC2779">
        <v>2.35</v>
      </c>
    </row>
    <row r="2780" spans="1:29" x14ac:dyDescent="0.35">
      <c r="A2780" t="s">
        <v>19</v>
      </c>
      <c r="B2780" t="s">
        <v>4519</v>
      </c>
      <c r="C2780">
        <v>55</v>
      </c>
      <c r="D2780">
        <v>109</v>
      </c>
      <c r="E2780">
        <v>33000000</v>
      </c>
      <c r="F2780" t="s">
        <v>622</v>
      </c>
      <c r="G2780" t="s">
        <v>761</v>
      </c>
      <c r="H2780" t="s">
        <v>1432</v>
      </c>
      <c r="I2780" t="s">
        <v>3884</v>
      </c>
      <c r="P2780" t="s">
        <v>4520</v>
      </c>
      <c r="Q2780" t="s">
        <v>1353</v>
      </c>
      <c r="R2780" t="s">
        <v>8729</v>
      </c>
      <c r="S2780">
        <v>9424</v>
      </c>
      <c r="T2780" t="s">
        <v>3275</v>
      </c>
      <c r="U2780">
        <v>1</v>
      </c>
      <c r="V2780">
        <v>109</v>
      </c>
      <c r="W2780" t="s">
        <v>25</v>
      </c>
      <c r="X2780" t="s">
        <v>26</v>
      </c>
      <c r="Y2780" t="s">
        <v>27</v>
      </c>
      <c r="Z2780">
        <v>10000000</v>
      </c>
      <c r="AA2780">
        <v>1985</v>
      </c>
      <c r="AB2780">
        <v>6.9</v>
      </c>
      <c r="AC2780">
        <v>1.85</v>
      </c>
    </row>
    <row r="2781" spans="1:29" x14ac:dyDescent="0.35">
      <c r="A2781" t="s">
        <v>19</v>
      </c>
      <c r="B2781" t="s">
        <v>608</v>
      </c>
      <c r="C2781">
        <v>151</v>
      </c>
      <c r="D2781">
        <v>104</v>
      </c>
      <c r="E2781">
        <v>30093107</v>
      </c>
      <c r="F2781" t="s">
        <v>761</v>
      </c>
      <c r="G2781" t="s">
        <v>5990</v>
      </c>
      <c r="P2781" t="s">
        <v>496</v>
      </c>
      <c r="Q2781" t="s">
        <v>184</v>
      </c>
      <c r="R2781" t="s">
        <v>8657</v>
      </c>
      <c r="S2781">
        <v>600996</v>
      </c>
      <c r="T2781" t="s">
        <v>348</v>
      </c>
      <c r="U2781">
        <v>6</v>
      </c>
      <c r="V2781">
        <v>726</v>
      </c>
      <c r="W2781" t="s">
        <v>25</v>
      </c>
      <c r="X2781" t="s">
        <v>38</v>
      </c>
      <c r="Y2781" t="s">
        <v>302</v>
      </c>
      <c r="Z2781">
        <v>6000000</v>
      </c>
      <c r="AA2781">
        <v>2000</v>
      </c>
      <c r="AB2781">
        <v>8.3000000000000007</v>
      </c>
      <c r="AC2781">
        <v>1.85</v>
      </c>
    </row>
    <row r="2782" spans="1:29" x14ac:dyDescent="0.35">
      <c r="A2782" t="s">
        <v>19</v>
      </c>
      <c r="B2782" t="s">
        <v>3009</v>
      </c>
      <c r="C2782">
        <v>48</v>
      </c>
      <c r="D2782">
        <v>140</v>
      </c>
      <c r="E2782">
        <v>32101000</v>
      </c>
      <c r="F2782" t="s">
        <v>2429</v>
      </c>
      <c r="G2782" t="s">
        <v>3950</v>
      </c>
      <c r="P2782" t="s">
        <v>3430</v>
      </c>
      <c r="Q2782" t="s">
        <v>4521</v>
      </c>
      <c r="R2782" t="s">
        <v>8730</v>
      </c>
      <c r="S2782">
        <v>27800</v>
      </c>
      <c r="T2782" t="s">
        <v>823</v>
      </c>
      <c r="U2782">
        <v>0</v>
      </c>
      <c r="V2782">
        <v>96</v>
      </c>
      <c r="W2782" t="s">
        <v>25</v>
      </c>
      <c r="X2782" t="s">
        <v>38</v>
      </c>
      <c r="Y2782" t="s">
        <v>302</v>
      </c>
      <c r="Z2782">
        <v>10000000</v>
      </c>
      <c r="AA2782">
        <v>1992</v>
      </c>
      <c r="AB2782">
        <v>5.4</v>
      </c>
      <c r="AC2782">
        <v>1.85</v>
      </c>
    </row>
    <row r="2783" spans="1:29" x14ac:dyDescent="0.35">
      <c r="A2783" t="s">
        <v>19</v>
      </c>
      <c r="B2783" t="s">
        <v>4522</v>
      </c>
      <c r="C2783">
        <v>166</v>
      </c>
      <c r="D2783">
        <v>90</v>
      </c>
      <c r="E2783">
        <v>31487293</v>
      </c>
      <c r="F2783" t="s">
        <v>761</v>
      </c>
      <c r="G2783" t="s">
        <v>1432</v>
      </c>
      <c r="H2783" t="s">
        <v>3884</v>
      </c>
      <c r="I2783" t="s">
        <v>5343</v>
      </c>
      <c r="P2783" t="s">
        <v>2234</v>
      </c>
      <c r="Q2783" t="s">
        <v>3305</v>
      </c>
      <c r="R2783" t="s">
        <v>8731</v>
      </c>
      <c r="S2783">
        <v>74887</v>
      </c>
      <c r="T2783" t="s">
        <v>2569</v>
      </c>
      <c r="U2783">
        <v>2</v>
      </c>
      <c r="V2783">
        <v>129</v>
      </c>
      <c r="W2783" t="s">
        <v>25</v>
      </c>
      <c r="X2783" t="s">
        <v>26</v>
      </c>
      <c r="Y2783" t="s">
        <v>27</v>
      </c>
      <c r="Z2783">
        <v>9000000</v>
      </c>
      <c r="AA2783">
        <v>2008</v>
      </c>
      <c r="AB2783">
        <v>6.7</v>
      </c>
      <c r="AC2783">
        <v>1.85</v>
      </c>
    </row>
    <row r="2784" spans="1:29" x14ac:dyDescent="0.35">
      <c r="A2784" t="s">
        <v>19</v>
      </c>
      <c r="B2784" t="s">
        <v>2649</v>
      </c>
      <c r="C2784">
        <v>206</v>
      </c>
      <c r="D2784">
        <v>130</v>
      </c>
      <c r="E2784">
        <v>30651422</v>
      </c>
      <c r="F2784" t="s">
        <v>472</v>
      </c>
      <c r="G2784" t="s">
        <v>761</v>
      </c>
      <c r="H2784" t="s">
        <v>1432</v>
      </c>
      <c r="I2784" t="s">
        <v>600</v>
      </c>
      <c r="P2784" t="s">
        <v>3651</v>
      </c>
      <c r="Q2784" t="s">
        <v>558</v>
      </c>
      <c r="R2784" t="s">
        <v>8732</v>
      </c>
      <c r="S2784">
        <v>181737</v>
      </c>
      <c r="T2784" t="s">
        <v>1398</v>
      </c>
      <c r="U2784">
        <v>8</v>
      </c>
      <c r="V2784">
        <v>1015</v>
      </c>
      <c r="W2784" t="s">
        <v>25</v>
      </c>
      <c r="X2784" t="s">
        <v>26</v>
      </c>
      <c r="Y2784" t="s">
        <v>302</v>
      </c>
      <c r="Z2784">
        <v>10000000</v>
      </c>
      <c r="AA2784">
        <v>1999</v>
      </c>
      <c r="AB2784">
        <v>7.4</v>
      </c>
      <c r="AC2784">
        <v>2.35</v>
      </c>
    </row>
    <row r="2785" spans="1:29" x14ac:dyDescent="0.35">
      <c r="A2785" t="s">
        <v>19</v>
      </c>
      <c r="B2785" t="s">
        <v>4523</v>
      </c>
      <c r="C2785">
        <v>92</v>
      </c>
      <c r="D2785">
        <v>98</v>
      </c>
      <c r="E2785">
        <v>30306281</v>
      </c>
      <c r="F2785" t="s">
        <v>761</v>
      </c>
      <c r="G2785" t="s">
        <v>1432</v>
      </c>
      <c r="P2785" t="s">
        <v>1123</v>
      </c>
      <c r="Q2785" t="s">
        <v>1870</v>
      </c>
      <c r="R2785" t="s">
        <v>8733</v>
      </c>
      <c r="S2785">
        <v>12388</v>
      </c>
      <c r="T2785" t="s">
        <v>4524</v>
      </c>
      <c r="U2785">
        <v>2</v>
      </c>
      <c r="V2785">
        <v>147</v>
      </c>
      <c r="W2785" t="s">
        <v>25</v>
      </c>
      <c r="X2785" t="s">
        <v>26</v>
      </c>
      <c r="Y2785" t="s">
        <v>302</v>
      </c>
      <c r="Z2785">
        <v>10000000</v>
      </c>
      <c r="AA2785">
        <v>2002</v>
      </c>
      <c r="AB2785">
        <v>5.6</v>
      </c>
      <c r="AC2785">
        <v>2.35</v>
      </c>
    </row>
    <row r="2786" spans="1:29" x14ac:dyDescent="0.35">
      <c r="A2786" t="s">
        <v>19</v>
      </c>
      <c r="B2786" t="s">
        <v>1231</v>
      </c>
      <c r="C2786">
        <v>78</v>
      </c>
      <c r="D2786">
        <v>101</v>
      </c>
      <c r="E2786">
        <v>29500000</v>
      </c>
      <c r="F2786" t="s">
        <v>600</v>
      </c>
      <c r="G2786" t="s">
        <v>2429</v>
      </c>
      <c r="H2786" t="s">
        <v>3950</v>
      </c>
      <c r="P2786" t="s">
        <v>4525</v>
      </c>
      <c r="Q2786" t="s">
        <v>1275</v>
      </c>
      <c r="R2786" t="s">
        <v>8734</v>
      </c>
      <c r="S2786">
        <v>25613</v>
      </c>
      <c r="T2786" t="s">
        <v>2729</v>
      </c>
      <c r="U2786">
        <v>0</v>
      </c>
      <c r="V2786">
        <v>121</v>
      </c>
      <c r="W2786" t="s">
        <v>25</v>
      </c>
      <c r="X2786" t="s">
        <v>26</v>
      </c>
      <c r="Y2786" t="s">
        <v>59</v>
      </c>
      <c r="Z2786">
        <v>10000000</v>
      </c>
      <c r="AA2786">
        <v>1983</v>
      </c>
      <c r="AB2786">
        <v>6.5</v>
      </c>
      <c r="AC2786">
        <v>1.85</v>
      </c>
    </row>
    <row r="2787" spans="1:29" x14ac:dyDescent="0.35">
      <c r="A2787" t="s">
        <v>19</v>
      </c>
      <c r="B2787" t="s">
        <v>3938</v>
      </c>
      <c r="C2787">
        <v>83</v>
      </c>
      <c r="D2787">
        <v>114</v>
      </c>
      <c r="E2787">
        <v>30050028</v>
      </c>
      <c r="F2787" t="s">
        <v>622</v>
      </c>
      <c r="G2787" t="s">
        <v>3483</v>
      </c>
      <c r="P2787" t="s">
        <v>41</v>
      </c>
      <c r="Q2787" t="s">
        <v>873</v>
      </c>
      <c r="R2787" t="s">
        <v>8735</v>
      </c>
      <c r="S2787">
        <v>42987</v>
      </c>
      <c r="T2787" t="s">
        <v>954</v>
      </c>
      <c r="U2787">
        <v>1</v>
      </c>
      <c r="V2787">
        <v>201</v>
      </c>
      <c r="W2787" t="s">
        <v>25</v>
      </c>
      <c r="X2787" t="s">
        <v>26</v>
      </c>
      <c r="Y2787" t="s">
        <v>302</v>
      </c>
      <c r="Z2787">
        <v>17000000</v>
      </c>
      <c r="AA2787">
        <v>1989</v>
      </c>
      <c r="AB2787">
        <v>6.5</v>
      </c>
      <c r="AC2787">
        <v>2.35</v>
      </c>
    </row>
    <row r="2788" spans="1:29" x14ac:dyDescent="0.35">
      <c r="A2788" t="s">
        <v>19</v>
      </c>
      <c r="B2788" t="s">
        <v>1600</v>
      </c>
      <c r="C2788">
        <v>8</v>
      </c>
      <c r="D2788">
        <v>100</v>
      </c>
      <c r="E2788">
        <v>29392418</v>
      </c>
      <c r="F2788" t="s">
        <v>622</v>
      </c>
      <c r="G2788" t="s">
        <v>761</v>
      </c>
      <c r="H2788" t="s">
        <v>5990</v>
      </c>
      <c r="P2788" t="s">
        <v>796</v>
      </c>
      <c r="Q2788" t="s">
        <v>403</v>
      </c>
      <c r="R2788" t="s">
        <v>8736</v>
      </c>
      <c r="S2788">
        <v>3924</v>
      </c>
      <c r="T2788" t="s">
        <v>1886</v>
      </c>
      <c r="U2788">
        <v>2</v>
      </c>
      <c r="V2788">
        <v>26</v>
      </c>
      <c r="W2788" t="s">
        <v>25</v>
      </c>
      <c r="X2788" t="s">
        <v>26</v>
      </c>
      <c r="Y2788" t="s">
        <v>302</v>
      </c>
      <c r="Z2788">
        <v>10000000</v>
      </c>
      <c r="AA2788">
        <v>1994</v>
      </c>
      <c r="AB2788">
        <v>5.8</v>
      </c>
      <c r="AC2788">
        <v>1.85</v>
      </c>
    </row>
    <row r="2789" spans="1:29" x14ac:dyDescent="0.35">
      <c r="A2789" t="s">
        <v>19</v>
      </c>
      <c r="B2789" t="s">
        <v>3259</v>
      </c>
      <c r="C2789">
        <v>86</v>
      </c>
      <c r="D2789">
        <v>85</v>
      </c>
      <c r="E2789">
        <v>28563926</v>
      </c>
      <c r="F2789" t="s">
        <v>1432</v>
      </c>
      <c r="G2789" t="s">
        <v>3483</v>
      </c>
      <c r="P2789" t="s">
        <v>1667</v>
      </c>
      <c r="Q2789" t="s">
        <v>1870</v>
      </c>
      <c r="R2789" t="s">
        <v>8737</v>
      </c>
      <c r="S2789">
        <v>16300</v>
      </c>
      <c r="T2789" t="s">
        <v>3233</v>
      </c>
      <c r="U2789">
        <v>0</v>
      </c>
      <c r="V2789">
        <v>217</v>
      </c>
      <c r="W2789" t="s">
        <v>25</v>
      </c>
      <c r="X2789" t="s">
        <v>26</v>
      </c>
      <c r="Y2789" t="s">
        <v>27</v>
      </c>
      <c r="Z2789">
        <v>8500000</v>
      </c>
      <c r="AA2789">
        <v>2002</v>
      </c>
      <c r="AB2789">
        <v>5</v>
      </c>
      <c r="AC2789">
        <v>2.35</v>
      </c>
    </row>
    <row r="2790" spans="1:29" x14ac:dyDescent="0.35">
      <c r="A2790" t="s">
        <v>19</v>
      </c>
      <c r="B2790" t="s">
        <v>4527</v>
      </c>
      <c r="C2790">
        <v>85</v>
      </c>
      <c r="D2790">
        <v>103</v>
      </c>
      <c r="E2790">
        <v>28435406</v>
      </c>
      <c r="F2790" t="s">
        <v>761</v>
      </c>
      <c r="G2790" t="s">
        <v>5343</v>
      </c>
      <c r="P2790" t="s">
        <v>765</v>
      </c>
      <c r="Q2790" t="s">
        <v>2516</v>
      </c>
      <c r="R2790" t="s">
        <v>8738</v>
      </c>
      <c r="S2790">
        <v>37681</v>
      </c>
      <c r="T2790" t="s">
        <v>1967</v>
      </c>
      <c r="U2790">
        <v>2</v>
      </c>
      <c r="V2790">
        <v>151</v>
      </c>
      <c r="W2790" t="s">
        <v>25</v>
      </c>
      <c r="X2790" t="s">
        <v>26</v>
      </c>
      <c r="Y2790" t="s">
        <v>27</v>
      </c>
      <c r="Z2790">
        <v>12000000</v>
      </c>
      <c r="AA2790">
        <v>2006</v>
      </c>
      <c r="AB2790">
        <v>5.5</v>
      </c>
      <c r="AC2790">
        <v>1.85</v>
      </c>
    </row>
    <row r="2791" spans="1:29" x14ac:dyDescent="0.35">
      <c r="A2791" t="s">
        <v>19</v>
      </c>
      <c r="B2791" t="s">
        <v>3491</v>
      </c>
      <c r="C2791">
        <v>76</v>
      </c>
      <c r="D2791">
        <v>100</v>
      </c>
      <c r="E2791">
        <v>25339117</v>
      </c>
      <c r="F2791" t="s">
        <v>761</v>
      </c>
      <c r="G2791" t="s">
        <v>5343</v>
      </c>
      <c r="P2791" t="s">
        <v>765</v>
      </c>
      <c r="Q2791" t="s">
        <v>1155</v>
      </c>
      <c r="R2791" t="s">
        <v>8739</v>
      </c>
      <c r="S2791">
        <v>37885</v>
      </c>
      <c r="T2791" t="s">
        <v>2182</v>
      </c>
      <c r="U2791">
        <v>4</v>
      </c>
      <c r="V2791">
        <v>247</v>
      </c>
      <c r="W2791" t="s">
        <v>25</v>
      </c>
      <c r="X2791" t="s">
        <v>26</v>
      </c>
      <c r="Y2791" t="s">
        <v>27</v>
      </c>
      <c r="Z2791">
        <v>10000000</v>
      </c>
      <c r="AA2791">
        <v>1998</v>
      </c>
      <c r="AB2791">
        <v>6.5</v>
      </c>
      <c r="AC2791">
        <v>1.85</v>
      </c>
    </row>
    <row r="2792" spans="1:29" x14ac:dyDescent="0.35">
      <c r="A2792" t="s">
        <v>19</v>
      </c>
      <c r="B2792" t="s">
        <v>1942</v>
      </c>
      <c r="C2792">
        <v>60</v>
      </c>
      <c r="D2792">
        <v>114</v>
      </c>
      <c r="E2792">
        <v>25600000</v>
      </c>
      <c r="F2792" t="s">
        <v>5990</v>
      </c>
      <c r="G2792" t="s">
        <v>1432</v>
      </c>
      <c r="P2792" t="s">
        <v>877</v>
      </c>
      <c r="Q2792" t="s">
        <v>274</v>
      </c>
      <c r="R2792" t="s">
        <v>8740</v>
      </c>
      <c r="S2792">
        <v>57363</v>
      </c>
      <c r="T2792" t="s">
        <v>4528</v>
      </c>
      <c r="U2792">
        <v>0</v>
      </c>
      <c r="V2792">
        <v>308</v>
      </c>
      <c r="W2792" t="s">
        <v>25</v>
      </c>
      <c r="X2792" t="s">
        <v>26</v>
      </c>
      <c r="Y2792" t="s">
        <v>27</v>
      </c>
      <c r="Z2792">
        <v>10000000</v>
      </c>
      <c r="AA2792">
        <v>1983</v>
      </c>
      <c r="AB2792">
        <v>7.2</v>
      </c>
      <c r="AC2792">
        <v>2.35</v>
      </c>
    </row>
    <row r="2793" spans="1:29" x14ac:dyDescent="0.35">
      <c r="A2793" t="s">
        <v>19</v>
      </c>
      <c r="B2793" t="s">
        <v>4529</v>
      </c>
      <c r="C2793">
        <v>189</v>
      </c>
      <c r="D2793">
        <v>97</v>
      </c>
      <c r="E2793">
        <v>27736779</v>
      </c>
      <c r="F2793" t="s">
        <v>2429</v>
      </c>
      <c r="G2793" t="s">
        <v>5988</v>
      </c>
      <c r="H2793" t="s">
        <v>3483</v>
      </c>
      <c r="P2793" t="s">
        <v>1296</v>
      </c>
      <c r="Q2793" t="s">
        <v>4530</v>
      </c>
      <c r="R2793" t="s">
        <v>8741</v>
      </c>
      <c r="S2793">
        <v>25210</v>
      </c>
      <c r="T2793" t="s">
        <v>4531</v>
      </c>
      <c r="U2793">
        <v>0</v>
      </c>
      <c r="V2793">
        <v>126</v>
      </c>
      <c r="W2793" t="s">
        <v>25</v>
      </c>
      <c r="X2793" t="s">
        <v>26</v>
      </c>
      <c r="Y2793" t="s">
        <v>302</v>
      </c>
      <c r="Z2793">
        <v>10000000</v>
      </c>
      <c r="AA2793">
        <v>2015</v>
      </c>
      <c r="AB2793">
        <v>5.2</v>
      </c>
      <c r="AC2793">
        <v>2.35</v>
      </c>
    </row>
    <row r="2794" spans="1:29" x14ac:dyDescent="0.35">
      <c r="A2794" t="s">
        <v>19</v>
      </c>
      <c r="B2794" t="s">
        <v>4532</v>
      </c>
      <c r="C2794">
        <v>82</v>
      </c>
      <c r="D2794">
        <v>116</v>
      </c>
      <c r="E2794">
        <v>24397469</v>
      </c>
      <c r="F2794" t="s">
        <v>1432</v>
      </c>
      <c r="G2794" t="s">
        <v>3884</v>
      </c>
      <c r="P2794" t="s">
        <v>2373</v>
      </c>
      <c r="Q2794" t="s">
        <v>2285</v>
      </c>
      <c r="R2794" t="s">
        <v>8742</v>
      </c>
      <c r="S2794">
        <v>5161</v>
      </c>
      <c r="T2794" t="s">
        <v>2071</v>
      </c>
      <c r="U2794">
        <v>7</v>
      </c>
      <c r="V2794">
        <v>48</v>
      </c>
      <c r="W2794" t="s">
        <v>25</v>
      </c>
      <c r="X2794" t="s">
        <v>26</v>
      </c>
      <c r="Y2794" t="s">
        <v>27</v>
      </c>
      <c r="Z2794">
        <v>17000000</v>
      </c>
      <c r="AA2794">
        <v>2012</v>
      </c>
      <c r="AB2794">
        <v>5.7</v>
      </c>
      <c r="AC2794">
        <v>2.35</v>
      </c>
    </row>
    <row r="2795" spans="1:29" x14ac:dyDescent="0.35">
      <c r="A2795" t="s">
        <v>19</v>
      </c>
      <c r="B2795" t="s">
        <v>4195</v>
      </c>
      <c r="C2795">
        <v>120</v>
      </c>
      <c r="D2795">
        <v>96</v>
      </c>
      <c r="E2795">
        <v>20384136</v>
      </c>
      <c r="F2795" t="s">
        <v>2429</v>
      </c>
      <c r="G2795" t="s">
        <v>5988</v>
      </c>
      <c r="H2795" t="s">
        <v>3483</v>
      </c>
      <c r="P2795" t="s">
        <v>1296</v>
      </c>
      <c r="Q2795" t="s">
        <v>2802</v>
      </c>
      <c r="R2795" t="s">
        <v>8743</v>
      </c>
      <c r="S2795">
        <v>20467</v>
      </c>
      <c r="T2795" t="s">
        <v>4533</v>
      </c>
      <c r="U2795">
        <v>1</v>
      </c>
      <c r="V2795">
        <v>371</v>
      </c>
      <c r="W2795" t="s">
        <v>25</v>
      </c>
      <c r="X2795" t="s">
        <v>26</v>
      </c>
      <c r="Y2795" t="s">
        <v>302</v>
      </c>
      <c r="Z2795">
        <v>10000000</v>
      </c>
      <c r="AA2795">
        <v>2001</v>
      </c>
      <c r="AB2795">
        <v>4.7</v>
      </c>
      <c r="AC2795">
        <v>2.35</v>
      </c>
    </row>
    <row r="2796" spans="1:29" x14ac:dyDescent="0.35">
      <c r="A2796" t="s">
        <v>19</v>
      </c>
      <c r="B2796" t="s">
        <v>4534</v>
      </c>
      <c r="C2796">
        <v>183</v>
      </c>
      <c r="D2796">
        <v>98</v>
      </c>
      <c r="E2796">
        <v>25464480</v>
      </c>
      <c r="F2796" t="s">
        <v>5988</v>
      </c>
      <c r="G2796" t="s">
        <v>3950</v>
      </c>
      <c r="H2796" t="s">
        <v>3483</v>
      </c>
      <c r="P2796" t="s">
        <v>1996</v>
      </c>
      <c r="Q2796" t="s">
        <v>894</v>
      </c>
      <c r="R2796" t="s">
        <v>8744</v>
      </c>
      <c r="S2796">
        <v>63108</v>
      </c>
      <c r="T2796" t="s">
        <v>3898</v>
      </c>
      <c r="U2796">
        <v>0</v>
      </c>
      <c r="V2796">
        <v>330</v>
      </c>
      <c r="W2796" t="s">
        <v>25</v>
      </c>
      <c r="X2796" t="s">
        <v>26</v>
      </c>
      <c r="Y2796" t="s">
        <v>27</v>
      </c>
      <c r="Z2796">
        <v>10000000</v>
      </c>
      <c r="AA2796">
        <v>2009</v>
      </c>
      <c r="AB2796">
        <v>5.9</v>
      </c>
      <c r="AC2796">
        <v>2.35</v>
      </c>
    </row>
    <row r="2797" spans="1:29" x14ac:dyDescent="0.35">
      <c r="A2797" t="s">
        <v>19</v>
      </c>
      <c r="B2797" t="s">
        <v>3797</v>
      </c>
      <c r="C2797">
        <v>211</v>
      </c>
      <c r="D2797">
        <v>105</v>
      </c>
      <c r="E2797">
        <v>20338609</v>
      </c>
      <c r="F2797" t="s">
        <v>761</v>
      </c>
      <c r="G2797" t="s">
        <v>1432</v>
      </c>
      <c r="H2797" t="s">
        <v>3884</v>
      </c>
      <c r="P2797" t="s">
        <v>2148</v>
      </c>
      <c r="Q2797" t="s">
        <v>1060</v>
      </c>
      <c r="R2797" t="s">
        <v>8745</v>
      </c>
      <c r="S2797">
        <v>19655</v>
      </c>
      <c r="T2797" t="s">
        <v>1541</v>
      </c>
      <c r="U2797">
        <v>8</v>
      </c>
      <c r="V2797">
        <v>280</v>
      </c>
      <c r="W2797" t="s">
        <v>25</v>
      </c>
      <c r="X2797" t="s">
        <v>26</v>
      </c>
      <c r="Y2797" t="s">
        <v>27</v>
      </c>
      <c r="Z2797">
        <v>10000000</v>
      </c>
      <c r="AA2797">
        <v>2006</v>
      </c>
      <c r="AB2797">
        <v>6.8</v>
      </c>
      <c r="AC2797">
        <v>2.35</v>
      </c>
    </row>
    <row r="2798" spans="1:29" x14ac:dyDescent="0.35">
      <c r="A2798" t="s">
        <v>378</v>
      </c>
      <c r="B2798" t="s">
        <v>4535</v>
      </c>
      <c r="C2798">
        <v>14</v>
      </c>
      <c r="D2798">
        <v>123</v>
      </c>
      <c r="E2798">
        <v>18272447</v>
      </c>
      <c r="F2798" t="s">
        <v>1432</v>
      </c>
      <c r="G2798" t="s">
        <v>3483</v>
      </c>
      <c r="P2798" t="s">
        <v>1667</v>
      </c>
      <c r="Q2798" t="s">
        <v>4130</v>
      </c>
      <c r="R2798" t="s">
        <v>8746</v>
      </c>
      <c r="S2798">
        <v>3119</v>
      </c>
      <c r="T2798" t="s">
        <v>3543</v>
      </c>
      <c r="U2798">
        <v>1</v>
      </c>
      <c r="V2798">
        <v>35</v>
      </c>
      <c r="W2798" t="s">
        <v>25</v>
      </c>
      <c r="X2798" t="s">
        <v>26</v>
      </c>
      <c r="Y2798" t="s">
        <v>302</v>
      </c>
      <c r="Z2798">
        <v>10000000</v>
      </c>
      <c r="AA2798">
        <v>1993</v>
      </c>
      <c r="AB2798">
        <v>5.9</v>
      </c>
      <c r="AC2798">
        <v>1.85</v>
      </c>
    </row>
    <row r="2799" spans="1:29" x14ac:dyDescent="0.35">
      <c r="A2799" t="s">
        <v>19</v>
      </c>
      <c r="B2799" t="s">
        <v>2110</v>
      </c>
      <c r="C2799">
        <v>179</v>
      </c>
      <c r="D2799">
        <v>93</v>
      </c>
      <c r="E2799">
        <v>17096053</v>
      </c>
      <c r="F2799" t="s">
        <v>761</v>
      </c>
      <c r="G2799" t="s">
        <v>1432</v>
      </c>
      <c r="P2799" t="s">
        <v>1123</v>
      </c>
      <c r="Q2799" t="s">
        <v>285</v>
      </c>
      <c r="R2799" t="s">
        <v>8747</v>
      </c>
      <c r="S2799">
        <v>134458</v>
      </c>
      <c r="T2799" t="s">
        <v>911</v>
      </c>
      <c r="U2799">
        <v>2</v>
      </c>
      <c r="V2799">
        <v>640</v>
      </c>
      <c r="W2799" t="s">
        <v>25</v>
      </c>
      <c r="X2799" t="s">
        <v>26</v>
      </c>
      <c r="Y2799" t="s">
        <v>302</v>
      </c>
      <c r="Z2799">
        <v>9000000</v>
      </c>
      <c r="AA2799">
        <v>1998</v>
      </c>
      <c r="AB2799">
        <v>7.7</v>
      </c>
      <c r="AC2799">
        <v>2.35</v>
      </c>
    </row>
    <row r="2800" spans="1:29" x14ac:dyDescent="0.35">
      <c r="A2800" t="s">
        <v>19</v>
      </c>
      <c r="B2800" t="s">
        <v>2463</v>
      </c>
      <c r="C2800">
        <v>221</v>
      </c>
      <c r="D2800">
        <v>97</v>
      </c>
      <c r="E2800">
        <v>21371425</v>
      </c>
      <c r="F2800" t="s">
        <v>622</v>
      </c>
      <c r="G2800" t="s">
        <v>3950</v>
      </c>
      <c r="H2800" t="s">
        <v>3483</v>
      </c>
      <c r="P2800" t="s">
        <v>1218</v>
      </c>
      <c r="Q2800" t="s">
        <v>1552</v>
      </c>
      <c r="R2800" t="s">
        <v>8748</v>
      </c>
      <c r="S2800">
        <v>76199</v>
      </c>
      <c r="T2800" t="s">
        <v>1601</v>
      </c>
      <c r="U2800">
        <v>0</v>
      </c>
      <c r="V2800">
        <v>944</v>
      </c>
      <c r="W2800" t="s">
        <v>25</v>
      </c>
      <c r="X2800" t="s">
        <v>26</v>
      </c>
      <c r="Y2800" t="s">
        <v>27</v>
      </c>
      <c r="Z2800">
        <v>10000000</v>
      </c>
      <c r="AA2800">
        <v>2010</v>
      </c>
      <c r="AB2800">
        <v>4.4000000000000004</v>
      </c>
      <c r="AC2800">
        <v>2.35</v>
      </c>
    </row>
    <row r="2801" spans="1:29" x14ac:dyDescent="0.35">
      <c r="A2801" t="s">
        <v>19</v>
      </c>
      <c r="B2801" t="s">
        <v>1839</v>
      </c>
      <c r="C2801">
        <v>158</v>
      </c>
      <c r="D2801">
        <v>122</v>
      </c>
      <c r="E2801">
        <v>33071558</v>
      </c>
      <c r="F2801" t="s">
        <v>761</v>
      </c>
      <c r="G2801" t="s">
        <v>1432</v>
      </c>
      <c r="P2801" t="s">
        <v>1123</v>
      </c>
      <c r="Q2801" t="s">
        <v>4538</v>
      </c>
      <c r="R2801" t="s">
        <v>8749</v>
      </c>
      <c r="S2801">
        <v>22369</v>
      </c>
      <c r="T2801" t="s">
        <v>4539</v>
      </c>
      <c r="U2801">
        <v>6</v>
      </c>
      <c r="V2801">
        <v>100</v>
      </c>
      <c r="W2801" t="s">
        <v>25</v>
      </c>
      <c r="X2801" t="s">
        <v>38</v>
      </c>
      <c r="Y2801" t="s">
        <v>59</v>
      </c>
      <c r="Z2801">
        <v>10000000</v>
      </c>
      <c r="AA2801">
        <v>2015</v>
      </c>
      <c r="AB2801">
        <v>6.6</v>
      </c>
      <c r="AC2801">
        <v>2.35</v>
      </c>
    </row>
    <row r="2802" spans="1:29" x14ac:dyDescent="0.35">
      <c r="A2802" t="s">
        <v>19</v>
      </c>
      <c r="B2802" t="s">
        <v>4540</v>
      </c>
      <c r="C2802">
        <v>73</v>
      </c>
      <c r="D2802">
        <v>101</v>
      </c>
      <c r="E2802">
        <v>17655201</v>
      </c>
      <c r="F2802" t="s">
        <v>1432</v>
      </c>
      <c r="G2802" t="s">
        <v>5097</v>
      </c>
      <c r="P2802" t="s">
        <v>2652</v>
      </c>
      <c r="Q2802" t="s">
        <v>350</v>
      </c>
      <c r="R2802" t="s">
        <v>8750</v>
      </c>
      <c r="S2802">
        <v>4719</v>
      </c>
      <c r="T2802" t="s">
        <v>396</v>
      </c>
      <c r="U2802">
        <v>1</v>
      </c>
      <c r="V2802">
        <v>24</v>
      </c>
      <c r="W2802" t="s">
        <v>25</v>
      </c>
      <c r="X2802" t="s">
        <v>26</v>
      </c>
      <c r="Y2802" t="s">
        <v>154</v>
      </c>
      <c r="Z2802">
        <v>10000000</v>
      </c>
      <c r="AA2802">
        <v>2008</v>
      </c>
      <c r="AB2802">
        <v>6.7</v>
      </c>
      <c r="AC2802">
        <v>1.85</v>
      </c>
    </row>
    <row r="2803" spans="1:29" x14ac:dyDescent="0.35">
      <c r="A2803" t="s">
        <v>19</v>
      </c>
      <c r="B2803" t="s">
        <v>3770</v>
      </c>
      <c r="C2803">
        <v>65</v>
      </c>
      <c r="D2803">
        <v>100</v>
      </c>
      <c r="E2803">
        <v>16247775</v>
      </c>
      <c r="F2803" t="s">
        <v>761</v>
      </c>
      <c r="G2803" t="s">
        <v>5097</v>
      </c>
      <c r="H2803" t="s">
        <v>5343</v>
      </c>
      <c r="P2803" t="s">
        <v>1188</v>
      </c>
      <c r="Q2803" t="s">
        <v>3236</v>
      </c>
      <c r="R2803" t="s">
        <v>8751</v>
      </c>
      <c r="S2803">
        <v>23527</v>
      </c>
      <c r="T2803" t="s">
        <v>3638</v>
      </c>
      <c r="U2803">
        <v>3</v>
      </c>
      <c r="V2803">
        <v>104</v>
      </c>
      <c r="W2803" t="s">
        <v>25</v>
      </c>
      <c r="X2803" t="s">
        <v>26</v>
      </c>
      <c r="Y2803" t="s">
        <v>59</v>
      </c>
      <c r="Z2803">
        <v>25000000</v>
      </c>
      <c r="AA2803">
        <v>2005</v>
      </c>
      <c r="AB2803">
        <v>5.5</v>
      </c>
      <c r="AC2803">
        <v>1.85</v>
      </c>
    </row>
    <row r="2804" spans="1:29" x14ac:dyDescent="0.35">
      <c r="A2804" t="s">
        <v>19</v>
      </c>
      <c r="B2804" t="s">
        <v>2010</v>
      </c>
      <c r="C2804">
        <v>23</v>
      </c>
      <c r="D2804">
        <v>129</v>
      </c>
      <c r="E2804">
        <v>16153600</v>
      </c>
      <c r="F2804" t="s">
        <v>1432</v>
      </c>
      <c r="G2804" t="s">
        <v>3884</v>
      </c>
      <c r="H2804" t="s">
        <v>5343</v>
      </c>
      <c r="P2804" t="s">
        <v>2837</v>
      </c>
      <c r="Q2804" t="s">
        <v>783</v>
      </c>
      <c r="R2804" t="s">
        <v>8752</v>
      </c>
      <c r="S2804">
        <v>8295</v>
      </c>
      <c r="T2804" t="s">
        <v>4541</v>
      </c>
      <c r="U2804">
        <v>1</v>
      </c>
      <c r="V2804">
        <v>30</v>
      </c>
      <c r="W2804" t="s">
        <v>25</v>
      </c>
      <c r="X2804" t="s">
        <v>26</v>
      </c>
      <c r="Y2804" t="s">
        <v>302</v>
      </c>
      <c r="Z2804">
        <v>10000000</v>
      </c>
      <c r="AA2804">
        <v>1990</v>
      </c>
      <c r="AB2804">
        <v>6.5</v>
      </c>
      <c r="AC2804">
        <v>1.85</v>
      </c>
    </row>
    <row r="2805" spans="1:29" x14ac:dyDescent="0.35">
      <c r="A2805" t="s">
        <v>19</v>
      </c>
      <c r="B2805" t="s">
        <v>1983</v>
      </c>
      <c r="C2805">
        <v>63</v>
      </c>
      <c r="D2805">
        <v>81</v>
      </c>
      <c r="E2805">
        <v>16033556</v>
      </c>
      <c r="F2805" t="s">
        <v>622</v>
      </c>
      <c r="G2805" t="s">
        <v>761</v>
      </c>
      <c r="P2805" t="s">
        <v>960</v>
      </c>
      <c r="Q2805" t="s">
        <v>1983</v>
      </c>
      <c r="R2805" t="s">
        <v>8753</v>
      </c>
      <c r="S2805">
        <v>37901</v>
      </c>
      <c r="T2805" t="s">
        <v>4542</v>
      </c>
      <c r="U2805">
        <v>1</v>
      </c>
      <c r="V2805">
        <v>518</v>
      </c>
      <c r="W2805" t="s">
        <v>25</v>
      </c>
      <c r="X2805" t="s">
        <v>26</v>
      </c>
      <c r="Y2805" t="s">
        <v>27</v>
      </c>
      <c r="Z2805">
        <v>10000000</v>
      </c>
      <c r="AA2805">
        <v>2002</v>
      </c>
      <c r="AB2805">
        <v>6.2</v>
      </c>
      <c r="AC2805">
        <v>2.35</v>
      </c>
    </row>
    <row r="2806" spans="1:29" x14ac:dyDescent="0.35">
      <c r="A2806" t="s">
        <v>19</v>
      </c>
      <c r="B2806" t="s">
        <v>862</v>
      </c>
      <c r="C2806">
        <v>132</v>
      </c>
      <c r="D2806">
        <v>96</v>
      </c>
      <c r="E2806">
        <v>16667084</v>
      </c>
      <c r="F2806" t="s">
        <v>761</v>
      </c>
      <c r="G2806" t="s">
        <v>2429</v>
      </c>
      <c r="H2806" t="s">
        <v>3950</v>
      </c>
      <c r="P2806" t="s">
        <v>4029</v>
      </c>
      <c r="Q2806" t="s">
        <v>4543</v>
      </c>
      <c r="R2806" t="s">
        <v>8754</v>
      </c>
      <c r="S2806">
        <v>90070</v>
      </c>
      <c r="T2806" t="s">
        <v>4544</v>
      </c>
      <c r="U2806">
        <v>0</v>
      </c>
      <c r="V2806">
        <v>248</v>
      </c>
      <c r="W2806" t="s">
        <v>25</v>
      </c>
      <c r="X2806" t="s">
        <v>26</v>
      </c>
      <c r="Y2806" t="s">
        <v>27</v>
      </c>
      <c r="Z2806">
        <v>11000000</v>
      </c>
      <c r="AA2806">
        <v>1990</v>
      </c>
      <c r="AB2806">
        <v>7.1</v>
      </c>
      <c r="AC2806">
        <v>1.85</v>
      </c>
    </row>
    <row r="2807" spans="1:29" x14ac:dyDescent="0.35">
      <c r="A2807" t="s">
        <v>19</v>
      </c>
      <c r="B2807" t="s">
        <v>4545</v>
      </c>
      <c r="C2807">
        <v>191</v>
      </c>
      <c r="D2807">
        <v>84</v>
      </c>
      <c r="E2807">
        <v>15417771</v>
      </c>
      <c r="F2807" t="s">
        <v>2429</v>
      </c>
      <c r="G2807" t="s">
        <v>3483</v>
      </c>
      <c r="P2807" t="s">
        <v>2157</v>
      </c>
      <c r="Q2807" t="s">
        <v>1779</v>
      </c>
      <c r="R2807" t="s">
        <v>8755</v>
      </c>
      <c r="S2807">
        <v>87494</v>
      </c>
      <c r="T2807" t="s">
        <v>2872</v>
      </c>
      <c r="U2807">
        <v>1</v>
      </c>
      <c r="V2807">
        <v>540</v>
      </c>
      <c r="W2807" t="s">
        <v>25</v>
      </c>
      <c r="X2807" t="s">
        <v>26</v>
      </c>
      <c r="Y2807" t="s">
        <v>302</v>
      </c>
      <c r="Z2807">
        <v>12600000</v>
      </c>
      <c r="AA2807">
        <v>2003</v>
      </c>
      <c r="AB2807">
        <v>6.1</v>
      </c>
      <c r="AC2807">
        <v>1.85</v>
      </c>
    </row>
    <row r="2808" spans="1:29" x14ac:dyDescent="0.35">
      <c r="A2808" t="s">
        <v>19</v>
      </c>
      <c r="B2808" t="s">
        <v>4120</v>
      </c>
      <c r="C2808">
        <v>91</v>
      </c>
      <c r="D2808">
        <v>110</v>
      </c>
      <c r="E2808">
        <v>15156200</v>
      </c>
      <c r="F2808" t="s">
        <v>622</v>
      </c>
      <c r="G2808" t="s">
        <v>5990</v>
      </c>
      <c r="H2808" t="s">
        <v>1432</v>
      </c>
      <c r="I2808" t="s">
        <v>5988</v>
      </c>
      <c r="J2808" t="s">
        <v>3483</v>
      </c>
      <c r="P2808" t="s">
        <v>542</v>
      </c>
      <c r="Q2808" t="s">
        <v>4548</v>
      </c>
      <c r="R2808" t="s">
        <v>8756</v>
      </c>
      <c r="S2808">
        <v>15358</v>
      </c>
      <c r="T2808" t="s">
        <v>3862</v>
      </c>
      <c r="U2808">
        <v>2</v>
      </c>
      <c r="V2808">
        <v>131</v>
      </c>
      <c r="W2808" t="s">
        <v>25</v>
      </c>
      <c r="X2808" t="s">
        <v>26</v>
      </c>
      <c r="Y2808" t="s">
        <v>302</v>
      </c>
      <c r="Z2808">
        <v>30000000</v>
      </c>
      <c r="AA2808">
        <v>1999</v>
      </c>
      <c r="AB2808">
        <v>6</v>
      </c>
      <c r="AC2808">
        <v>2.35</v>
      </c>
    </row>
    <row r="2809" spans="1:29" x14ac:dyDescent="0.35">
      <c r="A2809" t="s">
        <v>19</v>
      </c>
      <c r="B2809" t="s">
        <v>3871</v>
      </c>
      <c r="C2809">
        <v>368</v>
      </c>
      <c r="D2809">
        <v>130</v>
      </c>
      <c r="E2809">
        <v>21589307</v>
      </c>
      <c r="F2809" t="s">
        <v>1432</v>
      </c>
      <c r="P2809" t="s">
        <v>1432</v>
      </c>
      <c r="Q2809" t="s">
        <v>342</v>
      </c>
      <c r="R2809" t="s">
        <v>8757</v>
      </c>
      <c r="S2809">
        <v>135286</v>
      </c>
      <c r="T2809" t="s">
        <v>511</v>
      </c>
      <c r="U2809">
        <v>1</v>
      </c>
      <c r="V2809">
        <v>261</v>
      </c>
      <c r="W2809" t="s">
        <v>25</v>
      </c>
      <c r="X2809" t="s">
        <v>26</v>
      </c>
      <c r="Y2809" t="s">
        <v>27</v>
      </c>
      <c r="Z2809">
        <v>10000000</v>
      </c>
      <c r="AA2809">
        <v>2012</v>
      </c>
      <c r="AB2809">
        <v>7.4</v>
      </c>
      <c r="AC2809">
        <v>2.35</v>
      </c>
    </row>
    <row r="2810" spans="1:29" x14ac:dyDescent="0.35">
      <c r="A2810" t="s">
        <v>19</v>
      </c>
      <c r="B2810" t="s">
        <v>4549</v>
      </c>
      <c r="C2810">
        <v>89</v>
      </c>
      <c r="D2810">
        <v>84</v>
      </c>
      <c r="E2810">
        <v>20339754</v>
      </c>
      <c r="F2810" t="s">
        <v>761</v>
      </c>
      <c r="G2810" t="s">
        <v>5990</v>
      </c>
      <c r="P2810" t="s">
        <v>496</v>
      </c>
      <c r="Q2810" t="s">
        <v>2862</v>
      </c>
      <c r="R2810" t="s">
        <v>8758</v>
      </c>
      <c r="S2810">
        <v>23928</v>
      </c>
      <c r="T2810" t="s">
        <v>4550</v>
      </c>
      <c r="U2810">
        <v>2</v>
      </c>
      <c r="V2810">
        <v>73</v>
      </c>
      <c r="W2810" t="s">
        <v>25</v>
      </c>
      <c r="X2810" t="s">
        <v>26</v>
      </c>
      <c r="Y2810" t="s">
        <v>302</v>
      </c>
      <c r="Z2810">
        <v>10000000</v>
      </c>
      <c r="AA2810">
        <v>2007</v>
      </c>
      <c r="AB2810">
        <v>5.9</v>
      </c>
      <c r="AC2810">
        <v>1.85</v>
      </c>
    </row>
    <row r="2811" spans="1:29" x14ac:dyDescent="0.35">
      <c r="A2811" t="s">
        <v>19</v>
      </c>
      <c r="B2811" t="s">
        <v>4551</v>
      </c>
      <c r="C2811">
        <v>83</v>
      </c>
      <c r="D2811">
        <v>106</v>
      </c>
      <c r="E2811">
        <v>28873374</v>
      </c>
      <c r="F2811" t="s">
        <v>44</v>
      </c>
      <c r="G2811" t="s">
        <v>3884</v>
      </c>
      <c r="P2811" t="s">
        <v>1663</v>
      </c>
      <c r="Q2811" t="s">
        <v>4552</v>
      </c>
      <c r="R2811" t="s">
        <v>8759</v>
      </c>
      <c r="S2811">
        <v>22161</v>
      </c>
      <c r="T2811" t="s">
        <v>4553</v>
      </c>
      <c r="U2811">
        <v>11</v>
      </c>
      <c r="V2811">
        <v>68</v>
      </c>
      <c r="W2811" t="s">
        <v>25</v>
      </c>
      <c r="X2811" t="s">
        <v>26</v>
      </c>
      <c r="Y2811" t="s">
        <v>59</v>
      </c>
      <c r="Z2811">
        <v>10000000</v>
      </c>
      <c r="AA2811">
        <v>2013</v>
      </c>
      <c r="AB2811">
        <v>4.0999999999999996</v>
      </c>
      <c r="AC2811">
        <v>1.85</v>
      </c>
    </row>
    <row r="2812" spans="1:29" x14ac:dyDescent="0.35">
      <c r="A2812" t="s">
        <v>19</v>
      </c>
      <c r="B2812" t="s">
        <v>4554</v>
      </c>
      <c r="C2812">
        <v>33</v>
      </c>
      <c r="D2812">
        <v>76</v>
      </c>
      <c r="E2812">
        <v>13684949</v>
      </c>
      <c r="F2812" t="s">
        <v>472</v>
      </c>
      <c r="G2812" t="s">
        <v>3767</v>
      </c>
      <c r="H2812" t="s">
        <v>761</v>
      </c>
      <c r="I2812" t="s">
        <v>5097</v>
      </c>
      <c r="P2812" t="s">
        <v>247</v>
      </c>
      <c r="Q2812" t="s">
        <v>1148</v>
      </c>
      <c r="R2812" t="s">
        <v>8760</v>
      </c>
      <c r="S2812">
        <v>4564</v>
      </c>
      <c r="T2812" t="s">
        <v>2792</v>
      </c>
      <c r="U2812">
        <v>0</v>
      </c>
      <c r="V2812">
        <v>43</v>
      </c>
      <c r="W2812" t="s">
        <v>25</v>
      </c>
      <c r="X2812" t="s">
        <v>26</v>
      </c>
      <c r="Y2812" t="s">
        <v>59</v>
      </c>
      <c r="Z2812">
        <v>3000000</v>
      </c>
      <c r="AA2812">
        <v>2002</v>
      </c>
      <c r="AB2812">
        <v>5.9</v>
      </c>
      <c r="AC2812">
        <v>1.85</v>
      </c>
    </row>
    <row r="2813" spans="1:29" x14ac:dyDescent="0.35">
      <c r="A2813" t="s">
        <v>19</v>
      </c>
      <c r="B2813" t="s">
        <v>4464</v>
      </c>
      <c r="C2813">
        <v>386</v>
      </c>
      <c r="D2813">
        <v>99</v>
      </c>
      <c r="E2813">
        <v>14597405</v>
      </c>
      <c r="F2813" t="s">
        <v>4178</v>
      </c>
      <c r="G2813" t="s">
        <v>1432</v>
      </c>
      <c r="P2813" t="s">
        <v>710</v>
      </c>
      <c r="Q2813" t="s">
        <v>237</v>
      </c>
      <c r="R2813" t="s">
        <v>8761</v>
      </c>
      <c r="S2813">
        <v>71679</v>
      </c>
      <c r="T2813" t="s">
        <v>350</v>
      </c>
      <c r="U2813">
        <v>1</v>
      </c>
      <c r="V2813">
        <v>216</v>
      </c>
      <c r="W2813" t="s">
        <v>25</v>
      </c>
      <c r="X2813" t="s">
        <v>38</v>
      </c>
      <c r="Y2813" t="s">
        <v>302</v>
      </c>
      <c r="Z2813">
        <v>6400000</v>
      </c>
      <c r="AA2813">
        <v>2011</v>
      </c>
      <c r="AB2813">
        <v>7</v>
      </c>
      <c r="AC2813">
        <v>2.35</v>
      </c>
    </row>
    <row r="2814" spans="1:29" x14ac:dyDescent="0.35">
      <c r="A2814" t="s">
        <v>19</v>
      </c>
      <c r="B2814" t="s">
        <v>2571</v>
      </c>
      <c r="C2814">
        <v>191</v>
      </c>
      <c r="D2814">
        <v>96</v>
      </c>
      <c r="E2814">
        <v>12570442</v>
      </c>
      <c r="F2814" t="s">
        <v>761</v>
      </c>
      <c r="G2814" t="s">
        <v>5990</v>
      </c>
      <c r="H2814" t="s">
        <v>1432</v>
      </c>
      <c r="I2814" t="s">
        <v>3483</v>
      </c>
      <c r="P2814" t="s">
        <v>2089</v>
      </c>
      <c r="Q2814" t="s">
        <v>709</v>
      </c>
      <c r="R2814" t="s">
        <v>8762</v>
      </c>
      <c r="S2814">
        <v>40514</v>
      </c>
      <c r="T2814" t="s">
        <v>2903</v>
      </c>
      <c r="U2814">
        <v>0</v>
      </c>
      <c r="V2814">
        <v>234</v>
      </c>
      <c r="W2814" t="s">
        <v>25</v>
      </c>
      <c r="X2814" t="s">
        <v>26</v>
      </c>
      <c r="Y2814" t="s">
        <v>302</v>
      </c>
      <c r="Z2814">
        <v>10000000</v>
      </c>
      <c r="AA2814">
        <v>2005</v>
      </c>
      <c r="AB2814">
        <v>6.8</v>
      </c>
      <c r="AC2814">
        <v>2.35</v>
      </c>
    </row>
    <row r="2815" spans="1:29" x14ac:dyDescent="0.35">
      <c r="A2815" t="s">
        <v>19</v>
      </c>
      <c r="B2815" t="s">
        <v>4555</v>
      </c>
      <c r="C2815">
        <v>16</v>
      </c>
      <c r="D2815">
        <v>104</v>
      </c>
      <c r="E2815">
        <v>12514138</v>
      </c>
      <c r="F2815" t="s">
        <v>1432</v>
      </c>
      <c r="G2815" t="s">
        <v>5343</v>
      </c>
      <c r="P2815" t="s">
        <v>121</v>
      </c>
      <c r="Q2815" t="s">
        <v>1805</v>
      </c>
      <c r="R2815" t="s">
        <v>8763</v>
      </c>
      <c r="S2815">
        <v>2801</v>
      </c>
      <c r="T2815" t="s">
        <v>1237</v>
      </c>
      <c r="U2815">
        <v>0</v>
      </c>
      <c r="V2815">
        <v>28</v>
      </c>
      <c r="W2815" t="s">
        <v>25</v>
      </c>
      <c r="X2815" t="s">
        <v>26</v>
      </c>
      <c r="Y2815" t="s">
        <v>302</v>
      </c>
      <c r="Z2815">
        <v>10000000</v>
      </c>
      <c r="AA2815">
        <v>1997</v>
      </c>
      <c r="AB2815">
        <v>7.4</v>
      </c>
      <c r="AC2815">
        <v>1.85</v>
      </c>
    </row>
    <row r="2816" spans="1:29" x14ac:dyDescent="0.35">
      <c r="A2816" t="s">
        <v>19</v>
      </c>
      <c r="B2816" t="s">
        <v>4556</v>
      </c>
      <c r="C2816">
        <v>297</v>
      </c>
      <c r="D2816">
        <v>108</v>
      </c>
      <c r="E2816">
        <v>43771291</v>
      </c>
      <c r="F2816" t="s">
        <v>5988</v>
      </c>
      <c r="G2816" t="s">
        <v>3483</v>
      </c>
      <c r="P2816" t="s">
        <v>427</v>
      </c>
      <c r="Q2816" t="s">
        <v>2456</v>
      </c>
      <c r="R2816" t="s">
        <v>8764</v>
      </c>
      <c r="S2816">
        <v>79909</v>
      </c>
      <c r="T2816" t="s">
        <v>2778</v>
      </c>
      <c r="U2816">
        <v>1</v>
      </c>
      <c r="V2816">
        <v>279</v>
      </c>
      <c r="W2816" t="s">
        <v>25</v>
      </c>
      <c r="X2816" t="s">
        <v>26</v>
      </c>
      <c r="Y2816" t="s">
        <v>302</v>
      </c>
      <c r="Z2816">
        <v>5000000</v>
      </c>
      <c r="AA2816">
        <v>2015</v>
      </c>
      <c r="AB2816">
        <v>7.1</v>
      </c>
      <c r="AC2816">
        <v>2.35</v>
      </c>
    </row>
    <row r="2817" spans="1:29" x14ac:dyDescent="0.35">
      <c r="A2817" t="s">
        <v>19</v>
      </c>
      <c r="B2817" t="s">
        <v>4557</v>
      </c>
      <c r="C2817">
        <v>47</v>
      </c>
      <c r="D2817">
        <v>108</v>
      </c>
      <c r="E2817">
        <v>11703287</v>
      </c>
      <c r="F2817" t="s">
        <v>472</v>
      </c>
      <c r="G2817" t="s">
        <v>1432</v>
      </c>
      <c r="P2817" t="s">
        <v>2619</v>
      </c>
      <c r="Q2817" t="s">
        <v>4558</v>
      </c>
      <c r="R2817" t="s">
        <v>8765</v>
      </c>
      <c r="S2817">
        <v>4360</v>
      </c>
      <c r="T2817" t="s">
        <v>4559</v>
      </c>
      <c r="U2817">
        <v>3</v>
      </c>
      <c r="V2817">
        <v>148</v>
      </c>
      <c r="W2817" t="s">
        <v>25</v>
      </c>
      <c r="X2817" t="s">
        <v>26</v>
      </c>
      <c r="Y2817" t="s">
        <v>27</v>
      </c>
      <c r="Z2817">
        <v>10000000</v>
      </c>
      <c r="AA2817">
        <v>2005</v>
      </c>
      <c r="AB2817">
        <v>7</v>
      </c>
      <c r="AC2817">
        <v>2.35</v>
      </c>
    </row>
    <row r="2818" spans="1:29" x14ac:dyDescent="0.35">
      <c r="A2818" t="s">
        <v>19</v>
      </c>
      <c r="B2818" t="s">
        <v>2755</v>
      </c>
      <c r="C2818">
        <v>63</v>
      </c>
      <c r="D2818">
        <v>87</v>
      </c>
      <c r="E2818">
        <v>11560259</v>
      </c>
      <c r="F2818" t="s">
        <v>761</v>
      </c>
      <c r="G2818" t="s">
        <v>5343</v>
      </c>
      <c r="P2818" t="s">
        <v>765</v>
      </c>
      <c r="Q2818" t="s">
        <v>161</v>
      </c>
      <c r="R2818" t="s">
        <v>8766</v>
      </c>
      <c r="S2818">
        <v>15617</v>
      </c>
      <c r="T2818" t="s">
        <v>1145</v>
      </c>
      <c r="U2818">
        <v>1</v>
      </c>
      <c r="V2818">
        <v>180</v>
      </c>
      <c r="W2818" t="s">
        <v>25</v>
      </c>
      <c r="X2818" t="s">
        <v>26</v>
      </c>
      <c r="Y2818" t="s">
        <v>27</v>
      </c>
      <c r="Z2818">
        <v>22000000</v>
      </c>
      <c r="AA2818">
        <v>2001</v>
      </c>
      <c r="AB2818">
        <v>5.8</v>
      </c>
      <c r="AC2818">
        <v>2.35</v>
      </c>
    </row>
    <row r="2819" spans="1:29" x14ac:dyDescent="0.35">
      <c r="A2819" t="s">
        <v>19</v>
      </c>
      <c r="B2819" t="s">
        <v>4347</v>
      </c>
      <c r="C2819">
        <v>144</v>
      </c>
      <c r="D2819">
        <v>89</v>
      </c>
      <c r="E2819">
        <v>10824921</v>
      </c>
      <c r="F2819" t="s">
        <v>761</v>
      </c>
      <c r="P2819" t="s">
        <v>761</v>
      </c>
      <c r="Q2819" t="s">
        <v>1367</v>
      </c>
      <c r="R2819" t="s">
        <v>8767</v>
      </c>
      <c r="S2819">
        <v>200293</v>
      </c>
      <c r="T2819" t="s">
        <v>431</v>
      </c>
      <c r="U2819">
        <v>0</v>
      </c>
      <c r="V2819">
        <v>621</v>
      </c>
      <c r="W2819" t="s">
        <v>25</v>
      </c>
      <c r="X2819" t="s">
        <v>26</v>
      </c>
      <c r="Y2819" t="s">
        <v>302</v>
      </c>
      <c r="Z2819">
        <v>10000000</v>
      </c>
      <c r="AA2819">
        <v>1999</v>
      </c>
      <c r="AB2819">
        <v>7.8</v>
      </c>
      <c r="AC2819">
        <v>1.85</v>
      </c>
    </row>
    <row r="2820" spans="1:29" x14ac:dyDescent="0.35">
      <c r="A2820" t="s">
        <v>19</v>
      </c>
      <c r="B2820" t="s">
        <v>4560</v>
      </c>
      <c r="C2820">
        <v>77</v>
      </c>
      <c r="D2820">
        <v>97</v>
      </c>
      <c r="E2820">
        <v>10561238</v>
      </c>
      <c r="F2820" t="s">
        <v>761</v>
      </c>
      <c r="G2820" t="s">
        <v>5343</v>
      </c>
      <c r="H2820" t="s">
        <v>3483</v>
      </c>
      <c r="P2820" t="s">
        <v>4561</v>
      </c>
      <c r="Q2820" t="s">
        <v>54</v>
      </c>
      <c r="R2820" t="s">
        <v>8768</v>
      </c>
      <c r="S2820">
        <v>27265</v>
      </c>
      <c r="T2820" t="s">
        <v>1908</v>
      </c>
      <c r="U2820">
        <v>0</v>
      </c>
      <c r="V2820">
        <v>321</v>
      </c>
      <c r="W2820" t="s">
        <v>25</v>
      </c>
      <c r="X2820" t="s">
        <v>389</v>
      </c>
      <c r="Y2820" t="s">
        <v>27</v>
      </c>
      <c r="Z2820">
        <v>10000000</v>
      </c>
      <c r="AA2820">
        <v>1999</v>
      </c>
      <c r="AB2820">
        <v>6.5</v>
      </c>
      <c r="AC2820">
        <v>1.85</v>
      </c>
    </row>
    <row r="2821" spans="1:29" x14ac:dyDescent="0.35">
      <c r="A2821" t="s">
        <v>19</v>
      </c>
      <c r="B2821" t="s">
        <v>141</v>
      </c>
      <c r="C2821">
        <v>325</v>
      </c>
      <c r="D2821">
        <v>106</v>
      </c>
      <c r="E2821">
        <v>14479776</v>
      </c>
      <c r="F2821" t="s">
        <v>4178</v>
      </c>
      <c r="G2821" t="s">
        <v>5990</v>
      </c>
      <c r="H2821" t="s">
        <v>1432</v>
      </c>
      <c r="I2821" t="s">
        <v>5343</v>
      </c>
      <c r="P2821" t="s">
        <v>4562</v>
      </c>
      <c r="Q2821" t="s">
        <v>36</v>
      </c>
      <c r="R2821" t="s">
        <v>8769</v>
      </c>
      <c r="S2821">
        <v>55539</v>
      </c>
      <c r="T2821" t="s">
        <v>4005</v>
      </c>
      <c r="U2821">
        <v>3</v>
      </c>
      <c r="V2821">
        <v>147</v>
      </c>
      <c r="W2821" t="s">
        <v>25</v>
      </c>
      <c r="X2821" t="s">
        <v>26</v>
      </c>
      <c r="Y2821" t="s">
        <v>27</v>
      </c>
      <c r="Z2821">
        <v>10000000</v>
      </c>
      <c r="AA2821">
        <v>2014</v>
      </c>
      <c r="AB2821">
        <v>7</v>
      </c>
      <c r="AC2821">
        <v>1.85</v>
      </c>
    </row>
    <row r="2822" spans="1:29" x14ac:dyDescent="0.35">
      <c r="A2822" t="s">
        <v>19</v>
      </c>
      <c r="B2822" t="s">
        <v>126</v>
      </c>
      <c r="C2822">
        <v>100</v>
      </c>
      <c r="D2822">
        <v>100</v>
      </c>
      <c r="E2822">
        <v>9801782</v>
      </c>
      <c r="F2822" t="s">
        <v>761</v>
      </c>
      <c r="G2822" t="s">
        <v>5990</v>
      </c>
      <c r="H2822" t="s">
        <v>3483</v>
      </c>
      <c r="P2822" t="s">
        <v>2292</v>
      </c>
      <c r="Q2822" t="s">
        <v>139</v>
      </c>
      <c r="R2822" t="s">
        <v>8770</v>
      </c>
      <c r="S2822">
        <v>39331</v>
      </c>
      <c r="T2822" t="s">
        <v>277</v>
      </c>
      <c r="U2822">
        <v>0</v>
      </c>
      <c r="V2822">
        <v>481</v>
      </c>
      <c r="W2822" t="s">
        <v>25</v>
      </c>
      <c r="X2822" t="s">
        <v>26</v>
      </c>
      <c r="Y2822" t="s">
        <v>302</v>
      </c>
      <c r="Z2822">
        <v>10000000</v>
      </c>
      <c r="AA2822">
        <v>1998</v>
      </c>
      <c r="AB2822">
        <v>6.3</v>
      </c>
      <c r="AC2822">
        <v>1.85</v>
      </c>
    </row>
    <row r="2823" spans="1:29" x14ac:dyDescent="0.35">
      <c r="A2823" t="s">
        <v>19</v>
      </c>
      <c r="B2823" t="s">
        <v>3960</v>
      </c>
      <c r="C2823">
        <v>52</v>
      </c>
      <c r="D2823">
        <v>89</v>
      </c>
      <c r="E2823">
        <v>8070311</v>
      </c>
      <c r="F2823" t="s">
        <v>761</v>
      </c>
      <c r="G2823" t="s">
        <v>5343</v>
      </c>
      <c r="P2823" t="s">
        <v>765</v>
      </c>
      <c r="Q2823" t="s">
        <v>272</v>
      </c>
      <c r="R2823" t="s">
        <v>8771</v>
      </c>
      <c r="S2823">
        <v>12706</v>
      </c>
      <c r="T2823" t="s">
        <v>1059</v>
      </c>
      <c r="U2823">
        <v>9</v>
      </c>
      <c r="V2823">
        <v>75</v>
      </c>
      <c r="W2823" t="s">
        <v>25</v>
      </c>
      <c r="X2823" t="s">
        <v>26</v>
      </c>
      <c r="Y2823" t="s">
        <v>59</v>
      </c>
      <c r="Z2823">
        <v>10000000</v>
      </c>
      <c r="AA2823">
        <v>2004</v>
      </c>
      <c r="AB2823">
        <v>5.3</v>
      </c>
      <c r="AC2823">
        <v>1.85</v>
      </c>
    </row>
    <row r="2824" spans="1:29" x14ac:dyDescent="0.35">
      <c r="A2824" t="s">
        <v>19</v>
      </c>
      <c r="B2824" t="s">
        <v>3353</v>
      </c>
      <c r="C2824">
        <v>163</v>
      </c>
      <c r="D2824">
        <v>95</v>
      </c>
      <c r="E2824">
        <v>8460995</v>
      </c>
      <c r="F2824" t="s">
        <v>622</v>
      </c>
      <c r="G2824" t="s">
        <v>761</v>
      </c>
      <c r="H2824" t="s">
        <v>5343</v>
      </c>
      <c r="P2824" t="s">
        <v>665</v>
      </c>
      <c r="Q2824" t="s">
        <v>4563</v>
      </c>
      <c r="R2824" t="s">
        <v>8772</v>
      </c>
      <c r="S2824">
        <v>35888</v>
      </c>
      <c r="T2824" t="s">
        <v>2415</v>
      </c>
      <c r="U2824">
        <v>3</v>
      </c>
      <c r="V2824">
        <v>125</v>
      </c>
      <c r="W2824" t="s">
        <v>25</v>
      </c>
      <c r="X2824" t="s">
        <v>26</v>
      </c>
      <c r="Y2824" t="s">
        <v>302</v>
      </c>
      <c r="Z2824">
        <v>10000000</v>
      </c>
      <c r="AA2824">
        <v>2010</v>
      </c>
      <c r="AB2824">
        <v>5.5</v>
      </c>
      <c r="AC2824">
        <v>2.35</v>
      </c>
    </row>
    <row r="2825" spans="1:29" x14ac:dyDescent="0.35">
      <c r="A2825" t="s">
        <v>19</v>
      </c>
      <c r="B2825" t="s">
        <v>2190</v>
      </c>
      <c r="C2825">
        <v>137</v>
      </c>
      <c r="D2825">
        <v>97</v>
      </c>
      <c r="E2825">
        <v>8111360</v>
      </c>
      <c r="F2825" t="s">
        <v>5990</v>
      </c>
      <c r="G2825" t="s">
        <v>1432</v>
      </c>
      <c r="H2825" t="s">
        <v>3483</v>
      </c>
      <c r="P2825" t="s">
        <v>955</v>
      </c>
      <c r="Q2825" t="s">
        <v>1685</v>
      </c>
      <c r="R2825" t="s">
        <v>8773</v>
      </c>
      <c r="S2825">
        <v>34848</v>
      </c>
      <c r="T2825" t="s">
        <v>3977</v>
      </c>
      <c r="U2825">
        <v>1</v>
      </c>
      <c r="V2825">
        <v>203</v>
      </c>
      <c r="W2825" t="s">
        <v>25</v>
      </c>
      <c r="X2825" t="s">
        <v>38</v>
      </c>
      <c r="Y2825" t="s">
        <v>302</v>
      </c>
      <c r="Z2825">
        <v>10000000</v>
      </c>
      <c r="AA2825">
        <v>2002</v>
      </c>
      <c r="AB2825">
        <v>7.4</v>
      </c>
      <c r="AC2825">
        <v>1.85</v>
      </c>
    </row>
    <row r="2826" spans="1:29" x14ac:dyDescent="0.35">
      <c r="A2826" t="s">
        <v>19</v>
      </c>
      <c r="B2826" t="s">
        <v>3080</v>
      </c>
      <c r="C2826">
        <v>180</v>
      </c>
      <c r="D2826">
        <v>94</v>
      </c>
      <c r="E2826">
        <v>8828771</v>
      </c>
      <c r="F2826" t="s">
        <v>761</v>
      </c>
      <c r="P2826" t="s">
        <v>761</v>
      </c>
      <c r="Q2826" t="s">
        <v>146</v>
      </c>
      <c r="R2826" t="s">
        <v>8774</v>
      </c>
      <c r="S2826">
        <v>79146</v>
      </c>
      <c r="T2826" t="s">
        <v>1118</v>
      </c>
      <c r="U2826">
        <v>10</v>
      </c>
      <c r="V2826">
        <v>352</v>
      </c>
      <c r="W2826" t="s">
        <v>25</v>
      </c>
      <c r="X2826" t="s">
        <v>26</v>
      </c>
      <c r="Y2826" t="s">
        <v>302</v>
      </c>
      <c r="Z2826">
        <v>6000000</v>
      </c>
      <c r="AA2826">
        <v>2013</v>
      </c>
      <c r="AB2826">
        <v>4.3</v>
      </c>
      <c r="AC2826">
        <v>1.85</v>
      </c>
    </row>
    <row r="2827" spans="1:29" x14ac:dyDescent="0.35">
      <c r="A2827" t="s">
        <v>19</v>
      </c>
      <c r="B2827" t="s">
        <v>824</v>
      </c>
      <c r="C2827">
        <v>321</v>
      </c>
      <c r="D2827">
        <v>103</v>
      </c>
      <c r="E2827">
        <v>67631157</v>
      </c>
      <c r="F2827" t="s">
        <v>622</v>
      </c>
      <c r="G2827" t="s">
        <v>5343</v>
      </c>
      <c r="H2827" t="s">
        <v>3483</v>
      </c>
      <c r="P2827" t="s">
        <v>825</v>
      </c>
      <c r="Q2827" t="s">
        <v>31</v>
      </c>
      <c r="R2827" t="s">
        <v>6298</v>
      </c>
      <c r="S2827">
        <v>176606</v>
      </c>
      <c r="T2827" t="s">
        <v>826</v>
      </c>
      <c r="U2827">
        <v>0</v>
      </c>
      <c r="V2827">
        <v>374</v>
      </c>
      <c r="W2827" t="s">
        <v>25</v>
      </c>
      <c r="X2827" t="s">
        <v>26</v>
      </c>
      <c r="Y2827" t="s">
        <v>27</v>
      </c>
      <c r="Z2827">
        <v>100000000</v>
      </c>
      <c r="AA2827">
        <v>2010</v>
      </c>
      <c r="AB2827">
        <v>6</v>
      </c>
      <c r="AC2827">
        <v>2.35</v>
      </c>
    </row>
    <row r="2828" spans="1:29" x14ac:dyDescent="0.35">
      <c r="A2828" t="s">
        <v>19</v>
      </c>
      <c r="B2828" t="s">
        <v>4564</v>
      </c>
      <c r="C2828">
        <v>100</v>
      </c>
      <c r="D2828">
        <v>95</v>
      </c>
      <c r="E2828">
        <v>7563670</v>
      </c>
      <c r="F2828" t="s">
        <v>761</v>
      </c>
      <c r="G2828" t="s">
        <v>600</v>
      </c>
      <c r="H2828" t="s">
        <v>5343</v>
      </c>
      <c r="P2828" t="s">
        <v>1515</v>
      </c>
      <c r="Q2828" t="s">
        <v>554</v>
      </c>
      <c r="R2828" t="s">
        <v>8775</v>
      </c>
      <c r="S2828">
        <v>21268</v>
      </c>
      <c r="T2828" t="s">
        <v>2862</v>
      </c>
      <c r="U2828">
        <v>0</v>
      </c>
      <c r="V2828">
        <v>53</v>
      </c>
      <c r="W2828" t="s">
        <v>25</v>
      </c>
      <c r="X2828" t="s">
        <v>26</v>
      </c>
      <c r="Y2828" t="s">
        <v>27</v>
      </c>
      <c r="Z2828">
        <v>10000000</v>
      </c>
      <c r="AA2828">
        <v>2008</v>
      </c>
      <c r="AB2828">
        <v>5.2</v>
      </c>
      <c r="AC2828">
        <v>2.35</v>
      </c>
    </row>
    <row r="2829" spans="1:29" x14ac:dyDescent="0.35">
      <c r="A2829" t="s">
        <v>378</v>
      </c>
      <c r="B2829" t="s">
        <v>4565</v>
      </c>
      <c r="C2829">
        <v>265</v>
      </c>
      <c r="D2829">
        <v>101</v>
      </c>
      <c r="E2829">
        <v>6619173</v>
      </c>
      <c r="F2829" t="s">
        <v>472</v>
      </c>
      <c r="G2829" t="s">
        <v>761</v>
      </c>
      <c r="H2829" t="s">
        <v>1432</v>
      </c>
      <c r="I2829" t="s">
        <v>5343</v>
      </c>
      <c r="J2829" t="s">
        <v>3950</v>
      </c>
      <c r="P2829" t="s">
        <v>4566</v>
      </c>
      <c r="Q2829" t="s">
        <v>272</v>
      </c>
      <c r="R2829" t="s">
        <v>8776</v>
      </c>
      <c r="S2829">
        <v>87203</v>
      </c>
      <c r="T2829" t="s">
        <v>4567</v>
      </c>
      <c r="U2829">
        <v>2</v>
      </c>
      <c r="V2829">
        <v>221</v>
      </c>
      <c r="W2829" t="s">
        <v>25</v>
      </c>
      <c r="X2829" t="s">
        <v>26</v>
      </c>
      <c r="Y2829" t="s">
        <v>302</v>
      </c>
      <c r="Z2829">
        <v>10000000</v>
      </c>
      <c r="AA2829">
        <v>2012</v>
      </c>
      <c r="AB2829">
        <v>6.7</v>
      </c>
      <c r="AC2829">
        <v>2.35</v>
      </c>
    </row>
    <row r="2830" spans="1:29" x14ac:dyDescent="0.35">
      <c r="A2830" t="s">
        <v>378</v>
      </c>
      <c r="B2830" t="s">
        <v>2811</v>
      </c>
      <c r="C2830">
        <v>162</v>
      </c>
      <c r="D2830">
        <v>101</v>
      </c>
      <c r="E2830">
        <v>6712241</v>
      </c>
      <c r="F2830" t="s">
        <v>5990</v>
      </c>
      <c r="G2830" t="s">
        <v>1432</v>
      </c>
      <c r="P2830" t="s">
        <v>877</v>
      </c>
      <c r="Q2830" t="s">
        <v>936</v>
      </c>
      <c r="R2830" t="s">
        <v>8777</v>
      </c>
      <c r="S2830">
        <v>782437</v>
      </c>
      <c r="T2830" t="s">
        <v>620</v>
      </c>
      <c r="U2830">
        <v>2</v>
      </c>
      <c r="V2830">
        <v>1420</v>
      </c>
      <c r="W2830" t="s">
        <v>25</v>
      </c>
      <c r="X2830" t="s">
        <v>26</v>
      </c>
      <c r="Y2830" t="s">
        <v>302</v>
      </c>
      <c r="Z2830">
        <v>7500000</v>
      </c>
      <c r="AA2830">
        <v>1998</v>
      </c>
      <c r="AB2830">
        <v>8.6</v>
      </c>
      <c r="AC2830">
        <v>1.85</v>
      </c>
    </row>
    <row r="2831" spans="1:29" x14ac:dyDescent="0.35">
      <c r="A2831" t="s">
        <v>19</v>
      </c>
      <c r="B2831" t="s">
        <v>4569</v>
      </c>
      <c r="C2831">
        <v>147</v>
      </c>
      <c r="D2831">
        <v>82</v>
      </c>
      <c r="E2831">
        <v>6842058</v>
      </c>
      <c r="F2831" t="s">
        <v>622</v>
      </c>
      <c r="G2831" t="s">
        <v>2429</v>
      </c>
      <c r="H2831" t="s">
        <v>3483</v>
      </c>
      <c r="P2831" t="s">
        <v>1955</v>
      </c>
      <c r="Q2831" t="s">
        <v>1335</v>
      </c>
      <c r="R2831" t="s">
        <v>8778</v>
      </c>
      <c r="S2831">
        <v>36029</v>
      </c>
      <c r="T2831" t="s">
        <v>4571</v>
      </c>
      <c r="U2831">
        <v>0</v>
      </c>
      <c r="V2831">
        <v>99</v>
      </c>
      <c r="W2831" t="s">
        <v>25</v>
      </c>
      <c r="X2831" t="s">
        <v>26</v>
      </c>
      <c r="Y2831" t="s">
        <v>302</v>
      </c>
      <c r="Z2831">
        <v>10000000</v>
      </c>
      <c r="AA2831">
        <v>2012</v>
      </c>
      <c r="AB2831">
        <v>6.1</v>
      </c>
      <c r="AC2831">
        <v>2.35</v>
      </c>
    </row>
    <row r="2832" spans="1:29" x14ac:dyDescent="0.35">
      <c r="A2832" t="s">
        <v>19</v>
      </c>
      <c r="B2832" t="s">
        <v>4572</v>
      </c>
      <c r="C2832">
        <v>33</v>
      </c>
      <c r="D2832">
        <v>74</v>
      </c>
      <c r="E2832">
        <v>6491350</v>
      </c>
      <c r="F2832" t="s">
        <v>3767</v>
      </c>
      <c r="G2832" t="s">
        <v>761</v>
      </c>
      <c r="H2832" t="s">
        <v>5097</v>
      </c>
      <c r="I2832" t="s">
        <v>600</v>
      </c>
      <c r="J2832" t="s">
        <v>4966</v>
      </c>
      <c r="P2832" t="s">
        <v>2891</v>
      </c>
      <c r="Q2832" t="s">
        <v>646</v>
      </c>
      <c r="R2832" t="s">
        <v>8779</v>
      </c>
      <c r="S2832">
        <v>1231</v>
      </c>
      <c r="T2832" t="s">
        <v>1293</v>
      </c>
      <c r="U2832">
        <v>0</v>
      </c>
      <c r="V2832">
        <v>26</v>
      </c>
      <c r="W2832" t="s">
        <v>25</v>
      </c>
      <c r="X2832" t="s">
        <v>26</v>
      </c>
      <c r="Y2832" t="s">
        <v>59</v>
      </c>
      <c r="Z2832">
        <v>10000000</v>
      </c>
      <c r="AA2832">
        <v>2004</v>
      </c>
      <c r="AB2832">
        <v>5.8</v>
      </c>
      <c r="AC2832">
        <v>1.85</v>
      </c>
    </row>
    <row r="2833" spans="1:29" x14ac:dyDescent="0.35">
      <c r="A2833" t="s">
        <v>19</v>
      </c>
      <c r="B2833" t="s">
        <v>4573</v>
      </c>
      <c r="C2833">
        <v>94</v>
      </c>
      <c r="D2833">
        <v>130</v>
      </c>
      <c r="E2833">
        <v>9473382</v>
      </c>
      <c r="F2833" t="s">
        <v>1432</v>
      </c>
      <c r="G2833" t="s">
        <v>3884</v>
      </c>
      <c r="H2833" t="s">
        <v>5988</v>
      </c>
      <c r="I2833" t="s">
        <v>5343</v>
      </c>
      <c r="P2833" t="s">
        <v>4574</v>
      </c>
      <c r="Q2833" t="s">
        <v>4575</v>
      </c>
      <c r="R2833" t="s">
        <v>8780</v>
      </c>
      <c r="S2833">
        <v>26832</v>
      </c>
      <c r="T2833" t="s">
        <v>4576</v>
      </c>
      <c r="U2833">
        <v>3</v>
      </c>
      <c r="V2833">
        <v>247</v>
      </c>
      <c r="W2833" t="s">
        <v>674</v>
      </c>
      <c r="X2833" t="s">
        <v>148</v>
      </c>
      <c r="Y2833" t="s">
        <v>302</v>
      </c>
      <c r="Z2833">
        <v>10000000</v>
      </c>
      <c r="AA2833">
        <v>1998</v>
      </c>
      <c r="AB2833">
        <v>7.7</v>
      </c>
      <c r="AC2833">
        <v>1.85</v>
      </c>
    </row>
    <row r="2834" spans="1:29" x14ac:dyDescent="0.35">
      <c r="A2834" t="s">
        <v>19</v>
      </c>
      <c r="B2834" t="s">
        <v>2260</v>
      </c>
      <c r="C2834">
        <v>143</v>
      </c>
      <c r="D2834">
        <v>112</v>
      </c>
      <c r="E2834">
        <v>6197866</v>
      </c>
      <c r="F2834" t="s">
        <v>4178</v>
      </c>
      <c r="G2834" t="s">
        <v>1432</v>
      </c>
      <c r="P2834" t="s">
        <v>710</v>
      </c>
      <c r="Q2834" t="s">
        <v>2019</v>
      </c>
      <c r="R2834" t="s">
        <v>8781</v>
      </c>
      <c r="S2834">
        <v>63733</v>
      </c>
      <c r="T2834" t="s">
        <v>4310</v>
      </c>
      <c r="U2834">
        <v>0</v>
      </c>
      <c r="V2834">
        <v>414</v>
      </c>
      <c r="W2834" t="s">
        <v>25</v>
      </c>
      <c r="X2834" t="s">
        <v>675</v>
      </c>
      <c r="Y2834" t="s">
        <v>154</v>
      </c>
      <c r="Z2834">
        <v>10000000</v>
      </c>
      <c r="AA2834">
        <v>1999</v>
      </c>
      <c r="AB2834">
        <v>8</v>
      </c>
      <c r="AC2834">
        <v>2.35</v>
      </c>
    </row>
    <row r="2835" spans="1:29" x14ac:dyDescent="0.35">
      <c r="A2835" t="s">
        <v>19</v>
      </c>
      <c r="B2835" t="s">
        <v>4577</v>
      </c>
      <c r="C2835">
        <v>38</v>
      </c>
      <c r="D2835">
        <v>96</v>
      </c>
      <c r="E2835">
        <v>6044618</v>
      </c>
      <c r="F2835" t="s">
        <v>622</v>
      </c>
      <c r="G2835" t="s">
        <v>5990</v>
      </c>
      <c r="H2835" t="s">
        <v>1432</v>
      </c>
      <c r="P2835" t="s">
        <v>4578</v>
      </c>
      <c r="Q2835" t="s">
        <v>1939</v>
      </c>
      <c r="R2835" t="s">
        <v>8782</v>
      </c>
      <c r="S2835">
        <v>6200</v>
      </c>
      <c r="T2835" t="s">
        <v>2964</v>
      </c>
      <c r="U2835">
        <v>1</v>
      </c>
      <c r="V2835">
        <v>92</v>
      </c>
      <c r="W2835" t="s">
        <v>25</v>
      </c>
      <c r="X2835" t="s">
        <v>26</v>
      </c>
      <c r="Y2835" t="s">
        <v>302</v>
      </c>
      <c r="Z2835">
        <v>10000000</v>
      </c>
      <c r="AA2835">
        <v>2002</v>
      </c>
      <c r="AB2835">
        <v>5.6</v>
      </c>
      <c r="AC2835">
        <v>2.35</v>
      </c>
    </row>
    <row r="2836" spans="1:29" x14ac:dyDescent="0.35">
      <c r="A2836" t="s">
        <v>19</v>
      </c>
      <c r="B2836" t="s">
        <v>4579</v>
      </c>
      <c r="C2836">
        <v>126</v>
      </c>
      <c r="D2836">
        <v>89</v>
      </c>
      <c r="E2836">
        <v>7764027</v>
      </c>
      <c r="F2836" t="s">
        <v>761</v>
      </c>
      <c r="G2836" t="s">
        <v>1432</v>
      </c>
      <c r="P2836" t="s">
        <v>1123</v>
      </c>
      <c r="Q2836" t="s">
        <v>2614</v>
      </c>
      <c r="R2836" t="s">
        <v>8783</v>
      </c>
      <c r="S2836">
        <v>38459</v>
      </c>
      <c r="T2836" t="s">
        <v>4506</v>
      </c>
      <c r="U2836">
        <v>0</v>
      </c>
      <c r="V2836">
        <v>119</v>
      </c>
      <c r="W2836" t="s">
        <v>25</v>
      </c>
      <c r="X2836" t="s">
        <v>26</v>
      </c>
      <c r="Y2836" t="s">
        <v>302</v>
      </c>
      <c r="Z2836">
        <v>10000000</v>
      </c>
      <c r="AA2836">
        <v>2013</v>
      </c>
      <c r="AB2836">
        <v>6.7</v>
      </c>
      <c r="AC2836">
        <v>2.35</v>
      </c>
    </row>
    <row r="2837" spans="1:29" x14ac:dyDescent="0.35">
      <c r="A2837" t="s">
        <v>19</v>
      </c>
      <c r="B2837" t="s">
        <v>3652</v>
      </c>
      <c r="C2837">
        <v>91</v>
      </c>
      <c r="D2837">
        <v>121</v>
      </c>
      <c r="E2837">
        <v>21569041</v>
      </c>
      <c r="F2837" t="s">
        <v>1432</v>
      </c>
      <c r="P2837" t="s">
        <v>1432</v>
      </c>
      <c r="Q2837" t="s">
        <v>655</v>
      </c>
      <c r="R2837" t="s">
        <v>8784</v>
      </c>
      <c r="S2837">
        <v>8058</v>
      </c>
      <c r="T2837" t="s">
        <v>4582</v>
      </c>
      <c r="U2837">
        <v>2</v>
      </c>
      <c r="V2837">
        <v>57</v>
      </c>
      <c r="W2837" t="s">
        <v>25</v>
      </c>
      <c r="X2837" t="s">
        <v>26</v>
      </c>
      <c r="Y2837" t="s">
        <v>27</v>
      </c>
      <c r="Z2837">
        <v>9000000</v>
      </c>
      <c r="AA2837">
        <v>2014</v>
      </c>
      <c r="AB2837">
        <v>6.6</v>
      </c>
      <c r="AC2837">
        <v>2.35</v>
      </c>
    </row>
    <row r="2838" spans="1:29" x14ac:dyDescent="0.35">
      <c r="A2838" t="s">
        <v>19</v>
      </c>
      <c r="B2838" t="s">
        <v>4583</v>
      </c>
      <c r="C2838">
        <v>46</v>
      </c>
      <c r="D2838">
        <v>85</v>
      </c>
      <c r="E2838">
        <v>4356743</v>
      </c>
      <c r="F2838" t="s">
        <v>761</v>
      </c>
      <c r="G2838" t="s">
        <v>5097</v>
      </c>
      <c r="H2838" t="s">
        <v>5343</v>
      </c>
      <c r="P2838" t="s">
        <v>1188</v>
      </c>
      <c r="Q2838" t="s">
        <v>1293</v>
      </c>
      <c r="R2838" t="s">
        <v>8785</v>
      </c>
      <c r="S2838">
        <v>3662</v>
      </c>
      <c r="T2838" t="s">
        <v>3596</v>
      </c>
      <c r="U2838">
        <v>2</v>
      </c>
      <c r="V2838">
        <v>79</v>
      </c>
      <c r="W2838" t="s">
        <v>25</v>
      </c>
      <c r="X2838" t="s">
        <v>26</v>
      </c>
      <c r="Y2838" t="s">
        <v>59</v>
      </c>
      <c r="Z2838">
        <v>16000000</v>
      </c>
      <c r="AA2838">
        <v>2001</v>
      </c>
      <c r="AB2838">
        <v>4.0999999999999996</v>
      </c>
      <c r="AC2838">
        <v>1.85</v>
      </c>
    </row>
    <row r="2839" spans="1:29" x14ac:dyDescent="0.35">
      <c r="A2839" t="s">
        <v>19</v>
      </c>
      <c r="B2839" t="s">
        <v>3394</v>
      </c>
      <c r="C2839">
        <v>198</v>
      </c>
      <c r="D2839">
        <v>120</v>
      </c>
      <c r="E2839">
        <v>5484375</v>
      </c>
      <c r="F2839" t="s">
        <v>472</v>
      </c>
      <c r="G2839" t="s">
        <v>4178</v>
      </c>
      <c r="H2839" t="s">
        <v>1432</v>
      </c>
      <c r="I2839" t="s">
        <v>5991</v>
      </c>
      <c r="P2839" t="s">
        <v>4584</v>
      </c>
      <c r="Q2839" t="s">
        <v>40</v>
      </c>
      <c r="R2839" t="s">
        <v>8786</v>
      </c>
      <c r="S2839">
        <v>84641</v>
      </c>
      <c r="T2839" t="s">
        <v>4585</v>
      </c>
      <c r="U2839">
        <v>0</v>
      </c>
      <c r="V2839">
        <v>205</v>
      </c>
      <c r="W2839" t="s">
        <v>25</v>
      </c>
      <c r="X2839" t="s">
        <v>26</v>
      </c>
      <c r="Y2839" t="s">
        <v>27</v>
      </c>
      <c r="Z2839">
        <v>10000000</v>
      </c>
      <c r="AA2839">
        <v>2006</v>
      </c>
      <c r="AB2839">
        <v>7.3</v>
      </c>
      <c r="AC2839">
        <v>1.85</v>
      </c>
    </row>
    <row r="2840" spans="1:29" x14ac:dyDescent="0.35">
      <c r="A2840" t="s">
        <v>19</v>
      </c>
      <c r="B2840" t="s">
        <v>4586</v>
      </c>
      <c r="C2840">
        <v>182</v>
      </c>
      <c r="D2840">
        <v>83</v>
      </c>
      <c r="E2840">
        <v>4244155</v>
      </c>
      <c r="F2840" t="s">
        <v>761</v>
      </c>
      <c r="G2840" t="s">
        <v>1432</v>
      </c>
      <c r="P2840" t="s">
        <v>1123</v>
      </c>
      <c r="Q2840" t="s">
        <v>132</v>
      </c>
      <c r="R2840" t="s">
        <v>8787</v>
      </c>
      <c r="S2840">
        <v>56005</v>
      </c>
      <c r="T2840" t="s">
        <v>4038</v>
      </c>
      <c r="U2840">
        <v>5</v>
      </c>
      <c r="V2840">
        <v>112</v>
      </c>
      <c r="W2840" t="s">
        <v>25</v>
      </c>
      <c r="X2840" t="s">
        <v>26</v>
      </c>
      <c r="Y2840" t="s">
        <v>302</v>
      </c>
      <c r="Z2840">
        <v>10000000</v>
      </c>
      <c r="AA2840">
        <v>2011</v>
      </c>
      <c r="AB2840">
        <v>6.5</v>
      </c>
      <c r="AC2840">
        <v>1.85</v>
      </c>
    </row>
    <row r="2841" spans="1:29" x14ac:dyDescent="0.35">
      <c r="A2841" t="s">
        <v>19</v>
      </c>
      <c r="B2841" t="s">
        <v>4587</v>
      </c>
      <c r="C2841">
        <v>181</v>
      </c>
      <c r="D2841">
        <v>120</v>
      </c>
      <c r="E2841">
        <v>5004648</v>
      </c>
      <c r="F2841" t="s">
        <v>1432</v>
      </c>
      <c r="G2841" t="s">
        <v>5343</v>
      </c>
      <c r="P2841" t="s">
        <v>121</v>
      </c>
      <c r="Q2841" t="s">
        <v>4588</v>
      </c>
      <c r="R2841" t="s">
        <v>8788</v>
      </c>
      <c r="S2841">
        <v>14031</v>
      </c>
      <c r="T2841" t="s">
        <v>4589</v>
      </c>
      <c r="U2841">
        <v>1</v>
      </c>
      <c r="V2841">
        <v>114</v>
      </c>
      <c r="W2841" t="s">
        <v>3338</v>
      </c>
      <c r="X2841" t="s">
        <v>2635</v>
      </c>
      <c r="Y2841" t="s">
        <v>302</v>
      </c>
      <c r="Z2841">
        <v>10000000</v>
      </c>
      <c r="AA2841">
        <v>2009</v>
      </c>
      <c r="AB2841">
        <v>7</v>
      </c>
      <c r="AC2841">
        <v>1.85</v>
      </c>
    </row>
    <row r="2842" spans="1:29" x14ac:dyDescent="0.35">
      <c r="A2842" t="s">
        <v>19</v>
      </c>
      <c r="B2842" t="s">
        <v>4590</v>
      </c>
      <c r="C2842">
        <v>23</v>
      </c>
      <c r="D2842">
        <v>111</v>
      </c>
      <c r="E2842">
        <v>3333823</v>
      </c>
      <c r="F2842" t="s">
        <v>1432</v>
      </c>
      <c r="G2842" t="s">
        <v>5988</v>
      </c>
      <c r="H2842" t="s">
        <v>3950</v>
      </c>
      <c r="P2842" t="s">
        <v>2165</v>
      </c>
      <c r="Q2842" t="s">
        <v>2067</v>
      </c>
      <c r="R2842" t="s">
        <v>8789</v>
      </c>
      <c r="S2842">
        <v>5612</v>
      </c>
      <c r="T2842" t="s">
        <v>3761</v>
      </c>
      <c r="U2842">
        <v>0</v>
      </c>
      <c r="V2842">
        <v>122</v>
      </c>
      <c r="W2842" t="s">
        <v>25</v>
      </c>
      <c r="X2842" t="s">
        <v>26</v>
      </c>
      <c r="Y2842" t="s">
        <v>27</v>
      </c>
      <c r="Z2842">
        <v>10000000</v>
      </c>
      <c r="AA2842">
        <v>2012</v>
      </c>
      <c r="AB2842">
        <v>5.5</v>
      </c>
      <c r="AC2842">
        <v>2.35</v>
      </c>
    </row>
    <row r="2843" spans="1:29" x14ac:dyDescent="0.35">
      <c r="A2843" t="s">
        <v>19</v>
      </c>
      <c r="B2843" t="s">
        <v>4591</v>
      </c>
      <c r="C2843">
        <v>30</v>
      </c>
      <c r="D2843">
        <v>100</v>
      </c>
      <c r="E2843">
        <v>3275585</v>
      </c>
      <c r="F2843" t="s">
        <v>622</v>
      </c>
      <c r="G2843" t="s">
        <v>5990</v>
      </c>
      <c r="H2843" t="s">
        <v>1432</v>
      </c>
      <c r="I2843" t="s">
        <v>3483</v>
      </c>
      <c r="P2843" t="s">
        <v>243</v>
      </c>
      <c r="Q2843" t="s">
        <v>234</v>
      </c>
      <c r="R2843" t="s">
        <v>8790</v>
      </c>
      <c r="S2843">
        <v>10735</v>
      </c>
      <c r="T2843" t="s">
        <v>1343</v>
      </c>
      <c r="U2843">
        <v>1</v>
      </c>
      <c r="V2843">
        <v>88</v>
      </c>
      <c r="W2843" t="s">
        <v>25</v>
      </c>
      <c r="X2843" t="s">
        <v>38</v>
      </c>
      <c r="Y2843" t="s">
        <v>302</v>
      </c>
      <c r="Z2843">
        <v>11500000</v>
      </c>
      <c r="AA2843">
        <v>1993</v>
      </c>
      <c r="AB2843">
        <v>6.6</v>
      </c>
      <c r="AC2843">
        <v>1.85</v>
      </c>
    </row>
    <row r="2844" spans="1:29" x14ac:dyDescent="0.35">
      <c r="A2844" t="s">
        <v>19</v>
      </c>
      <c r="B2844" t="s">
        <v>701</v>
      </c>
      <c r="C2844">
        <v>111</v>
      </c>
      <c r="D2844">
        <v>89</v>
      </c>
      <c r="E2844">
        <v>3193102</v>
      </c>
      <c r="F2844" t="s">
        <v>5990</v>
      </c>
      <c r="G2844" t="s">
        <v>1432</v>
      </c>
      <c r="H2844" t="s">
        <v>5988</v>
      </c>
      <c r="I2844" t="s">
        <v>3483</v>
      </c>
      <c r="P2844" t="s">
        <v>963</v>
      </c>
      <c r="Q2844" t="s">
        <v>640</v>
      </c>
      <c r="R2844" t="s">
        <v>8791</v>
      </c>
      <c r="S2844">
        <v>24412</v>
      </c>
      <c r="T2844" t="s">
        <v>2250</v>
      </c>
      <c r="U2844">
        <v>0</v>
      </c>
      <c r="V2844">
        <v>240</v>
      </c>
      <c r="W2844" t="s">
        <v>25</v>
      </c>
      <c r="X2844" t="s">
        <v>26</v>
      </c>
      <c r="Y2844" t="s">
        <v>302</v>
      </c>
      <c r="Z2844">
        <v>9000000</v>
      </c>
      <c r="AA2844">
        <v>1999</v>
      </c>
      <c r="AB2844">
        <v>7.1</v>
      </c>
      <c r="AC2844">
        <v>1.85</v>
      </c>
    </row>
    <row r="2845" spans="1:29" x14ac:dyDescent="0.35">
      <c r="A2845" t="s">
        <v>19</v>
      </c>
      <c r="B2845" t="s">
        <v>3015</v>
      </c>
      <c r="C2845">
        <v>287</v>
      </c>
      <c r="D2845">
        <v>115</v>
      </c>
      <c r="E2845">
        <v>54557348</v>
      </c>
      <c r="F2845" t="s">
        <v>5990</v>
      </c>
      <c r="G2845" t="s">
        <v>1432</v>
      </c>
      <c r="H2845" t="s">
        <v>3483</v>
      </c>
      <c r="P2845" t="s">
        <v>955</v>
      </c>
      <c r="Q2845" t="s">
        <v>140</v>
      </c>
      <c r="R2845" t="s">
        <v>8792</v>
      </c>
      <c r="S2845">
        <v>361169</v>
      </c>
      <c r="T2845" t="s">
        <v>2037</v>
      </c>
      <c r="U2845">
        <v>0</v>
      </c>
      <c r="V2845">
        <v>1624</v>
      </c>
      <c r="W2845" t="s">
        <v>25</v>
      </c>
      <c r="X2845" t="s">
        <v>389</v>
      </c>
      <c r="Y2845" t="s">
        <v>302</v>
      </c>
      <c r="Z2845">
        <v>6500000</v>
      </c>
      <c r="AA2845">
        <v>2004</v>
      </c>
      <c r="AB2845">
        <v>7.9</v>
      </c>
      <c r="AC2845">
        <v>2.35</v>
      </c>
    </row>
    <row r="2846" spans="1:29" x14ac:dyDescent="0.35">
      <c r="A2846" t="s">
        <v>19</v>
      </c>
      <c r="B2846" t="s">
        <v>4593</v>
      </c>
      <c r="C2846">
        <v>96</v>
      </c>
      <c r="D2846">
        <v>135</v>
      </c>
      <c r="E2846">
        <v>3041803</v>
      </c>
      <c r="F2846" t="s">
        <v>1432</v>
      </c>
      <c r="G2846" t="s">
        <v>5343</v>
      </c>
      <c r="P2846" t="s">
        <v>121</v>
      </c>
      <c r="Q2846" t="s">
        <v>2231</v>
      </c>
      <c r="R2846" t="s">
        <v>8793</v>
      </c>
      <c r="S2846">
        <v>6377</v>
      </c>
      <c r="T2846" t="s">
        <v>3116</v>
      </c>
      <c r="U2846">
        <v>0</v>
      </c>
      <c r="V2846">
        <v>181</v>
      </c>
      <c r="W2846" t="s">
        <v>25</v>
      </c>
      <c r="X2846" t="s">
        <v>38</v>
      </c>
      <c r="Y2846" t="s">
        <v>59</v>
      </c>
      <c r="Z2846">
        <v>10000000</v>
      </c>
      <c r="AA2846">
        <v>2000</v>
      </c>
      <c r="AB2846">
        <v>7.1</v>
      </c>
      <c r="AC2846">
        <v>2.35</v>
      </c>
    </row>
    <row r="2847" spans="1:29" x14ac:dyDescent="0.35">
      <c r="A2847" t="s">
        <v>19</v>
      </c>
      <c r="B2847" t="s">
        <v>4594</v>
      </c>
      <c r="C2847">
        <v>27</v>
      </c>
      <c r="D2847">
        <v>92</v>
      </c>
      <c r="E2847">
        <v>3060858</v>
      </c>
      <c r="F2847" t="s">
        <v>622</v>
      </c>
      <c r="G2847" t="s">
        <v>1432</v>
      </c>
      <c r="H2847" t="s">
        <v>3483</v>
      </c>
      <c r="P2847" t="s">
        <v>459</v>
      </c>
      <c r="Q2847" t="s">
        <v>2506</v>
      </c>
      <c r="R2847" t="s">
        <v>8794</v>
      </c>
      <c r="S2847">
        <v>1768</v>
      </c>
      <c r="T2847" t="s">
        <v>4595</v>
      </c>
      <c r="U2847">
        <v>4</v>
      </c>
      <c r="V2847">
        <v>37</v>
      </c>
      <c r="W2847" t="s">
        <v>25</v>
      </c>
      <c r="X2847" t="s">
        <v>26</v>
      </c>
      <c r="Y2847" t="s">
        <v>302</v>
      </c>
      <c r="Z2847">
        <v>10000000</v>
      </c>
      <c r="AA2847">
        <v>1987</v>
      </c>
      <c r="AB2847">
        <v>5.6</v>
      </c>
      <c r="AC2847">
        <v>1.85</v>
      </c>
    </row>
    <row r="2848" spans="1:29" x14ac:dyDescent="0.35">
      <c r="A2848" t="s">
        <v>19</v>
      </c>
      <c r="B2848" t="s">
        <v>3278</v>
      </c>
      <c r="C2848">
        <v>44</v>
      </c>
      <c r="D2848">
        <v>120</v>
      </c>
      <c r="E2848">
        <v>1055654</v>
      </c>
      <c r="F2848" t="s">
        <v>1432</v>
      </c>
      <c r="G2848" t="s">
        <v>5343</v>
      </c>
      <c r="H2848" t="s">
        <v>5989</v>
      </c>
      <c r="P2848" t="s">
        <v>1960</v>
      </c>
      <c r="Q2848" t="s">
        <v>3327</v>
      </c>
      <c r="R2848" t="s">
        <v>8795</v>
      </c>
      <c r="S2848">
        <v>20426</v>
      </c>
      <c r="T2848" t="s">
        <v>2093</v>
      </c>
      <c r="U2848">
        <v>1</v>
      </c>
      <c r="V2848">
        <v>175</v>
      </c>
      <c r="W2848" t="s">
        <v>25</v>
      </c>
      <c r="X2848" t="s">
        <v>389</v>
      </c>
      <c r="Y2848" t="s">
        <v>27</v>
      </c>
      <c r="Z2848">
        <v>10000000</v>
      </c>
      <c r="AA2848">
        <v>2006</v>
      </c>
      <c r="AB2848">
        <v>7.3</v>
      </c>
      <c r="AC2848">
        <v>2.35</v>
      </c>
    </row>
    <row r="2849" spans="1:29" x14ac:dyDescent="0.35">
      <c r="A2849" t="s">
        <v>19</v>
      </c>
      <c r="B2849" t="s">
        <v>4597</v>
      </c>
      <c r="C2849">
        <v>49</v>
      </c>
      <c r="D2849">
        <v>97</v>
      </c>
      <c r="E2849">
        <v>2331318</v>
      </c>
      <c r="F2849" t="s">
        <v>761</v>
      </c>
      <c r="P2849" t="s">
        <v>761</v>
      </c>
      <c r="Q2849" t="s">
        <v>543</v>
      </c>
      <c r="R2849" t="s">
        <v>8796</v>
      </c>
      <c r="S2849">
        <v>9541</v>
      </c>
      <c r="T2849" t="s">
        <v>1189</v>
      </c>
      <c r="U2849">
        <v>1</v>
      </c>
      <c r="V2849">
        <v>64</v>
      </c>
      <c r="W2849" t="s">
        <v>25</v>
      </c>
      <c r="X2849" t="s">
        <v>26</v>
      </c>
      <c r="Y2849" t="s">
        <v>302</v>
      </c>
      <c r="Z2849">
        <v>10000000</v>
      </c>
      <c r="AA2849">
        <v>2011</v>
      </c>
      <c r="AB2849">
        <v>3.3</v>
      </c>
      <c r="AC2849">
        <v>1.85</v>
      </c>
    </row>
    <row r="2850" spans="1:29" x14ac:dyDescent="0.35">
      <c r="A2850" t="s">
        <v>19</v>
      </c>
      <c r="B2850" t="s">
        <v>2010</v>
      </c>
      <c r="C2850">
        <v>57</v>
      </c>
      <c r="D2850">
        <v>135</v>
      </c>
      <c r="E2850">
        <v>2185266</v>
      </c>
      <c r="F2850" t="s">
        <v>761</v>
      </c>
      <c r="G2850" t="s">
        <v>1432</v>
      </c>
      <c r="H2850" t="s">
        <v>3884</v>
      </c>
      <c r="P2850" t="s">
        <v>2148</v>
      </c>
      <c r="Q2850" t="s">
        <v>4598</v>
      </c>
      <c r="R2850" t="s">
        <v>8797</v>
      </c>
      <c r="S2850">
        <v>8720</v>
      </c>
      <c r="T2850" t="s">
        <v>403</v>
      </c>
      <c r="U2850">
        <v>0</v>
      </c>
      <c r="V2850">
        <v>186</v>
      </c>
      <c r="W2850" t="s">
        <v>25</v>
      </c>
      <c r="X2850" t="s">
        <v>26</v>
      </c>
      <c r="Y2850" t="s">
        <v>302</v>
      </c>
      <c r="Z2850">
        <v>10000000</v>
      </c>
      <c r="AA2850">
        <v>2000</v>
      </c>
      <c r="AB2850">
        <v>6.5</v>
      </c>
      <c r="AC2850">
        <v>1.85</v>
      </c>
    </row>
    <row r="2851" spans="1:29" x14ac:dyDescent="0.35">
      <c r="A2851" t="s">
        <v>19</v>
      </c>
      <c r="B2851" t="s">
        <v>4599</v>
      </c>
      <c r="C2851">
        <v>185</v>
      </c>
      <c r="D2851">
        <v>93</v>
      </c>
      <c r="E2851">
        <v>26583369</v>
      </c>
      <c r="F2851" t="s">
        <v>2429</v>
      </c>
      <c r="G2851" t="s">
        <v>5988</v>
      </c>
      <c r="H2851" t="s">
        <v>3483</v>
      </c>
      <c r="P2851" t="s">
        <v>1296</v>
      </c>
      <c r="Q2851" t="s">
        <v>4600</v>
      </c>
      <c r="R2851" t="s">
        <v>8798</v>
      </c>
      <c r="S2851">
        <v>20837</v>
      </c>
      <c r="T2851" t="s">
        <v>4601</v>
      </c>
      <c r="U2851">
        <v>1</v>
      </c>
      <c r="V2851">
        <v>127</v>
      </c>
      <c r="W2851" t="s">
        <v>25</v>
      </c>
      <c r="X2851" t="s">
        <v>26</v>
      </c>
      <c r="Y2851" t="s">
        <v>27</v>
      </c>
      <c r="Z2851">
        <v>10000000</v>
      </c>
      <c r="AA2851">
        <v>2016</v>
      </c>
      <c r="AB2851">
        <v>4.8</v>
      </c>
      <c r="AC2851">
        <v>1.85</v>
      </c>
    </row>
    <row r="2852" spans="1:29" x14ac:dyDescent="0.35">
      <c r="A2852" t="s">
        <v>19</v>
      </c>
      <c r="B2852" t="s">
        <v>4359</v>
      </c>
      <c r="C2852">
        <v>2</v>
      </c>
      <c r="D2852">
        <v>118</v>
      </c>
      <c r="E2852">
        <v>800000</v>
      </c>
      <c r="F2852" t="s">
        <v>472</v>
      </c>
      <c r="G2852" t="s">
        <v>5988</v>
      </c>
      <c r="H2852" t="s">
        <v>3483</v>
      </c>
      <c r="P2852" t="s">
        <v>4203</v>
      </c>
      <c r="Q2852" t="s">
        <v>76</v>
      </c>
      <c r="R2852" t="s">
        <v>8799</v>
      </c>
      <c r="S2852">
        <v>892</v>
      </c>
      <c r="T2852" t="s">
        <v>1331</v>
      </c>
      <c r="U2852">
        <v>0</v>
      </c>
      <c r="V2852">
        <v>21</v>
      </c>
      <c r="W2852" t="s">
        <v>25</v>
      </c>
      <c r="X2852" t="s">
        <v>26</v>
      </c>
      <c r="Y2852" t="s">
        <v>59</v>
      </c>
      <c r="Z2852">
        <v>14000000</v>
      </c>
      <c r="AA2852">
        <v>1981</v>
      </c>
      <c r="AB2852">
        <v>5.2</v>
      </c>
      <c r="AC2852">
        <v>2.35</v>
      </c>
    </row>
    <row r="2853" spans="1:29" x14ac:dyDescent="0.35">
      <c r="A2853" t="s">
        <v>19</v>
      </c>
      <c r="B2853" t="s">
        <v>4602</v>
      </c>
      <c r="C2853">
        <v>270</v>
      </c>
      <c r="D2853">
        <v>97</v>
      </c>
      <c r="E2853">
        <v>7574066</v>
      </c>
      <c r="F2853" t="s">
        <v>761</v>
      </c>
      <c r="G2853" t="s">
        <v>1432</v>
      </c>
      <c r="P2853" t="s">
        <v>1123</v>
      </c>
      <c r="Q2853" t="s">
        <v>118</v>
      </c>
      <c r="R2853" t="s">
        <v>8800</v>
      </c>
      <c r="S2853">
        <v>30325</v>
      </c>
      <c r="T2853" t="s">
        <v>4603</v>
      </c>
      <c r="U2853">
        <v>2</v>
      </c>
      <c r="V2853">
        <v>96</v>
      </c>
      <c r="W2853" t="s">
        <v>25</v>
      </c>
      <c r="X2853" t="s">
        <v>26</v>
      </c>
      <c r="Y2853" t="s">
        <v>302</v>
      </c>
      <c r="Z2853">
        <v>10000000</v>
      </c>
      <c r="AA2853">
        <v>2014</v>
      </c>
      <c r="AB2853">
        <v>6.3</v>
      </c>
      <c r="AC2853">
        <v>1.85</v>
      </c>
    </row>
    <row r="2854" spans="1:29" x14ac:dyDescent="0.35">
      <c r="A2854" t="s">
        <v>19</v>
      </c>
      <c r="B2854" t="s">
        <v>111</v>
      </c>
      <c r="C2854">
        <v>94</v>
      </c>
      <c r="D2854">
        <v>98</v>
      </c>
      <c r="E2854">
        <v>1754319</v>
      </c>
      <c r="F2854" t="s">
        <v>1432</v>
      </c>
      <c r="G2854" t="s">
        <v>5343</v>
      </c>
      <c r="P2854" t="s">
        <v>121</v>
      </c>
      <c r="Q2854" t="s">
        <v>2253</v>
      </c>
      <c r="R2854" t="s">
        <v>8801</v>
      </c>
      <c r="S2854">
        <v>13174</v>
      </c>
      <c r="T2854" t="s">
        <v>4604</v>
      </c>
      <c r="U2854">
        <v>0</v>
      </c>
      <c r="V2854">
        <v>81</v>
      </c>
      <c r="W2854" t="s">
        <v>25</v>
      </c>
      <c r="X2854" t="s">
        <v>26</v>
      </c>
      <c r="Y2854" t="s">
        <v>27</v>
      </c>
      <c r="Z2854">
        <v>10000000</v>
      </c>
      <c r="AA2854">
        <v>2011</v>
      </c>
      <c r="AB2854">
        <v>7.2</v>
      </c>
      <c r="AC2854">
        <v>1.85</v>
      </c>
    </row>
    <row r="2855" spans="1:29" x14ac:dyDescent="0.35">
      <c r="A2855" t="s">
        <v>19</v>
      </c>
      <c r="B2855" t="s">
        <v>2115</v>
      </c>
      <c r="C2855">
        <v>157</v>
      </c>
      <c r="D2855">
        <v>98</v>
      </c>
      <c r="E2855">
        <v>1641788</v>
      </c>
      <c r="F2855" t="s">
        <v>1432</v>
      </c>
      <c r="G2855" t="s">
        <v>5988</v>
      </c>
      <c r="H2855" t="s">
        <v>3483</v>
      </c>
      <c r="P2855" t="s">
        <v>872</v>
      </c>
      <c r="Q2855" t="s">
        <v>1910</v>
      </c>
      <c r="R2855" t="s">
        <v>8802</v>
      </c>
      <c r="S2855">
        <v>30096</v>
      </c>
      <c r="T2855" t="s">
        <v>4012</v>
      </c>
      <c r="U2855">
        <v>0</v>
      </c>
      <c r="V2855">
        <v>213</v>
      </c>
      <c r="W2855" t="s">
        <v>25</v>
      </c>
      <c r="X2855" t="s">
        <v>148</v>
      </c>
      <c r="Y2855" t="s">
        <v>302</v>
      </c>
      <c r="Z2855">
        <v>8000000</v>
      </c>
      <c r="AA2855">
        <v>2002</v>
      </c>
      <c r="AB2855">
        <v>6.8</v>
      </c>
      <c r="AC2855">
        <v>1.78</v>
      </c>
    </row>
    <row r="2856" spans="1:29" x14ac:dyDescent="0.35">
      <c r="A2856" t="s">
        <v>19</v>
      </c>
      <c r="B2856" t="s">
        <v>4605</v>
      </c>
      <c r="C2856">
        <v>49</v>
      </c>
      <c r="D2856">
        <v>101</v>
      </c>
      <c r="E2856">
        <v>1631839</v>
      </c>
      <c r="F2856" t="s">
        <v>761</v>
      </c>
      <c r="G2856" t="s">
        <v>5990</v>
      </c>
      <c r="H2856" t="s">
        <v>5343</v>
      </c>
      <c r="P2856" t="s">
        <v>1738</v>
      </c>
      <c r="Q2856" t="s">
        <v>129</v>
      </c>
      <c r="R2856" t="s">
        <v>8803</v>
      </c>
      <c r="S2856">
        <v>5936</v>
      </c>
      <c r="T2856" t="s">
        <v>1509</v>
      </c>
      <c r="U2856">
        <v>0</v>
      </c>
      <c r="V2856">
        <v>91</v>
      </c>
      <c r="W2856" t="s">
        <v>25</v>
      </c>
      <c r="X2856" t="s">
        <v>26</v>
      </c>
      <c r="Y2856" t="s">
        <v>302</v>
      </c>
      <c r="Z2856">
        <v>10000000</v>
      </c>
      <c r="AA2856">
        <v>2000</v>
      </c>
      <c r="AB2856">
        <v>5.7</v>
      </c>
      <c r="AC2856">
        <v>1.85</v>
      </c>
    </row>
    <row r="2857" spans="1:29" x14ac:dyDescent="0.35">
      <c r="A2857" t="s">
        <v>19</v>
      </c>
      <c r="B2857" t="s">
        <v>3417</v>
      </c>
      <c r="C2857">
        <v>80</v>
      </c>
      <c r="D2857">
        <v>132</v>
      </c>
      <c r="E2857">
        <v>1309849</v>
      </c>
      <c r="F2857" t="s">
        <v>1432</v>
      </c>
      <c r="G2857" t="s">
        <v>5343</v>
      </c>
      <c r="P2857" t="s">
        <v>121</v>
      </c>
      <c r="Q2857" t="s">
        <v>207</v>
      </c>
      <c r="R2857" t="s">
        <v>8804</v>
      </c>
      <c r="S2857">
        <v>9395</v>
      </c>
      <c r="T2857" t="s">
        <v>212</v>
      </c>
      <c r="U2857">
        <v>1</v>
      </c>
      <c r="V2857">
        <v>103</v>
      </c>
      <c r="W2857" t="s">
        <v>25</v>
      </c>
      <c r="X2857" t="s">
        <v>38</v>
      </c>
      <c r="Y2857" t="s">
        <v>59</v>
      </c>
      <c r="Z2857">
        <v>10000000</v>
      </c>
      <c r="AA2857">
        <v>2002</v>
      </c>
      <c r="AB2857">
        <v>7.2</v>
      </c>
      <c r="AC2857">
        <v>2.35</v>
      </c>
    </row>
    <row r="2858" spans="1:29" x14ac:dyDescent="0.35">
      <c r="A2858" t="s">
        <v>19</v>
      </c>
      <c r="B2858" t="s">
        <v>2897</v>
      </c>
      <c r="C2858">
        <v>221</v>
      </c>
      <c r="D2858">
        <v>106</v>
      </c>
      <c r="E2858">
        <v>1939441</v>
      </c>
      <c r="F2858" t="s">
        <v>4178</v>
      </c>
      <c r="G2858" t="s">
        <v>5990</v>
      </c>
      <c r="H2858" t="s">
        <v>1432</v>
      </c>
      <c r="P2858" t="s">
        <v>782</v>
      </c>
      <c r="Q2858" t="s">
        <v>125</v>
      </c>
      <c r="R2858" t="s">
        <v>8805</v>
      </c>
      <c r="S2858">
        <v>55567</v>
      </c>
      <c r="T2858" t="s">
        <v>2352</v>
      </c>
      <c r="U2858">
        <v>1</v>
      </c>
      <c r="V2858">
        <v>144</v>
      </c>
      <c r="W2858" t="s">
        <v>25</v>
      </c>
      <c r="X2858" t="s">
        <v>26</v>
      </c>
      <c r="Y2858" t="s">
        <v>302</v>
      </c>
      <c r="Z2858">
        <v>10000000</v>
      </c>
      <c r="AA2858">
        <v>2012</v>
      </c>
      <c r="AB2858">
        <v>6.9</v>
      </c>
      <c r="AC2858">
        <v>1.85</v>
      </c>
    </row>
    <row r="2859" spans="1:29" x14ac:dyDescent="0.35">
      <c r="A2859" t="s">
        <v>19</v>
      </c>
      <c r="B2859" t="s">
        <v>4282</v>
      </c>
      <c r="C2859">
        <v>90</v>
      </c>
      <c r="D2859">
        <v>87</v>
      </c>
      <c r="E2859">
        <v>1276984</v>
      </c>
      <c r="F2859" t="s">
        <v>761</v>
      </c>
      <c r="G2859" t="s">
        <v>5990</v>
      </c>
      <c r="H2859" t="s">
        <v>3483</v>
      </c>
      <c r="P2859" t="s">
        <v>2292</v>
      </c>
      <c r="Q2859" t="s">
        <v>1643</v>
      </c>
      <c r="R2859" t="s">
        <v>8806</v>
      </c>
      <c r="S2859">
        <v>11403</v>
      </c>
      <c r="T2859" t="s">
        <v>981</v>
      </c>
      <c r="U2859">
        <v>2</v>
      </c>
      <c r="V2859">
        <v>150</v>
      </c>
      <c r="W2859" t="s">
        <v>25</v>
      </c>
      <c r="X2859" t="s">
        <v>675</v>
      </c>
      <c r="Y2859" t="s">
        <v>302</v>
      </c>
      <c r="Z2859">
        <v>10000000</v>
      </c>
      <c r="AA2859">
        <v>2000</v>
      </c>
      <c r="AB2859">
        <v>6.2</v>
      </c>
      <c r="AC2859">
        <v>1.85</v>
      </c>
    </row>
    <row r="2860" spans="1:29" x14ac:dyDescent="0.35">
      <c r="A2860" t="s">
        <v>19</v>
      </c>
      <c r="B2860" t="s">
        <v>1901</v>
      </c>
      <c r="C2860">
        <v>376</v>
      </c>
      <c r="D2860">
        <v>98</v>
      </c>
      <c r="E2860">
        <v>1987762</v>
      </c>
      <c r="F2860" t="s">
        <v>5990</v>
      </c>
      <c r="G2860" t="s">
        <v>1432</v>
      </c>
      <c r="H2860" t="s">
        <v>5343</v>
      </c>
      <c r="I2860" t="s">
        <v>3483</v>
      </c>
      <c r="P2860" t="s">
        <v>2075</v>
      </c>
      <c r="Q2860" t="s">
        <v>342</v>
      </c>
      <c r="R2860" t="s">
        <v>8807</v>
      </c>
      <c r="S2860">
        <v>59297</v>
      </c>
      <c r="T2860" t="s">
        <v>4608</v>
      </c>
      <c r="U2860">
        <v>0</v>
      </c>
      <c r="V2860">
        <v>216</v>
      </c>
      <c r="W2860" t="s">
        <v>25</v>
      </c>
      <c r="X2860" t="s">
        <v>26</v>
      </c>
      <c r="Y2860" t="s">
        <v>302</v>
      </c>
      <c r="Z2860">
        <v>11000000</v>
      </c>
      <c r="AA2860">
        <v>2011</v>
      </c>
      <c r="AB2860">
        <v>6.7</v>
      </c>
      <c r="AC2860">
        <v>1.85</v>
      </c>
    </row>
    <row r="2861" spans="1:29" x14ac:dyDescent="0.35">
      <c r="A2861" t="s">
        <v>19</v>
      </c>
      <c r="B2861" t="s">
        <v>4609</v>
      </c>
      <c r="C2861">
        <v>144</v>
      </c>
      <c r="D2861">
        <v>96</v>
      </c>
      <c r="E2861">
        <v>1474508</v>
      </c>
      <c r="F2861" t="s">
        <v>761</v>
      </c>
      <c r="G2861" t="s">
        <v>1432</v>
      </c>
      <c r="P2861" t="s">
        <v>1123</v>
      </c>
      <c r="Q2861" t="s">
        <v>643</v>
      </c>
      <c r="R2861" t="s">
        <v>8808</v>
      </c>
      <c r="S2861">
        <v>33473</v>
      </c>
      <c r="T2861" t="s">
        <v>4610</v>
      </c>
      <c r="U2861">
        <v>4</v>
      </c>
      <c r="V2861">
        <v>88</v>
      </c>
      <c r="W2861" t="s">
        <v>25</v>
      </c>
      <c r="X2861" t="s">
        <v>26</v>
      </c>
      <c r="Y2861" t="s">
        <v>302</v>
      </c>
      <c r="Z2861">
        <v>5000000</v>
      </c>
      <c r="AA2861">
        <v>2009</v>
      </c>
      <c r="AB2861">
        <v>6.5</v>
      </c>
      <c r="AC2861">
        <v>2.35</v>
      </c>
    </row>
    <row r="2862" spans="1:29" x14ac:dyDescent="0.35">
      <c r="A2862" t="s">
        <v>19</v>
      </c>
      <c r="B2862" t="s">
        <v>4611</v>
      </c>
      <c r="C2862">
        <v>82</v>
      </c>
      <c r="D2862">
        <v>104</v>
      </c>
      <c r="E2862">
        <v>1011054</v>
      </c>
      <c r="F2862" t="s">
        <v>5990</v>
      </c>
      <c r="G2862" t="s">
        <v>1432</v>
      </c>
      <c r="H2862" t="s">
        <v>3483</v>
      </c>
      <c r="P2862" t="s">
        <v>955</v>
      </c>
      <c r="Q2862" t="s">
        <v>353</v>
      </c>
      <c r="R2862" t="s">
        <v>8809</v>
      </c>
      <c r="S2862">
        <v>10585</v>
      </c>
      <c r="T2862" t="s">
        <v>1506</v>
      </c>
      <c r="U2862">
        <v>1</v>
      </c>
      <c r="V2862">
        <v>83</v>
      </c>
      <c r="W2862" t="s">
        <v>25</v>
      </c>
      <c r="X2862" t="s">
        <v>148</v>
      </c>
      <c r="Y2862" t="s">
        <v>302</v>
      </c>
      <c r="Z2862">
        <v>10000000</v>
      </c>
      <c r="AA2862">
        <v>2003</v>
      </c>
      <c r="AB2862">
        <v>7.2</v>
      </c>
      <c r="AC2862">
        <v>2.35</v>
      </c>
    </row>
    <row r="2863" spans="1:29" x14ac:dyDescent="0.35">
      <c r="A2863" t="s">
        <v>19</v>
      </c>
      <c r="B2863" t="s">
        <v>4612</v>
      </c>
      <c r="C2863">
        <v>51</v>
      </c>
      <c r="D2863">
        <v>93</v>
      </c>
      <c r="E2863">
        <v>900926</v>
      </c>
      <c r="F2863" t="s">
        <v>761</v>
      </c>
      <c r="P2863" t="s">
        <v>761</v>
      </c>
      <c r="Q2863" t="s">
        <v>1498</v>
      </c>
      <c r="R2863" t="s">
        <v>8810</v>
      </c>
      <c r="S2863">
        <v>9517</v>
      </c>
      <c r="T2863" t="s">
        <v>944</v>
      </c>
      <c r="U2863">
        <v>2</v>
      </c>
      <c r="V2863">
        <v>46</v>
      </c>
      <c r="W2863" t="s">
        <v>25</v>
      </c>
      <c r="X2863" t="s">
        <v>26</v>
      </c>
      <c r="Y2863" t="s">
        <v>302</v>
      </c>
      <c r="Z2863">
        <v>10000000</v>
      </c>
      <c r="AA2863">
        <v>2007</v>
      </c>
      <c r="AB2863">
        <v>5.3</v>
      </c>
      <c r="AC2863">
        <v>1.85</v>
      </c>
    </row>
    <row r="2864" spans="1:29" x14ac:dyDescent="0.35">
      <c r="A2864" t="s">
        <v>19</v>
      </c>
      <c r="B2864" t="s">
        <v>2600</v>
      </c>
      <c r="C2864">
        <v>192</v>
      </c>
      <c r="D2864">
        <v>95</v>
      </c>
      <c r="E2864">
        <v>866778</v>
      </c>
      <c r="F2864" t="s">
        <v>1432</v>
      </c>
      <c r="G2864" t="s">
        <v>5343</v>
      </c>
      <c r="P2864" t="s">
        <v>121</v>
      </c>
      <c r="Q2864" t="s">
        <v>422</v>
      </c>
      <c r="R2864" t="s">
        <v>8811</v>
      </c>
      <c r="S2864">
        <v>44208</v>
      </c>
      <c r="T2864" t="s">
        <v>4613</v>
      </c>
      <c r="U2864">
        <v>3</v>
      </c>
      <c r="V2864">
        <v>117</v>
      </c>
      <c r="W2864" t="s">
        <v>25</v>
      </c>
      <c r="X2864" t="s">
        <v>1593</v>
      </c>
      <c r="Y2864" t="s">
        <v>27</v>
      </c>
      <c r="Z2864">
        <v>10000000</v>
      </c>
      <c r="AA2864">
        <v>2007</v>
      </c>
      <c r="AB2864">
        <v>6.7</v>
      </c>
      <c r="AC2864">
        <v>2.35</v>
      </c>
    </row>
    <row r="2865" spans="1:29" x14ac:dyDescent="0.35">
      <c r="A2865" t="s">
        <v>19</v>
      </c>
      <c r="B2865" t="s">
        <v>608</v>
      </c>
      <c r="C2865">
        <v>71</v>
      </c>
      <c r="D2865">
        <v>89</v>
      </c>
      <c r="E2865">
        <v>598645</v>
      </c>
      <c r="F2865" t="s">
        <v>761</v>
      </c>
      <c r="G2865" t="s">
        <v>5343</v>
      </c>
      <c r="P2865" t="s">
        <v>765</v>
      </c>
      <c r="Q2865" t="s">
        <v>192</v>
      </c>
      <c r="R2865" t="s">
        <v>8812</v>
      </c>
      <c r="S2865">
        <v>13145</v>
      </c>
      <c r="T2865" t="s">
        <v>2427</v>
      </c>
      <c r="U2865">
        <v>0</v>
      </c>
      <c r="V2865">
        <v>215</v>
      </c>
      <c r="W2865" t="s">
        <v>25</v>
      </c>
      <c r="X2865" t="s">
        <v>38</v>
      </c>
      <c r="Y2865" t="s">
        <v>302</v>
      </c>
      <c r="Z2865">
        <v>10000000</v>
      </c>
      <c r="AA2865">
        <v>2002</v>
      </c>
      <c r="AB2865">
        <v>3.6</v>
      </c>
      <c r="AC2865">
        <v>1.85</v>
      </c>
    </row>
    <row r="2866" spans="1:29" x14ac:dyDescent="0.35">
      <c r="A2866" t="s">
        <v>19</v>
      </c>
      <c r="B2866" t="s">
        <v>4614</v>
      </c>
      <c r="C2866">
        <v>79</v>
      </c>
      <c r="D2866">
        <v>107</v>
      </c>
      <c r="E2866">
        <v>578527</v>
      </c>
      <c r="F2866" t="s">
        <v>622</v>
      </c>
      <c r="G2866" t="s">
        <v>761</v>
      </c>
      <c r="H2866" t="s">
        <v>3483</v>
      </c>
      <c r="P2866" t="s">
        <v>786</v>
      </c>
      <c r="Q2866" t="s">
        <v>2789</v>
      </c>
      <c r="R2866" t="s">
        <v>8813</v>
      </c>
      <c r="S2866">
        <v>20008</v>
      </c>
      <c r="T2866" t="s">
        <v>3059</v>
      </c>
      <c r="U2866">
        <v>3</v>
      </c>
      <c r="V2866">
        <v>112</v>
      </c>
      <c r="W2866" t="s">
        <v>25</v>
      </c>
      <c r="X2866" t="s">
        <v>26</v>
      </c>
      <c r="Y2866" t="s">
        <v>302</v>
      </c>
      <c r="Z2866">
        <v>10000000</v>
      </c>
      <c r="AA2866">
        <v>2008</v>
      </c>
      <c r="AB2866">
        <v>5.7</v>
      </c>
      <c r="AC2866">
        <v>1.78</v>
      </c>
    </row>
    <row r="2867" spans="1:29" x14ac:dyDescent="0.35">
      <c r="A2867" t="s">
        <v>378</v>
      </c>
      <c r="B2867" t="s">
        <v>3660</v>
      </c>
      <c r="C2867">
        <v>246</v>
      </c>
      <c r="D2867">
        <v>85</v>
      </c>
      <c r="E2867">
        <v>488872</v>
      </c>
      <c r="F2867" t="s">
        <v>622</v>
      </c>
      <c r="G2867" t="s">
        <v>761</v>
      </c>
      <c r="H2867" t="s">
        <v>5989</v>
      </c>
      <c r="P2867" t="s">
        <v>1366</v>
      </c>
      <c r="Q2867" t="s">
        <v>2593</v>
      </c>
      <c r="R2867" t="s">
        <v>8814</v>
      </c>
      <c r="S2867">
        <v>56923</v>
      </c>
      <c r="T2867" t="s">
        <v>2673</v>
      </c>
      <c r="U2867">
        <v>2</v>
      </c>
      <c r="V2867">
        <v>243</v>
      </c>
      <c r="W2867" t="s">
        <v>2674</v>
      </c>
      <c r="X2867" t="s">
        <v>1593</v>
      </c>
      <c r="Y2867" t="s">
        <v>59</v>
      </c>
      <c r="Z2867">
        <v>10000000</v>
      </c>
      <c r="AA2867">
        <v>2001</v>
      </c>
      <c r="AB2867">
        <v>7.3</v>
      </c>
      <c r="AC2867">
        <v>1.85</v>
      </c>
    </row>
    <row r="2868" spans="1:29" x14ac:dyDescent="0.35">
      <c r="A2868" t="s">
        <v>19</v>
      </c>
      <c r="B2868" t="s">
        <v>4324</v>
      </c>
      <c r="C2868">
        <v>115</v>
      </c>
      <c r="D2868">
        <v>93</v>
      </c>
      <c r="E2868">
        <v>365734</v>
      </c>
      <c r="F2868" t="s">
        <v>1432</v>
      </c>
      <c r="P2868" t="s">
        <v>1432</v>
      </c>
      <c r="Q2868" t="s">
        <v>4324</v>
      </c>
      <c r="R2868" t="s">
        <v>8815</v>
      </c>
      <c r="S2868">
        <v>11487</v>
      </c>
      <c r="T2868" t="s">
        <v>4615</v>
      </c>
      <c r="U2868">
        <v>0</v>
      </c>
      <c r="V2868">
        <v>226</v>
      </c>
      <c r="W2868" t="s">
        <v>25</v>
      </c>
      <c r="X2868" t="s">
        <v>26</v>
      </c>
      <c r="Y2868" t="s">
        <v>1935</v>
      </c>
      <c r="Z2868">
        <v>10000000</v>
      </c>
      <c r="AA2868">
        <v>2003</v>
      </c>
      <c r="AB2868">
        <v>5</v>
      </c>
      <c r="AC2868">
        <v>1.66</v>
      </c>
    </row>
    <row r="2869" spans="1:29" x14ac:dyDescent="0.35">
      <c r="A2869" t="s">
        <v>19</v>
      </c>
      <c r="B2869" t="s">
        <v>1991</v>
      </c>
      <c r="C2869">
        <v>129</v>
      </c>
      <c r="D2869">
        <v>103</v>
      </c>
      <c r="E2869">
        <v>3093491</v>
      </c>
      <c r="F2869" t="s">
        <v>4178</v>
      </c>
      <c r="G2869" t="s">
        <v>1432</v>
      </c>
      <c r="P2869" t="s">
        <v>710</v>
      </c>
      <c r="Q2869" t="s">
        <v>4616</v>
      </c>
      <c r="R2869" t="s">
        <v>8816</v>
      </c>
      <c r="S2869">
        <v>8307</v>
      </c>
      <c r="T2869" t="s">
        <v>4617</v>
      </c>
      <c r="U2869">
        <v>0</v>
      </c>
      <c r="V2869">
        <v>37</v>
      </c>
      <c r="W2869" t="s">
        <v>25</v>
      </c>
      <c r="X2869" t="s">
        <v>26</v>
      </c>
      <c r="Y2869" t="s">
        <v>302</v>
      </c>
      <c r="Z2869">
        <v>5000000</v>
      </c>
      <c r="AA2869">
        <v>2014</v>
      </c>
      <c r="AB2869">
        <v>6.6</v>
      </c>
      <c r="AC2869">
        <v>1.85</v>
      </c>
    </row>
    <row r="2870" spans="1:29" x14ac:dyDescent="0.35">
      <c r="A2870" t="s">
        <v>19</v>
      </c>
      <c r="B2870" t="s">
        <v>4620</v>
      </c>
      <c r="C2870">
        <v>73</v>
      </c>
      <c r="D2870">
        <v>111</v>
      </c>
      <c r="E2870">
        <v>228524</v>
      </c>
      <c r="F2870" t="s">
        <v>761</v>
      </c>
      <c r="G2870" t="s">
        <v>1432</v>
      </c>
      <c r="P2870" t="s">
        <v>1123</v>
      </c>
      <c r="Q2870" t="s">
        <v>4621</v>
      </c>
      <c r="R2870" t="s">
        <v>8817</v>
      </c>
      <c r="S2870">
        <v>8708</v>
      </c>
      <c r="T2870" t="s">
        <v>4622</v>
      </c>
      <c r="U2870">
        <v>2</v>
      </c>
      <c r="V2870">
        <v>56</v>
      </c>
      <c r="W2870" t="s">
        <v>25</v>
      </c>
      <c r="X2870" t="s">
        <v>26</v>
      </c>
      <c r="Y2870" t="s">
        <v>302</v>
      </c>
      <c r="Z2870">
        <v>4000000</v>
      </c>
      <c r="AA2870">
        <v>2004</v>
      </c>
      <c r="AB2870">
        <v>7.3</v>
      </c>
      <c r="AC2870">
        <v>2.35</v>
      </c>
    </row>
    <row r="2871" spans="1:29" x14ac:dyDescent="0.35">
      <c r="A2871" t="s">
        <v>19</v>
      </c>
      <c r="B2871" t="s">
        <v>4623</v>
      </c>
      <c r="C2871">
        <v>43</v>
      </c>
      <c r="D2871">
        <v>86</v>
      </c>
      <c r="E2871">
        <v>226792</v>
      </c>
      <c r="F2871" t="s">
        <v>622</v>
      </c>
      <c r="G2871" t="s">
        <v>761</v>
      </c>
      <c r="H2871" t="s">
        <v>1432</v>
      </c>
      <c r="P2871" t="s">
        <v>4625</v>
      </c>
      <c r="Q2871" t="s">
        <v>1465</v>
      </c>
      <c r="R2871" t="s">
        <v>8818</v>
      </c>
      <c r="S2871">
        <v>3080</v>
      </c>
      <c r="T2871" t="s">
        <v>3131</v>
      </c>
      <c r="U2871">
        <v>2</v>
      </c>
      <c r="V2871">
        <v>44</v>
      </c>
      <c r="W2871" t="s">
        <v>25</v>
      </c>
      <c r="X2871" t="s">
        <v>38</v>
      </c>
      <c r="Y2871" t="s">
        <v>302</v>
      </c>
      <c r="Z2871">
        <v>10000000</v>
      </c>
      <c r="AA2871">
        <v>2001</v>
      </c>
      <c r="AB2871">
        <v>6.2</v>
      </c>
      <c r="AC2871">
        <v>1.85</v>
      </c>
    </row>
    <row r="2872" spans="1:29" x14ac:dyDescent="0.35">
      <c r="A2872" t="s">
        <v>19</v>
      </c>
      <c r="B2872" t="s">
        <v>4435</v>
      </c>
      <c r="C2872">
        <v>200</v>
      </c>
      <c r="D2872">
        <v>90</v>
      </c>
      <c r="E2872">
        <v>136432</v>
      </c>
      <c r="F2872" t="s">
        <v>761</v>
      </c>
      <c r="G2872" t="s">
        <v>2429</v>
      </c>
      <c r="H2872" t="s">
        <v>3483</v>
      </c>
      <c r="P2872" t="s">
        <v>4069</v>
      </c>
      <c r="Q2872" t="s">
        <v>4624</v>
      </c>
      <c r="R2872" t="s">
        <v>8819</v>
      </c>
      <c r="S2872">
        <v>31890</v>
      </c>
      <c r="T2872" t="s">
        <v>4626</v>
      </c>
      <c r="U2872">
        <v>0</v>
      </c>
      <c r="V2872">
        <v>194</v>
      </c>
      <c r="W2872" t="s">
        <v>25</v>
      </c>
      <c r="X2872" t="s">
        <v>38</v>
      </c>
      <c r="Y2872" t="s">
        <v>302</v>
      </c>
      <c r="Z2872">
        <v>5000000</v>
      </c>
      <c r="AA2872">
        <v>2006</v>
      </c>
      <c r="AB2872">
        <v>6.6</v>
      </c>
      <c r="AC2872">
        <v>1.85</v>
      </c>
    </row>
    <row r="2873" spans="1:29" x14ac:dyDescent="0.35">
      <c r="A2873" t="s">
        <v>19</v>
      </c>
      <c r="B2873" t="s">
        <v>4395</v>
      </c>
      <c r="C2873">
        <v>79</v>
      </c>
      <c r="D2873">
        <v>82</v>
      </c>
      <c r="E2873">
        <v>131617</v>
      </c>
      <c r="F2873" t="s">
        <v>1432</v>
      </c>
      <c r="G2873" t="s">
        <v>3483</v>
      </c>
      <c r="P2873" t="s">
        <v>1667</v>
      </c>
      <c r="Q2873" t="s">
        <v>170</v>
      </c>
      <c r="R2873" t="s">
        <v>8820</v>
      </c>
      <c r="S2873">
        <v>9971</v>
      </c>
      <c r="T2873" t="s">
        <v>2545</v>
      </c>
      <c r="U2873">
        <v>1</v>
      </c>
      <c r="V2873">
        <v>119</v>
      </c>
      <c r="W2873" t="s">
        <v>25</v>
      </c>
      <c r="X2873" t="s">
        <v>26</v>
      </c>
      <c r="Y2873" t="s">
        <v>302</v>
      </c>
      <c r="Z2873">
        <v>10000000</v>
      </c>
      <c r="AA2873">
        <v>2005</v>
      </c>
      <c r="AB2873">
        <v>6.3</v>
      </c>
      <c r="AC2873">
        <v>1.85</v>
      </c>
    </row>
    <row r="2874" spans="1:29" x14ac:dyDescent="0.35">
      <c r="A2874" t="s">
        <v>19</v>
      </c>
      <c r="B2874" t="s">
        <v>4627</v>
      </c>
      <c r="C2874">
        <v>17</v>
      </c>
      <c r="D2874">
        <v>83</v>
      </c>
      <c r="E2874">
        <v>126247</v>
      </c>
      <c r="F2874" t="s">
        <v>761</v>
      </c>
      <c r="G2874" t="s">
        <v>5990</v>
      </c>
      <c r="P2874" t="s">
        <v>496</v>
      </c>
      <c r="Q2874" t="s">
        <v>114</v>
      </c>
      <c r="R2874" t="s">
        <v>8821</v>
      </c>
      <c r="S2874">
        <v>24958</v>
      </c>
      <c r="T2874" t="s">
        <v>725</v>
      </c>
      <c r="U2874">
        <v>0</v>
      </c>
      <c r="V2874">
        <v>103</v>
      </c>
      <c r="W2874" t="s">
        <v>25</v>
      </c>
      <c r="X2874" t="s">
        <v>26</v>
      </c>
      <c r="Y2874" t="s">
        <v>59</v>
      </c>
      <c r="Z2874">
        <v>6200000</v>
      </c>
      <c r="AA2874">
        <v>1994</v>
      </c>
      <c r="AB2874">
        <v>3.3</v>
      </c>
      <c r="AC2874">
        <v>1.85</v>
      </c>
    </row>
    <row r="2875" spans="1:29" x14ac:dyDescent="0.35">
      <c r="A2875" t="s">
        <v>19</v>
      </c>
      <c r="B2875" t="s">
        <v>4628</v>
      </c>
      <c r="C2875">
        <v>29</v>
      </c>
      <c r="D2875">
        <v>86</v>
      </c>
      <c r="E2875">
        <v>15447</v>
      </c>
      <c r="F2875" t="s">
        <v>761</v>
      </c>
      <c r="P2875" t="s">
        <v>761</v>
      </c>
      <c r="Q2875" t="s">
        <v>366</v>
      </c>
      <c r="R2875" t="s">
        <v>8822</v>
      </c>
      <c r="S2875">
        <v>2971</v>
      </c>
      <c r="T2875" t="s">
        <v>3189</v>
      </c>
      <c r="U2875">
        <v>0</v>
      </c>
      <c r="V2875">
        <v>85</v>
      </c>
      <c r="W2875" t="s">
        <v>25</v>
      </c>
      <c r="X2875" t="s">
        <v>26</v>
      </c>
      <c r="Y2875" t="s">
        <v>302</v>
      </c>
      <c r="Z2875">
        <v>10000000</v>
      </c>
      <c r="AA2875">
        <v>1997</v>
      </c>
      <c r="AB2875">
        <v>3.5</v>
      </c>
      <c r="AC2875">
        <v>1.85</v>
      </c>
    </row>
    <row r="2876" spans="1:29" x14ac:dyDescent="0.35">
      <c r="A2876" t="s">
        <v>19</v>
      </c>
      <c r="B2876" t="s">
        <v>4629</v>
      </c>
      <c r="C2876">
        <v>23</v>
      </c>
      <c r="D2876">
        <v>91</v>
      </c>
      <c r="E2876">
        <v>19348</v>
      </c>
      <c r="F2876" t="s">
        <v>761</v>
      </c>
      <c r="G2876" t="s">
        <v>1432</v>
      </c>
      <c r="P2876" t="s">
        <v>1123</v>
      </c>
      <c r="Q2876" t="s">
        <v>166</v>
      </c>
      <c r="R2876" t="s">
        <v>8823</v>
      </c>
      <c r="S2876">
        <v>2941</v>
      </c>
      <c r="T2876" t="s">
        <v>1113</v>
      </c>
      <c r="U2876">
        <v>2</v>
      </c>
      <c r="V2876">
        <v>11</v>
      </c>
      <c r="W2876" t="s">
        <v>25</v>
      </c>
      <c r="X2876" t="s">
        <v>26</v>
      </c>
      <c r="Y2876" t="s">
        <v>27</v>
      </c>
      <c r="Z2876">
        <v>10000000</v>
      </c>
      <c r="AA2876">
        <v>2009</v>
      </c>
      <c r="AB2876">
        <v>5.5</v>
      </c>
      <c r="AC2876">
        <v>2.35</v>
      </c>
    </row>
    <row r="2877" spans="1:29" x14ac:dyDescent="0.35">
      <c r="A2877" t="s">
        <v>19</v>
      </c>
      <c r="B2877" t="s">
        <v>4630</v>
      </c>
      <c r="C2877">
        <v>22</v>
      </c>
      <c r="D2877">
        <v>90</v>
      </c>
      <c r="E2877">
        <v>100503</v>
      </c>
      <c r="F2877" t="s">
        <v>761</v>
      </c>
      <c r="G2877" t="s">
        <v>5343</v>
      </c>
      <c r="P2877" t="s">
        <v>765</v>
      </c>
      <c r="Q2877" t="s">
        <v>949</v>
      </c>
      <c r="R2877" t="s">
        <v>8824</v>
      </c>
      <c r="S2877">
        <v>7759</v>
      </c>
      <c r="T2877" t="s">
        <v>2569</v>
      </c>
      <c r="U2877">
        <v>2</v>
      </c>
      <c r="V2877">
        <v>20</v>
      </c>
      <c r="W2877" t="s">
        <v>25</v>
      </c>
      <c r="X2877" t="s">
        <v>26</v>
      </c>
      <c r="Y2877" t="s">
        <v>302</v>
      </c>
      <c r="Z2877">
        <v>8000000</v>
      </c>
      <c r="AA2877">
        <v>2009</v>
      </c>
      <c r="AB2877">
        <v>5.9</v>
      </c>
      <c r="AC2877">
        <v>1.85</v>
      </c>
    </row>
    <row r="2878" spans="1:29" x14ac:dyDescent="0.35">
      <c r="A2878" t="s">
        <v>19</v>
      </c>
      <c r="B2878" t="s">
        <v>4631</v>
      </c>
      <c r="C2878">
        <v>43</v>
      </c>
      <c r="D2878">
        <v>90</v>
      </c>
      <c r="E2878">
        <v>92900</v>
      </c>
      <c r="F2878" t="s">
        <v>761</v>
      </c>
      <c r="G2878" t="s">
        <v>1432</v>
      </c>
      <c r="P2878" t="s">
        <v>1123</v>
      </c>
      <c r="Q2878" t="s">
        <v>599</v>
      </c>
      <c r="R2878" t="s">
        <v>8825</v>
      </c>
      <c r="S2878">
        <v>3662</v>
      </c>
      <c r="T2878" t="s">
        <v>1121</v>
      </c>
      <c r="U2878">
        <v>1</v>
      </c>
      <c r="V2878">
        <v>23</v>
      </c>
      <c r="W2878" t="s">
        <v>25</v>
      </c>
      <c r="X2878" t="s">
        <v>26</v>
      </c>
      <c r="Y2878" t="s">
        <v>27</v>
      </c>
      <c r="Z2878">
        <v>5000000</v>
      </c>
      <c r="AA2878">
        <v>2009</v>
      </c>
      <c r="AB2878">
        <v>4.7</v>
      </c>
      <c r="AC2878">
        <v>1.85</v>
      </c>
    </row>
    <row r="2879" spans="1:29" x14ac:dyDescent="0.35">
      <c r="A2879" t="s">
        <v>19</v>
      </c>
      <c r="B2879" t="s">
        <v>4633</v>
      </c>
      <c r="C2879">
        <v>20</v>
      </c>
      <c r="D2879">
        <v>93</v>
      </c>
      <c r="E2879">
        <v>5561</v>
      </c>
      <c r="F2879" t="s">
        <v>761</v>
      </c>
      <c r="G2879" t="s">
        <v>5343</v>
      </c>
      <c r="P2879" t="s">
        <v>765</v>
      </c>
      <c r="Q2879" t="s">
        <v>4634</v>
      </c>
      <c r="R2879" t="s">
        <v>8826</v>
      </c>
      <c r="S2879">
        <v>4995</v>
      </c>
      <c r="T2879" t="s">
        <v>1098</v>
      </c>
      <c r="U2879">
        <v>1</v>
      </c>
      <c r="V2879">
        <v>34</v>
      </c>
      <c r="W2879" t="s">
        <v>25</v>
      </c>
      <c r="X2879" t="s">
        <v>26</v>
      </c>
      <c r="Y2879" t="s">
        <v>27</v>
      </c>
      <c r="Z2879">
        <v>10000000</v>
      </c>
      <c r="AA2879">
        <v>2007</v>
      </c>
      <c r="AB2879">
        <v>3.9</v>
      </c>
      <c r="AC2879">
        <v>1.85</v>
      </c>
    </row>
    <row r="2880" spans="1:29" x14ac:dyDescent="0.35">
      <c r="A2880" t="s">
        <v>19</v>
      </c>
      <c r="B2880" t="s">
        <v>4635</v>
      </c>
      <c r="C2880">
        <v>71</v>
      </c>
      <c r="D2880">
        <v>104</v>
      </c>
      <c r="E2880">
        <v>3607</v>
      </c>
      <c r="F2880" t="s">
        <v>5990</v>
      </c>
      <c r="G2880" t="s">
        <v>5988</v>
      </c>
      <c r="H2880" t="s">
        <v>3483</v>
      </c>
      <c r="P2880" t="s">
        <v>997</v>
      </c>
      <c r="Q2880" t="s">
        <v>1055</v>
      </c>
      <c r="R2880" t="s">
        <v>8827</v>
      </c>
      <c r="S2880">
        <v>22753</v>
      </c>
      <c r="T2880" t="s">
        <v>4636</v>
      </c>
      <c r="U2880">
        <v>4</v>
      </c>
      <c r="V2880">
        <v>94</v>
      </c>
      <c r="W2880" t="s">
        <v>25</v>
      </c>
      <c r="X2880" t="s">
        <v>1496</v>
      </c>
      <c r="Y2880" t="s">
        <v>302</v>
      </c>
      <c r="Z2880">
        <v>10000000</v>
      </c>
      <c r="AA2880">
        <v>2008</v>
      </c>
      <c r="AB2880">
        <v>6.1</v>
      </c>
      <c r="AC2880">
        <v>2.35</v>
      </c>
    </row>
    <row r="2881" spans="1:29" x14ac:dyDescent="0.35">
      <c r="A2881" t="s">
        <v>19</v>
      </c>
      <c r="B2881" t="s">
        <v>4637</v>
      </c>
      <c r="C2881">
        <v>27</v>
      </c>
      <c r="D2881">
        <v>85</v>
      </c>
      <c r="E2881">
        <v>70527</v>
      </c>
      <c r="F2881" t="s">
        <v>761</v>
      </c>
      <c r="G2881" t="s">
        <v>1432</v>
      </c>
      <c r="P2881" t="s">
        <v>1123</v>
      </c>
      <c r="Q2881" t="s">
        <v>883</v>
      </c>
      <c r="R2881" t="s">
        <v>8828</v>
      </c>
      <c r="S2881">
        <v>7690</v>
      </c>
      <c r="T2881" t="s">
        <v>748</v>
      </c>
      <c r="U2881">
        <v>6</v>
      </c>
      <c r="V2881">
        <v>68</v>
      </c>
      <c r="W2881" t="s">
        <v>25</v>
      </c>
      <c r="X2881" t="s">
        <v>26</v>
      </c>
      <c r="Y2881" t="s">
        <v>302</v>
      </c>
      <c r="Z2881">
        <v>6500000</v>
      </c>
      <c r="AA2881">
        <v>2004</v>
      </c>
      <c r="AB2881">
        <v>6.7</v>
      </c>
      <c r="AC2881">
        <v>1.85</v>
      </c>
    </row>
    <row r="2882" spans="1:29" x14ac:dyDescent="0.35">
      <c r="A2882" t="s">
        <v>19</v>
      </c>
      <c r="B2882" t="s">
        <v>3046</v>
      </c>
      <c r="C2882">
        <v>152</v>
      </c>
      <c r="D2882">
        <v>135</v>
      </c>
      <c r="E2882">
        <v>128486</v>
      </c>
      <c r="F2882" t="s">
        <v>622</v>
      </c>
      <c r="G2882" t="s">
        <v>472</v>
      </c>
      <c r="H2882" t="s">
        <v>761</v>
      </c>
      <c r="I2882" t="s">
        <v>4547</v>
      </c>
      <c r="P2882" t="s">
        <v>1879</v>
      </c>
      <c r="Q2882" t="s">
        <v>2581</v>
      </c>
      <c r="R2882" t="s">
        <v>8829</v>
      </c>
      <c r="S2882">
        <v>26156</v>
      </c>
      <c r="T2882" t="s">
        <v>4639</v>
      </c>
      <c r="U2882">
        <v>0</v>
      </c>
      <c r="V2882">
        <v>74</v>
      </c>
      <c r="W2882" t="s">
        <v>4040</v>
      </c>
      <c r="X2882" t="s">
        <v>2206</v>
      </c>
      <c r="Y2882" t="s">
        <v>302</v>
      </c>
      <c r="Z2882">
        <v>10000000</v>
      </c>
      <c r="AA2882">
        <v>2008</v>
      </c>
      <c r="AB2882">
        <v>7.3</v>
      </c>
      <c r="AC2882">
        <v>2.35</v>
      </c>
    </row>
    <row r="2883" spans="1:29" x14ac:dyDescent="0.35">
      <c r="A2883" t="s">
        <v>19</v>
      </c>
      <c r="B2883" t="s">
        <v>4640</v>
      </c>
      <c r="C2883">
        <v>52</v>
      </c>
      <c r="D2883">
        <v>144</v>
      </c>
      <c r="E2883">
        <v>2483955</v>
      </c>
      <c r="F2883" t="s">
        <v>1432</v>
      </c>
      <c r="G2883" t="s">
        <v>5343</v>
      </c>
      <c r="P2883" t="s">
        <v>121</v>
      </c>
      <c r="Q2883" t="s">
        <v>4095</v>
      </c>
      <c r="R2883" t="s">
        <v>8830</v>
      </c>
      <c r="S2883">
        <v>8369</v>
      </c>
      <c r="T2883" t="s">
        <v>4641</v>
      </c>
      <c r="U2883">
        <v>0</v>
      </c>
      <c r="V2883">
        <v>165</v>
      </c>
      <c r="W2883" t="s">
        <v>25</v>
      </c>
      <c r="X2883" t="s">
        <v>26</v>
      </c>
      <c r="Y2883" t="s">
        <v>302</v>
      </c>
      <c r="Z2883">
        <v>9600000</v>
      </c>
      <c r="AA2883">
        <v>2005</v>
      </c>
      <c r="AB2883">
        <v>6.7</v>
      </c>
      <c r="AC2883">
        <v>1.85</v>
      </c>
    </row>
    <row r="2884" spans="1:29" x14ac:dyDescent="0.35">
      <c r="A2884" t="s">
        <v>19</v>
      </c>
      <c r="B2884" t="s">
        <v>1368</v>
      </c>
      <c r="C2884">
        <v>55</v>
      </c>
      <c r="D2884">
        <v>98</v>
      </c>
      <c r="E2884">
        <v>57176582</v>
      </c>
      <c r="F2884" t="s">
        <v>761</v>
      </c>
      <c r="P2884" t="s">
        <v>761</v>
      </c>
      <c r="Q2884" t="s">
        <v>1602</v>
      </c>
      <c r="R2884" t="s">
        <v>8831</v>
      </c>
      <c r="S2884">
        <v>27492</v>
      </c>
      <c r="T2884" t="s">
        <v>4276</v>
      </c>
      <c r="U2884">
        <v>1</v>
      </c>
      <c r="V2884">
        <v>84</v>
      </c>
      <c r="W2884" t="s">
        <v>25</v>
      </c>
      <c r="X2884" t="s">
        <v>26</v>
      </c>
      <c r="Y2884" t="s">
        <v>302</v>
      </c>
      <c r="Z2884">
        <v>9500000</v>
      </c>
      <c r="AA2884">
        <v>2000</v>
      </c>
      <c r="AB2884">
        <v>6.1</v>
      </c>
      <c r="AC2884">
        <v>1.85</v>
      </c>
    </row>
    <row r="2885" spans="1:29" x14ac:dyDescent="0.35">
      <c r="A2885" t="s">
        <v>19</v>
      </c>
      <c r="B2885" t="s">
        <v>2900</v>
      </c>
      <c r="C2885">
        <v>130</v>
      </c>
      <c r="D2885">
        <v>117</v>
      </c>
      <c r="E2885">
        <v>43100000</v>
      </c>
      <c r="F2885" t="s">
        <v>622</v>
      </c>
      <c r="G2885" t="s">
        <v>472</v>
      </c>
      <c r="H2885" t="s">
        <v>3483</v>
      </c>
      <c r="P2885" t="s">
        <v>35</v>
      </c>
      <c r="Q2885" t="s">
        <v>3420</v>
      </c>
      <c r="R2885" t="s">
        <v>8832</v>
      </c>
      <c r="S2885">
        <v>75280</v>
      </c>
      <c r="T2885" t="s">
        <v>531</v>
      </c>
      <c r="U2885">
        <v>0</v>
      </c>
      <c r="V2885">
        <v>267</v>
      </c>
      <c r="W2885" t="s">
        <v>25</v>
      </c>
      <c r="X2885" t="s">
        <v>38</v>
      </c>
      <c r="Y2885" t="s">
        <v>2315</v>
      </c>
      <c r="Z2885">
        <v>9500000</v>
      </c>
      <c r="AA2885">
        <v>1967</v>
      </c>
      <c r="AB2885">
        <v>6.9</v>
      </c>
      <c r="AC2885">
        <v>2.35</v>
      </c>
    </row>
    <row r="2886" spans="1:29" x14ac:dyDescent="0.35">
      <c r="A2886" t="s">
        <v>19</v>
      </c>
      <c r="B2886" t="s">
        <v>3878</v>
      </c>
      <c r="C2886">
        <v>447</v>
      </c>
      <c r="D2886">
        <v>127</v>
      </c>
      <c r="E2886">
        <v>225377</v>
      </c>
      <c r="F2886" t="s">
        <v>1432</v>
      </c>
      <c r="G2886" t="s">
        <v>5343</v>
      </c>
      <c r="P2886" t="s">
        <v>121</v>
      </c>
      <c r="Q2886" t="s">
        <v>2318</v>
      </c>
      <c r="R2886" t="s">
        <v>8833</v>
      </c>
      <c r="S2886">
        <v>70382</v>
      </c>
      <c r="T2886" t="s">
        <v>4642</v>
      </c>
      <c r="U2886">
        <v>1</v>
      </c>
      <c r="V2886">
        <v>190</v>
      </c>
      <c r="W2886" t="s">
        <v>674</v>
      </c>
      <c r="X2886" t="s">
        <v>675</v>
      </c>
      <c r="Y2886" t="s">
        <v>27</v>
      </c>
      <c r="Z2886">
        <v>8900000</v>
      </c>
      <c r="AA2886">
        <v>2012</v>
      </c>
      <c r="AB2886">
        <v>7.9</v>
      </c>
      <c r="AC2886">
        <v>1.85</v>
      </c>
    </row>
    <row r="2887" spans="1:29" x14ac:dyDescent="0.35">
      <c r="A2887" t="s">
        <v>19</v>
      </c>
      <c r="B2887" t="s">
        <v>4643</v>
      </c>
      <c r="C2887">
        <v>66</v>
      </c>
      <c r="D2887">
        <v>98</v>
      </c>
      <c r="E2887">
        <v>14114488</v>
      </c>
      <c r="F2887" t="s">
        <v>2429</v>
      </c>
      <c r="G2887" t="s">
        <v>3483</v>
      </c>
      <c r="P2887" t="s">
        <v>2157</v>
      </c>
      <c r="Q2887" t="s">
        <v>989</v>
      </c>
      <c r="R2887" t="s">
        <v>8834</v>
      </c>
      <c r="S2887">
        <v>13190</v>
      </c>
      <c r="T2887" t="s">
        <v>2715</v>
      </c>
      <c r="U2887">
        <v>0</v>
      </c>
      <c r="V2887">
        <v>114</v>
      </c>
      <c r="W2887" t="s">
        <v>25</v>
      </c>
      <c r="X2887" t="s">
        <v>26</v>
      </c>
      <c r="Y2887" t="s">
        <v>27</v>
      </c>
      <c r="Z2887">
        <v>10500000</v>
      </c>
      <c r="AA2887">
        <v>1988</v>
      </c>
      <c r="AB2887">
        <v>4.5</v>
      </c>
      <c r="AC2887">
        <v>1.85</v>
      </c>
    </row>
    <row r="2888" spans="1:29" x14ac:dyDescent="0.35">
      <c r="A2888" t="s">
        <v>19</v>
      </c>
      <c r="B2888" t="s">
        <v>4644</v>
      </c>
      <c r="C2888">
        <v>61</v>
      </c>
      <c r="D2888">
        <v>197</v>
      </c>
      <c r="E2888">
        <v>46300000</v>
      </c>
      <c r="F2888" t="s">
        <v>622</v>
      </c>
      <c r="G2888" t="s">
        <v>472</v>
      </c>
      <c r="H2888" t="s">
        <v>761</v>
      </c>
      <c r="I2888" t="s">
        <v>5990</v>
      </c>
      <c r="P2888" t="s">
        <v>642</v>
      </c>
      <c r="Q2888" t="s">
        <v>1272</v>
      </c>
      <c r="R2888" t="s">
        <v>8835</v>
      </c>
      <c r="S2888">
        <v>29323</v>
      </c>
      <c r="T2888" t="s">
        <v>4645</v>
      </c>
      <c r="U2888">
        <v>0</v>
      </c>
      <c r="V2888">
        <v>344</v>
      </c>
      <c r="W2888" t="s">
        <v>25</v>
      </c>
      <c r="X2888" t="s">
        <v>26</v>
      </c>
      <c r="Y2888" t="s">
        <v>2315</v>
      </c>
      <c r="Z2888">
        <v>9400000</v>
      </c>
      <c r="AA2888">
        <v>1963</v>
      </c>
      <c r="AB2888">
        <v>7.6</v>
      </c>
      <c r="AC2888">
        <v>2.76</v>
      </c>
    </row>
    <row r="2889" spans="1:29" x14ac:dyDescent="0.35">
      <c r="A2889" t="s">
        <v>19</v>
      </c>
      <c r="B2889" t="s">
        <v>2053</v>
      </c>
      <c r="C2889">
        <v>56</v>
      </c>
      <c r="D2889">
        <v>104</v>
      </c>
      <c r="E2889">
        <v>2600000</v>
      </c>
      <c r="F2889" t="s">
        <v>1432</v>
      </c>
      <c r="G2889" t="s">
        <v>5991</v>
      </c>
      <c r="P2889" t="s">
        <v>1428</v>
      </c>
      <c r="Q2889" t="s">
        <v>61</v>
      </c>
      <c r="R2889" t="s">
        <v>8836</v>
      </c>
      <c r="S2889">
        <v>11612</v>
      </c>
      <c r="T2889" t="s">
        <v>115</v>
      </c>
      <c r="U2889">
        <v>3</v>
      </c>
      <c r="V2889">
        <v>88</v>
      </c>
      <c r="W2889" t="s">
        <v>25</v>
      </c>
      <c r="X2889" t="s">
        <v>38</v>
      </c>
      <c r="Y2889" t="s">
        <v>302</v>
      </c>
      <c r="Z2889">
        <v>6000000</v>
      </c>
      <c r="AA2889">
        <v>1995</v>
      </c>
      <c r="AB2889">
        <v>7.5</v>
      </c>
      <c r="AC2889">
        <v>2.35</v>
      </c>
    </row>
    <row r="2890" spans="1:29" x14ac:dyDescent="0.35">
      <c r="A2890" t="s">
        <v>19</v>
      </c>
      <c r="B2890" t="s">
        <v>4183</v>
      </c>
      <c r="C2890">
        <v>439</v>
      </c>
      <c r="D2890">
        <v>130</v>
      </c>
      <c r="E2890">
        <v>3029870</v>
      </c>
      <c r="F2890" t="s">
        <v>1432</v>
      </c>
      <c r="G2890" t="s">
        <v>3950</v>
      </c>
      <c r="P2890" t="s">
        <v>840</v>
      </c>
      <c r="Q2890" t="s">
        <v>127</v>
      </c>
      <c r="R2890" t="s">
        <v>8837</v>
      </c>
      <c r="S2890">
        <v>128729</v>
      </c>
      <c r="T2890" t="s">
        <v>1475</v>
      </c>
      <c r="U2890">
        <v>1</v>
      </c>
      <c r="V2890">
        <v>551</v>
      </c>
      <c r="W2890" t="s">
        <v>25</v>
      </c>
      <c r="X2890" t="s">
        <v>2805</v>
      </c>
      <c r="Y2890" t="s">
        <v>302</v>
      </c>
      <c r="Z2890">
        <v>7400000</v>
      </c>
      <c r="AA2890">
        <v>2011</v>
      </c>
      <c r="AB2890">
        <v>7.1</v>
      </c>
      <c r="AC2890">
        <v>2.35</v>
      </c>
    </row>
    <row r="2891" spans="1:29" x14ac:dyDescent="0.35">
      <c r="A2891" t="s">
        <v>19</v>
      </c>
      <c r="B2891" t="s">
        <v>4646</v>
      </c>
      <c r="C2891">
        <v>50</v>
      </c>
      <c r="D2891">
        <v>176</v>
      </c>
      <c r="E2891">
        <v>3047539</v>
      </c>
      <c r="F2891" t="s">
        <v>1432</v>
      </c>
      <c r="G2891" t="s">
        <v>5343</v>
      </c>
      <c r="P2891" t="s">
        <v>121</v>
      </c>
      <c r="Q2891" t="s">
        <v>4486</v>
      </c>
      <c r="R2891" t="s">
        <v>8838</v>
      </c>
      <c r="S2891">
        <v>42296</v>
      </c>
      <c r="T2891" t="s">
        <v>4647</v>
      </c>
      <c r="U2891">
        <v>4</v>
      </c>
      <c r="V2891">
        <v>286</v>
      </c>
      <c r="W2891" t="s">
        <v>2178</v>
      </c>
      <c r="X2891" t="s">
        <v>2179</v>
      </c>
      <c r="Y2891" t="s">
        <v>1935</v>
      </c>
      <c r="Z2891">
        <v>7217600</v>
      </c>
      <c r="AA2891">
        <v>2012</v>
      </c>
      <c r="AB2891">
        <v>6.9</v>
      </c>
      <c r="AC2891">
        <v>2.35</v>
      </c>
    </row>
    <row r="2892" spans="1:29" x14ac:dyDescent="0.35">
      <c r="A2892" t="s">
        <v>19</v>
      </c>
      <c r="B2892" t="s">
        <v>106</v>
      </c>
      <c r="C2892">
        <v>392</v>
      </c>
      <c r="D2892">
        <v>116</v>
      </c>
      <c r="E2892">
        <v>78900000</v>
      </c>
      <c r="F2892" t="s">
        <v>2429</v>
      </c>
      <c r="G2892" t="s">
        <v>3950</v>
      </c>
      <c r="P2892" t="s">
        <v>3430</v>
      </c>
      <c r="Q2892" t="s">
        <v>989</v>
      </c>
      <c r="R2892" t="s">
        <v>8839</v>
      </c>
      <c r="S2892">
        <v>563827</v>
      </c>
      <c r="T2892" t="s">
        <v>4648</v>
      </c>
      <c r="U2892">
        <v>0</v>
      </c>
      <c r="V2892">
        <v>1110</v>
      </c>
      <c r="W2892" t="s">
        <v>25</v>
      </c>
      <c r="X2892" t="s">
        <v>38</v>
      </c>
      <c r="Y2892" t="s">
        <v>302</v>
      </c>
      <c r="Z2892">
        <v>11000000</v>
      </c>
      <c r="AA2892">
        <v>1979</v>
      </c>
      <c r="AB2892">
        <v>8.5</v>
      </c>
      <c r="AC2892">
        <v>2.35</v>
      </c>
    </row>
    <row r="2893" spans="1:29" x14ac:dyDescent="0.35">
      <c r="A2893" t="s">
        <v>19</v>
      </c>
      <c r="B2893" t="s">
        <v>2714</v>
      </c>
      <c r="C2893">
        <v>277</v>
      </c>
      <c r="D2893">
        <v>88</v>
      </c>
      <c r="E2893">
        <v>30859000</v>
      </c>
      <c r="F2893" t="s">
        <v>2429</v>
      </c>
      <c r="G2893" t="s">
        <v>3483</v>
      </c>
      <c r="P2893" t="s">
        <v>2157</v>
      </c>
      <c r="Q2893" t="s">
        <v>3601</v>
      </c>
      <c r="R2893" t="s">
        <v>8840</v>
      </c>
      <c r="S2893">
        <v>96410</v>
      </c>
      <c r="T2893" t="s">
        <v>4649</v>
      </c>
      <c r="U2893">
        <v>0</v>
      </c>
      <c r="V2893">
        <v>826</v>
      </c>
      <c r="W2893" t="s">
        <v>25</v>
      </c>
      <c r="X2893" t="s">
        <v>26</v>
      </c>
      <c r="Y2893" t="s">
        <v>302</v>
      </c>
      <c r="Z2893">
        <v>83532</v>
      </c>
      <c r="AA2893">
        <v>1974</v>
      </c>
      <c r="AB2893">
        <v>7.5</v>
      </c>
      <c r="AC2893">
        <v>1.85</v>
      </c>
    </row>
    <row r="2894" spans="1:29" x14ac:dyDescent="0.35">
      <c r="A2894" t="s">
        <v>19</v>
      </c>
      <c r="B2894" t="s">
        <v>4650</v>
      </c>
      <c r="C2894">
        <v>259</v>
      </c>
      <c r="D2894">
        <v>106</v>
      </c>
      <c r="E2894">
        <v>3571735</v>
      </c>
      <c r="F2894" t="s">
        <v>4178</v>
      </c>
      <c r="G2894" t="s">
        <v>1432</v>
      </c>
      <c r="H2894" t="s">
        <v>3884</v>
      </c>
      <c r="P2894" t="s">
        <v>1750</v>
      </c>
      <c r="Q2894" t="s">
        <v>289</v>
      </c>
      <c r="R2894" t="s">
        <v>8841</v>
      </c>
      <c r="S2894">
        <v>39260</v>
      </c>
      <c r="T2894" t="s">
        <v>2464</v>
      </c>
      <c r="U2894">
        <v>2</v>
      </c>
      <c r="V2894">
        <v>129</v>
      </c>
      <c r="W2894" t="s">
        <v>25</v>
      </c>
      <c r="X2894" t="s">
        <v>26</v>
      </c>
      <c r="Y2894" t="s">
        <v>302</v>
      </c>
      <c r="Z2894">
        <v>10000000</v>
      </c>
      <c r="AA2894">
        <v>2010</v>
      </c>
      <c r="AB2894">
        <v>6.6</v>
      </c>
      <c r="AC2894">
        <v>2.35</v>
      </c>
    </row>
    <row r="2895" spans="1:29" x14ac:dyDescent="0.35">
      <c r="A2895" t="s">
        <v>19</v>
      </c>
      <c r="B2895" t="s">
        <v>2604</v>
      </c>
      <c r="C2895">
        <v>66</v>
      </c>
      <c r="D2895">
        <v>181</v>
      </c>
      <c r="E2895">
        <v>50000000</v>
      </c>
      <c r="F2895" t="s">
        <v>1432</v>
      </c>
      <c r="G2895" t="s">
        <v>5097</v>
      </c>
      <c r="H2895" t="s">
        <v>4966</v>
      </c>
      <c r="I2895" t="s">
        <v>5343</v>
      </c>
      <c r="P2895" t="s">
        <v>3910</v>
      </c>
      <c r="Q2895" t="s">
        <v>3107</v>
      </c>
      <c r="R2895" t="s">
        <v>8842</v>
      </c>
      <c r="S2895">
        <v>29839</v>
      </c>
      <c r="T2895" t="s">
        <v>4651</v>
      </c>
      <c r="U2895">
        <v>0</v>
      </c>
      <c r="V2895">
        <v>150</v>
      </c>
      <c r="W2895" t="s">
        <v>25</v>
      </c>
      <c r="X2895" t="s">
        <v>26</v>
      </c>
      <c r="Y2895" t="s">
        <v>154</v>
      </c>
      <c r="Z2895">
        <v>9000000</v>
      </c>
      <c r="AA2895">
        <v>1971</v>
      </c>
      <c r="AB2895">
        <v>8</v>
      </c>
      <c r="AC2895">
        <v>2.35</v>
      </c>
    </row>
    <row r="2896" spans="1:29" x14ac:dyDescent="0.35">
      <c r="A2896" t="s">
        <v>19</v>
      </c>
      <c r="B2896" t="s">
        <v>2204</v>
      </c>
      <c r="C2896">
        <v>129</v>
      </c>
      <c r="D2896">
        <v>130</v>
      </c>
      <c r="E2896">
        <v>63600000</v>
      </c>
      <c r="F2896" t="s">
        <v>622</v>
      </c>
      <c r="G2896" t="s">
        <v>472</v>
      </c>
      <c r="H2896" t="s">
        <v>3483</v>
      </c>
      <c r="P2896" t="s">
        <v>35</v>
      </c>
      <c r="Q2896" t="s">
        <v>531</v>
      </c>
      <c r="R2896" t="s">
        <v>8843</v>
      </c>
      <c r="S2896">
        <v>82073</v>
      </c>
      <c r="T2896" t="s">
        <v>1934</v>
      </c>
      <c r="U2896">
        <v>1</v>
      </c>
      <c r="V2896">
        <v>275</v>
      </c>
      <c r="W2896" t="s">
        <v>25</v>
      </c>
      <c r="X2896" t="s">
        <v>38</v>
      </c>
      <c r="Y2896" t="s">
        <v>2315</v>
      </c>
      <c r="Z2896">
        <v>9000000</v>
      </c>
      <c r="AA2896">
        <v>1965</v>
      </c>
      <c r="AB2896">
        <v>7</v>
      </c>
      <c r="AC2896">
        <v>2.35</v>
      </c>
    </row>
    <row r="2897" spans="1:29" x14ac:dyDescent="0.35">
      <c r="A2897" t="s">
        <v>19</v>
      </c>
      <c r="B2897" t="s">
        <v>1314</v>
      </c>
      <c r="C2897">
        <v>29</v>
      </c>
      <c r="D2897">
        <v>123</v>
      </c>
      <c r="E2897">
        <v>36049108</v>
      </c>
      <c r="F2897" t="s">
        <v>622</v>
      </c>
      <c r="G2897" t="s">
        <v>5990</v>
      </c>
      <c r="H2897" t="s">
        <v>1432</v>
      </c>
      <c r="I2897" t="s">
        <v>5343</v>
      </c>
      <c r="J2897" t="s">
        <v>3483</v>
      </c>
      <c r="P2897" t="s">
        <v>2240</v>
      </c>
      <c r="Q2897" t="s">
        <v>328</v>
      </c>
      <c r="R2897" t="s">
        <v>8844</v>
      </c>
      <c r="S2897">
        <v>10139</v>
      </c>
      <c r="T2897" t="s">
        <v>2665</v>
      </c>
      <c r="U2897">
        <v>4</v>
      </c>
      <c r="V2897">
        <v>70</v>
      </c>
      <c r="W2897" t="s">
        <v>25</v>
      </c>
      <c r="X2897" t="s">
        <v>26</v>
      </c>
      <c r="Y2897" t="s">
        <v>302</v>
      </c>
      <c r="Z2897">
        <v>9000000</v>
      </c>
      <c r="AA2897">
        <v>1996</v>
      </c>
      <c r="AB2897">
        <v>6.8</v>
      </c>
      <c r="AC2897">
        <v>2.35</v>
      </c>
    </row>
    <row r="2898" spans="1:29" x14ac:dyDescent="0.35">
      <c r="A2898" t="s">
        <v>19</v>
      </c>
      <c r="B2898" t="s">
        <v>2547</v>
      </c>
      <c r="C2898">
        <v>32</v>
      </c>
      <c r="D2898">
        <v>120</v>
      </c>
      <c r="E2898">
        <v>34074895</v>
      </c>
      <c r="F2898" t="s">
        <v>761</v>
      </c>
      <c r="G2898" t="s">
        <v>1432</v>
      </c>
      <c r="P2898" t="s">
        <v>1123</v>
      </c>
      <c r="Q2898" t="s">
        <v>1216</v>
      </c>
      <c r="R2898" t="s">
        <v>8845</v>
      </c>
      <c r="S2898">
        <v>6525</v>
      </c>
      <c r="T2898" t="s">
        <v>4652</v>
      </c>
      <c r="U2898">
        <v>6</v>
      </c>
      <c r="V2898">
        <v>79</v>
      </c>
      <c r="W2898" t="s">
        <v>25</v>
      </c>
      <c r="X2898" t="s">
        <v>26</v>
      </c>
      <c r="Y2898" t="s">
        <v>302</v>
      </c>
      <c r="Z2898">
        <v>9000000</v>
      </c>
      <c r="AA2898">
        <v>1999</v>
      </c>
      <c r="AB2898">
        <v>6.7</v>
      </c>
      <c r="AC2898">
        <v>1.85</v>
      </c>
    </row>
    <row r="2899" spans="1:29" x14ac:dyDescent="0.35">
      <c r="A2899" t="s">
        <v>19</v>
      </c>
      <c r="B2899" t="s">
        <v>4208</v>
      </c>
      <c r="C2899">
        <v>142</v>
      </c>
      <c r="D2899">
        <v>87</v>
      </c>
      <c r="E2899">
        <v>33244684</v>
      </c>
      <c r="F2899" t="s">
        <v>600</v>
      </c>
      <c r="G2899" t="s">
        <v>2429</v>
      </c>
      <c r="P2899" t="s">
        <v>2716</v>
      </c>
      <c r="Q2899" t="s">
        <v>4653</v>
      </c>
      <c r="R2899" t="s">
        <v>8846</v>
      </c>
      <c r="S2899">
        <v>62038</v>
      </c>
      <c r="T2899" t="s">
        <v>4654</v>
      </c>
      <c r="U2899">
        <v>0</v>
      </c>
      <c r="V2899">
        <v>281</v>
      </c>
      <c r="W2899" t="s">
        <v>25</v>
      </c>
      <c r="X2899" t="s">
        <v>26</v>
      </c>
      <c r="Y2899" t="s">
        <v>302</v>
      </c>
      <c r="Z2899">
        <v>9000000</v>
      </c>
      <c r="AA2899">
        <v>1988</v>
      </c>
      <c r="AB2899">
        <v>6.5</v>
      </c>
      <c r="AC2899">
        <v>1.85</v>
      </c>
    </row>
    <row r="2900" spans="1:29" x14ac:dyDescent="0.35">
      <c r="A2900" t="s">
        <v>19</v>
      </c>
      <c r="B2900" t="s">
        <v>1573</v>
      </c>
      <c r="C2900">
        <v>263</v>
      </c>
      <c r="D2900">
        <v>123</v>
      </c>
      <c r="E2900">
        <v>24530513</v>
      </c>
      <c r="F2900" t="s">
        <v>44</v>
      </c>
      <c r="G2900" t="s">
        <v>1432</v>
      </c>
      <c r="P2900" t="s">
        <v>1249</v>
      </c>
      <c r="Q2900" t="s">
        <v>1573</v>
      </c>
      <c r="R2900" t="s">
        <v>8847</v>
      </c>
      <c r="S2900">
        <v>66610</v>
      </c>
      <c r="T2900" t="s">
        <v>4655</v>
      </c>
      <c r="U2900">
        <v>1</v>
      </c>
      <c r="V2900">
        <v>429</v>
      </c>
      <c r="W2900" t="s">
        <v>25</v>
      </c>
      <c r="X2900" t="s">
        <v>26</v>
      </c>
      <c r="Y2900" t="s">
        <v>27</v>
      </c>
      <c r="Z2900">
        <v>9000000</v>
      </c>
      <c r="AA2900">
        <v>2007</v>
      </c>
      <c r="AB2900">
        <v>8</v>
      </c>
      <c r="AC2900">
        <v>1.85</v>
      </c>
    </row>
    <row r="2901" spans="1:29" x14ac:dyDescent="0.35">
      <c r="A2901" t="s">
        <v>19</v>
      </c>
      <c r="B2901" t="s">
        <v>4502</v>
      </c>
      <c r="C2901">
        <v>285</v>
      </c>
      <c r="D2901">
        <v>103</v>
      </c>
      <c r="E2901">
        <v>71519230</v>
      </c>
      <c r="F2901" t="s">
        <v>622</v>
      </c>
      <c r="G2901" t="s">
        <v>2429</v>
      </c>
      <c r="H2901" t="s">
        <v>3950</v>
      </c>
      <c r="I2901" t="s">
        <v>3483</v>
      </c>
      <c r="P2901" t="s">
        <v>993</v>
      </c>
      <c r="Q2901" t="s">
        <v>2217</v>
      </c>
      <c r="R2901" t="s">
        <v>8848</v>
      </c>
      <c r="S2901">
        <v>92364</v>
      </c>
      <c r="T2901" t="s">
        <v>4656</v>
      </c>
      <c r="U2901">
        <v>0</v>
      </c>
      <c r="V2901">
        <v>244</v>
      </c>
      <c r="W2901" t="s">
        <v>25</v>
      </c>
      <c r="X2901" t="s">
        <v>26</v>
      </c>
      <c r="Y2901" t="s">
        <v>302</v>
      </c>
      <c r="Z2901">
        <v>9000000</v>
      </c>
      <c r="AA2901">
        <v>2014</v>
      </c>
      <c r="AB2901">
        <v>6.5</v>
      </c>
      <c r="AC2901">
        <v>2.35</v>
      </c>
    </row>
    <row r="2902" spans="1:29" x14ac:dyDescent="0.35">
      <c r="A2902" t="s">
        <v>19</v>
      </c>
      <c r="B2902" t="s">
        <v>4657</v>
      </c>
      <c r="C2902">
        <v>64</v>
      </c>
      <c r="D2902">
        <v>91</v>
      </c>
      <c r="E2902">
        <v>20035310</v>
      </c>
      <c r="F2902" t="s">
        <v>761</v>
      </c>
      <c r="G2902" t="s">
        <v>1432</v>
      </c>
      <c r="H2902" t="s">
        <v>5343</v>
      </c>
      <c r="P2902" t="s">
        <v>660</v>
      </c>
      <c r="Q2902" t="s">
        <v>485</v>
      </c>
      <c r="R2902" t="s">
        <v>8849</v>
      </c>
      <c r="S2902">
        <v>12324</v>
      </c>
      <c r="T2902" t="s">
        <v>3395</v>
      </c>
      <c r="U2902">
        <v>1</v>
      </c>
      <c r="V2902">
        <v>173</v>
      </c>
      <c r="W2902" t="s">
        <v>25</v>
      </c>
      <c r="X2902" t="s">
        <v>26</v>
      </c>
      <c r="Y2902" t="s">
        <v>27</v>
      </c>
      <c r="Z2902">
        <v>9000000</v>
      </c>
      <c r="AA2902">
        <v>2000</v>
      </c>
      <c r="AB2902">
        <v>4.9000000000000004</v>
      </c>
      <c r="AC2902">
        <v>1.85</v>
      </c>
    </row>
    <row r="2903" spans="1:29" x14ac:dyDescent="0.35">
      <c r="A2903" t="s">
        <v>19</v>
      </c>
      <c r="B2903" t="s">
        <v>4249</v>
      </c>
      <c r="C2903">
        <v>150</v>
      </c>
      <c r="D2903">
        <v>88</v>
      </c>
      <c r="E2903">
        <v>18225165</v>
      </c>
      <c r="F2903" t="s">
        <v>472</v>
      </c>
      <c r="G2903" t="s">
        <v>761</v>
      </c>
      <c r="P2903" t="s">
        <v>1721</v>
      </c>
      <c r="Q2903" t="s">
        <v>1155</v>
      </c>
      <c r="R2903" t="s">
        <v>8850</v>
      </c>
      <c r="S2903">
        <v>155262</v>
      </c>
      <c r="T2903" t="s">
        <v>3196</v>
      </c>
      <c r="U2903">
        <v>2</v>
      </c>
      <c r="V2903">
        <v>316</v>
      </c>
      <c r="W2903" t="s">
        <v>25</v>
      </c>
      <c r="X2903" t="s">
        <v>26</v>
      </c>
      <c r="Y2903" t="s">
        <v>302</v>
      </c>
      <c r="Z2903">
        <v>9000000</v>
      </c>
      <c r="AA2903">
        <v>2004</v>
      </c>
      <c r="AB2903">
        <v>7.1</v>
      </c>
      <c r="AC2903">
        <v>1.85</v>
      </c>
    </row>
    <row r="2904" spans="1:29" x14ac:dyDescent="0.35">
      <c r="A2904" t="s">
        <v>19</v>
      </c>
      <c r="B2904" t="s">
        <v>1769</v>
      </c>
      <c r="C2904">
        <v>136</v>
      </c>
      <c r="D2904">
        <v>126</v>
      </c>
      <c r="E2904">
        <v>17804273</v>
      </c>
      <c r="F2904" t="s">
        <v>1432</v>
      </c>
      <c r="G2904" t="s">
        <v>3483</v>
      </c>
      <c r="P2904" t="s">
        <v>1667</v>
      </c>
      <c r="Q2904" t="s">
        <v>166</v>
      </c>
      <c r="R2904" t="s">
        <v>8851</v>
      </c>
      <c r="S2904">
        <v>20449</v>
      </c>
      <c r="T2904" t="s">
        <v>4061</v>
      </c>
      <c r="U2904">
        <v>0</v>
      </c>
      <c r="V2904">
        <v>370</v>
      </c>
      <c r="W2904" t="s">
        <v>25</v>
      </c>
      <c r="X2904" t="s">
        <v>26</v>
      </c>
      <c r="Y2904" t="s">
        <v>302</v>
      </c>
      <c r="Z2904">
        <v>20000000</v>
      </c>
      <c r="AA2904">
        <v>2000</v>
      </c>
      <c r="AB2904">
        <v>7</v>
      </c>
      <c r="AC2904">
        <v>1.85</v>
      </c>
    </row>
    <row r="2905" spans="1:29" x14ac:dyDescent="0.35">
      <c r="A2905" t="s">
        <v>19</v>
      </c>
      <c r="B2905" t="s">
        <v>4658</v>
      </c>
      <c r="C2905">
        <v>132</v>
      </c>
      <c r="D2905">
        <v>120</v>
      </c>
      <c r="E2905">
        <v>16938179</v>
      </c>
      <c r="F2905" t="s">
        <v>5990</v>
      </c>
      <c r="G2905" t="s">
        <v>1432</v>
      </c>
      <c r="H2905" t="s">
        <v>3483</v>
      </c>
      <c r="P2905" t="s">
        <v>955</v>
      </c>
      <c r="Q2905" t="s">
        <v>185</v>
      </c>
      <c r="R2905" t="s">
        <v>8852</v>
      </c>
      <c r="S2905">
        <v>41313</v>
      </c>
      <c r="T2905" t="s">
        <v>2007</v>
      </c>
      <c r="U2905">
        <v>3</v>
      </c>
      <c r="V2905">
        <v>246</v>
      </c>
      <c r="W2905" t="s">
        <v>25</v>
      </c>
      <c r="X2905" t="s">
        <v>26</v>
      </c>
      <c r="Y2905" t="s">
        <v>302</v>
      </c>
      <c r="Z2905">
        <v>8000000</v>
      </c>
      <c r="AA2905">
        <v>2000</v>
      </c>
      <c r="AB2905">
        <v>7</v>
      </c>
      <c r="AC2905">
        <v>1.85</v>
      </c>
    </row>
    <row r="2906" spans="1:29" x14ac:dyDescent="0.35">
      <c r="A2906" t="s">
        <v>19</v>
      </c>
      <c r="B2906" t="s">
        <v>3724</v>
      </c>
      <c r="C2906">
        <v>186</v>
      </c>
      <c r="D2906">
        <v>94</v>
      </c>
      <c r="E2906">
        <v>16235293</v>
      </c>
      <c r="F2906" t="s">
        <v>2429</v>
      </c>
      <c r="P2906" t="s">
        <v>2429</v>
      </c>
      <c r="Q2906" t="s">
        <v>1689</v>
      </c>
      <c r="R2906" t="s">
        <v>8853</v>
      </c>
      <c r="S2906">
        <v>19918</v>
      </c>
      <c r="T2906" t="s">
        <v>2889</v>
      </c>
      <c r="U2906">
        <v>0</v>
      </c>
      <c r="V2906">
        <v>278</v>
      </c>
      <c r="W2906" t="s">
        <v>25</v>
      </c>
      <c r="X2906" t="s">
        <v>26</v>
      </c>
      <c r="Y2906" t="s">
        <v>302</v>
      </c>
      <c r="Z2906">
        <v>9000000</v>
      </c>
      <c r="AA2906">
        <v>2006</v>
      </c>
      <c r="AB2906">
        <v>4.5</v>
      </c>
      <c r="AC2906">
        <v>2.35</v>
      </c>
    </row>
    <row r="2907" spans="1:29" x14ac:dyDescent="0.35">
      <c r="A2907" t="s">
        <v>19</v>
      </c>
      <c r="B2907" t="s">
        <v>429</v>
      </c>
      <c r="C2907">
        <v>46</v>
      </c>
      <c r="D2907">
        <v>137</v>
      </c>
      <c r="E2907">
        <v>10161099</v>
      </c>
      <c r="F2907" t="s">
        <v>622</v>
      </c>
      <c r="G2907" t="s">
        <v>4178</v>
      </c>
      <c r="H2907" t="s">
        <v>1432</v>
      </c>
      <c r="I2907" t="s">
        <v>5809</v>
      </c>
      <c r="J2907" t="s">
        <v>5343</v>
      </c>
      <c r="K2907" t="s">
        <v>5991</v>
      </c>
      <c r="P2907" t="s">
        <v>4660</v>
      </c>
      <c r="Q2907" t="s">
        <v>388</v>
      </c>
      <c r="R2907" t="s">
        <v>8854</v>
      </c>
      <c r="S2907">
        <v>23441</v>
      </c>
      <c r="T2907" t="s">
        <v>4661</v>
      </c>
      <c r="U2907">
        <v>1</v>
      </c>
      <c r="V2907">
        <v>108</v>
      </c>
      <c r="W2907" t="s">
        <v>25</v>
      </c>
      <c r="X2907" t="s">
        <v>38</v>
      </c>
      <c r="Y2907" t="s">
        <v>27</v>
      </c>
      <c r="Z2907">
        <v>9000000</v>
      </c>
      <c r="AA2907">
        <v>1989</v>
      </c>
      <c r="AB2907">
        <v>7.7</v>
      </c>
      <c r="AC2907">
        <v>1.85</v>
      </c>
    </row>
    <row r="2908" spans="1:29" x14ac:dyDescent="0.35">
      <c r="A2908" t="s">
        <v>19</v>
      </c>
      <c r="B2908" t="s">
        <v>442</v>
      </c>
      <c r="C2908">
        <v>117</v>
      </c>
      <c r="D2908">
        <v>119</v>
      </c>
      <c r="E2908">
        <v>6047856</v>
      </c>
      <c r="F2908" t="s">
        <v>622</v>
      </c>
      <c r="G2908" t="s">
        <v>5990</v>
      </c>
      <c r="H2908" t="s">
        <v>1432</v>
      </c>
      <c r="I2908" t="s">
        <v>3483</v>
      </c>
      <c r="P2908" t="s">
        <v>243</v>
      </c>
      <c r="Q2908" t="s">
        <v>4664</v>
      </c>
      <c r="R2908" t="s">
        <v>8855</v>
      </c>
      <c r="S2908">
        <v>27536</v>
      </c>
      <c r="T2908" t="s">
        <v>4665</v>
      </c>
      <c r="U2908">
        <v>4</v>
      </c>
      <c r="V2908">
        <v>327</v>
      </c>
      <c r="W2908" t="s">
        <v>25</v>
      </c>
      <c r="X2908" t="s">
        <v>26</v>
      </c>
      <c r="Y2908" t="s">
        <v>302</v>
      </c>
      <c r="Z2908">
        <v>8500000</v>
      </c>
      <c r="AA2908">
        <v>2000</v>
      </c>
      <c r="AB2908">
        <v>6.7</v>
      </c>
      <c r="AC2908">
        <v>1.85</v>
      </c>
    </row>
    <row r="2909" spans="1:29" x14ac:dyDescent="0.35">
      <c r="A2909" t="s">
        <v>19</v>
      </c>
      <c r="B2909" t="s">
        <v>2327</v>
      </c>
      <c r="C2909">
        <v>136</v>
      </c>
      <c r="D2909">
        <v>99</v>
      </c>
      <c r="E2909">
        <v>4681503</v>
      </c>
      <c r="F2909" t="s">
        <v>761</v>
      </c>
      <c r="G2909" t="s">
        <v>1432</v>
      </c>
      <c r="P2909" t="s">
        <v>1123</v>
      </c>
      <c r="Q2909" t="s">
        <v>1088</v>
      </c>
      <c r="R2909" t="s">
        <v>8856</v>
      </c>
      <c r="S2909">
        <v>29058</v>
      </c>
      <c r="T2909" t="s">
        <v>4380</v>
      </c>
      <c r="U2909">
        <v>1</v>
      </c>
      <c r="V2909">
        <v>238</v>
      </c>
      <c r="W2909" t="s">
        <v>25</v>
      </c>
      <c r="X2909" t="s">
        <v>26</v>
      </c>
      <c r="Y2909" t="s">
        <v>302</v>
      </c>
      <c r="Z2909">
        <v>9000000</v>
      </c>
      <c r="AA2909">
        <v>2002</v>
      </c>
      <c r="AB2909">
        <v>7</v>
      </c>
      <c r="AC2909">
        <v>2.35</v>
      </c>
    </row>
    <row r="2910" spans="1:29" x14ac:dyDescent="0.35">
      <c r="A2910" t="s">
        <v>19</v>
      </c>
      <c r="B2910" t="s">
        <v>4666</v>
      </c>
      <c r="C2910">
        <v>15</v>
      </c>
      <c r="D2910">
        <v>79</v>
      </c>
      <c r="E2910">
        <v>4350774</v>
      </c>
      <c r="F2910" t="s">
        <v>761</v>
      </c>
      <c r="P2910" t="s">
        <v>761</v>
      </c>
      <c r="Q2910" t="s">
        <v>139</v>
      </c>
      <c r="R2910" t="s">
        <v>8857</v>
      </c>
      <c r="S2910">
        <v>10476</v>
      </c>
      <c r="T2910" t="s">
        <v>4667</v>
      </c>
      <c r="U2910">
        <v>3</v>
      </c>
      <c r="V2910">
        <v>52</v>
      </c>
      <c r="W2910" t="s">
        <v>25</v>
      </c>
      <c r="X2910" t="s">
        <v>26</v>
      </c>
      <c r="Y2910" t="s">
        <v>27</v>
      </c>
      <c r="Z2910">
        <v>8000000</v>
      </c>
      <c r="AA2910">
        <v>1994</v>
      </c>
      <c r="AB2910">
        <v>6.5</v>
      </c>
      <c r="AC2910">
        <v>1.85</v>
      </c>
    </row>
    <row r="2911" spans="1:29" x14ac:dyDescent="0.35">
      <c r="A2911" t="s">
        <v>19</v>
      </c>
      <c r="B2911" t="s">
        <v>4220</v>
      </c>
      <c r="C2911">
        <v>65</v>
      </c>
      <c r="D2911">
        <v>95</v>
      </c>
      <c r="E2911">
        <v>2955039</v>
      </c>
      <c r="F2911" t="s">
        <v>4178</v>
      </c>
      <c r="G2911" t="s">
        <v>1432</v>
      </c>
      <c r="H2911" t="s">
        <v>5989</v>
      </c>
      <c r="P2911" t="s">
        <v>746</v>
      </c>
      <c r="Q2911" t="s">
        <v>2482</v>
      </c>
      <c r="R2911" t="s">
        <v>8858</v>
      </c>
      <c r="S2911">
        <v>3624</v>
      </c>
      <c r="T2911" t="s">
        <v>4668</v>
      </c>
      <c r="U2911">
        <v>1</v>
      </c>
      <c r="V2911">
        <v>27</v>
      </c>
      <c r="W2911" t="s">
        <v>25</v>
      </c>
      <c r="X2911" t="s">
        <v>26</v>
      </c>
      <c r="Y2911" t="s">
        <v>27</v>
      </c>
      <c r="Z2911">
        <v>9000000</v>
      </c>
      <c r="AA2911">
        <v>2007</v>
      </c>
      <c r="AB2911">
        <v>6.2</v>
      </c>
      <c r="AC2911">
        <v>2.35</v>
      </c>
    </row>
    <row r="2912" spans="1:29" x14ac:dyDescent="0.35">
      <c r="A2912" t="s">
        <v>19</v>
      </c>
      <c r="B2912" t="s">
        <v>3845</v>
      </c>
      <c r="C2912">
        <v>100</v>
      </c>
      <c r="D2912">
        <v>103</v>
      </c>
      <c r="E2912">
        <v>1530535</v>
      </c>
      <c r="F2912" t="s">
        <v>761</v>
      </c>
      <c r="G2912" t="s">
        <v>1432</v>
      </c>
      <c r="H2912" t="s">
        <v>5343</v>
      </c>
      <c r="P2912" t="s">
        <v>660</v>
      </c>
      <c r="Q2912" t="s">
        <v>513</v>
      </c>
      <c r="R2912" t="s">
        <v>8859</v>
      </c>
      <c r="S2912">
        <v>7833</v>
      </c>
      <c r="T2912" t="s">
        <v>2613</v>
      </c>
      <c r="U2912">
        <v>3</v>
      </c>
      <c r="V2912">
        <v>63</v>
      </c>
      <c r="W2912" t="s">
        <v>25</v>
      </c>
      <c r="X2912" t="s">
        <v>26</v>
      </c>
      <c r="Y2912" t="s">
        <v>302</v>
      </c>
      <c r="Z2912">
        <v>9000000</v>
      </c>
      <c r="AA2912">
        <v>2005</v>
      </c>
      <c r="AB2912">
        <v>5.7</v>
      </c>
      <c r="AC2912">
        <v>2.35</v>
      </c>
    </row>
    <row r="2913" spans="1:29" x14ac:dyDescent="0.35">
      <c r="A2913" t="s">
        <v>19</v>
      </c>
      <c r="B2913" t="s">
        <v>3623</v>
      </c>
      <c r="C2913">
        <v>129</v>
      </c>
      <c r="D2913">
        <v>92</v>
      </c>
      <c r="E2913">
        <v>4881867</v>
      </c>
      <c r="F2913" t="s">
        <v>761</v>
      </c>
      <c r="G2913" t="s">
        <v>3884</v>
      </c>
      <c r="P2913" t="s">
        <v>2435</v>
      </c>
      <c r="Q2913" t="s">
        <v>410</v>
      </c>
      <c r="R2913" t="s">
        <v>8860</v>
      </c>
      <c r="S2913">
        <v>15200</v>
      </c>
      <c r="T2913" t="s">
        <v>3411</v>
      </c>
      <c r="U2913">
        <v>1</v>
      </c>
      <c r="V2913">
        <v>76</v>
      </c>
      <c r="W2913" t="s">
        <v>25</v>
      </c>
      <c r="X2913" t="s">
        <v>26</v>
      </c>
      <c r="Y2913" t="s">
        <v>302</v>
      </c>
      <c r="Z2913">
        <v>9000000</v>
      </c>
      <c r="AA2913">
        <v>2008</v>
      </c>
      <c r="AB2913">
        <v>6.4</v>
      </c>
      <c r="AC2913">
        <v>1.85</v>
      </c>
    </row>
    <row r="2914" spans="1:29" x14ac:dyDescent="0.35">
      <c r="A2914" t="s">
        <v>19</v>
      </c>
      <c r="B2914" t="s">
        <v>3841</v>
      </c>
      <c r="C2914">
        <v>67</v>
      </c>
      <c r="D2914">
        <v>84</v>
      </c>
      <c r="E2914">
        <v>11860839</v>
      </c>
      <c r="F2914" t="s">
        <v>44</v>
      </c>
      <c r="G2914" t="s">
        <v>3884</v>
      </c>
      <c r="P2914" t="s">
        <v>1663</v>
      </c>
      <c r="Q2914" t="s">
        <v>1468</v>
      </c>
      <c r="R2914" t="s">
        <v>8861</v>
      </c>
      <c r="S2914">
        <v>5156</v>
      </c>
      <c r="T2914" t="s">
        <v>4669</v>
      </c>
      <c r="U2914">
        <v>0</v>
      </c>
      <c r="V2914">
        <v>21</v>
      </c>
      <c r="W2914" t="s">
        <v>25</v>
      </c>
      <c r="X2914" t="s">
        <v>26</v>
      </c>
      <c r="Y2914" t="s">
        <v>59</v>
      </c>
      <c r="Z2914">
        <v>9000000</v>
      </c>
      <c r="AA2914">
        <v>2011</v>
      </c>
      <c r="AB2914">
        <v>5.4</v>
      </c>
      <c r="AC2914">
        <v>1.85</v>
      </c>
    </row>
    <row r="2915" spans="1:29" x14ac:dyDescent="0.35">
      <c r="A2915" t="s">
        <v>19</v>
      </c>
      <c r="B2915" t="s">
        <v>4670</v>
      </c>
      <c r="C2915">
        <v>31</v>
      </c>
      <c r="D2915">
        <v>300</v>
      </c>
      <c r="E2915">
        <v>454255</v>
      </c>
      <c r="F2915" t="s">
        <v>622</v>
      </c>
      <c r="G2915" t="s">
        <v>472</v>
      </c>
      <c r="H2915" t="s">
        <v>1432</v>
      </c>
      <c r="I2915" t="s">
        <v>5809</v>
      </c>
      <c r="J2915" t="s">
        <v>5991</v>
      </c>
      <c r="P2915" t="s">
        <v>533</v>
      </c>
      <c r="Q2915" t="s">
        <v>4167</v>
      </c>
      <c r="R2915" t="s">
        <v>8862</v>
      </c>
      <c r="S2915">
        <v>1666</v>
      </c>
      <c r="T2915" t="s">
        <v>4671</v>
      </c>
      <c r="U2915">
        <v>3</v>
      </c>
      <c r="V2915">
        <v>47</v>
      </c>
      <c r="W2915" t="s">
        <v>4168</v>
      </c>
      <c r="X2915" t="s">
        <v>4169</v>
      </c>
      <c r="Y2915" t="s">
        <v>302</v>
      </c>
      <c r="Z2915">
        <v>400000000</v>
      </c>
      <c r="AA2915">
        <v>2001</v>
      </c>
      <c r="AB2915">
        <v>6.6</v>
      </c>
      <c r="AC2915">
        <v>1.85</v>
      </c>
    </row>
    <row r="2916" spans="1:29" x14ac:dyDescent="0.35">
      <c r="A2916" t="s">
        <v>19</v>
      </c>
      <c r="B2916" t="s">
        <v>4672</v>
      </c>
      <c r="C2916">
        <v>76</v>
      </c>
      <c r="D2916">
        <v>120</v>
      </c>
      <c r="E2916">
        <v>349618</v>
      </c>
      <c r="F2916" t="s">
        <v>2429</v>
      </c>
      <c r="P2916" t="s">
        <v>2429</v>
      </c>
      <c r="Q2916" t="s">
        <v>1405</v>
      </c>
      <c r="R2916" t="s">
        <v>8863</v>
      </c>
      <c r="S2916">
        <v>4302</v>
      </c>
      <c r="T2916" t="s">
        <v>2419</v>
      </c>
      <c r="U2916">
        <v>1</v>
      </c>
      <c r="V2916">
        <v>45</v>
      </c>
      <c r="W2916" t="s">
        <v>25</v>
      </c>
      <c r="X2916" t="s">
        <v>2635</v>
      </c>
      <c r="Y2916" t="s">
        <v>302</v>
      </c>
      <c r="Z2916">
        <v>9000000</v>
      </c>
      <c r="AA2916">
        <v>1990</v>
      </c>
      <c r="AB2916">
        <v>6.1</v>
      </c>
      <c r="AC2916">
        <v>1.85</v>
      </c>
    </row>
    <row r="2917" spans="1:29" x14ac:dyDescent="0.35">
      <c r="A2917" t="s">
        <v>19</v>
      </c>
      <c r="B2917" t="s">
        <v>3727</v>
      </c>
      <c r="C2917">
        <v>81</v>
      </c>
      <c r="D2917">
        <v>121</v>
      </c>
      <c r="E2917">
        <v>112935</v>
      </c>
      <c r="F2917" t="s">
        <v>1432</v>
      </c>
      <c r="P2917" t="s">
        <v>1432</v>
      </c>
      <c r="Q2917" t="s">
        <v>3729</v>
      </c>
      <c r="R2917" t="s">
        <v>8864</v>
      </c>
      <c r="S2917">
        <v>8161</v>
      </c>
      <c r="T2917" t="s">
        <v>4673</v>
      </c>
      <c r="U2917">
        <v>0</v>
      </c>
      <c r="V2917">
        <v>94</v>
      </c>
      <c r="W2917" t="s">
        <v>25</v>
      </c>
      <c r="X2917" t="s">
        <v>38</v>
      </c>
      <c r="Y2917" t="s">
        <v>302</v>
      </c>
      <c r="Z2917">
        <v>9000000</v>
      </c>
      <c r="AA2917">
        <v>2002</v>
      </c>
      <c r="AB2917">
        <v>7.6</v>
      </c>
      <c r="AC2917">
        <v>1.85</v>
      </c>
    </row>
    <row r="2918" spans="1:29" x14ac:dyDescent="0.35">
      <c r="A2918" t="s">
        <v>19</v>
      </c>
      <c r="B2918" t="s">
        <v>4674</v>
      </c>
      <c r="C2918">
        <v>26</v>
      </c>
      <c r="D2918">
        <v>97</v>
      </c>
      <c r="E2918">
        <v>883887</v>
      </c>
      <c r="F2918" t="s">
        <v>1432</v>
      </c>
      <c r="P2918" t="s">
        <v>1432</v>
      </c>
      <c r="Q2918" t="s">
        <v>4675</v>
      </c>
      <c r="R2918" t="s">
        <v>8865</v>
      </c>
      <c r="S2918">
        <v>1201</v>
      </c>
      <c r="T2918" t="s">
        <v>3859</v>
      </c>
      <c r="U2918">
        <v>3</v>
      </c>
      <c r="V2918">
        <v>14</v>
      </c>
      <c r="W2918" t="s">
        <v>25</v>
      </c>
      <c r="X2918" t="s">
        <v>26</v>
      </c>
      <c r="Y2918" t="s">
        <v>59</v>
      </c>
      <c r="Z2918">
        <v>9000000</v>
      </c>
      <c r="AA2918">
        <v>2009</v>
      </c>
      <c r="AB2918">
        <v>6.2</v>
      </c>
      <c r="AC2918">
        <v>2.35</v>
      </c>
    </row>
    <row r="2919" spans="1:29" x14ac:dyDescent="0.35">
      <c r="A2919" t="s">
        <v>19</v>
      </c>
      <c r="B2919" t="s">
        <v>4143</v>
      </c>
      <c r="C2919">
        <v>24</v>
      </c>
      <c r="D2919">
        <v>86</v>
      </c>
      <c r="E2919">
        <v>13751</v>
      </c>
      <c r="F2919" t="s">
        <v>1432</v>
      </c>
      <c r="G2919" t="s">
        <v>5097</v>
      </c>
      <c r="P2919" t="s">
        <v>2652</v>
      </c>
      <c r="Q2919" t="s">
        <v>4676</v>
      </c>
      <c r="R2919" t="s">
        <v>8866</v>
      </c>
      <c r="S2919">
        <v>813</v>
      </c>
      <c r="T2919" t="s">
        <v>4677</v>
      </c>
      <c r="U2919">
        <v>0</v>
      </c>
      <c r="V2919">
        <v>6</v>
      </c>
      <c r="W2919" t="s">
        <v>25</v>
      </c>
      <c r="X2919" t="s">
        <v>200</v>
      </c>
      <c r="Y2919" t="s">
        <v>59</v>
      </c>
      <c r="Z2919">
        <v>11400000</v>
      </c>
      <c r="AA2919">
        <v>2006</v>
      </c>
      <c r="AB2919">
        <v>6.6</v>
      </c>
      <c r="AC2919">
        <v>1.85</v>
      </c>
    </row>
    <row r="2920" spans="1:29" x14ac:dyDescent="0.35">
      <c r="A2920" t="s">
        <v>19</v>
      </c>
      <c r="B2920" t="s">
        <v>4678</v>
      </c>
      <c r="C2920">
        <v>80</v>
      </c>
      <c r="D2920">
        <v>45</v>
      </c>
      <c r="E2920">
        <v>145109</v>
      </c>
      <c r="F2920" t="s">
        <v>1432</v>
      </c>
      <c r="G2920" t="s">
        <v>5809</v>
      </c>
      <c r="H2920" t="s">
        <v>3483</v>
      </c>
      <c r="I2920" t="s">
        <v>5991</v>
      </c>
      <c r="P2920" t="s">
        <v>977</v>
      </c>
      <c r="Q2920" t="s">
        <v>4679</v>
      </c>
      <c r="R2920" t="s">
        <v>8867</v>
      </c>
      <c r="S2920">
        <v>14247</v>
      </c>
      <c r="T2920" t="s">
        <v>1322</v>
      </c>
      <c r="U2920">
        <v>1</v>
      </c>
      <c r="V2920">
        <v>44</v>
      </c>
      <c r="W2920" t="s">
        <v>4680</v>
      </c>
      <c r="X2920" t="s">
        <v>2805</v>
      </c>
      <c r="Y2920" t="s">
        <v>1935</v>
      </c>
      <c r="Z2920">
        <v>45000000</v>
      </c>
      <c r="AA2920">
        <v>2008</v>
      </c>
      <c r="AB2920">
        <v>7.3</v>
      </c>
      <c r="AC2920">
        <v>2.35</v>
      </c>
    </row>
    <row r="2921" spans="1:29" x14ac:dyDescent="0.35">
      <c r="A2921" t="s">
        <v>19</v>
      </c>
      <c r="B2921" t="s">
        <v>4681</v>
      </c>
      <c r="C2921">
        <v>41</v>
      </c>
      <c r="D2921">
        <v>97</v>
      </c>
      <c r="E2921">
        <v>1046166</v>
      </c>
      <c r="F2921" t="s">
        <v>761</v>
      </c>
      <c r="G2921" t="s">
        <v>3884</v>
      </c>
      <c r="H2921" t="s">
        <v>5343</v>
      </c>
      <c r="P2921" t="s">
        <v>2470</v>
      </c>
      <c r="Q2921" t="s">
        <v>2357</v>
      </c>
      <c r="R2921" t="s">
        <v>8868</v>
      </c>
      <c r="S2921">
        <v>2599</v>
      </c>
      <c r="T2921" t="s">
        <v>4682</v>
      </c>
      <c r="U2921">
        <v>4</v>
      </c>
      <c r="V2921">
        <v>45</v>
      </c>
      <c r="W2921" t="s">
        <v>25</v>
      </c>
      <c r="X2921" t="s">
        <v>389</v>
      </c>
      <c r="Y2921" t="s">
        <v>27</v>
      </c>
      <c r="Z2921">
        <v>9000000</v>
      </c>
      <c r="AA2921">
        <v>2005</v>
      </c>
      <c r="AB2921">
        <v>4.2</v>
      </c>
      <c r="AC2921">
        <v>2.35</v>
      </c>
    </row>
    <row r="2922" spans="1:29" x14ac:dyDescent="0.35">
      <c r="A2922" t="s">
        <v>19</v>
      </c>
      <c r="B2922" t="s">
        <v>4683</v>
      </c>
      <c r="C2922">
        <v>35</v>
      </c>
      <c r="D2922">
        <v>93</v>
      </c>
      <c r="E2922">
        <v>174635000</v>
      </c>
      <c r="F2922" t="s">
        <v>472</v>
      </c>
      <c r="G2922" t="s">
        <v>761</v>
      </c>
      <c r="P2922" t="s">
        <v>1721</v>
      </c>
      <c r="Q2922" t="s">
        <v>3214</v>
      </c>
      <c r="R2922" t="s">
        <v>8869</v>
      </c>
      <c r="S2922">
        <v>74743</v>
      </c>
      <c r="T2922" t="s">
        <v>4684</v>
      </c>
      <c r="U2922">
        <v>1</v>
      </c>
      <c r="V2922">
        <v>93</v>
      </c>
      <c r="W2922" t="s">
        <v>25</v>
      </c>
      <c r="X2922" t="s">
        <v>200</v>
      </c>
      <c r="Y2922" t="s">
        <v>27</v>
      </c>
      <c r="Z2922">
        <v>8800000</v>
      </c>
      <c r="AA2922">
        <v>1986</v>
      </c>
      <c r="AB2922">
        <v>6.5</v>
      </c>
      <c r="AC2922">
        <v>2.35</v>
      </c>
    </row>
    <row r="2923" spans="1:29" x14ac:dyDescent="0.35">
      <c r="A2923" t="s">
        <v>19</v>
      </c>
      <c r="B2923" t="s">
        <v>4685</v>
      </c>
      <c r="C2923">
        <v>133</v>
      </c>
      <c r="D2923">
        <v>84</v>
      </c>
      <c r="E2923">
        <v>14373825</v>
      </c>
      <c r="F2923" t="s">
        <v>5990</v>
      </c>
      <c r="G2923" t="s">
        <v>5988</v>
      </c>
      <c r="H2923" t="s">
        <v>3483</v>
      </c>
      <c r="P2923" t="s">
        <v>997</v>
      </c>
      <c r="Q2923" t="s">
        <v>669</v>
      </c>
      <c r="R2923" t="s">
        <v>8870</v>
      </c>
      <c r="S2923">
        <v>63216</v>
      </c>
      <c r="T2923" t="s">
        <v>1728</v>
      </c>
      <c r="U2923">
        <v>0</v>
      </c>
      <c r="V2923">
        <v>196</v>
      </c>
      <c r="W2923" t="s">
        <v>25</v>
      </c>
      <c r="X2923" t="s">
        <v>26</v>
      </c>
      <c r="Y2923" t="s">
        <v>302</v>
      </c>
      <c r="Z2923">
        <v>8600000</v>
      </c>
      <c r="AA2923">
        <v>2007</v>
      </c>
      <c r="AB2923">
        <v>6.5</v>
      </c>
      <c r="AC2923">
        <v>2.35</v>
      </c>
    </row>
    <row r="2924" spans="1:29" x14ac:dyDescent="0.35">
      <c r="A2924" t="s">
        <v>19</v>
      </c>
      <c r="B2924" t="s">
        <v>4686</v>
      </c>
      <c r="C2924">
        <v>66</v>
      </c>
      <c r="D2924">
        <v>96</v>
      </c>
      <c r="E2924">
        <v>162</v>
      </c>
      <c r="F2924" t="s">
        <v>622</v>
      </c>
      <c r="G2924" t="s">
        <v>5990</v>
      </c>
      <c r="H2924" t="s">
        <v>3483</v>
      </c>
      <c r="P2924" t="s">
        <v>183</v>
      </c>
      <c r="Q2924" t="s">
        <v>2437</v>
      </c>
      <c r="R2924" t="s">
        <v>8871</v>
      </c>
      <c r="S2924">
        <v>5228</v>
      </c>
      <c r="T2924" t="s">
        <v>4687</v>
      </c>
      <c r="U2924">
        <v>5</v>
      </c>
      <c r="V2924">
        <v>38</v>
      </c>
      <c r="W2924" t="s">
        <v>25</v>
      </c>
      <c r="X2924" t="s">
        <v>4169</v>
      </c>
      <c r="Y2924" t="s">
        <v>302</v>
      </c>
      <c r="Z2924">
        <v>9000000</v>
      </c>
      <c r="AA2924">
        <v>2014</v>
      </c>
      <c r="AB2924">
        <v>5.7</v>
      </c>
      <c r="AC2924">
        <v>2.35</v>
      </c>
    </row>
    <row r="2925" spans="1:29" x14ac:dyDescent="0.35">
      <c r="A2925" t="s">
        <v>19</v>
      </c>
      <c r="B2925" t="s">
        <v>1953</v>
      </c>
      <c r="C2925">
        <v>273</v>
      </c>
      <c r="D2925">
        <v>112</v>
      </c>
      <c r="E2925">
        <v>39462438</v>
      </c>
      <c r="F2925" t="s">
        <v>1432</v>
      </c>
      <c r="G2925" t="s">
        <v>3884</v>
      </c>
      <c r="H2925" t="s">
        <v>5343</v>
      </c>
      <c r="P2925" t="s">
        <v>2837</v>
      </c>
      <c r="Q2925" t="s">
        <v>166</v>
      </c>
      <c r="R2925" t="s">
        <v>8872</v>
      </c>
      <c r="S2925">
        <v>67760</v>
      </c>
      <c r="T2925" t="s">
        <v>4688</v>
      </c>
      <c r="U2925">
        <v>0</v>
      </c>
      <c r="V2925">
        <v>226</v>
      </c>
      <c r="W2925" t="s">
        <v>25</v>
      </c>
      <c r="X2925" t="s">
        <v>26</v>
      </c>
      <c r="Y2925" t="s">
        <v>302</v>
      </c>
      <c r="Z2925">
        <v>7000000</v>
      </c>
      <c r="AA2925">
        <v>2009</v>
      </c>
      <c r="AB2925">
        <v>7.3</v>
      </c>
      <c r="AC2925">
        <v>2.35</v>
      </c>
    </row>
    <row r="2926" spans="1:29" x14ac:dyDescent="0.35">
      <c r="A2926" t="s">
        <v>19</v>
      </c>
      <c r="B2926" t="s">
        <v>4689</v>
      </c>
      <c r="C2926">
        <v>32</v>
      </c>
      <c r="D2926">
        <v>125</v>
      </c>
      <c r="E2926">
        <v>29200000</v>
      </c>
      <c r="F2926" t="s">
        <v>1432</v>
      </c>
      <c r="G2926" t="s">
        <v>3884</v>
      </c>
      <c r="H2926" t="s">
        <v>5343</v>
      </c>
      <c r="P2926" t="s">
        <v>2837</v>
      </c>
      <c r="Q2926" t="s">
        <v>1604</v>
      </c>
      <c r="R2926" t="s">
        <v>8873</v>
      </c>
      <c r="S2926">
        <v>6142</v>
      </c>
      <c r="T2926" t="s">
        <v>4690</v>
      </c>
      <c r="U2926">
        <v>0</v>
      </c>
      <c r="V2926">
        <v>52</v>
      </c>
      <c r="W2926" t="s">
        <v>25</v>
      </c>
      <c r="X2926" t="s">
        <v>26</v>
      </c>
      <c r="Y2926" t="s">
        <v>302</v>
      </c>
      <c r="Z2926">
        <v>8500000</v>
      </c>
      <c r="AA2926">
        <v>1979</v>
      </c>
      <c r="AB2926">
        <v>6.9</v>
      </c>
      <c r="AC2926">
        <v>1.85</v>
      </c>
    </row>
    <row r="2927" spans="1:29" x14ac:dyDescent="0.35">
      <c r="A2927" t="s">
        <v>19</v>
      </c>
      <c r="B2927" t="s">
        <v>4691</v>
      </c>
      <c r="C2927">
        <v>52</v>
      </c>
      <c r="D2927">
        <v>96</v>
      </c>
      <c r="E2927">
        <v>21564616</v>
      </c>
      <c r="F2927" t="s">
        <v>761</v>
      </c>
      <c r="P2927" t="s">
        <v>761</v>
      </c>
      <c r="Q2927" t="s">
        <v>340</v>
      </c>
      <c r="R2927" t="s">
        <v>8874</v>
      </c>
      <c r="S2927">
        <v>7098</v>
      </c>
      <c r="T2927" t="s">
        <v>1219</v>
      </c>
      <c r="U2927">
        <v>9</v>
      </c>
      <c r="V2927">
        <v>41</v>
      </c>
      <c r="W2927" t="s">
        <v>25</v>
      </c>
      <c r="X2927" t="s">
        <v>26</v>
      </c>
      <c r="Y2927" t="s">
        <v>27</v>
      </c>
      <c r="Z2927">
        <v>8500000</v>
      </c>
      <c r="AA2927">
        <v>2013</v>
      </c>
      <c r="AB2927">
        <v>5</v>
      </c>
      <c r="AC2927">
        <v>1.85</v>
      </c>
    </row>
    <row r="2928" spans="1:29" x14ac:dyDescent="0.35">
      <c r="A2928" t="s">
        <v>19</v>
      </c>
      <c r="B2928" t="s">
        <v>2928</v>
      </c>
      <c r="C2928">
        <v>175</v>
      </c>
      <c r="D2928">
        <v>103</v>
      </c>
      <c r="E2928">
        <v>14879556</v>
      </c>
      <c r="F2928" t="s">
        <v>761</v>
      </c>
      <c r="G2928" t="s">
        <v>1432</v>
      </c>
      <c r="P2928" t="s">
        <v>1123</v>
      </c>
      <c r="Q2928" t="s">
        <v>451</v>
      </c>
      <c r="R2928" t="s">
        <v>8875</v>
      </c>
      <c r="S2928">
        <v>73640</v>
      </c>
      <c r="T2928" t="s">
        <v>4693</v>
      </c>
      <c r="U2928">
        <v>0</v>
      </c>
      <c r="V2928">
        <v>441</v>
      </c>
      <c r="W2928" t="s">
        <v>25</v>
      </c>
      <c r="X2928" t="s">
        <v>26</v>
      </c>
      <c r="Y2928" t="s">
        <v>302</v>
      </c>
      <c r="Z2928">
        <v>8000000</v>
      </c>
      <c r="AA2928">
        <v>1999</v>
      </c>
      <c r="AB2928">
        <v>7.3</v>
      </c>
      <c r="AC2928">
        <v>2.35</v>
      </c>
    </row>
    <row r="2929" spans="1:29" x14ac:dyDescent="0.35">
      <c r="A2929" t="s">
        <v>19</v>
      </c>
      <c r="B2929" t="s">
        <v>4694</v>
      </c>
      <c r="C2929">
        <v>132</v>
      </c>
      <c r="D2929">
        <v>101</v>
      </c>
      <c r="E2929">
        <v>34017854</v>
      </c>
      <c r="F2929" t="s">
        <v>761</v>
      </c>
      <c r="P2929" t="s">
        <v>761</v>
      </c>
      <c r="Q2929" t="s">
        <v>975</v>
      </c>
      <c r="R2929" t="s">
        <v>8876</v>
      </c>
      <c r="S2929">
        <v>51326</v>
      </c>
      <c r="T2929" t="s">
        <v>3616</v>
      </c>
      <c r="U2929">
        <v>4</v>
      </c>
      <c r="V2929">
        <v>116</v>
      </c>
      <c r="W2929" t="s">
        <v>25</v>
      </c>
      <c r="X2929" t="s">
        <v>26</v>
      </c>
      <c r="Y2929" t="s">
        <v>27</v>
      </c>
      <c r="Z2929">
        <v>8500000</v>
      </c>
      <c r="AA2929">
        <v>2015</v>
      </c>
      <c r="AB2929">
        <v>6.5</v>
      </c>
      <c r="AC2929">
        <v>2.35</v>
      </c>
    </row>
    <row r="2930" spans="1:29" x14ac:dyDescent="0.35">
      <c r="A2930" t="s">
        <v>19</v>
      </c>
      <c r="B2930" t="s">
        <v>3903</v>
      </c>
      <c r="C2930">
        <v>66</v>
      </c>
      <c r="D2930">
        <v>104</v>
      </c>
      <c r="E2930">
        <v>4273372</v>
      </c>
      <c r="F2930" t="s">
        <v>1432</v>
      </c>
      <c r="G2930" t="s">
        <v>3884</v>
      </c>
      <c r="H2930" t="s">
        <v>5343</v>
      </c>
      <c r="P2930" t="s">
        <v>2837</v>
      </c>
      <c r="Q2930" t="s">
        <v>2617</v>
      </c>
      <c r="R2930" t="s">
        <v>8877</v>
      </c>
      <c r="S2930">
        <v>19412</v>
      </c>
      <c r="T2930" t="s">
        <v>4695</v>
      </c>
      <c r="U2930">
        <v>1</v>
      </c>
      <c r="V2930">
        <v>308</v>
      </c>
      <c r="W2930" t="s">
        <v>25</v>
      </c>
      <c r="X2930" t="s">
        <v>26</v>
      </c>
      <c r="Y2930" t="s">
        <v>27</v>
      </c>
      <c r="Z2930">
        <v>22000000</v>
      </c>
      <c r="AA2930">
        <v>2001</v>
      </c>
      <c r="AB2930">
        <v>2.1</v>
      </c>
      <c r="AC2930">
        <v>2.35</v>
      </c>
    </row>
    <row r="2931" spans="1:29" x14ac:dyDescent="0.35">
      <c r="A2931" t="s">
        <v>19</v>
      </c>
      <c r="B2931" t="s">
        <v>4398</v>
      </c>
      <c r="C2931">
        <v>222</v>
      </c>
      <c r="D2931">
        <v>119</v>
      </c>
      <c r="E2931">
        <v>4440055</v>
      </c>
      <c r="F2931" t="s">
        <v>4178</v>
      </c>
      <c r="G2931" t="s">
        <v>1432</v>
      </c>
      <c r="H2931" t="s">
        <v>5343</v>
      </c>
      <c r="P2931" t="s">
        <v>2408</v>
      </c>
      <c r="Q2931" t="s">
        <v>653</v>
      </c>
      <c r="R2931" t="s">
        <v>8878</v>
      </c>
      <c r="S2931">
        <v>21360</v>
      </c>
      <c r="T2931" t="s">
        <v>4696</v>
      </c>
      <c r="U2931">
        <v>0</v>
      </c>
      <c r="V2931">
        <v>110</v>
      </c>
      <c r="W2931" t="s">
        <v>25</v>
      </c>
      <c r="X2931" t="s">
        <v>38</v>
      </c>
      <c r="Y2931" t="s">
        <v>59</v>
      </c>
      <c r="Z2931">
        <v>8500000</v>
      </c>
      <c r="AA2931">
        <v>2009</v>
      </c>
      <c r="AB2931">
        <v>7</v>
      </c>
      <c r="AC2931">
        <v>1.85</v>
      </c>
    </row>
    <row r="2932" spans="1:29" x14ac:dyDescent="0.35">
      <c r="A2932" t="s">
        <v>19</v>
      </c>
      <c r="B2932" t="s">
        <v>4485</v>
      </c>
      <c r="C2932">
        <v>210</v>
      </c>
      <c r="D2932">
        <v>128</v>
      </c>
      <c r="E2932">
        <v>4018695</v>
      </c>
      <c r="F2932" t="s">
        <v>472</v>
      </c>
      <c r="G2932" t="s">
        <v>1432</v>
      </c>
      <c r="H2932" t="s">
        <v>3483</v>
      </c>
      <c r="P2932" t="s">
        <v>831</v>
      </c>
      <c r="Q2932" t="s">
        <v>4486</v>
      </c>
      <c r="R2932" t="s">
        <v>8879</v>
      </c>
      <c r="S2932">
        <v>69759</v>
      </c>
      <c r="T2932" t="s">
        <v>4697</v>
      </c>
      <c r="U2932">
        <v>2</v>
      </c>
      <c r="V2932">
        <v>235</v>
      </c>
      <c r="W2932" t="s">
        <v>2178</v>
      </c>
      <c r="X2932" t="s">
        <v>2179</v>
      </c>
      <c r="Y2932" t="s">
        <v>27</v>
      </c>
      <c r="Z2932">
        <v>12000000</v>
      </c>
      <c r="AA2932">
        <v>2010</v>
      </c>
      <c r="AB2932">
        <v>8</v>
      </c>
      <c r="AC2932">
        <v>2.35</v>
      </c>
    </row>
    <row r="2933" spans="1:29" x14ac:dyDescent="0.35">
      <c r="A2933" t="s">
        <v>19</v>
      </c>
      <c r="B2933" t="s">
        <v>3402</v>
      </c>
      <c r="C2933">
        <v>60</v>
      </c>
      <c r="D2933">
        <v>107</v>
      </c>
      <c r="E2933">
        <v>80000000</v>
      </c>
      <c r="F2933" t="s">
        <v>1432</v>
      </c>
      <c r="G2933" t="s">
        <v>3884</v>
      </c>
      <c r="H2933" t="s">
        <v>5343</v>
      </c>
      <c r="P2933" t="s">
        <v>2837</v>
      </c>
      <c r="Q2933" t="s">
        <v>1712</v>
      </c>
      <c r="R2933" t="s">
        <v>7856</v>
      </c>
      <c r="S2933">
        <v>51459</v>
      </c>
      <c r="T2933" t="s">
        <v>3403</v>
      </c>
      <c r="U2933">
        <v>0</v>
      </c>
      <c r="V2933">
        <v>113</v>
      </c>
      <c r="W2933" t="s">
        <v>25</v>
      </c>
      <c r="X2933" t="s">
        <v>26</v>
      </c>
      <c r="Y2933" t="s">
        <v>59</v>
      </c>
      <c r="Z2933">
        <v>8200000</v>
      </c>
      <c r="AA2933">
        <v>1984</v>
      </c>
      <c r="AB2933">
        <v>6.5</v>
      </c>
      <c r="AC2933">
        <v>1.85</v>
      </c>
    </row>
    <row r="2934" spans="1:29" x14ac:dyDescent="0.35">
      <c r="A2934" t="s">
        <v>19</v>
      </c>
      <c r="B2934" t="s">
        <v>4698</v>
      </c>
      <c r="C2934">
        <v>46</v>
      </c>
      <c r="D2934">
        <v>126</v>
      </c>
      <c r="E2934">
        <v>1997807</v>
      </c>
      <c r="F2934" t="s">
        <v>472</v>
      </c>
      <c r="G2934" t="s">
        <v>1432</v>
      </c>
      <c r="H2934" t="s">
        <v>3483</v>
      </c>
      <c r="P2934" t="s">
        <v>831</v>
      </c>
      <c r="Q2934" t="s">
        <v>630</v>
      </c>
      <c r="R2934" t="s">
        <v>8880</v>
      </c>
      <c r="S2934">
        <v>5158</v>
      </c>
      <c r="T2934" t="s">
        <v>4700</v>
      </c>
      <c r="U2934">
        <v>0</v>
      </c>
      <c r="V2934">
        <v>140</v>
      </c>
      <c r="W2934" t="s">
        <v>25</v>
      </c>
      <c r="X2934" t="s">
        <v>26</v>
      </c>
      <c r="Y2934" t="s">
        <v>302</v>
      </c>
      <c r="Z2934">
        <v>8000000</v>
      </c>
      <c r="AA2934">
        <v>1999</v>
      </c>
      <c r="AB2934">
        <v>7.1</v>
      </c>
      <c r="AC2934">
        <v>1.85</v>
      </c>
    </row>
    <row r="2935" spans="1:29" x14ac:dyDescent="0.35">
      <c r="A2935" t="s">
        <v>19</v>
      </c>
      <c r="B2935" t="s">
        <v>2382</v>
      </c>
      <c r="C2935">
        <v>81</v>
      </c>
      <c r="D2935">
        <v>126</v>
      </c>
      <c r="E2935">
        <v>90800000</v>
      </c>
      <c r="F2935" t="s">
        <v>622</v>
      </c>
      <c r="G2935" t="s">
        <v>1432</v>
      </c>
      <c r="H2935" t="s">
        <v>5097</v>
      </c>
      <c r="I2935" t="s">
        <v>5989</v>
      </c>
      <c r="P2935" t="s">
        <v>2383</v>
      </c>
      <c r="Q2935" t="s">
        <v>2309</v>
      </c>
      <c r="R2935" t="s">
        <v>7116</v>
      </c>
      <c r="S2935">
        <v>126916</v>
      </c>
      <c r="T2935" t="s">
        <v>2384</v>
      </c>
      <c r="U2935">
        <v>0</v>
      </c>
      <c r="V2935">
        <v>235</v>
      </c>
      <c r="W2935" t="s">
        <v>25</v>
      </c>
      <c r="X2935" t="s">
        <v>26</v>
      </c>
      <c r="Y2935" t="s">
        <v>59</v>
      </c>
      <c r="Z2935">
        <v>8000000</v>
      </c>
      <c r="AA2935">
        <v>1984</v>
      </c>
      <c r="AB2935">
        <v>7.2</v>
      </c>
      <c r="AC2935">
        <v>1.85</v>
      </c>
    </row>
    <row r="2936" spans="1:29" x14ac:dyDescent="0.35">
      <c r="A2936" t="s">
        <v>19</v>
      </c>
      <c r="B2936" t="s">
        <v>4499</v>
      </c>
      <c r="C2936">
        <v>147</v>
      </c>
      <c r="D2936">
        <v>150</v>
      </c>
      <c r="E2936">
        <v>140244</v>
      </c>
      <c r="F2936" t="s">
        <v>2429</v>
      </c>
      <c r="G2936" t="s">
        <v>4966</v>
      </c>
      <c r="H2936" t="s">
        <v>3950</v>
      </c>
      <c r="P2936" t="s">
        <v>4703</v>
      </c>
      <c r="Q2936" t="s">
        <v>2269</v>
      </c>
      <c r="R2936" t="s">
        <v>8881</v>
      </c>
      <c r="S2936">
        <v>20419</v>
      </c>
      <c r="T2936" t="s">
        <v>2792</v>
      </c>
      <c r="U2936">
        <v>1</v>
      </c>
      <c r="V2936">
        <v>259</v>
      </c>
      <c r="W2936" t="s">
        <v>25</v>
      </c>
      <c r="X2936" t="s">
        <v>26</v>
      </c>
      <c r="Y2936" t="s">
        <v>302</v>
      </c>
      <c r="Z2936">
        <v>8500000</v>
      </c>
      <c r="AA2936">
        <v>2008</v>
      </c>
      <c r="AB2936">
        <v>6.7</v>
      </c>
      <c r="AC2936">
        <v>1.85</v>
      </c>
    </row>
    <row r="2937" spans="1:29" x14ac:dyDescent="0.35">
      <c r="A2937" t="s">
        <v>19</v>
      </c>
      <c r="B2937" t="s">
        <v>802</v>
      </c>
      <c r="C2937">
        <v>215</v>
      </c>
      <c r="D2937">
        <v>178</v>
      </c>
      <c r="E2937">
        <v>107930000</v>
      </c>
      <c r="F2937" t="s">
        <v>5990</v>
      </c>
      <c r="G2937" t="s">
        <v>1432</v>
      </c>
      <c r="P2937" t="s">
        <v>877</v>
      </c>
      <c r="Q2937" t="s">
        <v>483</v>
      </c>
      <c r="R2937" t="s">
        <v>8882</v>
      </c>
      <c r="S2937">
        <v>1324680</v>
      </c>
      <c r="T2937" t="s">
        <v>3053</v>
      </c>
      <c r="U2937">
        <v>1</v>
      </c>
      <c r="V2937">
        <v>2195</v>
      </c>
      <c r="W2937" t="s">
        <v>25</v>
      </c>
      <c r="X2937" t="s">
        <v>26</v>
      </c>
      <c r="Y2937" t="s">
        <v>302</v>
      </c>
      <c r="Z2937">
        <v>8000000</v>
      </c>
      <c r="AA2937">
        <v>1994</v>
      </c>
      <c r="AB2937">
        <v>8.9</v>
      </c>
      <c r="AC2937">
        <v>2.35</v>
      </c>
    </row>
    <row r="2938" spans="1:29" x14ac:dyDescent="0.35">
      <c r="A2938" t="s">
        <v>19</v>
      </c>
      <c r="B2938" t="s">
        <v>4705</v>
      </c>
      <c r="C2938">
        <v>534</v>
      </c>
      <c r="D2938">
        <v>117</v>
      </c>
      <c r="E2938">
        <v>32279955</v>
      </c>
      <c r="F2938" t="s">
        <v>5990</v>
      </c>
      <c r="G2938" t="s">
        <v>1432</v>
      </c>
      <c r="H2938" t="s">
        <v>3483</v>
      </c>
      <c r="P2938" t="s">
        <v>955</v>
      </c>
      <c r="Q2938" t="s">
        <v>203</v>
      </c>
      <c r="R2938" t="s">
        <v>8883</v>
      </c>
      <c r="S2938">
        <v>293304</v>
      </c>
      <c r="T2938" t="s">
        <v>4706</v>
      </c>
      <c r="U2938">
        <v>1</v>
      </c>
      <c r="V2938">
        <v>552</v>
      </c>
      <c r="W2938" t="s">
        <v>25</v>
      </c>
      <c r="X2938" t="s">
        <v>26</v>
      </c>
      <c r="Y2938" t="s">
        <v>302</v>
      </c>
      <c r="Z2938">
        <v>8500000</v>
      </c>
      <c r="AA2938">
        <v>2014</v>
      </c>
      <c r="AB2938">
        <v>7.9</v>
      </c>
      <c r="AC2938">
        <v>2.35</v>
      </c>
    </row>
    <row r="2939" spans="1:29" x14ac:dyDescent="0.35">
      <c r="A2939" t="s">
        <v>19</v>
      </c>
      <c r="B2939" t="s">
        <v>1966</v>
      </c>
      <c r="C2939">
        <v>66</v>
      </c>
      <c r="D2939">
        <v>119</v>
      </c>
      <c r="E2939">
        <v>4992159</v>
      </c>
      <c r="F2939" t="s">
        <v>761</v>
      </c>
      <c r="G2939" t="s">
        <v>2429</v>
      </c>
      <c r="H2939" t="s">
        <v>3483</v>
      </c>
      <c r="P2939" t="s">
        <v>4069</v>
      </c>
      <c r="Q2939" t="s">
        <v>1601</v>
      </c>
      <c r="R2939" t="s">
        <v>8884</v>
      </c>
      <c r="S2939">
        <v>23823</v>
      </c>
      <c r="T2939" t="s">
        <v>1966</v>
      </c>
      <c r="U2939">
        <v>2</v>
      </c>
      <c r="V2939">
        <v>201</v>
      </c>
      <c r="W2939" t="s">
        <v>25</v>
      </c>
      <c r="X2939" t="s">
        <v>26</v>
      </c>
      <c r="Y2939" t="s">
        <v>302</v>
      </c>
      <c r="Z2939">
        <v>8550000</v>
      </c>
      <c r="AA2939">
        <v>2004</v>
      </c>
      <c r="AB2939">
        <v>5.6</v>
      </c>
      <c r="AC2939">
        <v>2.35</v>
      </c>
    </row>
    <row r="2940" spans="1:29" x14ac:dyDescent="0.35">
      <c r="A2940" t="s">
        <v>19</v>
      </c>
      <c r="B2940" t="s">
        <v>2685</v>
      </c>
      <c r="C2940">
        <v>119</v>
      </c>
      <c r="D2940">
        <v>174</v>
      </c>
      <c r="E2940">
        <v>163214286</v>
      </c>
      <c r="F2940" t="s">
        <v>4178</v>
      </c>
      <c r="G2940" t="s">
        <v>1432</v>
      </c>
      <c r="H2940" t="s">
        <v>5097</v>
      </c>
      <c r="I2940" t="s">
        <v>4966</v>
      </c>
      <c r="J2940" t="s">
        <v>5343</v>
      </c>
      <c r="P2940" t="s">
        <v>4707</v>
      </c>
      <c r="Q2940" t="s">
        <v>4708</v>
      </c>
      <c r="R2940" t="s">
        <v>8885</v>
      </c>
      <c r="S2940">
        <v>148172</v>
      </c>
      <c r="T2940" t="s">
        <v>4709</v>
      </c>
      <c r="U2940">
        <v>3</v>
      </c>
      <c r="V2940">
        <v>406</v>
      </c>
      <c r="W2940" t="s">
        <v>25</v>
      </c>
      <c r="X2940" t="s">
        <v>26</v>
      </c>
      <c r="Y2940" t="s">
        <v>154</v>
      </c>
      <c r="Z2940">
        <v>8200000</v>
      </c>
      <c r="AA2940">
        <v>1965</v>
      </c>
      <c r="AB2940">
        <v>8</v>
      </c>
      <c r="AC2940">
        <v>2.35</v>
      </c>
    </row>
    <row r="2941" spans="1:29" x14ac:dyDescent="0.35">
      <c r="A2941" t="s">
        <v>19</v>
      </c>
      <c r="B2941" t="s">
        <v>425</v>
      </c>
      <c r="C2941">
        <v>43</v>
      </c>
      <c r="D2941">
        <v>111</v>
      </c>
      <c r="E2941">
        <v>69800000</v>
      </c>
      <c r="F2941" t="s">
        <v>761</v>
      </c>
      <c r="G2941" t="s">
        <v>600</v>
      </c>
      <c r="H2941" t="s">
        <v>5343</v>
      </c>
      <c r="P2941" t="s">
        <v>1515</v>
      </c>
      <c r="Q2941" t="s">
        <v>177</v>
      </c>
      <c r="R2941" t="s">
        <v>8886</v>
      </c>
      <c r="S2941">
        <v>54723</v>
      </c>
      <c r="T2941" t="s">
        <v>4710</v>
      </c>
      <c r="U2941">
        <v>2</v>
      </c>
      <c r="V2941">
        <v>99</v>
      </c>
      <c r="W2941" t="s">
        <v>25</v>
      </c>
      <c r="X2941" t="s">
        <v>26</v>
      </c>
      <c r="Y2941" t="s">
        <v>59</v>
      </c>
      <c r="Z2941">
        <v>8000000</v>
      </c>
      <c r="AA2941">
        <v>1984</v>
      </c>
      <c r="AB2941">
        <v>6.2</v>
      </c>
      <c r="AC2941">
        <v>1.85</v>
      </c>
    </row>
    <row r="2942" spans="1:29" x14ac:dyDescent="0.35">
      <c r="A2942" t="s">
        <v>19</v>
      </c>
      <c r="B2942" t="s">
        <v>4711</v>
      </c>
      <c r="C2942">
        <v>270</v>
      </c>
      <c r="D2942">
        <v>101</v>
      </c>
      <c r="E2942">
        <v>59889948</v>
      </c>
      <c r="F2942" t="s">
        <v>761</v>
      </c>
      <c r="G2942" t="s">
        <v>1432</v>
      </c>
      <c r="P2942" t="s">
        <v>1123</v>
      </c>
      <c r="Q2942" t="s">
        <v>272</v>
      </c>
      <c r="R2942" t="s">
        <v>8887</v>
      </c>
      <c r="S2942">
        <v>355810</v>
      </c>
      <c r="T2942" t="s">
        <v>4712</v>
      </c>
      <c r="U2942">
        <v>1</v>
      </c>
      <c r="V2942">
        <v>889</v>
      </c>
      <c r="W2942" t="s">
        <v>25</v>
      </c>
      <c r="X2942" t="s">
        <v>26</v>
      </c>
      <c r="Y2942" t="s">
        <v>302</v>
      </c>
      <c r="Z2942">
        <v>8000000</v>
      </c>
      <c r="AA2942">
        <v>2006</v>
      </c>
      <c r="AB2942">
        <v>7.9</v>
      </c>
      <c r="AC2942">
        <v>2.35</v>
      </c>
    </row>
    <row r="2943" spans="1:29" x14ac:dyDescent="0.35">
      <c r="A2943" t="s">
        <v>19</v>
      </c>
      <c r="B2943" t="s">
        <v>1605</v>
      </c>
      <c r="C2943">
        <v>99</v>
      </c>
      <c r="D2943">
        <v>89</v>
      </c>
      <c r="E2943">
        <v>52287414</v>
      </c>
      <c r="F2943" t="s">
        <v>472</v>
      </c>
      <c r="G2943" t="s">
        <v>1432</v>
      </c>
      <c r="P2943" t="s">
        <v>2619</v>
      </c>
      <c r="Q2943" t="s">
        <v>614</v>
      </c>
      <c r="R2943" t="s">
        <v>8888</v>
      </c>
      <c r="S2943">
        <v>271794</v>
      </c>
      <c r="T2943" t="s">
        <v>4699</v>
      </c>
      <c r="U2943">
        <v>2</v>
      </c>
      <c r="V2943">
        <v>584</v>
      </c>
      <c r="W2943" t="s">
        <v>25</v>
      </c>
      <c r="X2943" t="s">
        <v>26</v>
      </c>
      <c r="Y2943" t="s">
        <v>302</v>
      </c>
      <c r="Z2943">
        <v>8000000</v>
      </c>
      <c r="AA2943">
        <v>1986</v>
      </c>
      <c r="AB2943">
        <v>8.1</v>
      </c>
      <c r="AC2943">
        <v>1.85</v>
      </c>
    </row>
    <row r="2944" spans="1:29" x14ac:dyDescent="0.35">
      <c r="A2944" t="s">
        <v>19</v>
      </c>
      <c r="B2944" t="s">
        <v>2081</v>
      </c>
      <c r="C2944">
        <v>224</v>
      </c>
      <c r="D2944">
        <v>113</v>
      </c>
      <c r="E2944">
        <v>45063889</v>
      </c>
      <c r="F2944" t="s">
        <v>1432</v>
      </c>
      <c r="G2944" t="s">
        <v>2429</v>
      </c>
      <c r="H2944" t="s">
        <v>3950</v>
      </c>
      <c r="I2944" t="s">
        <v>3483</v>
      </c>
      <c r="P2944" t="s">
        <v>1346</v>
      </c>
      <c r="Q2944" t="s">
        <v>4713</v>
      </c>
      <c r="R2944" t="s">
        <v>8889</v>
      </c>
      <c r="S2944">
        <v>297250</v>
      </c>
      <c r="T2944" t="s">
        <v>4714</v>
      </c>
      <c r="U2944">
        <v>0</v>
      </c>
      <c r="V2944">
        <v>1441</v>
      </c>
      <c r="W2944" t="s">
        <v>25</v>
      </c>
      <c r="X2944" t="s">
        <v>38</v>
      </c>
      <c r="Y2944" t="s">
        <v>302</v>
      </c>
      <c r="Z2944">
        <v>8000000</v>
      </c>
      <c r="AA2944">
        <v>2002</v>
      </c>
      <c r="AB2944">
        <v>7.6</v>
      </c>
      <c r="AC2944">
        <v>1.85</v>
      </c>
    </row>
    <row r="2945" spans="1:29" x14ac:dyDescent="0.35">
      <c r="A2945" t="s">
        <v>19</v>
      </c>
      <c r="B2945" t="s">
        <v>4715</v>
      </c>
      <c r="C2945">
        <v>58</v>
      </c>
      <c r="D2945">
        <v>95</v>
      </c>
      <c r="E2945">
        <v>40066497</v>
      </c>
      <c r="F2945" t="s">
        <v>1432</v>
      </c>
      <c r="G2945" t="s">
        <v>3884</v>
      </c>
      <c r="P2945" t="s">
        <v>2373</v>
      </c>
      <c r="Q2945" t="s">
        <v>4716</v>
      </c>
      <c r="R2945" t="s">
        <v>8890</v>
      </c>
      <c r="S2945">
        <v>23671</v>
      </c>
      <c r="T2945" t="s">
        <v>4717</v>
      </c>
      <c r="U2945">
        <v>0</v>
      </c>
      <c r="V2945">
        <v>247</v>
      </c>
      <c r="W2945" t="s">
        <v>25</v>
      </c>
      <c r="X2945" t="s">
        <v>26</v>
      </c>
      <c r="Y2945" t="s">
        <v>27</v>
      </c>
      <c r="Z2945">
        <v>8000000</v>
      </c>
      <c r="AA2945">
        <v>2004</v>
      </c>
      <c r="AB2945">
        <v>3.5</v>
      </c>
      <c r="AC2945">
        <v>1.85</v>
      </c>
    </row>
    <row r="2946" spans="1:29" x14ac:dyDescent="0.35">
      <c r="A2946" t="s">
        <v>19</v>
      </c>
      <c r="B2946" t="s">
        <v>4718</v>
      </c>
      <c r="C2946">
        <v>53</v>
      </c>
      <c r="D2946">
        <v>112</v>
      </c>
      <c r="E2946">
        <v>36500000</v>
      </c>
      <c r="F2946" t="s">
        <v>4178</v>
      </c>
      <c r="G2946" t="s">
        <v>5990</v>
      </c>
      <c r="H2946" t="s">
        <v>1432</v>
      </c>
      <c r="P2946" t="s">
        <v>782</v>
      </c>
      <c r="Q2946" t="s">
        <v>1535</v>
      </c>
      <c r="R2946" t="s">
        <v>8891</v>
      </c>
      <c r="S2946">
        <v>87090</v>
      </c>
      <c r="T2946" t="s">
        <v>1638</v>
      </c>
      <c r="U2946">
        <v>0</v>
      </c>
      <c r="V2946">
        <v>142</v>
      </c>
      <c r="W2946" t="s">
        <v>25</v>
      </c>
      <c r="X2946" t="s">
        <v>26</v>
      </c>
      <c r="Y2946" t="s">
        <v>59</v>
      </c>
      <c r="Z2946">
        <v>8000000</v>
      </c>
      <c r="AA2946">
        <v>1979</v>
      </c>
      <c r="AB2946">
        <v>7.6</v>
      </c>
      <c r="AC2946">
        <v>1.85</v>
      </c>
    </row>
    <row r="2947" spans="1:29" x14ac:dyDescent="0.35">
      <c r="A2947" t="s">
        <v>19</v>
      </c>
      <c r="B2947" t="s">
        <v>4204</v>
      </c>
      <c r="C2947">
        <v>37</v>
      </c>
      <c r="D2947">
        <v>109</v>
      </c>
      <c r="E2947">
        <v>27362712</v>
      </c>
      <c r="F2947" t="s">
        <v>761</v>
      </c>
      <c r="G2947" t="s">
        <v>1432</v>
      </c>
      <c r="H2947" t="s">
        <v>3884</v>
      </c>
      <c r="I2947" t="s">
        <v>5343</v>
      </c>
      <c r="P2947" t="s">
        <v>2234</v>
      </c>
      <c r="Q2947" t="s">
        <v>1219</v>
      </c>
      <c r="R2947" t="s">
        <v>8892</v>
      </c>
      <c r="S2947">
        <v>5971</v>
      </c>
      <c r="T2947" t="s">
        <v>2778</v>
      </c>
      <c r="U2947">
        <v>1</v>
      </c>
      <c r="V2947">
        <v>60</v>
      </c>
      <c r="W2947" t="s">
        <v>25</v>
      </c>
      <c r="X2947" t="s">
        <v>26</v>
      </c>
      <c r="Y2947" t="s">
        <v>27</v>
      </c>
      <c r="Z2947">
        <v>8000000</v>
      </c>
      <c r="AA2947">
        <v>2002</v>
      </c>
      <c r="AB2947">
        <v>6.5</v>
      </c>
      <c r="AC2947">
        <v>1.85</v>
      </c>
    </row>
    <row r="2948" spans="1:29" x14ac:dyDescent="0.35">
      <c r="A2948" t="s">
        <v>19</v>
      </c>
      <c r="B2948" t="s">
        <v>4719</v>
      </c>
      <c r="C2948">
        <v>11</v>
      </c>
      <c r="D2948">
        <v>108</v>
      </c>
      <c r="E2948">
        <v>34746109</v>
      </c>
      <c r="F2948" t="s">
        <v>761</v>
      </c>
      <c r="G2948" t="s">
        <v>5990</v>
      </c>
      <c r="H2948" t="s">
        <v>1432</v>
      </c>
      <c r="I2948" t="s">
        <v>5343</v>
      </c>
      <c r="J2948" t="s">
        <v>3483</v>
      </c>
      <c r="P2948" t="s">
        <v>4720</v>
      </c>
      <c r="Q2948" t="s">
        <v>2060</v>
      </c>
      <c r="R2948" t="s">
        <v>8893</v>
      </c>
      <c r="S2948">
        <v>3122</v>
      </c>
      <c r="T2948" t="s">
        <v>589</v>
      </c>
      <c r="U2948">
        <v>2</v>
      </c>
      <c r="V2948">
        <v>14</v>
      </c>
      <c r="W2948" t="s">
        <v>25</v>
      </c>
      <c r="X2948" t="s">
        <v>26</v>
      </c>
      <c r="Y2948" t="s">
        <v>302</v>
      </c>
      <c r="Z2948">
        <v>8000000</v>
      </c>
      <c r="AA2948">
        <v>1996</v>
      </c>
      <c r="AB2948">
        <v>5.6</v>
      </c>
      <c r="AC2948">
        <v>2.35</v>
      </c>
    </row>
    <row r="2949" spans="1:29" x14ac:dyDescent="0.35">
      <c r="A2949" t="s">
        <v>19</v>
      </c>
      <c r="B2949" t="s">
        <v>2930</v>
      </c>
      <c r="C2949">
        <v>327</v>
      </c>
      <c r="D2949">
        <v>100</v>
      </c>
      <c r="E2949">
        <v>34963967</v>
      </c>
      <c r="F2949" t="s">
        <v>761</v>
      </c>
      <c r="G2949" t="s">
        <v>1432</v>
      </c>
      <c r="H2949" t="s">
        <v>5343</v>
      </c>
      <c r="P2949" t="s">
        <v>660</v>
      </c>
      <c r="Q2949" t="s">
        <v>43</v>
      </c>
      <c r="R2949" t="s">
        <v>8894</v>
      </c>
      <c r="S2949">
        <v>270441</v>
      </c>
      <c r="T2949" t="s">
        <v>133</v>
      </c>
      <c r="U2949">
        <v>2</v>
      </c>
      <c r="V2949">
        <v>378</v>
      </c>
      <c r="W2949" t="s">
        <v>25</v>
      </c>
      <c r="X2949" t="s">
        <v>26</v>
      </c>
      <c r="Y2949" t="s">
        <v>302</v>
      </c>
      <c r="Z2949">
        <v>8000000</v>
      </c>
      <c r="AA2949">
        <v>2011</v>
      </c>
      <c r="AB2949">
        <v>7.7</v>
      </c>
      <c r="AC2949">
        <v>1.85</v>
      </c>
    </row>
    <row r="2950" spans="1:29" x14ac:dyDescent="0.35">
      <c r="A2950" t="s">
        <v>19</v>
      </c>
      <c r="B2950" t="s">
        <v>4721</v>
      </c>
      <c r="C2950">
        <v>135</v>
      </c>
      <c r="D2950">
        <v>90</v>
      </c>
      <c r="E2950">
        <v>25926543</v>
      </c>
      <c r="F2950" t="s">
        <v>2429</v>
      </c>
      <c r="G2950" t="s">
        <v>5988</v>
      </c>
      <c r="H2950" t="s">
        <v>3483</v>
      </c>
      <c r="P2950" t="s">
        <v>1296</v>
      </c>
      <c r="Q2950" t="s">
        <v>4722</v>
      </c>
      <c r="R2950" t="s">
        <v>8895</v>
      </c>
      <c r="S2950">
        <v>26609</v>
      </c>
      <c r="T2950" t="s">
        <v>4723</v>
      </c>
      <c r="U2950">
        <v>1</v>
      </c>
      <c r="V2950">
        <v>148</v>
      </c>
      <c r="W2950" t="s">
        <v>25</v>
      </c>
      <c r="X2950" t="s">
        <v>26</v>
      </c>
      <c r="Y2950" t="s">
        <v>27</v>
      </c>
      <c r="Z2950">
        <v>8000000</v>
      </c>
      <c r="AA2950">
        <v>2008</v>
      </c>
      <c r="AB2950">
        <v>5.2</v>
      </c>
      <c r="AC2950">
        <v>1.85</v>
      </c>
    </row>
    <row r="2951" spans="1:29" x14ac:dyDescent="0.35">
      <c r="A2951" t="s">
        <v>19</v>
      </c>
      <c r="B2951" t="s">
        <v>4724</v>
      </c>
      <c r="C2951">
        <v>164</v>
      </c>
      <c r="D2951">
        <v>94</v>
      </c>
      <c r="E2951">
        <v>26049082</v>
      </c>
      <c r="F2951" t="s">
        <v>761</v>
      </c>
      <c r="G2951" t="s">
        <v>5343</v>
      </c>
      <c r="P2951" t="s">
        <v>765</v>
      </c>
      <c r="Q2951" t="s">
        <v>4725</v>
      </c>
      <c r="R2951" t="s">
        <v>8896</v>
      </c>
      <c r="S2951">
        <v>76791</v>
      </c>
      <c r="T2951" t="s">
        <v>4726</v>
      </c>
      <c r="U2951">
        <v>3</v>
      </c>
      <c r="V2951">
        <v>100</v>
      </c>
      <c r="W2951" t="s">
        <v>25</v>
      </c>
      <c r="X2951" t="s">
        <v>26</v>
      </c>
      <c r="Y2951" t="s">
        <v>302</v>
      </c>
      <c r="Z2951">
        <v>8000000</v>
      </c>
      <c r="AA2951">
        <v>2014</v>
      </c>
      <c r="AB2951">
        <v>6.1</v>
      </c>
      <c r="AC2951">
        <v>2.35</v>
      </c>
    </row>
    <row r="2952" spans="1:29" x14ac:dyDescent="0.35">
      <c r="A2952" t="s">
        <v>19</v>
      </c>
      <c r="B2952" t="s">
        <v>429</v>
      </c>
      <c r="C2952">
        <v>41</v>
      </c>
      <c r="D2952">
        <v>111</v>
      </c>
      <c r="E2952">
        <v>22551000</v>
      </c>
      <c r="F2952" t="s">
        <v>761</v>
      </c>
      <c r="G2952" t="s">
        <v>1432</v>
      </c>
      <c r="H2952" t="s">
        <v>5343</v>
      </c>
      <c r="P2952" t="s">
        <v>660</v>
      </c>
      <c r="Q2952" t="s">
        <v>305</v>
      </c>
      <c r="R2952" t="s">
        <v>8897</v>
      </c>
      <c r="S2952">
        <v>37269</v>
      </c>
      <c r="T2952" t="s">
        <v>388</v>
      </c>
      <c r="U2952">
        <v>0</v>
      </c>
      <c r="V2952">
        <v>165</v>
      </c>
      <c r="W2952" t="s">
        <v>25</v>
      </c>
      <c r="X2952" t="s">
        <v>38</v>
      </c>
      <c r="Y2952" t="s">
        <v>27</v>
      </c>
      <c r="Z2952">
        <v>8000000</v>
      </c>
      <c r="AA2952">
        <v>1993</v>
      </c>
      <c r="AB2952">
        <v>7.4</v>
      </c>
      <c r="AC2952">
        <v>1.85</v>
      </c>
    </row>
    <row r="2953" spans="1:29" x14ac:dyDescent="0.35">
      <c r="A2953" t="s">
        <v>19</v>
      </c>
      <c r="B2953" t="s">
        <v>4727</v>
      </c>
      <c r="C2953">
        <v>143</v>
      </c>
      <c r="D2953">
        <v>142</v>
      </c>
      <c r="E2953">
        <v>22800000</v>
      </c>
      <c r="F2953" t="s">
        <v>622</v>
      </c>
      <c r="G2953" t="s">
        <v>472</v>
      </c>
      <c r="H2953" t="s">
        <v>3483</v>
      </c>
      <c r="P2953" t="s">
        <v>35</v>
      </c>
      <c r="Q2953" t="s">
        <v>4728</v>
      </c>
      <c r="R2953" t="s">
        <v>8898</v>
      </c>
      <c r="S2953">
        <v>59941</v>
      </c>
      <c r="T2953" t="s">
        <v>531</v>
      </c>
      <c r="U2953">
        <v>2</v>
      </c>
      <c r="V2953">
        <v>452</v>
      </c>
      <c r="W2953" t="s">
        <v>25</v>
      </c>
      <c r="X2953" t="s">
        <v>38</v>
      </c>
      <c r="Y2953" t="s">
        <v>4729</v>
      </c>
      <c r="Z2953">
        <v>7000000</v>
      </c>
      <c r="AA2953">
        <v>1969</v>
      </c>
      <c r="AB2953">
        <v>6.8</v>
      </c>
      <c r="AC2953">
        <v>2.35</v>
      </c>
    </row>
    <row r="2954" spans="1:29" x14ac:dyDescent="0.35">
      <c r="A2954" t="s">
        <v>19</v>
      </c>
      <c r="B2954" t="s">
        <v>2402</v>
      </c>
      <c r="C2954">
        <v>109</v>
      </c>
      <c r="D2954">
        <v>107</v>
      </c>
      <c r="E2954">
        <v>18090181</v>
      </c>
      <c r="F2954" t="s">
        <v>600</v>
      </c>
      <c r="G2954" t="s">
        <v>2429</v>
      </c>
      <c r="H2954" t="s">
        <v>5988</v>
      </c>
      <c r="I2954" t="s">
        <v>3483</v>
      </c>
      <c r="P2954" t="s">
        <v>1164</v>
      </c>
      <c r="Q2954" t="s">
        <v>1519</v>
      </c>
      <c r="R2954" t="s">
        <v>8899</v>
      </c>
      <c r="S2954">
        <v>38191</v>
      </c>
      <c r="T2954" t="s">
        <v>4730</v>
      </c>
      <c r="U2954">
        <v>0</v>
      </c>
      <c r="V2954">
        <v>271</v>
      </c>
      <c r="W2954" t="s">
        <v>25</v>
      </c>
      <c r="X2954" t="s">
        <v>26</v>
      </c>
      <c r="Y2954" t="s">
        <v>302</v>
      </c>
      <c r="Z2954">
        <v>8000000</v>
      </c>
      <c r="AA2954">
        <v>1994</v>
      </c>
      <c r="AB2954">
        <v>6.4</v>
      </c>
      <c r="AC2954">
        <v>1.85</v>
      </c>
    </row>
    <row r="2955" spans="1:29" x14ac:dyDescent="0.35">
      <c r="A2955" t="s">
        <v>19</v>
      </c>
      <c r="B2955" t="s">
        <v>2272</v>
      </c>
      <c r="C2955">
        <v>59</v>
      </c>
      <c r="D2955">
        <v>91</v>
      </c>
      <c r="E2955">
        <v>17843379</v>
      </c>
      <c r="F2955" t="s">
        <v>761</v>
      </c>
      <c r="G2955" t="s">
        <v>1432</v>
      </c>
      <c r="H2955" t="s">
        <v>5343</v>
      </c>
      <c r="P2955" t="s">
        <v>660</v>
      </c>
      <c r="Q2955" t="s">
        <v>832</v>
      </c>
      <c r="R2955" t="s">
        <v>8900</v>
      </c>
      <c r="S2955">
        <v>14904</v>
      </c>
      <c r="T2955" t="s">
        <v>4731</v>
      </c>
      <c r="U2955">
        <v>2</v>
      </c>
      <c r="V2955">
        <v>147</v>
      </c>
      <c r="W2955" t="s">
        <v>25</v>
      </c>
      <c r="X2955" t="s">
        <v>26</v>
      </c>
      <c r="Y2955" t="s">
        <v>27</v>
      </c>
      <c r="Z2955">
        <v>8000000</v>
      </c>
      <c r="AA2955">
        <v>1999</v>
      </c>
      <c r="AB2955">
        <v>5.7</v>
      </c>
      <c r="AC2955">
        <v>1.85</v>
      </c>
    </row>
    <row r="2956" spans="1:29" x14ac:dyDescent="0.35">
      <c r="A2956" t="s">
        <v>19</v>
      </c>
      <c r="B2956" t="s">
        <v>4354</v>
      </c>
      <c r="C2956">
        <v>40</v>
      </c>
      <c r="D2956">
        <v>82</v>
      </c>
      <c r="E2956">
        <v>17278980</v>
      </c>
      <c r="F2956" t="s">
        <v>761</v>
      </c>
      <c r="G2956" t="s">
        <v>5990</v>
      </c>
      <c r="P2956" t="s">
        <v>496</v>
      </c>
      <c r="Q2956" t="s">
        <v>1153</v>
      </c>
      <c r="R2956" t="s">
        <v>8901</v>
      </c>
      <c r="S2956">
        <v>48225</v>
      </c>
      <c r="T2956" t="s">
        <v>1631</v>
      </c>
      <c r="U2956">
        <v>0</v>
      </c>
      <c r="V2956">
        <v>164</v>
      </c>
      <c r="W2956" t="s">
        <v>25</v>
      </c>
      <c r="X2956" t="s">
        <v>26</v>
      </c>
      <c r="Y2956" t="s">
        <v>302</v>
      </c>
      <c r="Z2956">
        <v>8000000</v>
      </c>
      <c r="AA2956">
        <v>1998</v>
      </c>
      <c r="AB2956">
        <v>6.7</v>
      </c>
      <c r="AC2956">
        <v>1.85</v>
      </c>
    </row>
    <row r="2957" spans="1:29" x14ac:dyDescent="0.35">
      <c r="A2957" t="s">
        <v>19</v>
      </c>
      <c r="B2957" t="s">
        <v>4732</v>
      </c>
      <c r="C2957">
        <v>121</v>
      </c>
      <c r="D2957">
        <v>97</v>
      </c>
      <c r="E2957">
        <v>16699684</v>
      </c>
      <c r="F2957" t="s">
        <v>761</v>
      </c>
      <c r="G2957" t="s">
        <v>5343</v>
      </c>
      <c r="P2957" t="s">
        <v>765</v>
      </c>
      <c r="Q2957" t="s">
        <v>53</v>
      </c>
      <c r="R2957" t="s">
        <v>8902</v>
      </c>
      <c r="S2957">
        <v>17461</v>
      </c>
      <c r="T2957" t="s">
        <v>2103</v>
      </c>
      <c r="U2957">
        <v>1</v>
      </c>
      <c r="V2957">
        <v>78</v>
      </c>
      <c r="W2957" t="s">
        <v>25</v>
      </c>
      <c r="X2957" t="s">
        <v>26</v>
      </c>
      <c r="Y2957" t="s">
        <v>59</v>
      </c>
      <c r="Z2957">
        <v>8000000</v>
      </c>
      <c r="AA2957">
        <v>2009</v>
      </c>
      <c r="AB2957">
        <v>5.6</v>
      </c>
      <c r="AC2957">
        <v>1.85</v>
      </c>
    </row>
    <row r="2958" spans="1:29" x14ac:dyDescent="0.35">
      <c r="A2958" t="s">
        <v>19</v>
      </c>
      <c r="B2958" t="s">
        <v>2046</v>
      </c>
      <c r="C2958">
        <v>358</v>
      </c>
      <c r="D2958">
        <v>128</v>
      </c>
      <c r="E2958">
        <v>50815288</v>
      </c>
      <c r="F2958" t="s">
        <v>1432</v>
      </c>
      <c r="G2958" t="s">
        <v>3483</v>
      </c>
      <c r="P2958" t="s">
        <v>1667</v>
      </c>
      <c r="Q2958" t="s">
        <v>558</v>
      </c>
      <c r="R2958" t="s">
        <v>6918</v>
      </c>
      <c r="S2958">
        <v>109191</v>
      </c>
      <c r="T2958" t="s">
        <v>2048</v>
      </c>
      <c r="U2958">
        <v>0</v>
      </c>
      <c r="V2958">
        <v>625</v>
      </c>
      <c r="W2958" t="s">
        <v>25</v>
      </c>
      <c r="X2958" t="s">
        <v>26</v>
      </c>
      <c r="Y2958" t="s">
        <v>302</v>
      </c>
      <c r="Z2958">
        <v>50000000</v>
      </c>
      <c r="AA2958">
        <v>2005</v>
      </c>
      <c r="AB2958">
        <v>7</v>
      </c>
      <c r="AC2958">
        <v>2.35</v>
      </c>
    </row>
    <row r="2959" spans="1:29" x14ac:dyDescent="0.35">
      <c r="A2959" t="s">
        <v>19</v>
      </c>
      <c r="B2959" t="s">
        <v>4733</v>
      </c>
      <c r="C2959">
        <v>288</v>
      </c>
      <c r="D2959">
        <v>102</v>
      </c>
      <c r="E2959">
        <v>15047419</v>
      </c>
      <c r="F2959" t="s">
        <v>5990</v>
      </c>
      <c r="G2959" t="s">
        <v>1432</v>
      </c>
      <c r="P2959" t="s">
        <v>877</v>
      </c>
      <c r="Q2959" t="s">
        <v>40</v>
      </c>
      <c r="R2959" t="s">
        <v>8903</v>
      </c>
      <c r="S2959">
        <v>357275</v>
      </c>
      <c r="T2959" t="s">
        <v>1540</v>
      </c>
      <c r="U2959">
        <v>1</v>
      </c>
      <c r="V2959">
        <v>1061</v>
      </c>
      <c r="W2959" t="s">
        <v>25</v>
      </c>
      <c r="X2959" t="s">
        <v>26</v>
      </c>
      <c r="Y2959" t="s">
        <v>302</v>
      </c>
      <c r="Z2959">
        <v>7000000</v>
      </c>
      <c r="AA2959">
        <v>2000</v>
      </c>
      <c r="AB2959">
        <v>7.6</v>
      </c>
      <c r="AC2959">
        <v>2.35</v>
      </c>
    </row>
    <row r="2960" spans="1:29" x14ac:dyDescent="0.35">
      <c r="A2960" t="s">
        <v>19</v>
      </c>
      <c r="B2960" t="s">
        <v>3119</v>
      </c>
      <c r="C2960">
        <v>107</v>
      </c>
      <c r="D2960">
        <v>93</v>
      </c>
      <c r="E2960">
        <v>14015786</v>
      </c>
      <c r="F2960" t="s">
        <v>1432</v>
      </c>
      <c r="G2960" t="s">
        <v>5343</v>
      </c>
      <c r="P2960" t="s">
        <v>121</v>
      </c>
      <c r="Q2960" t="s">
        <v>203</v>
      </c>
      <c r="R2960" t="s">
        <v>8904</v>
      </c>
      <c r="S2960">
        <v>37952</v>
      </c>
      <c r="T2960" t="s">
        <v>692</v>
      </c>
      <c r="U2960">
        <v>3</v>
      </c>
      <c r="V2960">
        <v>298</v>
      </c>
      <c r="W2960" t="s">
        <v>25</v>
      </c>
      <c r="X2960" t="s">
        <v>26</v>
      </c>
      <c r="Y2960" t="s">
        <v>302</v>
      </c>
      <c r="Z2960">
        <v>5000000</v>
      </c>
      <c r="AA2960">
        <v>2002</v>
      </c>
      <c r="AB2960">
        <v>6.5</v>
      </c>
      <c r="AC2960">
        <v>1.85</v>
      </c>
    </row>
    <row r="2961" spans="1:29" x14ac:dyDescent="0.35">
      <c r="A2961" t="s">
        <v>19</v>
      </c>
      <c r="B2961" t="s">
        <v>4734</v>
      </c>
      <c r="C2961">
        <v>91</v>
      </c>
      <c r="D2961">
        <v>138</v>
      </c>
      <c r="E2961">
        <v>10269307</v>
      </c>
      <c r="F2961" t="s">
        <v>622</v>
      </c>
      <c r="G2961" t="s">
        <v>5990</v>
      </c>
      <c r="H2961" t="s">
        <v>3483</v>
      </c>
      <c r="P2961" t="s">
        <v>183</v>
      </c>
      <c r="Q2961" t="s">
        <v>1939</v>
      </c>
      <c r="R2961" t="s">
        <v>8905</v>
      </c>
      <c r="S2961">
        <v>53251</v>
      </c>
      <c r="T2961" t="s">
        <v>206</v>
      </c>
      <c r="U2961">
        <v>0</v>
      </c>
      <c r="V2961">
        <v>188</v>
      </c>
      <c r="W2961" t="s">
        <v>25</v>
      </c>
      <c r="X2961" t="s">
        <v>26</v>
      </c>
      <c r="Y2961" t="s">
        <v>302</v>
      </c>
      <c r="Z2961">
        <v>8000000</v>
      </c>
      <c r="AA2961">
        <v>2009</v>
      </c>
      <c r="AB2961">
        <v>6.3</v>
      </c>
      <c r="AC2961">
        <v>2.35</v>
      </c>
    </row>
    <row r="2962" spans="1:29" x14ac:dyDescent="0.35">
      <c r="A2962" t="s">
        <v>19</v>
      </c>
      <c r="B2962" t="s">
        <v>4735</v>
      </c>
      <c r="C2962">
        <v>231</v>
      </c>
      <c r="D2962">
        <v>93</v>
      </c>
      <c r="E2962">
        <v>17536788</v>
      </c>
      <c r="F2962" t="s">
        <v>761</v>
      </c>
      <c r="G2962" t="s">
        <v>1432</v>
      </c>
      <c r="H2962" t="s">
        <v>5343</v>
      </c>
      <c r="P2962" t="s">
        <v>660</v>
      </c>
      <c r="Q2962" t="s">
        <v>4736</v>
      </c>
      <c r="R2962" t="s">
        <v>8906</v>
      </c>
      <c r="S2962">
        <v>49240</v>
      </c>
      <c r="T2962" t="s">
        <v>4737</v>
      </c>
      <c r="U2962">
        <v>2</v>
      </c>
      <c r="V2962">
        <v>142</v>
      </c>
      <c r="W2962" t="s">
        <v>25</v>
      </c>
      <c r="X2962" t="s">
        <v>26</v>
      </c>
      <c r="Y2962" t="s">
        <v>27</v>
      </c>
      <c r="Z2962">
        <v>8000000</v>
      </c>
      <c r="AA2962">
        <v>2013</v>
      </c>
      <c r="AB2962">
        <v>7.1</v>
      </c>
      <c r="AC2962">
        <v>1.85</v>
      </c>
    </row>
    <row r="2963" spans="1:29" x14ac:dyDescent="0.35">
      <c r="A2963" t="s">
        <v>19</v>
      </c>
      <c r="B2963" t="s">
        <v>1549</v>
      </c>
      <c r="C2963">
        <v>262</v>
      </c>
      <c r="D2963">
        <v>92</v>
      </c>
      <c r="E2963">
        <v>58401464</v>
      </c>
      <c r="F2963" t="s">
        <v>761</v>
      </c>
      <c r="G2963" t="s">
        <v>5343</v>
      </c>
      <c r="P2963" t="s">
        <v>765</v>
      </c>
      <c r="Q2963" t="s">
        <v>104</v>
      </c>
      <c r="R2963" t="s">
        <v>8907</v>
      </c>
      <c r="S2963">
        <v>276746</v>
      </c>
      <c r="T2963" t="s">
        <v>4738</v>
      </c>
      <c r="U2963">
        <v>1</v>
      </c>
      <c r="V2963">
        <v>264</v>
      </c>
      <c r="W2963" t="s">
        <v>25</v>
      </c>
      <c r="X2963" t="s">
        <v>26</v>
      </c>
      <c r="Y2963" t="s">
        <v>27</v>
      </c>
      <c r="Z2963">
        <v>8000000</v>
      </c>
      <c r="AA2963">
        <v>2010</v>
      </c>
      <c r="AB2963">
        <v>7.1</v>
      </c>
      <c r="AC2963">
        <v>1.85</v>
      </c>
    </row>
    <row r="2964" spans="1:29" x14ac:dyDescent="0.35">
      <c r="A2964" t="s">
        <v>378</v>
      </c>
      <c r="B2964" t="s">
        <v>3173</v>
      </c>
      <c r="C2964">
        <v>196</v>
      </c>
      <c r="D2964">
        <v>92</v>
      </c>
      <c r="E2964">
        <v>8279017</v>
      </c>
      <c r="F2964" t="s">
        <v>1432</v>
      </c>
      <c r="G2964" t="s">
        <v>2429</v>
      </c>
      <c r="P2964" t="s">
        <v>3774</v>
      </c>
      <c r="Q2964" t="s">
        <v>171</v>
      </c>
      <c r="R2964" t="s">
        <v>8908</v>
      </c>
      <c r="S2964">
        <v>34191</v>
      </c>
      <c r="T2964" t="s">
        <v>1008</v>
      </c>
      <c r="U2964">
        <v>1</v>
      </c>
      <c r="V2964">
        <v>339</v>
      </c>
      <c r="W2964" t="s">
        <v>25</v>
      </c>
      <c r="X2964" t="s">
        <v>38</v>
      </c>
      <c r="Y2964" t="s">
        <v>302</v>
      </c>
      <c r="Z2964">
        <v>8000000</v>
      </c>
      <c r="AA2964">
        <v>2000</v>
      </c>
      <c r="AB2964">
        <v>6.9</v>
      </c>
      <c r="AC2964">
        <v>2.35</v>
      </c>
    </row>
    <row r="2965" spans="1:29" x14ac:dyDescent="0.35">
      <c r="A2965" t="s">
        <v>19</v>
      </c>
      <c r="B2965" t="s">
        <v>3960</v>
      </c>
      <c r="C2965">
        <v>83</v>
      </c>
      <c r="D2965">
        <v>104</v>
      </c>
      <c r="E2965">
        <v>10106233</v>
      </c>
      <c r="F2965" t="s">
        <v>761</v>
      </c>
      <c r="G2965" t="s">
        <v>1432</v>
      </c>
      <c r="P2965" t="s">
        <v>1123</v>
      </c>
      <c r="Q2965" t="s">
        <v>1108</v>
      </c>
      <c r="R2965" t="s">
        <v>8909</v>
      </c>
      <c r="S2965">
        <v>12702</v>
      </c>
      <c r="T2965" t="s">
        <v>2475</v>
      </c>
      <c r="U2965">
        <v>0</v>
      </c>
      <c r="V2965">
        <v>32</v>
      </c>
      <c r="W2965" t="s">
        <v>25</v>
      </c>
      <c r="X2965" t="s">
        <v>26</v>
      </c>
      <c r="Y2965" t="s">
        <v>59</v>
      </c>
      <c r="Z2965">
        <v>8000000</v>
      </c>
      <c r="AA2965">
        <v>2011</v>
      </c>
      <c r="AB2965">
        <v>5.4</v>
      </c>
      <c r="AC2965">
        <v>1.85</v>
      </c>
    </row>
    <row r="2966" spans="1:29" x14ac:dyDescent="0.35">
      <c r="A2966" t="s">
        <v>19</v>
      </c>
      <c r="B2966" t="s">
        <v>3649</v>
      </c>
      <c r="C2966">
        <v>11</v>
      </c>
      <c r="D2966">
        <v>89</v>
      </c>
      <c r="E2966">
        <v>4692814</v>
      </c>
      <c r="F2966" t="s">
        <v>761</v>
      </c>
      <c r="P2966" t="s">
        <v>761</v>
      </c>
      <c r="Q2966" t="s">
        <v>1842</v>
      </c>
      <c r="R2966" t="s">
        <v>8910</v>
      </c>
      <c r="S2966">
        <v>2870</v>
      </c>
      <c r="T2966" t="s">
        <v>836</v>
      </c>
      <c r="U2966">
        <v>2</v>
      </c>
      <c r="V2966">
        <v>34</v>
      </c>
      <c r="W2966" t="s">
        <v>25</v>
      </c>
      <c r="X2966" t="s">
        <v>26</v>
      </c>
      <c r="Y2966" t="s">
        <v>27</v>
      </c>
      <c r="Z2966">
        <v>8000000</v>
      </c>
      <c r="AA2966">
        <v>1999</v>
      </c>
      <c r="AB2966">
        <v>5.0999999999999996</v>
      </c>
      <c r="AC2966">
        <v>1.85</v>
      </c>
    </row>
    <row r="2967" spans="1:29" x14ac:dyDescent="0.35">
      <c r="A2967" t="s">
        <v>19</v>
      </c>
      <c r="B2967" t="s">
        <v>4740</v>
      </c>
      <c r="C2967">
        <v>72</v>
      </c>
      <c r="D2967">
        <v>92</v>
      </c>
      <c r="E2967">
        <v>5018450</v>
      </c>
      <c r="F2967" t="s">
        <v>761</v>
      </c>
      <c r="G2967" t="s">
        <v>600</v>
      </c>
      <c r="H2967" t="s">
        <v>5343</v>
      </c>
      <c r="P2967" t="s">
        <v>1515</v>
      </c>
      <c r="Q2967" t="s">
        <v>1216</v>
      </c>
      <c r="R2967" t="s">
        <v>8911</v>
      </c>
      <c r="S2967">
        <v>8546</v>
      </c>
      <c r="T2967" t="s">
        <v>3664</v>
      </c>
      <c r="U2967">
        <v>0</v>
      </c>
      <c r="V2967">
        <v>86</v>
      </c>
      <c r="W2967" t="s">
        <v>25</v>
      </c>
      <c r="X2967" t="s">
        <v>26</v>
      </c>
      <c r="Y2967" t="s">
        <v>302</v>
      </c>
      <c r="Z2967">
        <v>8000000</v>
      </c>
      <c r="AA2967">
        <v>2000</v>
      </c>
      <c r="AB2967">
        <v>5.3</v>
      </c>
      <c r="AC2967">
        <v>2.35</v>
      </c>
    </row>
    <row r="2968" spans="1:29" x14ac:dyDescent="0.35">
      <c r="A2968" t="s">
        <v>19</v>
      </c>
      <c r="B2968" t="s">
        <v>4741</v>
      </c>
      <c r="C2968">
        <v>328</v>
      </c>
      <c r="D2968">
        <v>90</v>
      </c>
      <c r="E2968">
        <v>3442820</v>
      </c>
      <c r="F2968" t="s">
        <v>3767</v>
      </c>
      <c r="G2968" t="s">
        <v>761</v>
      </c>
      <c r="H2968" t="s">
        <v>1432</v>
      </c>
      <c r="I2968" t="s">
        <v>5343</v>
      </c>
      <c r="P2968" t="s">
        <v>4742</v>
      </c>
      <c r="Q2968" t="s">
        <v>1148</v>
      </c>
      <c r="R2968" t="s">
        <v>8912</v>
      </c>
      <c r="S2968">
        <v>31489</v>
      </c>
      <c r="T2968" t="s">
        <v>4743</v>
      </c>
      <c r="U2968">
        <v>0</v>
      </c>
      <c r="V2968">
        <v>140</v>
      </c>
      <c r="W2968" t="s">
        <v>25</v>
      </c>
      <c r="X2968" t="s">
        <v>26</v>
      </c>
      <c r="Y2968" t="s">
        <v>302</v>
      </c>
      <c r="Z2968">
        <v>8000000</v>
      </c>
      <c r="AA2968">
        <v>2015</v>
      </c>
      <c r="AB2968">
        <v>7.3</v>
      </c>
      <c r="AC2968">
        <v>2.35</v>
      </c>
    </row>
    <row r="2969" spans="1:29" x14ac:dyDescent="0.35">
      <c r="A2969" t="s">
        <v>19</v>
      </c>
      <c r="B2969" t="s">
        <v>3727</v>
      </c>
      <c r="C2969">
        <v>248</v>
      </c>
      <c r="D2969">
        <v>129</v>
      </c>
      <c r="E2969">
        <v>3205244</v>
      </c>
      <c r="F2969" t="s">
        <v>761</v>
      </c>
      <c r="G2969" t="s">
        <v>1432</v>
      </c>
      <c r="P2969" t="s">
        <v>1123</v>
      </c>
      <c r="Q2969" t="s">
        <v>212</v>
      </c>
      <c r="R2969" t="s">
        <v>8913</v>
      </c>
      <c r="S2969">
        <v>23629</v>
      </c>
      <c r="T2969" t="s">
        <v>3152</v>
      </c>
      <c r="U2969">
        <v>0</v>
      </c>
      <c r="V2969">
        <v>141</v>
      </c>
      <c r="W2969" t="s">
        <v>25</v>
      </c>
      <c r="X2969" t="s">
        <v>38</v>
      </c>
      <c r="Y2969" t="s">
        <v>27</v>
      </c>
      <c r="Z2969">
        <v>10000000</v>
      </c>
      <c r="AA2969">
        <v>2010</v>
      </c>
      <c r="AB2969">
        <v>7.3</v>
      </c>
      <c r="AC2969">
        <v>2.35</v>
      </c>
    </row>
    <row r="2970" spans="1:29" x14ac:dyDescent="0.35">
      <c r="A2970" t="s">
        <v>19</v>
      </c>
      <c r="B2970" t="s">
        <v>4744</v>
      </c>
      <c r="C2970">
        <v>128</v>
      </c>
      <c r="D2970">
        <v>111</v>
      </c>
      <c r="E2970">
        <v>3076425</v>
      </c>
      <c r="F2970" t="s">
        <v>761</v>
      </c>
      <c r="G2970" t="s">
        <v>5990</v>
      </c>
      <c r="H2970" t="s">
        <v>4966</v>
      </c>
      <c r="I2970" t="s">
        <v>5343</v>
      </c>
      <c r="P2970" t="s">
        <v>4745</v>
      </c>
      <c r="Q2970" t="s">
        <v>2501</v>
      </c>
      <c r="R2970" t="s">
        <v>8914</v>
      </c>
      <c r="S2970">
        <v>23660</v>
      </c>
      <c r="T2970" t="s">
        <v>4746</v>
      </c>
      <c r="U2970">
        <v>1</v>
      </c>
      <c r="V2970">
        <v>162</v>
      </c>
      <c r="W2970" t="s">
        <v>674</v>
      </c>
      <c r="X2970" t="s">
        <v>675</v>
      </c>
      <c r="Y2970" t="s">
        <v>302</v>
      </c>
      <c r="Z2970">
        <v>8000000</v>
      </c>
      <c r="AA2970">
        <v>2002</v>
      </c>
      <c r="AB2970">
        <v>7.1</v>
      </c>
      <c r="AC2970">
        <v>1.85</v>
      </c>
    </row>
    <row r="2971" spans="1:29" x14ac:dyDescent="0.35">
      <c r="A2971" t="s">
        <v>19</v>
      </c>
      <c r="B2971" t="s">
        <v>4107</v>
      </c>
      <c r="C2971">
        <v>45</v>
      </c>
      <c r="D2971">
        <v>79</v>
      </c>
      <c r="E2971">
        <v>2275557</v>
      </c>
      <c r="F2971" t="s">
        <v>622</v>
      </c>
      <c r="G2971" t="s">
        <v>761</v>
      </c>
      <c r="H2971" t="s">
        <v>5990</v>
      </c>
      <c r="I2971" t="s">
        <v>3483</v>
      </c>
      <c r="P2971" t="s">
        <v>224</v>
      </c>
      <c r="Q2971" t="s">
        <v>304</v>
      </c>
      <c r="R2971" t="s">
        <v>8915</v>
      </c>
      <c r="S2971">
        <v>12561</v>
      </c>
      <c r="T2971" t="s">
        <v>4747</v>
      </c>
      <c r="U2971">
        <v>2</v>
      </c>
      <c r="V2971">
        <v>102</v>
      </c>
      <c r="W2971" t="s">
        <v>25</v>
      </c>
      <c r="X2971" t="s">
        <v>26</v>
      </c>
      <c r="Y2971" t="s">
        <v>302</v>
      </c>
      <c r="Z2971">
        <v>8000000</v>
      </c>
      <c r="AA2971">
        <v>1991</v>
      </c>
      <c r="AB2971">
        <v>6</v>
      </c>
      <c r="AC2971">
        <v>1.85</v>
      </c>
    </row>
    <row r="2972" spans="1:29" x14ac:dyDescent="0.35">
      <c r="A2972" t="s">
        <v>19</v>
      </c>
      <c r="B2972" t="s">
        <v>1971</v>
      </c>
      <c r="C2972">
        <v>49</v>
      </c>
      <c r="D2972">
        <v>104</v>
      </c>
      <c r="E2972">
        <v>1789892</v>
      </c>
      <c r="F2972" t="s">
        <v>761</v>
      </c>
      <c r="G2972" t="s">
        <v>5990</v>
      </c>
      <c r="P2972" t="s">
        <v>496</v>
      </c>
      <c r="Q2972" t="s">
        <v>400</v>
      </c>
      <c r="R2972" t="s">
        <v>8916</v>
      </c>
      <c r="S2972">
        <v>9494</v>
      </c>
      <c r="T2972" t="s">
        <v>4748</v>
      </c>
      <c r="U2972">
        <v>1</v>
      </c>
      <c r="V2972">
        <v>109</v>
      </c>
      <c r="W2972" t="s">
        <v>25</v>
      </c>
      <c r="X2972" t="s">
        <v>389</v>
      </c>
      <c r="Y2972" t="s">
        <v>302</v>
      </c>
      <c r="Z2972">
        <v>8000000</v>
      </c>
      <c r="AA2972">
        <v>1998</v>
      </c>
      <c r="AB2972">
        <v>6.6</v>
      </c>
      <c r="AC2972">
        <v>1.85</v>
      </c>
    </row>
    <row r="2973" spans="1:29" x14ac:dyDescent="0.35">
      <c r="A2973" t="s">
        <v>19</v>
      </c>
      <c r="B2973" t="s">
        <v>4749</v>
      </c>
      <c r="C2973">
        <v>163</v>
      </c>
      <c r="D2973">
        <v>101</v>
      </c>
      <c r="E2973">
        <v>6350058</v>
      </c>
      <c r="F2973" t="s">
        <v>761</v>
      </c>
      <c r="G2973" t="s">
        <v>1432</v>
      </c>
      <c r="H2973" t="s">
        <v>5343</v>
      </c>
      <c r="P2973" t="s">
        <v>660</v>
      </c>
      <c r="Q2973" t="s">
        <v>424</v>
      </c>
      <c r="R2973" t="s">
        <v>8917</v>
      </c>
      <c r="S2973">
        <v>106098</v>
      </c>
      <c r="T2973" t="s">
        <v>2775</v>
      </c>
      <c r="U2973">
        <v>3</v>
      </c>
      <c r="V2973">
        <v>150</v>
      </c>
      <c r="W2973" t="s">
        <v>25</v>
      </c>
      <c r="X2973" t="s">
        <v>26</v>
      </c>
      <c r="Y2973" t="s">
        <v>27</v>
      </c>
      <c r="Z2973">
        <v>8000000</v>
      </c>
      <c r="AA2973">
        <v>2010</v>
      </c>
      <c r="AB2973">
        <v>7.2</v>
      </c>
      <c r="AC2973">
        <v>1.85</v>
      </c>
    </row>
    <row r="2974" spans="1:29" x14ac:dyDescent="0.35">
      <c r="A2974" t="s">
        <v>19</v>
      </c>
      <c r="B2974" t="s">
        <v>3314</v>
      </c>
      <c r="C2974">
        <v>163</v>
      </c>
      <c r="D2974">
        <v>113</v>
      </c>
      <c r="E2974">
        <v>1094798</v>
      </c>
      <c r="F2974" t="s">
        <v>4178</v>
      </c>
      <c r="G2974" t="s">
        <v>761</v>
      </c>
      <c r="H2974" t="s">
        <v>1432</v>
      </c>
      <c r="I2974" t="s">
        <v>5809</v>
      </c>
      <c r="P2974" t="s">
        <v>1307</v>
      </c>
      <c r="Q2974" t="s">
        <v>1068</v>
      </c>
      <c r="R2974" t="s">
        <v>8918</v>
      </c>
      <c r="S2974">
        <v>11158</v>
      </c>
      <c r="T2974" t="s">
        <v>1898</v>
      </c>
      <c r="U2974">
        <v>6</v>
      </c>
      <c r="V2974">
        <v>73</v>
      </c>
      <c r="W2974" t="s">
        <v>25</v>
      </c>
      <c r="X2974" t="s">
        <v>38</v>
      </c>
      <c r="Y2974" t="s">
        <v>302</v>
      </c>
      <c r="Z2974">
        <v>7200000</v>
      </c>
      <c r="AA2974">
        <v>2010</v>
      </c>
      <c r="AB2974">
        <v>7.2</v>
      </c>
      <c r="AC2974">
        <v>2.35</v>
      </c>
    </row>
    <row r="2975" spans="1:29" x14ac:dyDescent="0.35">
      <c r="A2975" t="s">
        <v>19</v>
      </c>
      <c r="B2975" t="s">
        <v>3789</v>
      </c>
      <c r="C2975">
        <v>90</v>
      </c>
      <c r="D2975">
        <v>92</v>
      </c>
      <c r="E2975">
        <v>1071240</v>
      </c>
      <c r="F2975" t="s">
        <v>4178</v>
      </c>
      <c r="G2975" t="s">
        <v>1432</v>
      </c>
      <c r="P2975" t="s">
        <v>710</v>
      </c>
      <c r="Q2975" t="s">
        <v>231</v>
      </c>
      <c r="R2975" t="s">
        <v>8919</v>
      </c>
      <c r="S2975">
        <v>3571</v>
      </c>
      <c r="T2975" t="s">
        <v>4750</v>
      </c>
      <c r="U2975">
        <v>2</v>
      </c>
      <c r="V2975">
        <v>34</v>
      </c>
      <c r="W2975" t="s">
        <v>25</v>
      </c>
      <c r="X2975" t="s">
        <v>38</v>
      </c>
      <c r="Y2975" t="s">
        <v>27</v>
      </c>
      <c r="Z2975">
        <v>8000000</v>
      </c>
      <c r="AA2975">
        <v>2007</v>
      </c>
      <c r="AB2975">
        <v>6.9</v>
      </c>
      <c r="AC2975">
        <v>2.35</v>
      </c>
    </row>
    <row r="2976" spans="1:29" x14ac:dyDescent="0.35">
      <c r="A2976" t="s">
        <v>19</v>
      </c>
      <c r="B2976" t="s">
        <v>4751</v>
      </c>
      <c r="C2976">
        <v>23</v>
      </c>
      <c r="D2976">
        <v>106</v>
      </c>
      <c r="E2976">
        <v>532190</v>
      </c>
      <c r="F2976" t="s">
        <v>4178</v>
      </c>
      <c r="G2976" t="s">
        <v>1432</v>
      </c>
      <c r="H2976" t="s">
        <v>5343</v>
      </c>
      <c r="I2976" t="s">
        <v>5989</v>
      </c>
      <c r="P2976" t="s">
        <v>2590</v>
      </c>
      <c r="Q2976" t="s">
        <v>1816</v>
      </c>
      <c r="R2976" t="s">
        <v>8920</v>
      </c>
      <c r="S2976">
        <v>5673</v>
      </c>
      <c r="T2976" t="s">
        <v>4752</v>
      </c>
      <c r="U2976">
        <v>2</v>
      </c>
      <c r="V2976">
        <v>37</v>
      </c>
      <c r="W2976" t="s">
        <v>25</v>
      </c>
      <c r="X2976" t="s">
        <v>26</v>
      </c>
      <c r="Y2976" t="s">
        <v>27</v>
      </c>
      <c r="Z2976">
        <v>8000000</v>
      </c>
      <c r="AA2976">
        <v>1997</v>
      </c>
      <c r="AB2976">
        <v>6.8</v>
      </c>
      <c r="AC2976">
        <v>1.66</v>
      </c>
    </row>
    <row r="2977" spans="1:29" x14ac:dyDescent="0.35">
      <c r="A2977" t="s">
        <v>19</v>
      </c>
      <c r="B2977" t="s">
        <v>4753</v>
      </c>
      <c r="C2977">
        <v>118</v>
      </c>
      <c r="D2977">
        <v>75</v>
      </c>
      <c r="E2977">
        <v>686383</v>
      </c>
      <c r="F2977" t="s">
        <v>472</v>
      </c>
      <c r="G2977" t="s">
        <v>3767</v>
      </c>
      <c r="H2977" t="s">
        <v>5097</v>
      </c>
      <c r="I2977" t="s">
        <v>600</v>
      </c>
      <c r="P2977" t="s">
        <v>325</v>
      </c>
      <c r="Q2977" t="s">
        <v>4754</v>
      </c>
      <c r="R2977" t="s">
        <v>8921</v>
      </c>
      <c r="S2977">
        <v>22811</v>
      </c>
      <c r="T2977" t="s">
        <v>4755</v>
      </c>
      <c r="U2977">
        <v>0</v>
      </c>
      <c r="V2977">
        <v>71</v>
      </c>
      <c r="W2977" t="s">
        <v>25</v>
      </c>
      <c r="X2977" t="s">
        <v>675</v>
      </c>
      <c r="Y2977" t="s">
        <v>1935</v>
      </c>
      <c r="Z2977">
        <v>6500000</v>
      </c>
      <c r="AA2977">
        <v>2009</v>
      </c>
      <c r="AB2977">
        <v>7.7</v>
      </c>
      <c r="AC2977">
        <v>1.85</v>
      </c>
    </row>
    <row r="2978" spans="1:29" x14ac:dyDescent="0.35">
      <c r="A2978" t="s">
        <v>19</v>
      </c>
      <c r="B2978" t="s">
        <v>4756</v>
      </c>
      <c r="C2978">
        <v>283</v>
      </c>
      <c r="D2978">
        <v>104</v>
      </c>
      <c r="E2978">
        <v>16168741</v>
      </c>
      <c r="F2978" t="s">
        <v>1432</v>
      </c>
      <c r="G2978" t="s">
        <v>3884</v>
      </c>
      <c r="P2978" t="s">
        <v>2373</v>
      </c>
      <c r="Q2978" t="s">
        <v>712</v>
      </c>
      <c r="R2978" t="s">
        <v>8922</v>
      </c>
      <c r="S2978">
        <v>99430</v>
      </c>
      <c r="T2978" t="s">
        <v>4757</v>
      </c>
      <c r="U2978">
        <v>1</v>
      </c>
      <c r="V2978">
        <v>182</v>
      </c>
      <c r="W2978" t="s">
        <v>25</v>
      </c>
      <c r="X2978" t="s">
        <v>26</v>
      </c>
      <c r="Y2978" t="s">
        <v>302</v>
      </c>
      <c r="Z2978">
        <v>8000000</v>
      </c>
      <c r="AA2978">
        <v>2013</v>
      </c>
      <c r="AB2978">
        <v>7.4</v>
      </c>
      <c r="AC2978">
        <v>1.85</v>
      </c>
    </row>
    <row r="2979" spans="1:29" x14ac:dyDescent="0.35">
      <c r="A2979" t="s">
        <v>19</v>
      </c>
      <c r="B2979" t="s">
        <v>4758</v>
      </c>
      <c r="C2979">
        <v>74</v>
      </c>
      <c r="D2979">
        <v>108</v>
      </c>
      <c r="E2979">
        <v>568695</v>
      </c>
      <c r="F2979" t="s">
        <v>1432</v>
      </c>
      <c r="G2979" t="s">
        <v>5343</v>
      </c>
      <c r="H2979" t="s">
        <v>3483</v>
      </c>
      <c r="P2979" t="s">
        <v>3112</v>
      </c>
      <c r="Q2979" t="s">
        <v>1059</v>
      </c>
      <c r="R2979" t="s">
        <v>8923</v>
      </c>
      <c r="S2979">
        <v>16617</v>
      </c>
      <c r="T2979" t="s">
        <v>1392</v>
      </c>
      <c r="U2979">
        <v>2</v>
      </c>
      <c r="V2979">
        <v>110</v>
      </c>
      <c r="W2979" t="s">
        <v>25</v>
      </c>
      <c r="X2979" t="s">
        <v>26</v>
      </c>
      <c r="Y2979" t="s">
        <v>302</v>
      </c>
      <c r="Z2979">
        <v>8000000</v>
      </c>
      <c r="AA2979">
        <v>2005</v>
      </c>
      <c r="AB2979">
        <v>6.5</v>
      </c>
      <c r="AC2979">
        <v>2.35</v>
      </c>
    </row>
    <row r="2980" spans="1:29" x14ac:dyDescent="0.35">
      <c r="A2980" t="s">
        <v>19</v>
      </c>
      <c r="B2980" t="s">
        <v>4759</v>
      </c>
      <c r="C2980">
        <v>41</v>
      </c>
      <c r="D2980">
        <v>99</v>
      </c>
      <c r="E2980">
        <v>398420</v>
      </c>
      <c r="F2980" t="s">
        <v>5990</v>
      </c>
      <c r="G2980" t="s">
        <v>1432</v>
      </c>
      <c r="P2980" t="s">
        <v>877</v>
      </c>
      <c r="Q2980" t="s">
        <v>2392</v>
      </c>
      <c r="R2980" t="s">
        <v>8924</v>
      </c>
      <c r="S2980">
        <v>5049</v>
      </c>
      <c r="T2980" t="s">
        <v>4760</v>
      </c>
      <c r="U2980">
        <v>3</v>
      </c>
      <c r="V2980">
        <v>48</v>
      </c>
      <c r="W2980" t="s">
        <v>25</v>
      </c>
      <c r="X2980" t="s">
        <v>26</v>
      </c>
      <c r="Y2980" t="s">
        <v>302</v>
      </c>
      <c r="Z2980">
        <v>8000000</v>
      </c>
      <c r="AA2980">
        <v>2007</v>
      </c>
      <c r="AB2980">
        <v>6.4</v>
      </c>
      <c r="AC2980">
        <v>2.35</v>
      </c>
    </row>
    <row r="2981" spans="1:29" x14ac:dyDescent="0.35">
      <c r="A2981" t="s">
        <v>19</v>
      </c>
      <c r="B2981" t="s">
        <v>4761</v>
      </c>
      <c r="C2981">
        <v>66</v>
      </c>
      <c r="D2981">
        <v>109</v>
      </c>
      <c r="E2981">
        <v>336456</v>
      </c>
      <c r="F2981" t="s">
        <v>761</v>
      </c>
      <c r="G2981" t="s">
        <v>5990</v>
      </c>
      <c r="H2981" t="s">
        <v>4966</v>
      </c>
      <c r="I2981" t="s">
        <v>5988</v>
      </c>
      <c r="P2981" t="s">
        <v>4762</v>
      </c>
      <c r="Q2981" t="s">
        <v>61</v>
      </c>
      <c r="R2981" t="s">
        <v>8925</v>
      </c>
      <c r="S2981">
        <v>7116</v>
      </c>
      <c r="T2981" t="s">
        <v>588</v>
      </c>
      <c r="U2981">
        <v>2</v>
      </c>
      <c r="V2981">
        <v>79</v>
      </c>
      <c r="W2981" t="s">
        <v>25</v>
      </c>
      <c r="X2981" t="s">
        <v>26</v>
      </c>
      <c r="Y2981" t="s">
        <v>302</v>
      </c>
      <c r="Z2981">
        <v>8000000</v>
      </c>
      <c r="AA2981">
        <v>2003</v>
      </c>
      <c r="AB2981">
        <v>5.6</v>
      </c>
      <c r="AC2981">
        <v>1.85</v>
      </c>
    </row>
    <row r="2982" spans="1:29" x14ac:dyDescent="0.35">
      <c r="A2982" t="s">
        <v>378</v>
      </c>
      <c r="B2982" t="s">
        <v>4763</v>
      </c>
      <c r="C2982">
        <v>140</v>
      </c>
      <c r="D2982">
        <v>93</v>
      </c>
      <c r="E2982">
        <v>298110</v>
      </c>
      <c r="F2982" t="s">
        <v>761</v>
      </c>
      <c r="G2982" t="s">
        <v>1432</v>
      </c>
      <c r="H2982" t="s">
        <v>2429</v>
      </c>
      <c r="I2982" t="s">
        <v>3950</v>
      </c>
      <c r="P2982" t="s">
        <v>4403</v>
      </c>
      <c r="Q2982" t="s">
        <v>4764</v>
      </c>
      <c r="R2982" t="s">
        <v>8926</v>
      </c>
      <c r="S2982">
        <v>25055</v>
      </c>
      <c r="T2982" t="s">
        <v>4765</v>
      </c>
      <c r="U2982">
        <v>1</v>
      </c>
      <c r="V2982">
        <v>98</v>
      </c>
      <c r="W2982" t="s">
        <v>25</v>
      </c>
      <c r="X2982" t="s">
        <v>148</v>
      </c>
      <c r="Y2982" t="s">
        <v>302</v>
      </c>
      <c r="Z2982">
        <v>8000000</v>
      </c>
      <c r="AA2982">
        <v>2006</v>
      </c>
      <c r="AB2982">
        <v>6.8</v>
      </c>
      <c r="AC2982">
        <v>2.35</v>
      </c>
    </row>
    <row r="2983" spans="1:29" x14ac:dyDescent="0.35">
      <c r="A2983" t="s">
        <v>19</v>
      </c>
      <c r="B2983" t="s">
        <v>2137</v>
      </c>
      <c r="C2983">
        <v>32</v>
      </c>
      <c r="D2983">
        <v>99</v>
      </c>
      <c r="E2983">
        <v>127144</v>
      </c>
      <c r="F2983" t="s">
        <v>761</v>
      </c>
      <c r="G2983" t="s">
        <v>1432</v>
      </c>
      <c r="H2983" t="s">
        <v>5343</v>
      </c>
      <c r="P2983" t="s">
        <v>660</v>
      </c>
      <c r="Q2983" t="s">
        <v>594</v>
      </c>
      <c r="R2983" t="s">
        <v>8927</v>
      </c>
      <c r="S2983">
        <v>5159</v>
      </c>
      <c r="T2983" t="s">
        <v>2149</v>
      </c>
      <c r="U2983">
        <v>4</v>
      </c>
      <c r="V2983">
        <v>27</v>
      </c>
      <c r="W2983" t="s">
        <v>25</v>
      </c>
      <c r="X2983" t="s">
        <v>26</v>
      </c>
      <c r="Y2983" t="s">
        <v>27</v>
      </c>
      <c r="Z2983">
        <v>8000000</v>
      </c>
      <c r="AA2983">
        <v>2005</v>
      </c>
      <c r="AB2983">
        <v>5.5</v>
      </c>
      <c r="AC2983">
        <v>2.35</v>
      </c>
    </row>
    <row r="2984" spans="1:29" x14ac:dyDescent="0.35">
      <c r="A2984" t="s">
        <v>19</v>
      </c>
      <c r="B2984" t="s">
        <v>2596</v>
      </c>
      <c r="C2984">
        <v>68</v>
      </c>
      <c r="D2984">
        <v>98</v>
      </c>
      <c r="E2984">
        <v>117190</v>
      </c>
      <c r="F2984" t="s">
        <v>622</v>
      </c>
      <c r="G2984" t="s">
        <v>761</v>
      </c>
      <c r="H2984" t="s">
        <v>5990</v>
      </c>
      <c r="P2984" t="s">
        <v>796</v>
      </c>
      <c r="Q2984" t="s">
        <v>68</v>
      </c>
      <c r="R2984" t="s">
        <v>8928</v>
      </c>
      <c r="S2984">
        <v>29994</v>
      </c>
      <c r="T2984" t="s">
        <v>4479</v>
      </c>
      <c r="U2984">
        <v>4</v>
      </c>
      <c r="V2984">
        <v>86</v>
      </c>
      <c r="W2984" t="s">
        <v>25</v>
      </c>
      <c r="X2984" t="s">
        <v>38</v>
      </c>
      <c r="Y2984" t="s">
        <v>27</v>
      </c>
      <c r="Z2984">
        <v>8000000</v>
      </c>
      <c r="AA2984">
        <v>2010</v>
      </c>
      <c r="AB2984">
        <v>6.9</v>
      </c>
      <c r="AC2984">
        <v>2.35</v>
      </c>
    </row>
    <row r="2985" spans="1:29" x14ac:dyDescent="0.35">
      <c r="A2985" t="s">
        <v>19</v>
      </c>
      <c r="B2985" t="s">
        <v>4766</v>
      </c>
      <c r="C2985">
        <v>79</v>
      </c>
      <c r="D2985">
        <v>95</v>
      </c>
      <c r="E2985">
        <v>108662</v>
      </c>
      <c r="F2985" t="s">
        <v>5990</v>
      </c>
      <c r="G2985" t="s">
        <v>2429</v>
      </c>
      <c r="H2985" t="s">
        <v>3483</v>
      </c>
      <c r="P2985" t="s">
        <v>2546</v>
      </c>
      <c r="Q2985" t="s">
        <v>2270</v>
      </c>
      <c r="R2985" t="s">
        <v>8929</v>
      </c>
      <c r="S2985">
        <v>26849</v>
      </c>
      <c r="T2985" t="s">
        <v>4533</v>
      </c>
      <c r="U2985">
        <v>0</v>
      </c>
      <c r="V2985">
        <v>107</v>
      </c>
      <c r="W2985" t="s">
        <v>25</v>
      </c>
      <c r="X2985" t="s">
        <v>26</v>
      </c>
      <c r="Y2985" t="s">
        <v>302</v>
      </c>
      <c r="Z2985">
        <v>8000000</v>
      </c>
      <c r="AA2985">
        <v>2008</v>
      </c>
      <c r="AB2985">
        <v>6</v>
      </c>
      <c r="AC2985">
        <v>2.35</v>
      </c>
    </row>
    <row r="2986" spans="1:29" x14ac:dyDescent="0.35">
      <c r="A2986" t="s">
        <v>19</v>
      </c>
      <c r="B2986" t="s">
        <v>4767</v>
      </c>
      <c r="C2986">
        <v>26</v>
      </c>
      <c r="D2986">
        <v>107</v>
      </c>
      <c r="E2986">
        <v>53481</v>
      </c>
      <c r="F2986" t="s">
        <v>5990</v>
      </c>
      <c r="G2986" t="s">
        <v>1432</v>
      </c>
      <c r="H2986" t="s">
        <v>3483</v>
      </c>
      <c r="P2986" t="s">
        <v>955</v>
      </c>
      <c r="Q2986" t="s">
        <v>401</v>
      </c>
      <c r="R2986" t="s">
        <v>8930</v>
      </c>
      <c r="S2986">
        <v>5557</v>
      </c>
      <c r="T2986" t="s">
        <v>1970</v>
      </c>
      <c r="U2986">
        <v>5</v>
      </c>
      <c r="V2986">
        <v>34</v>
      </c>
      <c r="W2986" t="s">
        <v>25</v>
      </c>
      <c r="X2986" t="s">
        <v>26</v>
      </c>
      <c r="Y2986" t="s">
        <v>302</v>
      </c>
      <c r="Z2986">
        <v>8000000</v>
      </c>
      <c r="AA2986">
        <v>2006</v>
      </c>
      <c r="AB2986">
        <v>6.4</v>
      </c>
      <c r="AC2986">
        <v>2.35</v>
      </c>
    </row>
    <row r="2987" spans="1:29" x14ac:dyDescent="0.35">
      <c r="A2987" t="s">
        <v>19</v>
      </c>
      <c r="B2987" t="s">
        <v>4768</v>
      </c>
      <c r="C2987">
        <v>100</v>
      </c>
      <c r="D2987">
        <v>102</v>
      </c>
      <c r="E2987">
        <v>23106</v>
      </c>
      <c r="F2987" t="s">
        <v>761</v>
      </c>
      <c r="G2987" t="s">
        <v>5990</v>
      </c>
      <c r="H2987" t="s">
        <v>1432</v>
      </c>
      <c r="I2987" t="s">
        <v>5343</v>
      </c>
      <c r="P2987" t="s">
        <v>1327</v>
      </c>
      <c r="Q2987" t="s">
        <v>1032</v>
      </c>
      <c r="R2987" t="s">
        <v>8931</v>
      </c>
      <c r="S2987">
        <v>9003</v>
      </c>
      <c r="T2987" t="s">
        <v>2675</v>
      </c>
      <c r="U2987">
        <v>0</v>
      </c>
      <c r="V2987">
        <v>58</v>
      </c>
      <c r="W2987" t="s">
        <v>25</v>
      </c>
      <c r="X2987" t="s">
        <v>2635</v>
      </c>
      <c r="Y2987" t="s">
        <v>2180</v>
      </c>
      <c r="Z2987">
        <v>50000000</v>
      </c>
      <c r="AA2987">
        <v>2004</v>
      </c>
      <c r="AB2987">
        <v>6.6</v>
      </c>
      <c r="AC2987">
        <v>1.66</v>
      </c>
    </row>
    <row r="2988" spans="1:29" x14ac:dyDescent="0.35">
      <c r="A2988" t="s">
        <v>19</v>
      </c>
      <c r="B2988" t="s">
        <v>4769</v>
      </c>
      <c r="C2988">
        <v>56</v>
      </c>
      <c r="D2988">
        <v>97</v>
      </c>
      <c r="E2988">
        <v>52961</v>
      </c>
      <c r="F2988" t="s">
        <v>1432</v>
      </c>
      <c r="P2988" t="s">
        <v>1432</v>
      </c>
      <c r="Q2988" t="s">
        <v>4770</v>
      </c>
      <c r="R2988" t="s">
        <v>8932</v>
      </c>
      <c r="S2988">
        <v>2103</v>
      </c>
      <c r="T2988" t="s">
        <v>4771</v>
      </c>
      <c r="U2988">
        <v>1</v>
      </c>
      <c r="V2988">
        <v>11</v>
      </c>
      <c r="W2988" t="s">
        <v>25</v>
      </c>
      <c r="X2988" t="s">
        <v>1496</v>
      </c>
      <c r="Y2988" t="s">
        <v>302</v>
      </c>
      <c r="Z2988">
        <v>8000000</v>
      </c>
      <c r="AA2988">
        <v>2014</v>
      </c>
      <c r="AB2988">
        <v>5.3</v>
      </c>
      <c r="AC2988">
        <v>2.35</v>
      </c>
    </row>
    <row r="2989" spans="1:29" x14ac:dyDescent="0.35">
      <c r="A2989" t="s">
        <v>19</v>
      </c>
      <c r="B2989" t="s">
        <v>3756</v>
      </c>
      <c r="C2989">
        <v>150</v>
      </c>
      <c r="D2989">
        <v>124</v>
      </c>
      <c r="E2989">
        <v>439162</v>
      </c>
      <c r="F2989" t="s">
        <v>622</v>
      </c>
      <c r="G2989" t="s">
        <v>3767</v>
      </c>
      <c r="H2989" t="s">
        <v>3950</v>
      </c>
      <c r="P2989" t="s">
        <v>4772</v>
      </c>
      <c r="Q2989" t="s">
        <v>4773</v>
      </c>
      <c r="R2989" t="s">
        <v>8933</v>
      </c>
      <c r="S2989">
        <v>106160</v>
      </c>
      <c r="T2989" t="s">
        <v>4774</v>
      </c>
      <c r="U2989">
        <v>0</v>
      </c>
      <c r="V2989">
        <v>430</v>
      </c>
      <c r="W2989" t="s">
        <v>344</v>
      </c>
      <c r="X2989" t="s">
        <v>345</v>
      </c>
      <c r="Y2989" t="s">
        <v>302</v>
      </c>
      <c r="Z2989">
        <v>1100000000</v>
      </c>
      <c r="AA2989">
        <v>1988</v>
      </c>
      <c r="AB2989">
        <v>8.1</v>
      </c>
      <c r="AC2989">
        <v>1.85</v>
      </c>
    </row>
    <row r="2990" spans="1:29" x14ac:dyDescent="0.35">
      <c r="A2990" t="s">
        <v>19</v>
      </c>
      <c r="B2990" t="s">
        <v>4775</v>
      </c>
      <c r="C2990">
        <v>85</v>
      </c>
      <c r="D2990">
        <v>90</v>
      </c>
      <c r="E2990">
        <v>671240</v>
      </c>
      <c r="F2990" t="s">
        <v>761</v>
      </c>
      <c r="G2990" t="s">
        <v>1432</v>
      </c>
      <c r="H2990" t="s">
        <v>5343</v>
      </c>
      <c r="P2990" t="s">
        <v>660</v>
      </c>
      <c r="Q2990" t="s">
        <v>2073</v>
      </c>
      <c r="R2990" t="s">
        <v>8934</v>
      </c>
      <c r="S2990">
        <v>23023</v>
      </c>
      <c r="T2990" t="s">
        <v>4776</v>
      </c>
      <c r="U2990">
        <v>0</v>
      </c>
      <c r="V2990">
        <v>149</v>
      </c>
      <c r="W2990" t="s">
        <v>25</v>
      </c>
      <c r="X2990" t="s">
        <v>38</v>
      </c>
      <c r="Y2990" t="s">
        <v>302</v>
      </c>
      <c r="Z2990">
        <v>7900000</v>
      </c>
      <c r="AA2990">
        <v>2005</v>
      </c>
      <c r="AB2990">
        <v>6.9</v>
      </c>
      <c r="AC2990">
        <v>2.35</v>
      </c>
    </row>
    <row r="2991" spans="1:29" x14ac:dyDescent="0.35">
      <c r="A2991" t="s">
        <v>19</v>
      </c>
      <c r="B2991" t="s">
        <v>4777</v>
      </c>
      <c r="C2991">
        <v>21</v>
      </c>
      <c r="D2991">
        <v>90</v>
      </c>
      <c r="E2991">
        <v>882290</v>
      </c>
      <c r="F2991" t="s">
        <v>622</v>
      </c>
      <c r="G2991" t="s">
        <v>3950</v>
      </c>
      <c r="H2991" t="s">
        <v>5989</v>
      </c>
      <c r="P2991" t="s">
        <v>1460</v>
      </c>
      <c r="Q2991" t="s">
        <v>246</v>
      </c>
      <c r="R2991" t="s">
        <v>8935</v>
      </c>
      <c r="S2991">
        <v>4792</v>
      </c>
      <c r="T2991" t="s">
        <v>4778</v>
      </c>
      <c r="U2991">
        <v>2</v>
      </c>
      <c r="V2991">
        <v>43</v>
      </c>
      <c r="W2991" t="s">
        <v>25</v>
      </c>
      <c r="X2991" t="s">
        <v>200</v>
      </c>
      <c r="Y2991" t="s">
        <v>302</v>
      </c>
      <c r="Z2991">
        <v>10000000</v>
      </c>
      <c r="AA2991">
        <v>1989</v>
      </c>
      <c r="AB2991">
        <v>6.5</v>
      </c>
      <c r="AC2991">
        <v>1.33</v>
      </c>
    </row>
    <row r="2992" spans="1:29" x14ac:dyDescent="0.35">
      <c r="A2992" t="s">
        <v>19</v>
      </c>
      <c r="B2992" t="s">
        <v>2386</v>
      </c>
      <c r="C2992">
        <v>61</v>
      </c>
      <c r="D2992">
        <v>99</v>
      </c>
      <c r="E2992">
        <v>106593296</v>
      </c>
      <c r="F2992" t="s">
        <v>761</v>
      </c>
      <c r="G2992" t="s">
        <v>1432</v>
      </c>
      <c r="H2992" t="s">
        <v>5097</v>
      </c>
      <c r="P2992" t="s">
        <v>1622</v>
      </c>
      <c r="Q2992" t="s">
        <v>244</v>
      </c>
      <c r="R2992" t="s">
        <v>8936</v>
      </c>
      <c r="S2992">
        <v>72324</v>
      </c>
      <c r="T2992" t="s">
        <v>4779</v>
      </c>
      <c r="U2992">
        <v>1</v>
      </c>
      <c r="V2992">
        <v>134</v>
      </c>
      <c r="W2992" t="s">
        <v>25</v>
      </c>
      <c r="X2992" t="s">
        <v>26</v>
      </c>
      <c r="Y2992" t="s">
        <v>59</v>
      </c>
      <c r="Z2992">
        <v>7500000</v>
      </c>
      <c r="AA2992">
        <v>1989</v>
      </c>
      <c r="AB2992">
        <v>7.4</v>
      </c>
      <c r="AC2992">
        <v>1.85</v>
      </c>
    </row>
    <row r="2993" spans="1:29" x14ac:dyDescent="0.35">
      <c r="A2993" t="s">
        <v>19</v>
      </c>
      <c r="B2993" t="s">
        <v>2825</v>
      </c>
      <c r="C2993">
        <v>34</v>
      </c>
      <c r="D2993">
        <v>115</v>
      </c>
      <c r="E2993">
        <v>43490057</v>
      </c>
      <c r="F2993" t="s">
        <v>761</v>
      </c>
      <c r="G2993" t="s">
        <v>1432</v>
      </c>
      <c r="P2993" t="s">
        <v>1123</v>
      </c>
      <c r="Q2993" t="s">
        <v>800</v>
      </c>
      <c r="R2993" t="s">
        <v>8937</v>
      </c>
      <c r="S2993">
        <v>5275</v>
      </c>
      <c r="T2993" t="s">
        <v>328</v>
      </c>
      <c r="U2993">
        <v>6</v>
      </c>
      <c r="V2993">
        <v>30</v>
      </c>
      <c r="W2993" t="s">
        <v>25</v>
      </c>
      <c r="X2993" t="s">
        <v>26</v>
      </c>
      <c r="Y2993" t="s">
        <v>302</v>
      </c>
      <c r="Z2993">
        <v>7500000</v>
      </c>
      <c r="AA2993">
        <v>1997</v>
      </c>
      <c r="AB2993">
        <v>6.9</v>
      </c>
      <c r="AC2993">
        <v>1.85</v>
      </c>
    </row>
    <row r="2994" spans="1:29" x14ac:dyDescent="0.35">
      <c r="A2994" t="s">
        <v>19</v>
      </c>
      <c r="B2994" t="s">
        <v>4780</v>
      </c>
      <c r="C2994">
        <v>62</v>
      </c>
      <c r="D2994">
        <v>89</v>
      </c>
      <c r="E2994">
        <v>32333860</v>
      </c>
      <c r="F2994" t="s">
        <v>622</v>
      </c>
      <c r="G2994" t="s">
        <v>761</v>
      </c>
      <c r="P2994" t="s">
        <v>960</v>
      </c>
      <c r="Q2994" t="s">
        <v>4781</v>
      </c>
      <c r="R2994" t="s">
        <v>8938</v>
      </c>
      <c r="S2994">
        <v>29843</v>
      </c>
      <c r="T2994" t="s">
        <v>4782</v>
      </c>
      <c r="U2994">
        <v>1</v>
      </c>
      <c r="V2994">
        <v>81</v>
      </c>
      <c r="W2994" t="s">
        <v>2674</v>
      </c>
      <c r="X2994" t="s">
        <v>1593</v>
      </c>
      <c r="Y2994" t="s">
        <v>302</v>
      </c>
      <c r="Z2994">
        <v>7500000</v>
      </c>
      <c r="AA2994">
        <v>1995</v>
      </c>
      <c r="AB2994">
        <v>6.7</v>
      </c>
      <c r="AC2994">
        <v>2.35</v>
      </c>
    </row>
    <row r="2995" spans="1:29" x14ac:dyDescent="0.35">
      <c r="A2995" t="s">
        <v>19</v>
      </c>
      <c r="B2995" t="s">
        <v>2926</v>
      </c>
      <c r="C2995">
        <v>239</v>
      </c>
      <c r="D2995">
        <v>92</v>
      </c>
      <c r="E2995">
        <v>24792061</v>
      </c>
      <c r="F2995" t="s">
        <v>761</v>
      </c>
      <c r="G2995" t="s">
        <v>1432</v>
      </c>
      <c r="P2995" t="s">
        <v>1123</v>
      </c>
      <c r="Q2995" t="s">
        <v>53</v>
      </c>
      <c r="R2995" t="s">
        <v>8939</v>
      </c>
      <c r="S2995">
        <v>191998</v>
      </c>
      <c r="T2995" t="s">
        <v>4783</v>
      </c>
      <c r="U2995">
        <v>0</v>
      </c>
      <c r="V2995">
        <v>323</v>
      </c>
      <c r="W2995" t="s">
        <v>25</v>
      </c>
      <c r="X2995" t="s">
        <v>26</v>
      </c>
      <c r="Y2995" t="s">
        <v>302</v>
      </c>
      <c r="Z2995">
        <v>6500000</v>
      </c>
      <c r="AA2995">
        <v>2005</v>
      </c>
      <c r="AB2995">
        <v>7.6</v>
      </c>
      <c r="AC2995">
        <v>2.35</v>
      </c>
    </row>
    <row r="2996" spans="1:29" x14ac:dyDescent="0.35">
      <c r="A2996" t="s">
        <v>19</v>
      </c>
      <c r="B2996" t="s">
        <v>4784</v>
      </c>
      <c r="C2996">
        <v>252</v>
      </c>
      <c r="D2996">
        <v>94</v>
      </c>
      <c r="E2996">
        <v>17544812</v>
      </c>
      <c r="F2996" t="s">
        <v>2429</v>
      </c>
      <c r="P2996" t="s">
        <v>2429</v>
      </c>
      <c r="Q2996" t="s">
        <v>1543</v>
      </c>
      <c r="R2996" t="s">
        <v>8940</v>
      </c>
      <c r="S2996">
        <v>69989</v>
      </c>
      <c r="T2996" t="s">
        <v>4785</v>
      </c>
      <c r="U2996">
        <v>0</v>
      </c>
      <c r="V2996">
        <v>384</v>
      </c>
      <c r="W2996" t="s">
        <v>25</v>
      </c>
      <c r="X2996" t="s">
        <v>26</v>
      </c>
      <c r="Y2996" t="s">
        <v>302</v>
      </c>
      <c r="Z2996">
        <v>10000000</v>
      </c>
      <c r="AA2996">
        <v>2007</v>
      </c>
      <c r="AB2996">
        <v>5.4</v>
      </c>
      <c r="AC2996">
        <v>2.35</v>
      </c>
    </row>
    <row r="2997" spans="1:29" x14ac:dyDescent="0.35">
      <c r="A2997" t="s">
        <v>19</v>
      </c>
      <c r="B2997" t="s">
        <v>4117</v>
      </c>
      <c r="C2997">
        <v>278</v>
      </c>
      <c r="D2997">
        <v>100</v>
      </c>
      <c r="E2997">
        <v>12574715</v>
      </c>
      <c r="F2997" t="s">
        <v>1432</v>
      </c>
      <c r="P2997" t="s">
        <v>1432</v>
      </c>
      <c r="Q2997" t="s">
        <v>371</v>
      </c>
      <c r="R2997" t="s">
        <v>8941</v>
      </c>
      <c r="S2997">
        <v>112138</v>
      </c>
      <c r="T2997" t="s">
        <v>4786</v>
      </c>
      <c r="U2997">
        <v>0</v>
      </c>
      <c r="V2997">
        <v>237</v>
      </c>
      <c r="W2997" t="s">
        <v>25</v>
      </c>
      <c r="X2997" t="s">
        <v>38</v>
      </c>
      <c r="Y2997" t="s">
        <v>27</v>
      </c>
      <c r="Z2997">
        <v>4500000</v>
      </c>
      <c r="AA2997">
        <v>2009</v>
      </c>
      <c r="AB2997">
        <v>7.3</v>
      </c>
      <c r="AC2997">
        <v>2.35</v>
      </c>
    </row>
    <row r="2998" spans="1:29" x14ac:dyDescent="0.35">
      <c r="A2998" t="s">
        <v>19</v>
      </c>
      <c r="B2998" t="s">
        <v>4787</v>
      </c>
      <c r="C2998">
        <v>9</v>
      </c>
      <c r="D2998">
        <v>109</v>
      </c>
      <c r="E2998">
        <v>5100000</v>
      </c>
      <c r="F2998" t="s">
        <v>761</v>
      </c>
      <c r="G2998" t="s">
        <v>1432</v>
      </c>
      <c r="H2998" t="s">
        <v>5343</v>
      </c>
      <c r="P2998" t="s">
        <v>660</v>
      </c>
      <c r="Q2998" t="s">
        <v>964</v>
      </c>
      <c r="R2998" t="s">
        <v>8942</v>
      </c>
      <c r="S2998">
        <v>6595</v>
      </c>
      <c r="T2998" t="s">
        <v>4788</v>
      </c>
      <c r="U2998">
        <v>0</v>
      </c>
      <c r="V2998">
        <v>61</v>
      </c>
      <c r="W2998" t="s">
        <v>25</v>
      </c>
      <c r="X2998" t="s">
        <v>38</v>
      </c>
      <c r="Y2998" t="s">
        <v>302</v>
      </c>
      <c r="Z2998">
        <v>7500000</v>
      </c>
      <c r="AA2998">
        <v>1984</v>
      </c>
      <c r="AB2998">
        <v>6</v>
      </c>
      <c r="AC2998">
        <v>1.85</v>
      </c>
    </row>
    <row r="2999" spans="1:29" x14ac:dyDescent="0.35">
      <c r="A2999" t="s">
        <v>19</v>
      </c>
      <c r="B2999" t="s">
        <v>3258</v>
      </c>
      <c r="C2999">
        <v>127</v>
      </c>
      <c r="D2999">
        <v>105</v>
      </c>
      <c r="E2999">
        <v>10460089</v>
      </c>
      <c r="F2999" t="s">
        <v>5990</v>
      </c>
      <c r="G2999" t="s">
        <v>1432</v>
      </c>
      <c r="H2999" t="s">
        <v>5988</v>
      </c>
      <c r="I2999" t="s">
        <v>3483</v>
      </c>
      <c r="P2999" t="s">
        <v>963</v>
      </c>
      <c r="Q2999" t="s">
        <v>734</v>
      </c>
      <c r="R2999" t="s">
        <v>8943</v>
      </c>
      <c r="S2999">
        <v>34098</v>
      </c>
      <c r="T2999" t="s">
        <v>4470</v>
      </c>
      <c r="U2999">
        <v>1</v>
      </c>
      <c r="V2999">
        <v>214</v>
      </c>
      <c r="W2999" t="s">
        <v>25</v>
      </c>
      <c r="X2999" t="s">
        <v>26</v>
      </c>
      <c r="Y2999" t="s">
        <v>302</v>
      </c>
      <c r="Z2999">
        <v>7500000</v>
      </c>
      <c r="AA2999">
        <v>2002</v>
      </c>
      <c r="AB2999">
        <v>7.2</v>
      </c>
      <c r="AC2999">
        <v>1.85</v>
      </c>
    </row>
    <row r="3000" spans="1:29" x14ac:dyDescent="0.35">
      <c r="A3000" t="s">
        <v>19</v>
      </c>
      <c r="B3000" t="s">
        <v>3057</v>
      </c>
      <c r="C3000">
        <v>9</v>
      </c>
      <c r="D3000">
        <v>102</v>
      </c>
      <c r="E3000">
        <v>4239767</v>
      </c>
      <c r="F3000" t="s">
        <v>761</v>
      </c>
      <c r="G3000" t="s">
        <v>1432</v>
      </c>
      <c r="H3000" t="s">
        <v>5343</v>
      </c>
      <c r="I3000" t="s">
        <v>5989</v>
      </c>
      <c r="P3000" t="s">
        <v>1819</v>
      </c>
      <c r="Q3000" t="s">
        <v>4789</v>
      </c>
      <c r="R3000" t="s">
        <v>8944</v>
      </c>
      <c r="S3000">
        <v>3709</v>
      </c>
      <c r="T3000" t="s">
        <v>2611</v>
      </c>
      <c r="U3000">
        <v>3</v>
      </c>
      <c r="V3000">
        <v>83</v>
      </c>
      <c r="W3000" t="s">
        <v>25</v>
      </c>
      <c r="X3000" t="s">
        <v>148</v>
      </c>
      <c r="Y3000" t="s">
        <v>302</v>
      </c>
      <c r="Z3000">
        <v>7500000</v>
      </c>
      <c r="AA3000">
        <v>2002</v>
      </c>
      <c r="AB3000">
        <v>6</v>
      </c>
      <c r="AC3000">
        <v>1.85</v>
      </c>
    </row>
    <row r="3001" spans="1:29" x14ac:dyDescent="0.35">
      <c r="A3001" t="s">
        <v>19</v>
      </c>
      <c r="B3001" t="s">
        <v>4790</v>
      </c>
      <c r="C3001">
        <v>35</v>
      </c>
      <c r="D3001">
        <v>97</v>
      </c>
      <c r="E3001">
        <v>4131640</v>
      </c>
      <c r="F3001" t="s">
        <v>761</v>
      </c>
      <c r="G3001" t="s">
        <v>5990</v>
      </c>
      <c r="P3001" t="s">
        <v>496</v>
      </c>
      <c r="Q3001" t="s">
        <v>775</v>
      </c>
      <c r="R3001" t="s">
        <v>8945</v>
      </c>
      <c r="S3001">
        <v>5463</v>
      </c>
      <c r="T3001" t="s">
        <v>4791</v>
      </c>
      <c r="U3001">
        <v>2</v>
      </c>
      <c r="V3001">
        <v>20</v>
      </c>
      <c r="W3001" t="s">
        <v>25</v>
      </c>
      <c r="X3001" t="s">
        <v>26</v>
      </c>
      <c r="Y3001" t="s">
        <v>27</v>
      </c>
      <c r="Z3001">
        <v>7500000</v>
      </c>
      <c r="AA3001">
        <v>2008</v>
      </c>
      <c r="AB3001">
        <v>3.1</v>
      </c>
      <c r="AC3001">
        <v>1.85</v>
      </c>
    </row>
    <row r="3002" spans="1:29" x14ac:dyDescent="0.35">
      <c r="A3002" t="s">
        <v>19</v>
      </c>
      <c r="B3002" t="s">
        <v>4347</v>
      </c>
      <c r="C3002">
        <v>192</v>
      </c>
      <c r="D3002">
        <v>92</v>
      </c>
      <c r="E3002">
        <v>10814185</v>
      </c>
      <c r="F3002" t="s">
        <v>761</v>
      </c>
      <c r="G3002" t="s">
        <v>5990</v>
      </c>
      <c r="H3002" t="s">
        <v>5343</v>
      </c>
      <c r="P3002" t="s">
        <v>1738</v>
      </c>
      <c r="Q3002" t="s">
        <v>53</v>
      </c>
      <c r="R3002" t="s">
        <v>8946</v>
      </c>
      <c r="S3002">
        <v>37530</v>
      </c>
      <c r="T3002" t="s">
        <v>206</v>
      </c>
      <c r="U3002">
        <v>6</v>
      </c>
      <c r="V3002">
        <v>106</v>
      </c>
      <c r="W3002" t="s">
        <v>25</v>
      </c>
      <c r="X3002" t="s">
        <v>26</v>
      </c>
      <c r="Y3002" t="s">
        <v>302</v>
      </c>
      <c r="Z3002">
        <v>8000000</v>
      </c>
      <c r="AA3002">
        <v>2009</v>
      </c>
      <c r="AB3002">
        <v>6.2</v>
      </c>
      <c r="AC3002">
        <v>1.85</v>
      </c>
    </row>
    <row r="3003" spans="1:29" x14ac:dyDescent="0.35">
      <c r="A3003" t="s">
        <v>19</v>
      </c>
      <c r="B3003" t="s">
        <v>3235</v>
      </c>
      <c r="C3003">
        <v>133</v>
      </c>
      <c r="D3003">
        <v>93</v>
      </c>
      <c r="E3003">
        <v>197148</v>
      </c>
      <c r="F3003" t="s">
        <v>1432</v>
      </c>
      <c r="G3003" t="s">
        <v>5343</v>
      </c>
      <c r="H3003" t="s">
        <v>3950</v>
      </c>
      <c r="I3003" t="s">
        <v>3483</v>
      </c>
      <c r="P3003" t="s">
        <v>4792</v>
      </c>
      <c r="Q3003" t="s">
        <v>46</v>
      </c>
      <c r="R3003" t="s">
        <v>8947</v>
      </c>
      <c r="S3003">
        <v>18109</v>
      </c>
      <c r="T3003" t="s">
        <v>4793</v>
      </c>
      <c r="U3003">
        <v>0</v>
      </c>
      <c r="V3003">
        <v>150</v>
      </c>
      <c r="W3003" t="s">
        <v>25</v>
      </c>
      <c r="X3003" t="s">
        <v>38</v>
      </c>
      <c r="Y3003" t="s">
        <v>302</v>
      </c>
      <c r="Z3003">
        <v>7500000</v>
      </c>
      <c r="AA3003">
        <v>2003</v>
      </c>
      <c r="AB3003">
        <v>6.3</v>
      </c>
      <c r="AC3003">
        <v>2.35</v>
      </c>
    </row>
    <row r="3004" spans="1:29" x14ac:dyDescent="0.35">
      <c r="A3004" t="s">
        <v>19</v>
      </c>
      <c r="B3004" t="s">
        <v>3015</v>
      </c>
      <c r="C3004">
        <v>287</v>
      </c>
      <c r="D3004">
        <v>115</v>
      </c>
      <c r="E3004">
        <v>54557348</v>
      </c>
      <c r="F3004" t="s">
        <v>5990</v>
      </c>
      <c r="G3004" t="s">
        <v>1432</v>
      </c>
      <c r="H3004" t="s">
        <v>3483</v>
      </c>
      <c r="P3004" t="s">
        <v>955</v>
      </c>
      <c r="Q3004" t="s">
        <v>140</v>
      </c>
      <c r="R3004" t="s">
        <v>8792</v>
      </c>
      <c r="S3004">
        <v>361169</v>
      </c>
      <c r="T3004" t="s">
        <v>2037</v>
      </c>
      <c r="U3004">
        <v>0</v>
      </c>
      <c r="V3004">
        <v>1624</v>
      </c>
      <c r="W3004" t="s">
        <v>25</v>
      </c>
      <c r="X3004" t="s">
        <v>389</v>
      </c>
      <c r="Y3004" t="s">
        <v>302</v>
      </c>
      <c r="Z3004">
        <v>6500000</v>
      </c>
      <c r="AA3004">
        <v>2004</v>
      </c>
      <c r="AB3004">
        <v>7.9</v>
      </c>
      <c r="AC3004">
        <v>2.35</v>
      </c>
    </row>
    <row r="3005" spans="1:29" x14ac:dyDescent="0.35">
      <c r="A3005" t="s">
        <v>19</v>
      </c>
      <c r="B3005" t="s">
        <v>4794</v>
      </c>
      <c r="C3005">
        <v>222</v>
      </c>
      <c r="D3005">
        <v>113</v>
      </c>
      <c r="E3005">
        <v>3014541</v>
      </c>
      <c r="F3005" t="s">
        <v>1432</v>
      </c>
      <c r="P3005" t="s">
        <v>1432</v>
      </c>
      <c r="Q3005" t="s">
        <v>4414</v>
      </c>
      <c r="R3005" t="s">
        <v>8948</v>
      </c>
      <c r="S3005">
        <v>19616</v>
      </c>
      <c r="T3005" t="s">
        <v>3087</v>
      </c>
      <c r="U3005">
        <v>3</v>
      </c>
      <c r="V3005">
        <v>98</v>
      </c>
      <c r="W3005" t="s">
        <v>25</v>
      </c>
      <c r="X3005" t="s">
        <v>38</v>
      </c>
      <c r="Y3005" t="s">
        <v>302</v>
      </c>
      <c r="Z3005">
        <v>8000000</v>
      </c>
      <c r="AA3005">
        <v>2011</v>
      </c>
      <c r="AB3005">
        <v>6.7</v>
      </c>
      <c r="AC3005">
        <v>2.35</v>
      </c>
    </row>
    <row r="3006" spans="1:29" x14ac:dyDescent="0.35">
      <c r="A3006" t="s">
        <v>19</v>
      </c>
      <c r="B3006" t="s">
        <v>4795</v>
      </c>
      <c r="C3006">
        <v>242</v>
      </c>
      <c r="D3006">
        <v>89</v>
      </c>
      <c r="E3006">
        <v>4443403</v>
      </c>
      <c r="F3006" t="s">
        <v>3767</v>
      </c>
      <c r="G3006" t="s">
        <v>4178</v>
      </c>
      <c r="H3006" t="s">
        <v>1432</v>
      </c>
      <c r="I3006" t="s">
        <v>5991</v>
      </c>
      <c r="P3006" t="s">
        <v>4796</v>
      </c>
      <c r="Q3006" t="s">
        <v>2501</v>
      </c>
      <c r="R3006" t="s">
        <v>8949</v>
      </c>
      <c r="S3006">
        <v>70194</v>
      </c>
      <c r="T3006" t="s">
        <v>4797</v>
      </c>
      <c r="U3006">
        <v>0</v>
      </c>
      <c r="V3006">
        <v>158</v>
      </c>
      <c r="W3006" t="s">
        <v>674</v>
      </c>
      <c r="X3006" t="s">
        <v>675</v>
      </c>
      <c r="Y3006" t="s">
        <v>27</v>
      </c>
      <c r="Z3006">
        <v>7300000</v>
      </c>
      <c r="AA3006">
        <v>2007</v>
      </c>
      <c r="AB3006">
        <v>8</v>
      </c>
      <c r="AC3006">
        <v>1.85</v>
      </c>
    </row>
    <row r="3007" spans="1:29" x14ac:dyDescent="0.35">
      <c r="A3007" t="s">
        <v>19</v>
      </c>
      <c r="B3007" t="s">
        <v>4071</v>
      </c>
      <c r="C3007">
        <v>253</v>
      </c>
      <c r="D3007">
        <v>118</v>
      </c>
      <c r="E3007">
        <v>1330827</v>
      </c>
      <c r="F3007" t="s">
        <v>2429</v>
      </c>
      <c r="G3007" t="s">
        <v>3483</v>
      </c>
      <c r="P3007" t="s">
        <v>2157</v>
      </c>
      <c r="Q3007" t="s">
        <v>305</v>
      </c>
      <c r="R3007" t="s">
        <v>8950</v>
      </c>
      <c r="S3007">
        <v>9866</v>
      </c>
      <c r="T3007" t="s">
        <v>4798</v>
      </c>
      <c r="U3007">
        <v>2</v>
      </c>
      <c r="V3007">
        <v>73</v>
      </c>
      <c r="W3007" t="s">
        <v>25</v>
      </c>
      <c r="X3007" t="s">
        <v>675</v>
      </c>
      <c r="Y3007" t="s">
        <v>302</v>
      </c>
      <c r="Z3007">
        <v>7000000</v>
      </c>
      <c r="AA3007">
        <v>2016</v>
      </c>
      <c r="AB3007">
        <v>7</v>
      </c>
      <c r="AC3007">
        <v>2.35</v>
      </c>
    </row>
    <row r="3008" spans="1:29" x14ac:dyDescent="0.35">
      <c r="A3008" t="s">
        <v>19</v>
      </c>
      <c r="B3008" t="s">
        <v>4799</v>
      </c>
      <c r="C3008">
        <v>224</v>
      </c>
      <c r="D3008">
        <v>97</v>
      </c>
      <c r="E3008">
        <v>1818681</v>
      </c>
      <c r="F3008" t="s">
        <v>622</v>
      </c>
      <c r="G3008" t="s">
        <v>5990</v>
      </c>
      <c r="H3008" t="s">
        <v>1432</v>
      </c>
      <c r="I3008" t="s">
        <v>3483</v>
      </c>
      <c r="P3008" t="s">
        <v>243</v>
      </c>
      <c r="Q3008" t="s">
        <v>1240</v>
      </c>
      <c r="R3008" t="s">
        <v>8951</v>
      </c>
      <c r="S3008">
        <v>74435</v>
      </c>
      <c r="T3008" t="s">
        <v>444</v>
      </c>
      <c r="U3008">
        <v>1</v>
      </c>
      <c r="V3008">
        <v>224</v>
      </c>
      <c r="W3008" t="s">
        <v>25</v>
      </c>
      <c r="X3008" t="s">
        <v>38</v>
      </c>
      <c r="Y3008" t="s">
        <v>302</v>
      </c>
      <c r="Z3008">
        <v>7300000</v>
      </c>
      <c r="AA3008">
        <v>2009</v>
      </c>
      <c r="AB3008">
        <v>7.2</v>
      </c>
      <c r="AC3008">
        <v>2.35</v>
      </c>
    </row>
    <row r="3009" spans="1:29" x14ac:dyDescent="0.35">
      <c r="A3009" t="s">
        <v>19</v>
      </c>
      <c r="B3009" t="s">
        <v>50</v>
      </c>
      <c r="C3009">
        <v>392</v>
      </c>
      <c r="D3009">
        <v>156</v>
      </c>
      <c r="E3009">
        <v>336530303</v>
      </c>
      <c r="F3009" t="s">
        <v>622</v>
      </c>
      <c r="G3009" t="s">
        <v>472</v>
      </c>
      <c r="H3009" t="s">
        <v>5343</v>
      </c>
      <c r="P3009" t="s">
        <v>52</v>
      </c>
      <c r="Q3009" t="s">
        <v>53</v>
      </c>
      <c r="R3009" t="s">
        <v>6016</v>
      </c>
      <c r="S3009">
        <v>383071</v>
      </c>
      <c r="T3009" t="s">
        <v>54</v>
      </c>
      <c r="U3009">
        <v>0</v>
      </c>
      <c r="V3009">
        <v>1902</v>
      </c>
      <c r="W3009" t="s">
        <v>25</v>
      </c>
      <c r="X3009" t="s">
        <v>26</v>
      </c>
      <c r="Y3009" t="s">
        <v>27</v>
      </c>
      <c r="Z3009">
        <v>258000000</v>
      </c>
      <c r="AA3009">
        <v>2007</v>
      </c>
      <c r="AB3009">
        <v>6.2</v>
      </c>
      <c r="AC3009">
        <v>2.35</v>
      </c>
    </row>
    <row r="3010" spans="1:29" x14ac:dyDescent="0.35">
      <c r="A3010" t="s">
        <v>19</v>
      </c>
      <c r="B3010" t="s">
        <v>4800</v>
      </c>
      <c r="C3010">
        <v>39</v>
      </c>
      <c r="D3010">
        <v>100</v>
      </c>
      <c r="E3010">
        <v>12610552</v>
      </c>
      <c r="F3010" t="s">
        <v>622</v>
      </c>
      <c r="G3010" t="s">
        <v>472</v>
      </c>
      <c r="H3010" t="s">
        <v>600</v>
      </c>
      <c r="I3010" t="s">
        <v>3950</v>
      </c>
      <c r="J3010" t="s">
        <v>3483</v>
      </c>
      <c r="P3010" t="s">
        <v>145</v>
      </c>
      <c r="Q3010" t="s">
        <v>4801</v>
      </c>
      <c r="R3010" t="s">
        <v>8952</v>
      </c>
      <c r="S3010">
        <v>4682</v>
      </c>
      <c r="T3010" t="s">
        <v>4802</v>
      </c>
      <c r="U3010">
        <v>0</v>
      </c>
      <c r="V3010">
        <v>206</v>
      </c>
      <c r="W3010" t="s">
        <v>25</v>
      </c>
      <c r="X3010" t="s">
        <v>26</v>
      </c>
      <c r="Y3010" t="s">
        <v>27</v>
      </c>
      <c r="Z3010">
        <v>7500000</v>
      </c>
      <c r="AA3010">
        <v>1999</v>
      </c>
      <c r="AB3010">
        <v>3.5</v>
      </c>
      <c r="AC3010">
        <v>1.37</v>
      </c>
    </row>
    <row r="3011" spans="1:29" x14ac:dyDescent="0.35">
      <c r="A3011" t="s">
        <v>19</v>
      </c>
      <c r="B3011" t="s">
        <v>2926</v>
      </c>
      <c r="C3011">
        <v>387</v>
      </c>
      <c r="D3011">
        <v>96</v>
      </c>
      <c r="E3011">
        <v>143492840</v>
      </c>
      <c r="F3011" t="s">
        <v>761</v>
      </c>
      <c r="G3011" t="s">
        <v>1432</v>
      </c>
      <c r="H3011" t="s">
        <v>5343</v>
      </c>
      <c r="P3011" t="s">
        <v>660</v>
      </c>
      <c r="Q3011" t="s">
        <v>53</v>
      </c>
      <c r="R3011" t="s">
        <v>8953</v>
      </c>
      <c r="S3011">
        <v>414335</v>
      </c>
      <c r="T3011" t="s">
        <v>250</v>
      </c>
      <c r="U3011">
        <v>0</v>
      </c>
      <c r="V3011">
        <v>881</v>
      </c>
      <c r="W3011" t="s">
        <v>25</v>
      </c>
      <c r="X3011" t="s">
        <v>26</v>
      </c>
      <c r="Y3011" t="s">
        <v>27</v>
      </c>
      <c r="Z3011">
        <v>7500000</v>
      </c>
      <c r="AA3011">
        <v>2007</v>
      </c>
      <c r="AB3011">
        <v>7.5</v>
      </c>
      <c r="AC3011">
        <v>1.85</v>
      </c>
    </row>
    <row r="3012" spans="1:29" x14ac:dyDescent="0.35">
      <c r="A3012" t="s">
        <v>19</v>
      </c>
      <c r="B3012" t="s">
        <v>4803</v>
      </c>
      <c r="C3012">
        <v>120</v>
      </c>
      <c r="D3012">
        <v>120</v>
      </c>
      <c r="E3012">
        <v>43800000</v>
      </c>
      <c r="F3012" t="s">
        <v>622</v>
      </c>
      <c r="G3012" t="s">
        <v>472</v>
      </c>
      <c r="H3012" t="s">
        <v>3483</v>
      </c>
      <c r="P3012" t="s">
        <v>35</v>
      </c>
      <c r="Q3012" t="s">
        <v>531</v>
      </c>
      <c r="R3012" t="s">
        <v>8954</v>
      </c>
      <c r="S3012">
        <v>74249</v>
      </c>
      <c r="T3012" t="s">
        <v>4804</v>
      </c>
      <c r="U3012">
        <v>2</v>
      </c>
      <c r="V3012">
        <v>276</v>
      </c>
      <c r="W3012" t="s">
        <v>25</v>
      </c>
      <c r="X3012" t="s">
        <v>38</v>
      </c>
      <c r="Y3012" t="s">
        <v>4360</v>
      </c>
      <c r="Z3012">
        <v>7200000</v>
      </c>
      <c r="AA3012">
        <v>1971</v>
      </c>
      <c r="AB3012">
        <v>6.7</v>
      </c>
      <c r="AC3012">
        <v>2.35</v>
      </c>
    </row>
    <row r="3013" spans="1:29" x14ac:dyDescent="0.35">
      <c r="A3013" t="s">
        <v>19</v>
      </c>
      <c r="B3013" t="s">
        <v>1942</v>
      </c>
      <c r="C3013">
        <v>208</v>
      </c>
      <c r="D3013">
        <v>175</v>
      </c>
      <c r="E3013">
        <v>134821952</v>
      </c>
      <c r="F3013" t="s">
        <v>5990</v>
      </c>
      <c r="G3013" t="s">
        <v>1432</v>
      </c>
      <c r="P3013" t="s">
        <v>877</v>
      </c>
      <c r="Q3013" t="s">
        <v>1062</v>
      </c>
      <c r="R3013" t="s">
        <v>8955</v>
      </c>
      <c r="S3013">
        <v>1155770</v>
      </c>
      <c r="T3013" t="s">
        <v>769</v>
      </c>
      <c r="U3013">
        <v>1</v>
      </c>
      <c r="V3013">
        <v>2238</v>
      </c>
      <c r="W3013" t="s">
        <v>25</v>
      </c>
      <c r="X3013" t="s">
        <v>26</v>
      </c>
      <c r="Y3013" t="s">
        <v>302</v>
      </c>
      <c r="Z3013">
        <v>6000000</v>
      </c>
      <c r="AA3013">
        <v>1972</v>
      </c>
      <c r="AB3013">
        <v>9.1999999999999993</v>
      </c>
      <c r="AC3013">
        <v>1.85</v>
      </c>
    </row>
    <row r="3014" spans="1:29" x14ac:dyDescent="0.35">
      <c r="A3014" t="s">
        <v>19</v>
      </c>
      <c r="B3014" t="s">
        <v>2041</v>
      </c>
      <c r="C3014">
        <v>51</v>
      </c>
      <c r="D3014">
        <v>95</v>
      </c>
      <c r="E3014">
        <v>94900000</v>
      </c>
      <c r="F3014" t="s">
        <v>1432</v>
      </c>
      <c r="G3014" t="s">
        <v>3884</v>
      </c>
      <c r="H3014" t="s">
        <v>5343</v>
      </c>
      <c r="P3014" t="s">
        <v>2837</v>
      </c>
      <c r="Q3014" t="s">
        <v>2322</v>
      </c>
      <c r="R3014" t="s">
        <v>8956</v>
      </c>
      <c r="S3014">
        <v>35172</v>
      </c>
      <c r="T3014" t="s">
        <v>4805</v>
      </c>
      <c r="U3014">
        <v>0</v>
      </c>
      <c r="V3014">
        <v>128</v>
      </c>
      <c r="W3014" t="s">
        <v>25</v>
      </c>
      <c r="X3014" t="s">
        <v>26</v>
      </c>
      <c r="Y3014" t="s">
        <v>302</v>
      </c>
      <c r="Z3014">
        <v>4000000</v>
      </c>
      <c r="AA3014">
        <v>1983</v>
      </c>
      <c r="AB3014">
        <v>6.1</v>
      </c>
      <c r="AC3014">
        <v>1.85</v>
      </c>
    </row>
    <row r="3015" spans="1:29" x14ac:dyDescent="0.35">
      <c r="A3015" t="s">
        <v>19</v>
      </c>
      <c r="B3015" t="s">
        <v>102</v>
      </c>
      <c r="C3015">
        <v>331</v>
      </c>
      <c r="D3015">
        <v>95</v>
      </c>
      <c r="E3015">
        <v>32391374</v>
      </c>
      <c r="F3015" t="s">
        <v>761</v>
      </c>
      <c r="G3015" t="s">
        <v>1432</v>
      </c>
      <c r="H3015" t="s">
        <v>5343</v>
      </c>
      <c r="P3015" t="s">
        <v>660</v>
      </c>
      <c r="Q3015" t="s">
        <v>43</v>
      </c>
      <c r="R3015" t="s">
        <v>8957</v>
      </c>
      <c r="S3015">
        <v>376600</v>
      </c>
      <c r="T3015" t="s">
        <v>883</v>
      </c>
      <c r="U3015">
        <v>43</v>
      </c>
      <c r="V3015">
        <v>494</v>
      </c>
      <c r="W3015" t="s">
        <v>25</v>
      </c>
      <c r="X3015" t="s">
        <v>26</v>
      </c>
      <c r="Y3015" t="s">
        <v>27</v>
      </c>
      <c r="Z3015">
        <v>7500000</v>
      </c>
      <c r="AA3015">
        <v>2009</v>
      </c>
      <c r="AB3015">
        <v>7.7</v>
      </c>
      <c r="AC3015">
        <v>2.35</v>
      </c>
    </row>
    <row r="3016" spans="1:29" x14ac:dyDescent="0.35">
      <c r="A3016" t="s">
        <v>19</v>
      </c>
      <c r="B3016" t="s">
        <v>4398</v>
      </c>
      <c r="C3016">
        <v>83</v>
      </c>
      <c r="D3016">
        <v>121</v>
      </c>
      <c r="E3016">
        <v>40158000</v>
      </c>
      <c r="F3016" t="s">
        <v>1432</v>
      </c>
      <c r="G3016" t="s">
        <v>3884</v>
      </c>
      <c r="H3016" t="s">
        <v>5343</v>
      </c>
      <c r="P3016" t="s">
        <v>2837</v>
      </c>
      <c r="Q3016" t="s">
        <v>929</v>
      </c>
      <c r="R3016" t="s">
        <v>8958</v>
      </c>
      <c r="S3016">
        <v>63931</v>
      </c>
      <c r="T3016" t="s">
        <v>4806</v>
      </c>
      <c r="U3016">
        <v>1</v>
      </c>
      <c r="V3016">
        <v>241</v>
      </c>
      <c r="W3016" t="s">
        <v>25</v>
      </c>
      <c r="X3016" t="s">
        <v>101</v>
      </c>
      <c r="Y3016" t="s">
        <v>302</v>
      </c>
      <c r="Z3016">
        <v>7000000</v>
      </c>
      <c r="AA3016">
        <v>1993</v>
      </c>
      <c r="AB3016">
        <v>7.6</v>
      </c>
      <c r="AC3016">
        <v>1.85</v>
      </c>
    </row>
    <row r="3017" spans="1:29" x14ac:dyDescent="0.35">
      <c r="A3017" t="s">
        <v>19</v>
      </c>
      <c r="B3017" t="s">
        <v>701</v>
      </c>
      <c r="C3017">
        <v>324</v>
      </c>
      <c r="D3017">
        <v>110</v>
      </c>
      <c r="E3017">
        <v>113709992</v>
      </c>
      <c r="F3017" t="s">
        <v>761</v>
      </c>
      <c r="G3017" t="s">
        <v>1432</v>
      </c>
      <c r="P3017" t="s">
        <v>1123</v>
      </c>
      <c r="Q3017" t="s">
        <v>236</v>
      </c>
      <c r="R3017" t="s">
        <v>8959</v>
      </c>
      <c r="S3017">
        <v>108843</v>
      </c>
      <c r="T3017" t="s">
        <v>342</v>
      </c>
      <c r="U3017">
        <v>1</v>
      </c>
      <c r="V3017">
        <v>281</v>
      </c>
      <c r="W3017" t="s">
        <v>25</v>
      </c>
      <c r="X3017" t="s">
        <v>26</v>
      </c>
      <c r="Y3017" t="s">
        <v>302</v>
      </c>
      <c r="Z3017">
        <v>7000000</v>
      </c>
      <c r="AA3017">
        <v>2012</v>
      </c>
      <c r="AB3017">
        <v>6.1</v>
      </c>
      <c r="AC3017">
        <v>2.35</v>
      </c>
    </row>
    <row r="3018" spans="1:29" x14ac:dyDescent="0.35">
      <c r="A3018" t="s">
        <v>19</v>
      </c>
      <c r="B3018" t="s">
        <v>438</v>
      </c>
      <c r="C3018">
        <v>140</v>
      </c>
      <c r="D3018">
        <v>96</v>
      </c>
      <c r="E3018">
        <v>32131483</v>
      </c>
      <c r="F3018" t="s">
        <v>2429</v>
      </c>
      <c r="G3018" t="s">
        <v>5988</v>
      </c>
      <c r="H3018" t="s">
        <v>3483</v>
      </c>
      <c r="P3018" t="s">
        <v>1296</v>
      </c>
      <c r="Q3018" t="s">
        <v>718</v>
      </c>
      <c r="R3018" t="s">
        <v>8960</v>
      </c>
      <c r="S3018">
        <v>25870</v>
      </c>
      <c r="T3018" t="s">
        <v>4807</v>
      </c>
      <c r="U3018">
        <v>0</v>
      </c>
      <c r="V3018">
        <v>369</v>
      </c>
      <c r="W3018" t="s">
        <v>25</v>
      </c>
      <c r="X3018" t="s">
        <v>26</v>
      </c>
      <c r="Y3018" t="s">
        <v>27</v>
      </c>
      <c r="Z3018">
        <v>11000000</v>
      </c>
      <c r="AA3018">
        <v>2003</v>
      </c>
      <c r="AB3018">
        <v>4.9000000000000004</v>
      </c>
      <c r="AC3018">
        <v>2.35</v>
      </c>
    </row>
    <row r="3019" spans="1:29" x14ac:dyDescent="0.35">
      <c r="A3019" t="s">
        <v>19</v>
      </c>
      <c r="B3019" t="s">
        <v>4803</v>
      </c>
      <c r="C3019">
        <v>136</v>
      </c>
      <c r="D3019">
        <v>121</v>
      </c>
      <c r="E3019">
        <v>35400000</v>
      </c>
      <c r="F3019" t="s">
        <v>622</v>
      </c>
      <c r="G3019" t="s">
        <v>472</v>
      </c>
      <c r="H3019" t="s">
        <v>3483</v>
      </c>
      <c r="P3019" t="s">
        <v>35</v>
      </c>
      <c r="Q3019" t="s">
        <v>2983</v>
      </c>
      <c r="R3019" t="s">
        <v>8961</v>
      </c>
      <c r="S3019">
        <v>74957</v>
      </c>
      <c r="T3019" t="s">
        <v>4808</v>
      </c>
      <c r="U3019">
        <v>3</v>
      </c>
      <c r="V3019">
        <v>251</v>
      </c>
      <c r="W3019" t="s">
        <v>25</v>
      </c>
      <c r="X3019" t="s">
        <v>38</v>
      </c>
      <c r="Y3019" t="s">
        <v>59</v>
      </c>
      <c r="Z3019">
        <v>7000000</v>
      </c>
      <c r="AA3019">
        <v>1973</v>
      </c>
      <c r="AB3019">
        <v>6.8</v>
      </c>
      <c r="AC3019">
        <v>1.66</v>
      </c>
    </row>
    <row r="3020" spans="1:29" x14ac:dyDescent="0.35">
      <c r="A3020" t="s">
        <v>19</v>
      </c>
      <c r="B3020" t="s">
        <v>1658</v>
      </c>
      <c r="C3020">
        <v>79</v>
      </c>
      <c r="D3020">
        <v>95</v>
      </c>
      <c r="E3020">
        <v>34099640</v>
      </c>
      <c r="F3020" t="s">
        <v>1432</v>
      </c>
      <c r="G3020" t="s">
        <v>5097</v>
      </c>
      <c r="H3020" t="s">
        <v>5989</v>
      </c>
      <c r="P3020" t="s">
        <v>2877</v>
      </c>
      <c r="Q3020" t="s">
        <v>626</v>
      </c>
      <c r="R3020" t="s">
        <v>8962</v>
      </c>
      <c r="S3020">
        <v>16651</v>
      </c>
      <c r="T3020" t="s">
        <v>4809</v>
      </c>
      <c r="U3020">
        <v>0</v>
      </c>
      <c r="V3020">
        <v>149</v>
      </c>
      <c r="W3020" t="s">
        <v>25</v>
      </c>
      <c r="X3020" t="s">
        <v>26</v>
      </c>
      <c r="Y3020" t="s">
        <v>59</v>
      </c>
      <c r="Z3020">
        <v>5000000</v>
      </c>
      <c r="AA3020">
        <v>2000</v>
      </c>
      <c r="AB3020">
        <v>7</v>
      </c>
      <c r="AC3020">
        <v>1.37</v>
      </c>
    </row>
    <row r="3021" spans="1:29" x14ac:dyDescent="0.35">
      <c r="A3021" t="s">
        <v>19</v>
      </c>
      <c r="B3021" t="s">
        <v>4532</v>
      </c>
      <c r="C3021">
        <v>52</v>
      </c>
      <c r="D3021">
        <v>112</v>
      </c>
      <c r="E3021">
        <v>37295394</v>
      </c>
      <c r="F3021" t="s">
        <v>761</v>
      </c>
      <c r="G3021" t="s">
        <v>1432</v>
      </c>
      <c r="P3021" t="s">
        <v>1123</v>
      </c>
      <c r="Q3021" t="s">
        <v>1704</v>
      </c>
      <c r="R3021" t="s">
        <v>8963</v>
      </c>
      <c r="S3021">
        <v>7973</v>
      </c>
      <c r="T3021" t="s">
        <v>2287</v>
      </c>
      <c r="U3021">
        <v>8</v>
      </c>
      <c r="V3021">
        <v>59</v>
      </c>
      <c r="W3021" t="s">
        <v>25</v>
      </c>
      <c r="X3021" t="s">
        <v>26</v>
      </c>
      <c r="Y3021" t="s">
        <v>27</v>
      </c>
      <c r="Z3021">
        <v>6600000</v>
      </c>
      <c r="AA3021">
        <v>2011</v>
      </c>
      <c r="AB3021">
        <v>5.7</v>
      </c>
      <c r="AC3021">
        <v>1.85</v>
      </c>
    </row>
    <row r="3022" spans="1:29" x14ac:dyDescent="0.35">
      <c r="A3022" t="s">
        <v>19</v>
      </c>
      <c r="B3022" t="s">
        <v>198</v>
      </c>
      <c r="C3022">
        <v>490</v>
      </c>
      <c r="D3022">
        <v>143</v>
      </c>
      <c r="E3022">
        <v>144812796</v>
      </c>
      <c r="F3022" t="s">
        <v>1432</v>
      </c>
      <c r="G3022" t="s">
        <v>5343</v>
      </c>
      <c r="P3022" t="s">
        <v>121</v>
      </c>
      <c r="Q3022" t="s">
        <v>122</v>
      </c>
      <c r="R3022" t="s">
        <v>6060</v>
      </c>
      <c r="S3022">
        <v>362933</v>
      </c>
      <c r="T3022" t="s">
        <v>199</v>
      </c>
      <c r="U3022">
        <v>4</v>
      </c>
      <c r="V3022">
        <v>753</v>
      </c>
      <c r="W3022" t="s">
        <v>25</v>
      </c>
      <c r="X3022" t="s">
        <v>200</v>
      </c>
      <c r="Y3022" t="s">
        <v>27</v>
      </c>
      <c r="Z3022">
        <v>105000000</v>
      </c>
      <c r="AA3022">
        <v>2013</v>
      </c>
      <c r="AB3022">
        <v>7.3</v>
      </c>
      <c r="AC3022">
        <v>2.35</v>
      </c>
    </row>
    <row r="3023" spans="1:29" x14ac:dyDescent="0.35">
      <c r="A3023" t="s">
        <v>378</v>
      </c>
      <c r="B3023" t="s">
        <v>1430</v>
      </c>
      <c r="C3023">
        <v>351</v>
      </c>
      <c r="D3023">
        <v>93</v>
      </c>
      <c r="E3023">
        <v>31501218</v>
      </c>
      <c r="F3023" t="s">
        <v>4178</v>
      </c>
      <c r="G3023" t="s">
        <v>1432</v>
      </c>
      <c r="H3023" t="s">
        <v>5809</v>
      </c>
      <c r="P3023" t="s">
        <v>2284</v>
      </c>
      <c r="Q3023" t="s">
        <v>61</v>
      </c>
      <c r="R3023" t="s">
        <v>8964</v>
      </c>
      <c r="S3023">
        <v>84070</v>
      </c>
      <c r="T3023" t="s">
        <v>845</v>
      </c>
      <c r="U3023">
        <v>0</v>
      </c>
      <c r="V3023">
        <v>526</v>
      </c>
      <c r="W3023" t="s">
        <v>25</v>
      </c>
      <c r="X3023" t="s">
        <v>26</v>
      </c>
      <c r="Y3023" t="s">
        <v>59</v>
      </c>
      <c r="Z3023">
        <v>7500000</v>
      </c>
      <c r="AA3023">
        <v>2005</v>
      </c>
      <c r="AB3023">
        <v>7.5</v>
      </c>
      <c r="AC3023">
        <v>1.85</v>
      </c>
    </row>
    <row r="3024" spans="1:29" x14ac:dyDescent="0.35">
      <c r="A3024" t="s">
        <v>19</v>
      </c>
      <c r="B3024" t="s">
        <v>2023</v>
      </c>
      <c r="C3024">
        <v>271</v>
      </c>
      <c r="D3024">
        <v>110</v>
      </c>
      <c r="E3024">
        <v>28747570</v>
      </c>
      <c r="F3024" t="s">
        <v>4178</v>
      </c>
      <c r="G3024" t="s">
        <v>5990</v>
      </c>
      <c r="H3024" t="s">
        <v>1432</v>
      </c>
      <c r="P3024" t="s">
        <v>782</v>
      </c>
      <c r="Q3024" t="s">
        <v>353</v>
      </c>
      <c r="R3024" t="s">
        <v>8965</v>
      </c>
      <c r="S3024">
        <v>100571</v>
      </c>
      <c r="T3024" t="s">
        <v>4810</v>
      </c>
      <c r="U3024">
        <v>1</v>
      </c>
      <c r="V3024">
        <v>416</v>
      </c>
      <c r="W3024" t="s">
        <v>25</v>
      </c>
      <c r="X3024" t="s">
        <v>148</v>
      </c>
      <c r="Y3024" t="s">
        <v>302</v>
      </c>
      <c r="Z3024">
        <v>7000000</v>
      </c>
      <c r="AA3024">
        <v>2005</v>
      </c>
      <c r="AB3024">
        <v>7.4</v>
      </c>
      <c r="AC3024">
        <v>2.35</v>
      </c>
    </row>
    <row r="3025" spans="1:29" x14ac:dyDescent="0.35">
      <c r="A3025" t="s">
        <v>19</v>
      </c>
      <c r="B3025" t="s">
        <v>1954</v>
      </c>
      <c r="C3025">
        <v>93</v>
      </c>
      <c r="D3025">
        <v>104</v>
      </c>
      <c r="E3025">
        <v>25625110</v>
      </c>
      <c r="F3025" t="s">
        <v>622</v>
      </c>
      <c r="G3025" t="s">
        <v>5990</v>
      </c>
      <c r="H3025" t="s">
        <v>3483</v>
      </c>
      <c r="P3025" t="s">
        <v>183</v>
      </c>
      <c r="Q3025" t="s">
        <v>802</v>
      </c>
      <c r="R3025" t="s">
        <v>8966</v>
      </c>
      <c r="S3025">
        <v>138707</v>
      </c>
      <c r="T3025" t="s">
        <v>257</v>
      </c>
      <c r="U3025">
        <v>0</v>
      </c>
      <c r="V3025">
        <v>202</v>
      </c>
      <c r="W3025" t="s">
        <v>25</v>
      </c>
      <c r="X3025" t="s">
        <v>26</v>
      </c>
      <c r="Y3025" t="s">
        <v>302</v>
      </c>
      <c r="Z3025">
        <v>7000000</v>
      </c>
      <c r="AA3025">
        <v>1995</v>
      </c>
      <c r="AB3025">
        <v>7.2</v>
      </c>
      <c r="AC3025">
        <v>1.85</v>
      </c>
    </row>
    <row r="3026" spans="1:29" x14ac:dyDescent="0.35">
      <c r="A3026" t="s">
        <v>19</v>
      </c>
      <c r="B3026" t="s">
        <v>3235</v>
      </c>
      <c r="C3026">
        <v>71</v>
      </c>
      <c r="D3026">
        <v>115</v>
      </c>
      <c r="E3026">
        <v>403932</v>
      </c>
      <c r="F3026" t="s">
        <v>1432</v>
      </c>
      <c r="G3026" t="s">
        <v>5343</v>
      </c>
      <c r="H3026" t="s">
        <v>4547</v>
      </c>
      <c r="P3026" t="s">
        <v>1656</v>
      </c>
      <c r="Q3026" t="s">
        <v>894</v>
      </c>
      <c r="R3026" t="s">
        <v>8555</v>
      </c>
      <c r="S3026">
        <v>5254</v>
      </c>
      <c r="T3026" t="s">
        <v>1029</v>
      </c>
      <c r="U3026">
        <v>4</v>
      </c>
      <c r="V3026">
        <v>92</v>
      </c>
      <c r="W3026" t="s">
        <v>25</v>
      </c>
      <c r="X3026" t="s">
        <v>38</v>
      </c>
      <c r="Y3026" t="s">
        <v>302</v>
      </c>
      <c r="Z3026">
        <v>20000000</v>
      </c>
      <c r="AA3026">
        <v>2000</v>
      </c>
      <c r="AB3026">
        <v>6.5</v>
      </c>
      <c r="AC3026">
        <v>2.35</v>
      </c>
    </row>
    <row r="3027" spans="1:29" x14ac:dyDescent="0.35">
      <c r="A3027" t="s">
        <v>19</v>
      </c>
      <c r="B3027" t="s">
        <v>4811</v>
      </c>
      <c r="C3027">
        <v>112</v>
      </c>
      <c r="D3027">
        <v>119</v>
      </c>
      <c r="E3027">
        <v>25000000</v>
      </c>
      <c r="F3027" t="s">
        <v>622</v>
      </c>
      <c r="G3027" t="s">
        <v>472</v>
      </c>
      <c r="H3027" t="s">
        <v>3950</v>
      </c>
      <c r="P3027" t="s">
        <v>47</v>
      </c>
      <c r="Q3027" t="s">
        <v>4000</v>
      </c>
      <c r="R3027" t="s">
        <v>8967</v>
      </c>
      <c r="S3027">
        <v>39847</v>
      </c>
      <c r="T3027" t="s">
        <v>4701</v>
      </c>
      <c r="U3027">
        <v>1</v>
      </c>
      <c r="V3027">
        <v>242</v>
      </c>
      <c r="W3027" t="s">
        <v>25</v>
      </c>
      <c r="X3027" t="s">
        <v>26</v>
      </c>
      <c r="Y3027" t="s">
        <v>59</v>
      </c>
      <c r="Z3027">
        <v>9000000</v>
      </c>
      <c r="AA3027">
        <v>1976</v>
      </c>
      <c r="AB3027">
        <v>6.8</v>
      </c>
      <c r="AC3027">
        <v>2.35</v>
      </c>
    </row>
    <row r="3028" spans="1:29" x14ac:dyDescent="0.35">
      <c r="A3028" t="s">
        <v>19</v>
      </c>
      <c r="B3028" t="s">
        <v>4803</v>
      </c>
      <c r="C3028">
        <v>118</v>
      </c>
      <c r="D3028">
        <v>125</v>
      </c>
      <c r="E3028">
        <v>21000000</v>
      </c>
      <c r="F3028" t="s">
        <v>622</v>
      </c>
      <c r="G3028" t="s">
        <v>472</v>
      </c>
      <c r="H3028" t="s">
        <v>3483</v>
      </c>
      <c r="P3028" t="s">
        <v>35</v>
      </c>
      <c r="Q3028" t="s">
        <v>114</v>
      </c>
      <c r="R3028" t="s">
        <v>8968</v>
      </c>
      <c r="S3028">
        <v>73950</v>
      </c>
      <c r="T3028" t="s">
        <v>531</v>
      </c>
      <c r="U3028">
        <v>3</v>
      </c>
      <c r="V3028">
        <v>258</v>
      </c>
      <c r="W3028" t="s">
        <v>25</v>
      </c>
      <c r="X3028" t="s">
        <v>38</v>
      </c>
      <c r="Y3028" t="s">
        <v>59</v>
      </c>
      <c r="Z3028">
        <v>13000000</v>
      </c>
      <c r="AA3028">
        <v>1974</v>
      </c>
      <c r="AB3028">
        <v>6.8</v>
      </c>
      <c r="AC3028">
        <v>1.66</v>
      </c>
    </row>
    <row r="3029" spans="1:29" x14ac:dyDescent="0.35">
      <c r="A3029" t="s">
        <v>19</v>
      </c>
      <c r="B3029" t="s">
        <v>3375</v>
      </c>
      <c r="C3029">
        <v>35</v>
      </c>
      <c r="D3029">
        <v>96</v>
      </c>
      <c r="E3029">
        <v>20257000</v>
      </c>
      <c r="F3029" t="s">
        <v>622</v>
      </c>
      <c r="G3029" t="s">
        <v>761</v>
      </c>
      <c r="H3029" t="s">
        <v>5990</v>
      </c>
      <c r="I3029" t="s">
        <v>3483</v>
      </c>
      <c r="P3029" t="s">
        <v>224</v>
      </c>
      <c r="Q3029" t="s">
        <v>2014</v>
      </c>
      <c r="R3029" t="s">
        <v>8969</v>
      </c>
      <c r="S3029">
        <v>7569</v>
      </c>
      <c r="T3029" t="s">
        <v>3816</v>
      </c>
      <c r="U3029">
        <v>2</v>
      </c>
      <c r="V3029">
        <v>65</v>
      </c>
      <c r="W3029" t="s">
        <v>25</v>
      </c>
      <c r="X3029" t="s">
        <v>26</v>
      </c>
      <c r="Y3029" t="s">
        <v>302</v>
      </c>
      <c r="Z3029">
        <v>7000000</v>
      </c>
      <c r="AA3029">
        <v>1988</v>
      </c>
      <c r="AB3029">
        <v>5.2</v>
      </c>
      <c r="AC3029">
        <v>1.85</v>
      </c>
    </row>
    <row r="3030" spans="1:29" x14ac:dyDescent="0.35">
      <c r="A3030" t="s">
        <v>19</v>
      </c>
      <c r="B3030" t="s">
        <v>2851</v>
      </c>
      <c r="C3030">
        <v>342</v>
      </c>
      <c r="D3030">
        <v>100</v>
      </c>
      <c r="E3030">
        <v>26005908</v>
      </c>
      <c r="F3030" t="s">
        <v>472</v>
      </c>
      <c r="G3030" t="s">
        <v>2429</v>
      </c>
      <c r="H3030" t="s">
        <v>3483</v>
      </c>
      <c r="P3030" t="s">
        <v>3037</v>
      </c>
      <c r="Q3030" t="s">
        <v>4812</v>
      </c>
      <c r="R3030" t="s">
        <v>8970</v>
      </c>
      <c r="S3030">
        <v>154938</v>
      </c>
      <c r="T3030" t="s">
        <v>4813</v>
      </c>
      <c r="U3030">
        <v>0</v>
      </c>
      <c r="V3030">
        <v>1100</v>
      </c>
      <c r="W3030" t="s">
        <v>25</v>
      </c>
      <c r="X3030" t="s">
        <v>38</v>
      </c>
      <c r="Y3030" t="s">
        <v>302</v>
      </c>
      <c r="Z3030">
        <v>3500000</v>
      </c>
      <c r="AA3030">
        <v>2005</v>
      </c>
      <c r="AB3030">
        <v>7.2</v>
      </c>
      <c r="AC3030">
        <v>2.35</v>
      </c>
    </row>
    <row r="3031" spans="1:29" x14ac:dyDescent="0.35">
      <c r="A3031" t="s">
        <v>19</v>
      </c>
      <c r="B3031" t="s">
        <v>4815</v>
      </c>
      <c r="C3031">
        <v>137</v>
      </c>
      <c r="D3031">
        <v>89</v>
      </c>
      <c r="E3031">
        <v>15818967</v>
      </c>
      <c r="F3031" t="s">
        <v>2429</v>
      </c>
      <c r="G3031" t="s">
        <v>5988</v>
      </c>
      <c r="P3031" t="s">
        <v>2018</v>
      </c>
      <c r="Q3031" t="s">
        <v>2940</v>
      </c>
      <c r="R3031" t="s">
        <v>8971</v>
      </c>
      <c r="S3031">
        <v>13913</v>
      </c>
      <c r="T3031" t="s">
        <v>4816</v>
      </c>
      <c r="U3031">
        <v>0</v>
      </c>
      <c r="V3031">
        <v>120</v>
      </c>
      <c r="W3031" t="s">
        <v>25</v>
      </c>
      <c r="X3031" t="s">
        <v>26</v>
      </c>
      <c r="Y3031" t="s">
        <v>302</v>
      </c>
      <c r="Z3031">
        <v>7000000</v>
      </c>
      <c r="AA3031">
        <v>2014</v>
      </c>
      <c r="AB3031">
        <v>4</v>
      </c>
      <c r="AC3031">
        <v>1.85</v>
      </c>
    </row>
    <row r="3032" spans="1:29" x14ac:dyDescent="0.35">
      <c r="A3032" t="s">
        <v>19</v>
      </c>
      <c r="B3032" t="s">
        <v>1698</v>
      </c>
      <c r="C3032">
        <v>50</v>
      </c>
      <c r="D3032">
        <v>92</v>
      </c>
      <c r="E3032">
        <v>14891000</v>
      </c>
      <c r="F3032" t="s">
        <v>761</v>
      </c>
      <c r="P3032" t="s">
        <v>761</v>
      </c>
      <c r="Q3032" t="s">
        <v>1541</v>
      </c>
      <c r="R3032" t="s">
        <v>8972</v>
      </c>
      <c r="S3032">
        <v>15088</v>
      </c>
      <c r="T3032" t="s">
        <v>2146</v>
      </c>
      <c r="U3032">
        <v>3</v>
      </c>
      <c r="V3032">
        <v>105</v>
      </c>
      <c r="W3032" t="s">
        <v>25</v>
      </c>
      <c r="X3032" t="s">
        <v>26</v>
      </c>
      <c r="Y3032" t="s">
        <v>302</v>
      </c>
      <c r="Z3032">
        <v>7000000</v>
      </c>
      <c r="AA3032">
        <v>1996</v>
      </c>
      <c r="AB3032">
        <v>6.8</v>
      </c>
      <c r="AC3032">
        <v>1.85</v>
      </c>
    </row>
    <row r="3033" spans="1:29" x14ac:dyDescent="0.35">
      <c r="A3033" t="s">
        <v>19</v>
      </c>
      <c r="B3033" t="s">
        <v>4065</v>
      </c>
      <c r="C3033">
        <v>261</v>
      </c>
      <c r="D3033">
        <v>109</v>
      </c>
      <c r="E3033">
        <v>16901126</v>
      </c>
      <c r="F3033" t="s">
        <v>5990</v>
      </c>
      <c r="G3033" t="s">
        <v>2429</v>
      </c>
      <c r="P3033" t="s">
        <v>4817</v>
      </c>
      <c r="Q3033" t="s">
        <v>4349</v>
      </c>
      <c r="R3033" t="s">
        <v>8973</v>
      </c>
      <c r="S3033">
        <v>76267</v>
      </c>
      <c r="T3033" t="s">
        <v>3170</v>
      </c>
      <c r="U3033">
        <v>0</v>
      </c>
      <c r="V3033">
        <v>687</v>
      </c>
      <c r="W3033" t="s">
        <v>25</v>
      </c>
      <c r="X3033" t="s">
        <v>26</v>
      </c>
      <c r="Y3033" t="s">
        <v>302</v>
      </c>
      <c r="Z3033">
        <v>7000000</v>
      </c>
      <c r="AA3033">
        <v>2005</v>
      </c>
      <c r="AB3033">
        <v>6.9</v>
      </c>
      <c r="AC3033">
        <v>1.85</v>
      </c>
    </row>
    <row r="3034" spans="1:29" x14ac:dyDescent="0.35">
      <c r="A3034" t="s">
        <v>19</v>
      </c>
      <c r="B3034" t="s">
        <v>4204</v>
      </c>
      <c r="C3034">
        <v>180</v>
      </c>
      <c r="D3034">
        <v>103</v>
      </c>
      <c r="E3034">
        <v>17474107</v>
      </c>
      <c r="F3034" t="s">
        <v>761</v>
      </c>
      <c r="G3034" t="s">
        <v>5990</v>
      </c>
      <c r="H3034" t="s">
        <v>1432</v>
      </c>
      <c r="P3034" t="s">
        <v>3178</v>
      </c>
      <c r="Q3034" t="s">
        <v>1956</v>
      </c>
      <c r="R3034" t="s">
        <v>8974</v>
      </c>
      <c r="S3034">
        <v>56605</v>
      </c>
      <c r="T3034" t="s">
        <v>2704</v>
      </c>
      <c r="U3034">
        <v>3</v>
      </c>
      <c r="V3034">
        <v>89</v>
      </c>
      <c r="W3034" t="s">
        <v>25</v>
      </c>
      <c r="X3034" t="s">
        <v>26</v>
      </c>
      <c r="Y3034" t="s">
        <v>302</v>
      </c>
      <c r="Z3034">
        <v>7000000</v>
      </c>
      <c r="AA3034">
        <v>2015</v>
      </c>
      <c r="AB3034">
        <v>7.3</v>
      </c>
      <c r="AC3034">
        <v>2.35</v>
      </c>
    </row>
    <row r="3035" spans="1:29" x14ac:dyDescent="0.35">
      <c r="A3035" t="s">
        <v>19</v>
      </c>
      <c r="B3035" t="s">
        <v>2739</v>
      </c>
      <c r="C3035">
        <v>28</v>
      </c>
      <c r="D3035">
        <v>95</v>
      </c>
      <c r="E3035">
        <v>14003141</v>
      </c>
      <c r="F3035" t="s">
        <v>5990</v>
      </c>
      <c r="G3035" t="s">
        <v>1432</v>
      </c>
      <c r="H3035" t="s">
        <v>3483</v>
      </c>
      <c r="P3035" t="s">
        <v>955</v>
      </c>
      <c r="Q3035" t="s">
        <v>952</v>
      </c>
      <c r="R3035" t="s">
        <v>8975</v>
      </c>
      <c r="S3035">
        <v>4598</v>
      </c>
      <c r="T3035" t="s">
        <v>2421</v>
      </c>
      <c r="U3035">
        <v>1</v>
      </c>
      <c r="V3035">
        <v>29</v>
      </c>
      <c r="W3035" t="s">
        <v>25</v>
      </c>
      <c r="X3035" t="s">
        <v>26</v>
      </c>
      <c r="Y3035" t="s">
        <v>302</v>
      </c>
      <c r="Z3035">
        <v>7000000</v>
      </c>
      <c r="AA3035">
        <v>1999</v>
      </c>
      <c r="AB3035">
        <v>6.1</v>
      </c>
      <c r="AC3035">
        <v>2.35</v>
      </c>
    </row>
    <row r="3036" spans="1:29" x14ac:dyDescent="0.35">
      <c r="A3036" t="s">
        <v>19</v>
      </c>
      <c r="B3036" t="s">
        <v>33</v>
      </c>
      <c r="C3036">
        <v>750</v>
      </c>
      <c r="D3036">
        <v>143</v>
      </c>
      <c r="E3036">
        <v>304360277</v>
      </c>
      <c r="F3036" t="s">
        <v>622</v>
      </c>
      <c r="G3036" t="s">
        <v>472</v>
      </c>
      <c r="H3036" t="s">
        <v>3483</v>
      </c>
      <c r="P3036" t="s">
        <v>35</v>
      </c>
      <c r="Q3036" t="s">
        <v>136</v>
      </c>
      <c r="R3036" t="s">
        <v>6040</v>
      </c>
      <c r="S3036">
        <v>522048</v>
      </c>
      <c r="T3036" t="s">
        <v>34</v>
      </c>
      <c r="U3036">
        <v>0</v>
      </c>
      <c r="V3036">
        <v>1498</v>
      </c>
      <c r="W3036" t="s">
        <v>25</v>
      </c>
      <c r="X3036" t="s">
        <v>38</v>
      </c>
      <c r="Y3036" t="s">
        <v>27</v>
      </c>
      <c r="Z3036">
        <v>200000000</v>
      </c>
      <c r="AA3036">
        <v>2012</v>
      </c>
      <c r="AB3036">
        <v>7.8</v>
      </c>
      <c r="AC3036">
        <v>2.35</v>
      </c>
    </row>
    <row r="3037" spans="1:29" x14ac:dyDescent="0.35">
      <c r="A3037" t="s">
        <v>378</v>
      </c>
      <c r="B3037" t="s">
        <v>4065</v>
      </c>
      <c r="C3037">
        <v>202</v>
      </c>
      <c r="D3037">
        <v>105</v>
      </c>
      <c r="E3037">
        <v>12583510</v>
      </c>
      <c r="F3037" t="s">
        <v>2429</v>
      </c>
      <c r="P3037" t="s">
        <v>2429</v>
      </c>
      <c r="Q3037" t="s">
        <v>4349</v>
      </c>
      <c r="R3037" t="s">
        <v>8976</v>
      </c>
      <c r="S3037">
        <v>60709</v>
      </c>
      <c r="T3037" t="s">
        <v>4818</v>
      </c>
      <c r="U3037">
        <v>0</v>
      </c>
      <c r="V3037">
        <v>922</v>
      </c>
      <c r="W3037" t="s">
        <v>25</v>
      </c>
      <c r="X3037" t="s">
        <v>26</v>
      </c>
      <c r="Y3037" t="s">
        <v>302</v>
      </c>
      <c r="Z3037">
        <v>7000000</v>
      </c>
      <c r="AA3037">
        <v>2003</v>
      </c>
      <c r="AB3037">
        <v>6</v>
      </c>
      <c r="AC3037">
        <v>1.85</v>
      </c>
    </row>
    <row r="3038" spans="1:29" x14ac:dyDescent="0.35">
      <c r="A3038" t="s">
        <v>19</v>
      </c>
      <c r="B3038" t="s">
        <v>2641</v>
      </c>
      <c r="C3038">
        <v>341</v>
      </c>
      <c r="D3038">
        <v>106</v>
      </c>
      <c r="E3038">
        <v>9190525</v>
      </c>
      <c r="F3038" t="s">
        <v>761</v>
      </c>
      <c r="G3038" t="s">
        <v>1432</v>
      </c>
      <c r="P3038" t="s">
        <v>1123</v>
      </c>
      <c r="Q3038" t="s">
        <v>93</v>
      </c>
      <c r="R3038" t="s">
        <v>8977</v>
      </c>
      <c r="S3038">
        <v>102125</v>
      </c>
      <c r="T3038" t="s">
        <v>4819</v>
      </c>
      <c r="U3038">
        <v>1</v>
      </c>
      <c r="V3038">
        <v>324</v>
      </c>
      <c r="W3038" t="s">
        <v>25</v>
      </c>
      <c r="X3038" t="s">
        <v>26</v>
      </c>
      <c r="Y3038" t="s">
        <v>302</v>
      </c>
      <c r="Z3038">
        <v>7000000</v>
      </c>
      <c r="AA3038">
        <v>2009</v>
      </c>
      <c r="AB3038">
        <v>7</v>
      </c>
      <c r="AC3038">
        <v>1.85</v>
      </c>
    </row>
    <row r="3039" spans="1:29" x14ac:dyDescent="0.35">
      <c r="A3039" t="s">
        <v>19</v>
      </c>
      <c r="B3039" t="s">
        <v>4820</v>
      </c>
      <c r="C3039">
        <v>160</v>
      </c>
      <c r="D3039">
        <v>100</v>
      </c>
      <c r="E3039">
        <v>9176553</v>
      </c>
      <c r="F3039" t="s">
        <v>1432</v>
      </c>
      <c r="G3039" t="s">
        <v>5988</v>
      </c>
      <c r="P3039" t="s">
        <v>2902</v>
      </c>
      <c r="Q3039" t="s">
        <v>285</v>
      </c>
      <c r="R3039" t="s">
        <v>8978</v>
      </c>
      <c r="S3039">
        <v>19147</v>
      </c>
      <c r="T3039" t="s">
        <v>1583</v>
      </c>
      <c r="U3039">
        <v>1</v>
      </c>
      <c r="V3039">
        <v>97</v>
      </c>
      <c r="W3039" t="s">
        <v>25</v>
      </c>
      <c r="X3039" t="s">
        <v>26</v>
      </c>
      <c r="Y3039" t="s">
        <v>27</v>
      </c>
      <c r="Z3039">
        <v>7500000</v>
      </c>
      <c r="AA3039">
        <v>2009</v>
      </c>
      <c r="AB3039">
        <v>7.1</v>
      </c>
      <c r="AC3039">
        <v>2.35</v>
      </c>
    </row>
    <row r="3040" spans="1:29" x14ac:dyDescent="0.35">
      <c r="A3040" t="s">
        <v>19</v>
      </c>
      <c r="B3040" t="s">
        <v>2626</v>
      </c>
      <c r="C3040">
        <v>31</v>
      </c>
      <c r="D3040">
        <v>103</v>
      </c>
      <c r="E3040">
        <v>9094451</v>
      </c>
      <c r="F3040" t="s">
        <v>622</v>
      </c>
      <c r="G3040" t="s">
        <v>600</v>
      </c>
      <c r="H3040" t="s">
        <v>2429</v>
      </c>
      <c r="I3040" t="s">
        <v>3483</v>
      </c>
      <c r="P3040" t="s">
        <v>3117</v>
      </c>
      <c r="Q3040" t="s">
        <v>2377</v>
      </c>
      <c r="R3040" t="s">
        <v>8979</v>
      </c>
      <c r="S3040">
        <v>11668</v>
      </c>
      <c r="T3040" t="s">
        <v>3403</v>
      </c>
      <c r="U3040">
        <v>0</v>
      </c>
      <c r="V3040">
        <v>79</v>
      </c>
      <c r="W3040" t="s">
        <v>25</v>
      </c>
      <c r="X3040" t="s">
        <v>26</v>
      </c>
      <c r="Y3040" t="s">
        <v>302</v>
      </c>
      <c r="Z3040">
        <v>7000000</v>
      </c>
      <c r="AA3040">
        <v>1989</v>
      </c>
      <c r="AB3040">
        <v>6.2</v>
      </c>
      <c r="AC3040">
        <v>1.85</v>
      </c>
    </row>
    <row r="3041" spans="1:29" x14ac:dyDescent="0.35">
      <c r="A3041" t="s">
        <v>19</v>
      </c>
      <c r="B3041" t="s">
        <v>4821</v>
      </c>
      <c r="C3041">
        <v>281</v>
      </c>
      <c r="D3041">
        <v>99</v>
      </c>
      <c r="E3041">
        <v>9166863</v>
      </c>
      <c r="F3041" t="s">
        <v>1432</v>
      </c>
      <c r="G3041" t="s">
        <v>5343</v>
      </c>
      <c r="P3041" t="s">
        <v>121</v>
      </c>
      <c r="Q3041" t="s">
        <v>231</v>
      </c>
      <c r="R3041" t="s">
        <v>8980</v>
      </c>
      <c r="S3041">
        <v>83182</v>
      </c>
      <c r="T3041" t="s">
        <v>4731</v>
      </c>
      <c r="U3041">
        <v>2</v>
      </c>
      <c r="V3041">
        <v>247</v>
      </c>
      <c r="W3041" t="s">
        <v>25</v>
      </c>
      <c r="X3041" t="s">
        <v>26</v>
      </c>
      <c r="Y3041" t="s">
        <v>302</v>
      </c>
      <c r="Z3041">
        <v>7000000</v>
      </c>
      <c r="AA3041">
        <v>2009</v>
      </c>
      <c r="AB3041">
        <v>7.6</v>
      </c>
      <c r="AC3041">
        <v>2.35</v>
      </c>
    </row>
    <row r="3042" spans="1:29" x14ac:dyDescent="0.35">
      <c r="A3042" t="s">
        <v>19</v>
      </c>
      <c r="B3042" t="s">
        <v>254</v>
      </c>
      <c r="C3042">
        <v>114</v>
      </c>
      <c r="D3042">
        <v>164</v>
      </c>
      <c r="E3042">
        <v>8373585</v>
      </c>
      <c r="F3042" t="s">
        <v>1432</v>
      </c>
      <c r="P3042" t="s">
        <v>1432</v>
      </c>
      <c r="Q3042" t="s">
        <v>2657</v>
      </c>
      <c r="R3042" t="s">
        <v>8981</v>
      </c>
      <c r="S3042">
        <v>39680</v>
      </c>
      <c r="T3042" t="s">
        <v>2882</v>
      </c>
      <c r="U3042">
        <v>0</v>
      </c>
      <c r="V3042">
        <v>308</v>
      </c>
      <c r="W3042" t="s">
        <v>25</v>
      </c>
      <c r="X3042" t="s">
        <v>26</v>
      </c>
      <c r="Y3042" t="s">
        <v>302</v>
      </c>
      <c r="Z3042">
        <v>7000000</v>
      </c>
      <c r="AA3042">
        <v>1988</v>
      </c>
      <c r="AB3042">
        <v>7.6</v>
      </c>
      <c r="AC3042">
        <v>1.85</v>
      </c>
    </row>
    <row r="3043" spans="1:29" x14ac:dyDescent="0.35">
      <c r="A3043" t="s">
        <v>19</v>
      </c>
      <c r="B3043" t="s">
        <v>4759</v>
      </c>
      <c r="C3043">
        <v>72</v>
      </c>
      <c r="D3043">
        <v>96</v>
      </c>
      <c r="E3043">
        <v>7292175</v>
      </c>
      <c r="F3043" t="s">
        <v>761</v>
      </c>
      <c r="G3043" t="s">
        <v>1432</v>
      </c>
      <c r="H3043" t="s">
        <v>5343</v>
      </c>
      <c r="P3043" t="s">
        <v>660</v>
      </c>
      <c r="Q3043" t="s">
        <v>4822</v>
      </c>
      <c r="R3043" t="s">
        <v>8982</v>
      </c>
      <c r="S3043">
        <v>7736</v>
      </c>
      <c r="T3043" t="s">
        <v>3395</v>
      </c>
      <c r="U3043">
        <v>3</v>
      </c>
      <c r="V3043">
        <v>100</v>
      </c>
      <c r="W3043" t="s">
        <v>25</v>
      </c>
      <c r="X3043" t="s">
        <v>26</v>
      </c>
      <c r="Y3043" t="s">
        <v>302</v>
      </c>
      <c r="Z3043">
        <v>7000000</v>
      </c>
      <c r="AA3043">
        <v>1999</v>
      </c>
      <c r="AB3043">
        <v>6.4</v>
      </c>
      <c r="AC3043">
        <v>1.85</v>
      </c>
    </row>
    <row r="3044" spans="1:29" x14ac:dyDescent="0.35">
      <c r="A3044" t="s">
        <v>19</v>
      </c>
      <c r="B3044" t="s">
        <v>4638</v>
      </c>
      <c r="C3044">
        <v>119</v>
      </c>
      <c r="D3044">
        <v>122</v>
      </c>
      <c r="E3044">
        <v>6601079</v>
      </c>
      <c r="F3044" t="s">
        <v>761</v>
      </c>
      <c r="G3044" t="s">
        <v>1432</v>
      </c>
      <c r="H3044" t="s">
        <v>4966</v>
      </c>
      <c r="I3044" t="s">
        <v>5343</v>
      </c>
      <c r="P3044" t="s">
        <v>1454</v>
      </c>
      <c r="Q3044" t="s">
        <v>1474</v>
      </c>
      <c r="R3044" t="s">
        <v>8983</v>
      </c>
      <c r="S3044">
        <v>17436</v>
      </c>
      <c r="T3044" t="s">
        <v>4823</v>
      </c>
      <c r="U3044">
        <v>1</v>
      </c>
      <c r="V3044">
        <v>276</v>
      </c>
      <c r="W3044" t="s">
        <v>25</v>
      </c>
      <c r="X3044" t="s">
        <v>38</v>
      </c>
      <c r="Y3044" t="s">
        <v>27</v>
      </c>
      <c r="Z3044">
        <v>7000000</v>
      </c>
      <c r="AA3044">
        <v>2004</v>
      </c>
      <c r="AB3044">
        <v>6.2</v>
      </c>
      <c r="AC3044">
        <v>2.35</v>
      </c>
    </row>
    <row r="3045" spans="1:29" x14ac:dyDescent="0.35">
      <c r="A3045" t="s">
        <v>19</v>
      </c>
      <c r="B3045" t="s">
        <v>572</v>
      </c>
      <c r="C3045">
        <v>74</v>
      </c>
      <c r="D3045">
        <v>94</v>
      </c>
      <c r="E3045">
        <v>6165429</v>
      </c>
      <c r="F3045" t="s">
        <v>472</v>
      </c>
      <c r="G3045" t="s">
        <v>4178</v>
      </c>
      <c r="H3045" t="s">
        <v>1432</v>
      </c>
      <c r="I3045" t="s">
        <v>5809</v>
      </c>
      <c r="P3045" t="s">
        <v>4824</v>
      </c>
      <c r="Q3045" t="s">
        <v>4825</v>
      </c>
      <c r="R3045" t="s">
        <v>8984</v>
      </c>
      <c r="S3045">
        <v>23486</v>
      </c>
      <c r="T3045" t="s">
        <v>4826</v>
      </c>
      <c r="U3045">
        <v>1</v>
      </c>
      <c r="V3045">
        <v>249</v>
      </c>
      <c r="W3045" t="s">
        <v>1000</v>
      </c>
      <c r="X3045" t="s">
        <v>200</v>
      </c>
      <c r="Y3045" t="s">
        <v>59</v>
      </c>
      <c r="Z3045">
        <v>6000000</v>
      </c>
      <c r="AA3045">
        <v>2002</v>
      </c>
      <c r="AB3045">
        <v>7.5</v>
      </c>
      <c r="AC3045">
        <v>2.35</v>
      </c>
    </row>
    <row r="3046" spans="1:29" x14ac:dyDescent="0.35">
      <c r="A3046" t="s">
        <v>19</v>
      </c>
      <c r="B3046" t="s">
        <v>3329</v>
      </c>
      <c r="C3046">
        <v>25</v>
      </c>
      <c r="D3046">
        <v>93</v>
      </c>
      <c r="E3046">
        <v>5694308</v>
      </c>
      <c r="F3046" t="s">
        <v>761</v>
      </c>
      <c r="G3046" t="s">
        <v>5989</v>
      </c>
      <c r="P3046" t="s">
        <v>1615</v>
      </c>
      <c r="Q3046" t="s">
        <v>754</v>
      </c>
      <c r="R3046" t="s">
        <v>8985</v>
      </c>
      <c r="S3046">
        <v>13815</v>
      </c>
      <c r="T3046" t="s">
        <v>4827</v>
      </c>
      <c r="U3046">
        <v>0</v>
      </c>
      <c r="V3046">
        <v>46</v>
      </c>
      <c r="W3046" t="s">
        <v>25</v>
      </c>
      <c r="X3046" t="s">
        <v>26</v>
      </c>
      <c r="Y3046" t="s">
        <v>27</v>
      </c>
      <c r="Z3046">
        <v>7000000</v>
      </c>
      <c r="AA3046">
        <v>2007</v>
      </c>
      <c r="AB3046">
        <v>2</v>
      </c>
      <c r="AC3046">
        <v>1.85</v>
      </c>
    </row>
    <row r="3047" spans="1:29" x14ac:dyDescent="0.35">
      <c r="A3047" t="s">
        <v>19</v>
      </c>
      <c r="B3047" t="s">
        <v>4828</v>
      </c>
      <c r="C3047">
        <v>39</v>
      </c>
      <c r="D3047">
        <v>96</v>
      </c>
      <c r="E3047">
        <v>5430822</v>
      </c>
      <c r="F3047" t="s">
        <v>622</v>
      </c>
      <c r="G3047" t="s">
        <v>5990</v>
      </c>
      <c r="H3047" t="s">
        <v>2429</v>
      </c>
      <c r="I3047" t="s">
        <v>3950</v>
      </c>
      <c r="J3047" t="s">
        <v>3483</v>
      </c>
      <c r="P3047" t="s">
        <v>4829</v>
      </c>
      <c r="Q3047" t="s">
        <v>4830</v>
      </c>
      <c r="R3047" t="s">
        <v>8986</v>
      </c>
      <c r="S3047">
        <v>8391</v>
      </c>
      <c r="T3047" t="s">
        <v>4831</v>
      </c>
      <c r="U3047">
        <v>0</v>
      </c>
      <c r="V3047">
        <v>75</v>
      </c>
      <c r="W3047" t="s">
        <v>25</v>
      </c>
      <c r="X3047" t="s">
        <v>38</v>
      </c>
      <c r="Y3047" t="s">
        <v>302</v>
      </c>
      <c r="Z3047">
        <v>7000000</v>
      </c>
      <c r="AA3047">
        <v>1992</v>
      </c>
      <c r="AB3047">
        <v>6.2</v>
      </c>
      <c r="AC3047">
        <v>1.85</v>
      </c>
    </row>
    <row r="3048" spans="1:29" x14ac:dyDescent="0.35">
      <c r="A3048" t="s">
        <v>19</v>
      </c>
      <c r="B3048" t="s">
        <v>4832</v>
      </c>
      <c r="C3048">
        <v>27</v>
      </c>
      <c r="D3048">
        <v>113</v>
      </c>
      <c r="E3048">
        <v>4720371</v>
      </c>
      <c r="F3048" t="s">
        <v>472</v>
      </c>
      <c r="G3048" t="s">
        <v>4178</v>
      </c>
      <c r="H3048" t="s">
        <v>1432</v>
      </c>
      <c r="P3048" t="s">
        <v>3653</v>
      </c>
      <c r="Q3048" t="s">
        <v>142</v>
      </c>
      <c r="R3048" t="s">
        <v>8987</v>
      </c>
      <c r="S3048">
        <v>3203</v>
      </c>
      <c r="T3048" t="s">
        <v>4833</v>
      </c>
      <c r="U3048">
        <v>2</v>
      </c>
      <c r="V3048">
        <v>85</v>
      </c>
      <c r="W3048" t="s">
        <v>25</v>
      </c>
      <c r="X3048" t="s">
        <v>26</v>
      </c>
      <c r="Y3048" t="s">
        <v>59</v>
      </c>
      <c r="Z3048">
        <v>7000000</v>
      </c>
      <c r="AA3048">
        <v>2001</v>
      </c>
      <c r="AB3048">
        <v>6.5</v>
      </c>
      <c r="AC3048">
        <v>1.85</v>
      </c>
    </row>
    <row r="3049" spans="1:29" x14ac:dyDescent="0.35">
      <c r="A3049" t="s">
        <v>19</v>
      </c>
      <c r="B3049" t="s">
        <v>871</v>
      </c>
      <c r="C3049">
        <v>158</v>
      </c>
      <c r="D3049">
        <v>99</v>
      </c>
      <c r="E3049">
        <v>2344847</v>
      </c>
      <c r="F3049" t="s">
        <v>1432</v>
      </c>
      <c r="G3049" t="s">
        <v>5989</v>
      </c>
      <c r="P3049" t="s">
        <v>1571</v>
      </c>
      <c r="Q3049" t="s">
        <v>394</v>
      </c>
      <c r="R3049" t="s">
        <v>8988</v>
      </c>
      <c r="S3049">
        <v>18561</v>
      </c>
      <c r="T3049" t="s">
        <v>1195</v>
      </c>
      <c r="U3049">
        <v>0</v>
      </c>
      <c r="V3049">
        <v>119</v>
      </c>
      <c r="W3049" t="s">
        <v>25</v>
      </c>
      <c r="X3049" t="s">
        <v>26</v>
      </c>
      <c r="Y3049" t="s">
        <v>302</v>
      </c>
      <c r="Z3049">
        <v>7000000</v>
      </c>
      <c r="AA3049">
        <v>2008</v>
      </c>
      <c r="AB3049">
        <v>6.8</v>
      </c>
      <c r="AC3049">
        <v>2.35</v>
      </c>
    </row>
    <row r="3050" spans="1:29" x14ac:dyDescent="0.35">
      <c r="A3050" t="s">
        <v>19</v>
      </c>
      <c r="B3050" t="s">
        <v>4586</v>
      </c>
      <c r="C3050">
        <v>223</v>
      </c>
      <c r="D3050">
        <v>91</v>
      </c>
      <c r="E3050">
        <v>7455447</v>
      </c>
      <c r="F3050" t="s">
        <v>761</v>
      </c>
      <c r="G3050" t="s">
        <v>1432</v>
      </c>
      <c r="H3050" t="s">
        <v>5343</v>
      </c>
      <c r="P3050" t="s">
        <v>660</v>
      </c>
      <c r="Q3050" t="s">
        <v>1530</v>
      </c>
      <c r="R3050" t="s">
        <v>8989</v>
      </c>
      <c r="S3050">
        <v>29967</v>
      </c>
      <c r="T3050" t="s">
        <v>4834</v>
      </c>
      <c r="U3050">
        <v>2</v>
      </c>
      <c r="V3050">
        <v>126</v>
      </c>
      <c r="W3050" t="s">
        <v>25</v>
      </c>
      <c r="X3050" t="s">
        <v>26</v>
      </c>
      <c r="Y3050" t="s">
        <v>302</v>
      </c>
      <c r="Z3050">
        <v>7000000</v>
      </c>
      <c r="AA3050">
        <v>2010</v>
      </c>
      <c r="AB3050">
        <v>6.3</v>
      </c>
      <c r="AC3050">
        <v>1.85</v>
      </c>
    </row>
    <row r="3051" spans="1:29" x14ac:dyDescent="0.35">
      <c r="A3051" t="s">
        <v>19</v>
      </c>
      <c r="B3051" t="s">
        <v>4835</v>
      </c>
      <c r="C3051">
        <v>25</v>
      </c>
      <c r="D3051">
        <v>100</v>
      </c>
      <c r="E3051">
        <v>2148212</v>
      </c>
      <c r="F3051" t="s">
        <v>1432</v>
      </c>
      <c r="G3051" t="s">
        <v>5097</v>
      </c>
      <c r="P3051" t="s">
        <v>2652</v>
      </c>
      <c r="Q3051" t="s">
        <v>1024</v>
      </c>
      <c r="R3051" t="s">
        <v>8990</v>
      </c>
      <c r="S3051">
        <v>781</v>
      </c>
      <c r="T3051" t="s">
        <v>3967</v>
      </c>
      <c r="U3051">
        <v>0</v>
      </c>
      <c r="V3051">
        <v>20</v>
      </c>
      <c r="W3051" t="s">
        <v>25</v>
      </c>
      <c r="X3051" t="s">
        <v>26</v>
      </c>
      <c r="Y3051" t="s">
        <v>59</v>
      </c>
      <c r="Z3051">
        <v>7000000</v>
      </c>
      <c r="AA3051">
        <v>1999</v>
      </c>
      <c r="AB3051">
        <v>6.3</v>
      </c>
      <c r="AC3051">
        <v>1.85</v>
      </c>
    </row>
    <row r="3052" spans="1:29" x14ac:dyDescent="0.35">
      <c r="A3052" t="s">
        <v>19</v>
      </c>
      <c r="B3052" t="s">
        <v>4315</v>
      </c>
      <c r="C3052">
        <v>97</v>
      </c>
      <c r="D3052">
        <v>105</v>
      </c>
      <c r="E3052">
        <v>2062066</v>
      </c>
      <c r="F3052" t="s">
        <v>4178</v>
      </c>
      <c r="G3052" t="s">
        <v>5990</v>
      </c>
      <c r="H3052" t="s">
        <v>1432</v>
      </c>
      <c r="P3052" t="s">
        <v>782</v>
      </c>
      <c r="Q3052" t="s">
        <v>481</v>
      </c>
      <c r="R3052" t="s">
        <v>8991</v>
      </c>
      <c r="S3052">
        <v>11387</v>
      </c>
      <c r="T3052" t="s">
        <v>1868</v>
      </c>
      <c r="U3052">
        <v>3</v>
      </c>
      <c r="V3052">
        <v>147</v>
      </c>
      <c r="W3052" t="s">
        <v>25</v>
      </c>
      <c r="X3052" t="s">
        <v>26</v>
      </c>
      <c r="Y3052" t="s">
        <v>302</v>
      </c>
      <c r="Z3052">
        <v>7000000</v>
      </c>
      <c r="AA3052">
        <v>2002</v>
      </c>
      <c r="AB3052">
        <v>6.6</v>
      </c>
      <c r="AC3052">
        <v>1.85</v>
      </c>
    </row>
    <row r="3053" spans="1:29" x14ac:dyDescent="0.35">
      <c r="A3053" t="s">
        <v>19</v>
      </c>
      <c r="B3053" t="s">
        <v>4326</v>
      </c>
      <c r="C3053">
        <v>117</v>
      </c>
      <c r="D3053">
        <v>99</v>
      </c>
      <c r="E3053">
        <v>1654367</v>
      </c>
      <c r="F3053" t="s">
        <v>4178</v>
      </c>
      <c r="G3053" t="s">
        <v>1432</v>
      </c>
      <c r="P3053" t="s">
        <v>710</v>
      </c>
      <c r="Q3053" t="s">
        <v>669</v>
      </c>
      <c r="R3053" t="s">
        <v>8992</v>
      </c>
      <c r="S3053">
        <v>18355</v>
      </c>
      <c r="T3053" t="s">
        <v>2614</v>
      </c>
      <c r="U3053">
        <v>0</v>
      </c>
      <c r="V3053">
        <v>106</v>
      </c>
      <c r="W3053" t="s">
        <v>25</v>
      </c>
      <c r="X3053" t="s">
        <v>26</v>
      </c>
      <c r="Y3053" t="s">
        <v>302</v>
      </c>
      <c r="Z3053">
        <v>7000000</v>
      </c>
      <c r="AA3053">
        <v>2006</v>
      </c>
      <c r="AB3053">
        <v>6.4</v>
      </c>
      <c r="AC3053">
        <v>1.85</v>
      </c>
    </row>
    <row r="3054" spans="1:29" x14ac:dyDescent="0.35">
      <c r="A3054" t="s">
        <v>19</v>
      </c>
      <c r="B3054" t="s">
        <v>4836</v>
      </c>
      <c r="C3054">
        <v>389</v>
      </c>
      <c r="D3054">
        <v>112</v>
      </c>
      <c r="E3054">
        <v>1738692</v>
      </c>
      <c r="F3054" t="s">
        <v>1432</v>
      </c>
      <c r="G3054" t="s">
        <v>3483</v>
      </c>
      <c r="P3054" t="s">
        <v>1667</v>
      </c>
      <c r="Q3054" t="s">
        <v>4297</v>
      </c>
      <c r="R3054" t="s">
        <v>8993</v>
      </c>
      <c r="S3054">
        <v>95529</v>
      </c>
      <c r="T3054" t="s">
        <v>4837</v>
      </c>
      <c r="U3054">
        <v>0</v>
      </c>
      <c r="V3054">
        <v>301</v>
      </c>
      <c r="W3054" t="s">
        <v>25</v>
      </c>
      <c r="X3054" t="s">
        <v>38</v>
      </c>
      <c r="Y3054" t="s">
        <v>302</v>
      </c>
      <c r="Z3054">
        <v>7000000</v>
      </c>
      <c r="AA3054">
        <v>2011</v>
      </c>
      <c r="AB3054">
        <v>7.5</v>
      </c>
      <c r="AC3054">
        <v>2.35</v>
      </c>
    </row>
    <row r="3055" spans="1:29" x14ac:dyDescent="0.35">
      <c r="A3055" t="s">
        <v>19</v>
      </c>
      <c r="B3055" t="s">
        <v>4838</v>
      </c>
      <c r="C3055">
        <v>34</v>
      </c>
      <c r="D3055">
        <v>99</v>
      </c>
      <c r="E3055">
        <v>1889522</v>
      </c>
      <c r="F3055" t="s">
        <v>1432</v>
      </c>
      <c r="G3055" t="s">
        <v>5989</v>
      </c>
      <c r="P3055" t="s">
        <v>1571</v>
      </c>
      <c r="Q3055" t="s">
        <v>2816</v>
      </c>
      <c r="R3055" t="s">
        <v>8994</v>
      </c>
      <c r="S3055">
        <v>1119</v>
      </c>
      <c r="T3055" t="s">
        <v>4839</v>
      </c>
      <c r="U3055">
        <v>2</v>
      </c>
      <c r="V3055">
        <v>12</v>
      </c>
      <c r="W3055" t="s">
        <v>25</v>
      </c>
      <c r="X3055" t="s">
        <v>26</v>
      </c>
      <c r="Y3055" t="s">
        <v>154</v>
      </c>
      <c r="Z3055">
        <v>7000000</v>
      </c>
      <c r="AA3055">
        <v>2009</v>
      </c>
      <c r="AB3055">
        <v>6.5</v>
      </c>
      <c r="AC3055">
        <v>2.35</v>
      </c>
    </row>
    <row r="3056" spans="1:29" x14ac:dyDescent="0.35">
      <c r="A3056" t="s">
        <v>19</v>
      </c>
      <c r="B3056" t="s">
        <v>4794</v>
      </c>
      <c r="C3056">
        <v>161</v>
      </c>
      <c r="D3056">
        <v>125</v>
      </c>
      <c r="E3056">
        <v>1110286</v>
      </c>
      <c r="F3056" t="s">
        <v>1432</v>
      </c>
      <c r="G3056" t="s">
        <v>5343</v>
      </c>
      <c r="P3056" t="s">
        <v>121</v>
      </c>
      <c r="Q3056" t="s">
        <v>118</v>
      </c>
      <c r="R3056" t="s">
        <v>8995</v>
      </c>
      <c r="S3056">
        <v>9727</v>
      </c>
      <c r="T3056" t="s">
        <v>3803</v>
      </c>
      <c r="U3056">
        <v>6</v>
      </c>
      <c r="V3056">
        <v>65</v>
      </c>
      <c r="W3056" t="s">
        <v>25</v>
      </c>
      <c r="X3056" t="s">
        <v>26</v>
      </c>
      <c r="Y3056" t="s">
        <v>302</v>
      </c>
      <c r="Z3056">
        <v>4825000</v>
      </c>
      <c r="AA3056">
        <v>2009</v>
      </c>
      <c r="AB3056">
        <v>7.2</v>
      </c>
      <c r="AC3056">
        <v>2.35</v>
      </c>
    </row>
    <row r="3057" spans="1:29" x14ac:dyDescent="0.35">
      <c r="A3057" t="s">
        <v>19</v>
      </c>
      <c r="B3057" t="s">
        <v>4840</v>
      </c>
      <c r="C3057">
        <v>6</v>
      </c>
      <c r="D3057">
        <v>107</v>
      </c>
      <c r="E3057">
        <v>1000000</v>
      </c>
      <c r="F3057" t="s">
        <v>472</v>
      </c>
      <c r="G3057" t="s">
        <v>1432</v>
      </c>
      <c r="H3057" t="s">
        <v>5343</v>
      </c>
      <c r="I3057" t="s">
        <v>5991</v>
      </c>
      <c r="P3057" t="s">
        <v>583</v>
      </c>
      <c r="Q3057" t="s">
        <v>2501</v>
      </c>
      <c r="R3057" t="s">
        <v>8996</v>
      </c>
      <c r="S3057">
        <v>2215</v>
      </c>
      <c r="T3057" t="s">
        <v>4841</v>
      </c>
      <c r="U3057">
        <v>1</v>
      </c>
      <c r="V3057">
        <v>26</v>
      </c>
      <c r="W3057" t="s">
        <v>25</v>
      </c>
      <c r="X3057" t="s">
        <v>38</v>
      </c>
      <c r="Y3057" t="s">
        <v>59</v>
      </c>
      <c r="Z3057">
        <v>9000000</v>
      </c>
      <c r="AA3057">
        <v>1977</v>
      </c>
      <c r="AB3057">
        <v>6.3</v>
      </c>
      <c r="AC3057">
        <v>1.85</v>
      </c>
    </row>
    <row r="3058" spans="1:29" x14ac:dyDescent="0.35">
      <c r="A3058" t="s">
        <v>19</v>
      </c>
      <c r="B3058" t="s">
        <v>2556</v>
      </c>
      <c r="C3058">
        <v>16</v>
      </c>
      <c r="D3058">
        <v>107</v>
      </c>
      <c r="E3058">
        <v>700000</v>
      </c>
      <c r="F3058" t="s">
        <v>761</v>
      </c>
      <c r="G3058" t="s">
        <v>600</v>
      </c>
      <c r="H3058" t="s">
        <v>3950</v>
      </c>
      <c r="P3058" t="s">
        <v>2557</v>
      </c>
      <c r="Q3058" t="s">
        <v>3762</v>
      </c>
      <c r="R3058" t="s">
        <v>8997</v>
      </c>
      <c r="S3058">
        <v>24438</v>
      </c>
      <c r="T3058" t="s">
        <v>4842</v>
      </c>
      <c r="U3058">
        <v>1</v>
      </c>
      <c r="V3058">
        <v>78</v>
      </c>
      <c r="W3058" t="s">
        <v>674</v>
      </c>
      <c r="X3058" t="s">
        <v>675</v>
      </c>
      <c r="Y3058" t="s">
        <v>302</v>
      </c>
      <c r="Z3058">
        <v>50000000</v>
      </c>
      <c r="AA3058">
        <v>1993</v>
      </c>
      <c r="AB3058">
        <v>7</v>
      </c>
      <c r="AC3058">
        <v>2.35</v>
      </c>
    </row>
    <row r="3059" spans="1:29" x14ac:dyDescent="0.35">
      <c r="A3059" t="s">
        <v>19</v>
      </c>
      <c r="B3059" t="s">
        <v>2519</v>
      </c>
      <c r="C3059">
        <v>301</v>
      </c>
      <c r="D3059">
        <v>97</v>
      </c>
      <c r="E3059">
        <v>1768416</v>
      </c>
      <c r="F3059" t="s">
        <v>761</v>
      </c>
      <c r="G3059" t="s">
        <v>1432</v>
      </c>
      <c r="P3059" t="s">
        <v>1123</v>
      </c>
      <c r="Q3059" t="s">
        <v>4843</v>
      </c>
      <c r="R3059" t="s">
        <v>8998</v>
      </c>
      <c r="S3059">
        <v>35848</v>
      </c>
      <c r="T3059" t="s">
        <v>4844</v>
      </c>
      <c r="U3059">
        <v>0</v>
      </c>
      <c r="V3059">
        <v>198</v>
      </c>
      <c r="W3059" t="s">
        <v>25</v>
      </c>
      <c r="X3059" t="s">
        <v>26</v>
      </c>
      <c r="Y3059" t="s">
        <v>302</v>
      </c>
      <c r="Z3059">
        <v>7000000</v>
      </c>
      <c r="AA3059">
        <v>2010</v>
      </c>
      <c r="AB3059">
        <v>6.3</v>
      </c>
      <c r="AC3059">
        <v>1.85</v>
      </c>
    </row>
    <row r="3060" spans="1:29" x14ac:dyDescent="0.35">
      <c r="A3060" t="s">
        <v>19</v>
      </c>
      <c r="B3060" t="s">
        <v>4845</v>
      </c>
      <c r="C3060">
        <v>12</v>
      </c>
      <c r="D3060">
        <v>95</v>
      </c>
      <c r="E3060">
        <v>306715</v>
      </c>
      <c r="F3060" t="s">
        <v>761</v>
      </c>
      <c r="P3060" t="s">
        <v>761</v>
      </c>
      <c r="Q3060" t="s">
        <v>1814</v>
      </c>
      <c r="R3060" t="s">
        <v>8999</v>
      </c>
      <c r="S3060">
        <v>5143</v>
      </c>
      <c r="T3060" t="s">
        <v>1098</v>
      </c>
      <c r="U3060">
        <v>1</v>
      </c>
      <c r="V3060">
        <v>62</v>
      </c>
      <c r="W3060" t="s">
        <v>25</v>
      </c>
      <c r="X3060" t="s">
        <v>26</v>
      </c>
      <c r="Y3060" t="s">
        <v>27</v>
      </c>
      <c r="Z3060">
        <v>10000000</v>
      </c>
      <c r="AA3060">
        <v>1998</v>
      </c>
      <c r="AB3060">
        <v>2.2999999999999998</v>
      </c>
      <c r="AC3060">
        <v>1.85</v>
      </c>
    </row>
    <row r="3061" spans="1:29" x14ac:dyDescent="0.35">
      <c r="A3061" t="s">
        <v>19</v>
      </c>
      <c r="B3061" t="s">
        <v>4846</v>
      </c>
      <c r="C3061">
        <v>134</v>
      </c>
      <c r="D3061">
        <v>106</v>
      </c>
      <c r="E3061">
        <v>382946</v>
      </c>
      <c r="F3061" t="s">
        <v>1432</v>
      </c>
      <c r="P3061" t="s">
        <v>1432</v>
      </c>
      <c r="Q3061" t="s">
        <v>43</v>
      </c>
      <c r="R3061" t="s">
        <v>9000</v>
      </c>
      <c r="S3061">
        <v>43965</v>
      </c>
      <c r="T3061" t="s">
        <v>250</v>
      </c>
      <c r="U3061">
        <v>0</v>
      </c>
      <c r="V3061">
        <v>99</v>
      </c>
      <c r="W3061" t="s">
        <v>25</v>
      </c>
      <c r="X3061" t="s">
        <v>26</v>
      </c>
      <c r="Y3061" t="s">
        <v>302</v>
      </c>
      <c r="Z3061">
        <v>7000000</v>
      </c>
      <c r="AA3061">
        <v>2010</v>
      </c>
      <c r="AB3061">
        <v>7.1</v>
      </c>
      <c r="AC3061">
        <v>2.35</v>
      </c>
    </row>
    <row r="3062" spans="1:29" x14ac:dyDescent="0.35">
      <c r="A3062" t="s">
        <v>19</v>
      </c>
      <c r="B3062" t="s">
        <v>4847</v>
      </c>
      <c r="C3062">
        <v>39</v>
      </c>
      <c r="D3062">
        <v>96</v>
      </c>
      <c r="E3062">
        <v>196067</v>
      </c>
      <c r="F3062" t="s">
        <v>1432</v>
      </c>
      <c r="G3062" t="s">
        <v>5343</v>
      </c>
      <c r="P3062" t="s">
        <v>121</v>
      </c>
      <c r="Q3062" t="s">
        <v>911</v>
      </c>
      <c r="R3062" t="s">
        <v>9001</v>
      </c>
      <c r="S3062">
        <v>1966</v>
      </c>
      <c r="T3062" t="s">
        <v>4848</v>
      </c>
      <c r="U3062">
        <v>3</v>
      </c>
      <c r="V3062">
        <v>25</v>
      </c>
      <c r="W3062" t="s">
        <v>25</v>
      </c>
      <c r="X3062" t="s">
        <v>38</v>
      </c>
      <c r="Y3062" t="s">
        <v>302</v>
      </c>
      <c r="Z3062">
        <v>7000000</v>
      </c>
      <c r="AA3062">
        <v>2002</v>
      </c>
      <c r="AB3062">
        <v>6.7</v>
      </c>
      <c r="AC3062">
        <v>1.85</v>
      </c>
    </row>
    <row r="3063" spans="1:29" x14ac:dyDescent="0.35">
      <c r="A3063" t="s">
        <v>19</v>
      </c>
      <c r="B3063" t="s">
        <v>4522</v>
      </c>
      <c r="C3063">
        <v>133</v>
      </c>
      <c r="D3063">
        <v>103</v>
      </c>
      <c r="E3063">
        <v>532988</v>
      </c>
      <c r="F3063" t="s">
        <v>4178</v>
      </c>
      <c r="G3063" t="s">
        <v>1432</v>
      </c>
      <c r="H3063" t="s">
        <v>5343</v>
      </c>
      <c r="P3063" t="s">
        <v>2408</v>
      </c>
      <c r="Q3063" t="s">
        <v>272</v>
      </c>
      <c r="R3063" t="s">
        <v>9002</v>
      </c>
      <c r="S3063">
        <v>5863</v>
      </c>
      <c r="T3063" t="s">
        <v>2207</v>
      </c>
      <c r="U3063">
        <v>0</v>
      </c>
      <c r="V3063">
        <v>25</v>
      </c>
      <c r="W3063" t="s">
        <v>25</v>
      </c>
      <c r="X3063" t="s">
        <v>26</v>
      </c>
      <c r="Y3063" t="s">
        <v>27</v>
      </c>
      <c r="Z3063">
        <v>7000000</v>
      </c>
      <c r="AA3063">
        <v>2015</v>
      </c>
      <c r="AB3063">
        <v>6.5</v>
      </c>
      <c r="AC3063">
        <v>1.85</v>
      </c>
    </row>
    <row r="3064" spans="1:29" x14ac:dyDescent="0.35">
      <c r="A3064" t="s">
        <v>19</v>
      </c>
      <c r="B3064" t="s">
        <v>4849</v>
      </c>
      <c r="C3064">
        <v>104</v>
      </c>
      <c r="D3064">
        <v>108</v>
      </c>
      <c r="E3064">
        <v>453079</v>
      </c>
      <c r="F3064" t="s">
        <v>761</v>
      </c>
      <c r="P3064" t="s">
        <v>761</v>
      </c>
      <c r="Q3064" t="s">
        <v>3699</v>
      </c>
      <c r="R3064" t="s">
        <v>9003</v>
      </c>
      <c r="S3064">
        <v>4124</v>
      </c>
      <c r="T3064" t="s">
        <v>3439</v>
      </c>
      <c r="U3064">
        <v>4</v>
      </c>
      <c r="V3064">
        <v>29</v>
      </c>
      <c r="W3064" t="s">
        <v>25</v>
      </c>
      <c r="X3064" t="s">
        <v>26</v>
      </c>
      <c r="Y3064" t="s">
        <v>302</v>
      </c>
      <c r="Z3064">
        <v>7000000</v>
      </c>
      <c r="AA3064">
        <v>2010</v>
      </c>
      <c r="AB3064">
        <v>5.9</v>
      </c>
      <c r="AC3064">
        <v>2.35</v>
      </c>
    </row>
    <row r="3065" spans="1:29" x14ac:dyDescent="0.35">
      <c r="A3065" t="s">
        <v>19</v>
      </c>
      <c r="B3065" t="s">
        <v>4850</v>
      </c>
      <c r="C3065">
        <v>27</v>
      </c>
      <c r="D3065">
        <v>118</v>
      </c>
      <c r="E3065">
        <v>46451</v>
      </c>
      <c r="F3065" t="s">
        <v>761</v>
      </c>
      <c r="G3065" t="s">
        <v>5990</v>
      </c>
      <c r="H3065" t="s">
        <v>3483</v>
      </c>
      <c r="P3065" t="s">
        <v>2292</v>
      </c>
      <c r="Q3065" t="s">
        <v>62</v>
      </c>
      <c r="R3065" t="s">
        <v>9004</v>
      </c>
      <c r="S3065">
        <v>7663</v>
      </c>
      <c r="T3065" t="s">
        <v>1036</v>
      </c>
      <c r="U3065">
        <v>2</v>
      </c>
      <c r="V3065">
        <v>38</v>
      </c>
      <c r="W3065" t="s">
        <v>25</v>
      </c>
      <c r="X3065" t="s">
        <v>26</v>
      </c>
      <c r="Y3065" t="s">
        <v>302</v>
      </c>
      <c r="Z3065">
        <v>7000000</v>
      </c>
      <c r="AA3065">
        <v>2010</v>
      </c>
      <c r="AB3065">
        <v>6</v>
      </c>
      <c r="AC3065">
        <v>1.85</v>
      </c>
    </row>
    <row r="3066" spans="1:29" x14ac:dyDescent="0.35">
      <c r="A3066" t="s">
        <v>19</v>
      </c>
      <c r="B3066" t="s">
        <v>1030</v>
      </c>
      <c r="C3066">
        <v>49</v>
      </c>
      <c r="D3066">
        <v>97</v>
      </c>
      <c r="E3066">
        <v>233103</v>
      </c>
      <c r="F3066" t="s">
        <v>1432</v>
      </c>
      <c r="P3066" t="s">
        <v>1432</v>
      </c>
      <c r="Q3066" t="s">
        <v>1263</v>
      </c>
      <c r="R3066" t="s">
        <v>9005</v>
      </c>
      <c r="S3066">
        <v>2670</v>
      </c>
      <c r="T3066" t="s">
        <v>1910</v>
      </c>
      <c r="U3066">
        <v>3</v>
      </c>
      <c r="V3066">
        <v>50</v>
      </c>
      <c r="W3066" t="s">
        <v>25</v>
      </c>
      <c r="X3066" t="s">
        <v>38</v>
      </c>
      <c r="Y3066" t="s">
        <v>302</v>
      </c>
      <c r="Z3066">
        <v>7000000</v>
      </c>
      <c r="AA3066">
        <v>2005</v>
      </c>
      <c r="AB3066">
        <v>6.9</v>
      </c>
      <c r="AC3066">
        <v>2.35</v>
      </c>
    </row>
    <row r="3067" spans="1:29" x14ac:dyDescent="0.35">
      <c r="A3067" t="s">
        <v>19</v>
      </c>
      <c r="B3067" t="s">
        <v>1535</v>
      </c>
      <c r="C3067">
        <v>38</v>
      </c>
      <c r="D3067">
        <v>115</v>
      </c>
      <c r="E3067">
        <v>41400000</v>
      </c>
      <c r="F3067" t="s">
        <v>4547</v>
      </c>
      <c r="P3067" t="s">
        <v>4547</v>
      </c>
      <c r="Q3067" t="s">
        <v>1535</v>
      </c>
      <c r="R3067" t="s">
        <v>9006</v>
      </c>
      <c r="S3067">
        <v>39451</v>
      </c>
      <c r="T3067" t="s">
        <v>4851</v>
      </c>
      <c r="U3067">
        <v>0</v>
      </c>
      <c r="V3067">
        <v>138</v>
      </c>
      <c r="W3067" t="s">
        <v>25</v>
      </c>
      <c r="X3067" t="s">
        <v>26</v>
      </c>
      <c r="Y3067" t="s">
        <v>302</v>
      </c>
      <c r="Z3067">
        <v>6900000</v>
      </c>
      <c r="AA3067">
        <v>1985</v>
      </c>
      <c r="AB3067">
        <v>7.3</v>
      </c>
      <c r="AC3067">
        <v>2.35</v>
      </c>
    </row>
    <row r="3068" spans="1:29" x14ac:dyDescent="0.35">
      <c r="A3068" t="s">
        <v>19</v>
      </c>
      <c r="B3068" t="s">
        <v>3169</v>
      </c>
      <c r="C3068">
        <v>152</v>
      </c>
      <c r="D3068">
        <v>102</v>
      </c>
      <c r="E3068">
        <v>7993039</v>
      </c>
      <c r="F3068" t="s">
        <v>761</v>
      </c>
      <c r="P3068" t="s">
        <v>761</v>
      </c>
      <c r="Q3068" t="s">
        <v>894</v>
      </c>
      <c r="R3068" t="s">
        <v>9007</v>
      </c>
      <c r="S3068">
        <v>120036</v>
      </c>
      <c r="T3068" t="s">
        <v>923</v>
      </c>
      <c r="U3068">
        <v>1</v>
      </c>
      <c r="V3068">
        <v>408</v>
      </c>
      <c r="W3068" t="s">
        <v>25</v>
      </c>
      <c r="X3068" t="s">
        <v>26</v>
      </c>
      <c r="Y3068" t="s">
        <v>302</v>
      </c>
      <c r="Z3068">
        <v>6900000</v>
      </c>
      <c r="AA3068">
        <v>1993</v>
      </c>
      <c r="AB3068">
        <v>7.7</v>
      </c>
      <c r="AC3068">
        <v>1.85</v>
      </c>
    </row>
    <row r="3069" spans="1:29" x14ac:dyDescent="0.35">
      <c r="A3069" t="s">
        <v>19</v>
      </c>
      <c r="B3069" t="s">
        <v>4853</v>
      </c>
      <c r="C3069">
        <v>74</v>
      </c>
      <c r="D3069">
        <v>108</v>
      </c>
      <c r="E3069">
        <v>49526</v>
      </c>
      <c r="F3069" t="s">
        <v>761</v>
      </c>
      <c r="G3069" t="s">
        <v>1432</v>
      </c>
      <c r="P3069" t="s">
        <v>1123</v>
      </c>
      <c r="Q3069" t="s">
        <v>1392</v>
      </c>
      <c r="R3069" t="s">
        <v>9008</v>
      </c>
      <c r="S3069">
        <v>16299</v>
      </c>
      <c r="T3069" t="s">
        <v>4596</v>
      </c>
      <c r="U3069">
        <v>1</v>
      </c>
      <c r="V3069">
        <v>129</v>
      </c>
      <c r="W3069" t="s">
        <v>25</v>
      </c>
      <c r="X3069" t="s">
        <v>26</v>
      </c>
      <c r="Y3069" t="s">
        <v>302</v>
      </c>
      <c r="Z3069">
        <v>6800000</v>
      </c>
      <c r="AA3069">
        <v>2005</v>
      </c>
      <c r="AB3069">
        <v>7</v>
      </c>
      <c r="AC3069">
        <v>2.35</v>
      </c>
    </row>
    <row r="3070" spans="1:29" x14ac:dyDescent="0.35">
      <c r="A3070" t="s">
        <v>19</v>
      </c>
      <c r="B3070" t="s">
        <v>4854</v>
      </c>
      <c r="C3070">
        <v>25</v>
      </c>
      <c r="D3070">
        <v>101</v>
      </c>
      <c r="E3070">
        <v>10696</v>
      </c>
      <c r="F3070" t="s">
        <v>5990</v>
      </c>
      <c r="G3070" t="s">
        <v>3483</v>
      </c>
      <c r="P3070" t="s">
        <v>703</v>
      </c>
      <c r="Q3070" t="s">
        <v>4632</v>
      </c>
      <c r="R3070" t="s">
        <v>9009</v>
      </c>
      <c r="S3070">
        <v>10771</v>
      </c>
      <c r="T3070" t="s">
        <v>4855</v>
      </c>
      <c r="U3070">
        <v>8</v>
      </c>
      <c r="V3070">
        <v>65</v>
      </c>
      <c r="W3070" t="s">
        <v>25</v>
      </c>
      <c r="X3070" t="s">
        <v>26</v>
      </c>
      <c r="Y3070" t="s">
        <v>302</v>
      </c>
      <c r="Z3070">
        <v>6800000</v>
      </c>
      <c r="AA3070">
        <v>2003</v>
      </c>
      <c r="AB3070">
        <v>6.4</v>
      </c>
      <c r="AC3070">
        <v>2.35</v>
      </c>
    </row>
    <row r="3071" spans="1:29" x14ac:dyDescent="0.35">
      <c r="A3071" t="s">
        <v>19</v>
      </c>
      <c r="B3071" t="s">
        <v>4856</v>
      </c>
      <c r="C3071">
        <v>224</v>
      </c>
      <c r="D3071">
        <v>101</v>
      </c>
      <c r="E3071">
        <v>31607598</v>
      </c>
      <c r="F3071" t="s">
        <v>1432</v>
      </c>
      <c r="G3071" t="s">
        <v>2429</v>
      </c>
      <c r="H3071" t="s">
        <v>3483</v>
      </c>
      <c r="P3071" t="s">
        <v>1784</v>
      </c>
      <c r="Q3071" t="s">
        <v>190</v>
      </c>
      <c r="R3071" t="s">
        <v>9010</v>
      </c>
      <c r="S3071">
        <v>58366</v>
      </c>
      <c r="T3071" t="s">
        <v>4857</v>
      </c>
      <c r="U3071">
        <v>1</v>
      </c>
      <c r="V3071">
        <v>160</v>
      </c>
      <c r="W3071" t="s">
        <v>25</v>
      </c>
      <c r="X3071" t="s">
        <v>148</v>
      </c>
      <c r="Y3071" t="s">
        <v>27</v>
      </c>
      <c r="Z3071">
        <v>6900000</v>
      </c>
      <c r="AA3071">
        <v>2012</v>
      </c>
      <c r="AB3071">
        <v>5.6</v>
      </c>
      <c r="AC3071">
        <v>2.35</v>
      </c>
    </row>
    <row r="3072" spans="1:29" x14ac:dyDescent="0.35">
      <c r="A3072" t="s">
        <v>19</v>
      </c>
      <c r="B3072" t="s">
        <v>2220</v>
      </c>
      <c r="C3072">
        <v>226</v>
      </c>
      <c r="D3072">
        <v>139</v>
      </c>
      <c r="E3072">
        <v>6857096</v>
      </c>
      <c r="F3072" t="s">
        <v>1432</v>
      </c>
      <c r="G3072" t="s">
        <v>5988</v>
      </c>
      <c r="H3072" t="s">
        <v>5991</v>
      </c>
      <c r="P3072" t="s">
        <v>4858</v>
      </c>
      <c r="Q3072" t="s">
        <v>4619</v>
      </c>
      <c r="R3072" t="s">
        <v>9011</v>
      </c>
      <c r="S3072">
        <v>80429</v>
      </c>
      <c r="T3072" t="s">
        <v>4859</v>
      </c>
      <c r="U3072">
        <v>0</v>
      </c>
      <c r="V3072">
        <v>156</v>
      </c>
      <c r="W3072" t="s">
        <v>674</v>
      </c>
      <c r="X3072" t="s">
        <v>148</v>
      </c>
      <c r="Y3072" t="s">
        <v>302</v>
      </c>
      <c r="Z3072">
        <v>6800000</v>
      </c>
      <c r="AA3072">
        <v>2010</v>
      </c>
      <c r="AB3072">
        <v>8.1999999999999993</v>
      </c>
      <c r="AC3072">
        <v>1.85</v>
      </c>
    </row>
    <row r="3073" spans="1:29" x14ac:dyDescent="0.35">
      <c r="A3073" t="s">
        <v>19</v>
      </c>
      <c r="B3073" t="s">
        <v>1867</v>
      </c>
      <c r="C3073">
        <v>36</v>
      </c>
      <c r="D3073">
        <v>125</v>
      </c>
      <c r="E3073">
        <v>223878</v>
      </c>
      <c r="F3073" t="s">
        <v>761</v>
      </c>
      <c r="G3073" t="s">
        <v>1432</v>
      </c>
      <c r="H3073" t="s">
        <v>5343</v>
      </c>
      <c r="P3073" t="s">
        <v>660</v>
      </c>
      <c r="Q3073" t="s">
        <v>4860</v>
      </c>
      <c r="R3073" t="s">
        <v>9012</v>
      </c>
      <c r="S3073">
        <v>3548</v>
      </c>
      <c r="T3073" t="s">
        <v>4861</v>
      </c>
      <c r="U3073">
        <v>1</v>
      </c>
      <c r="V3073">
        <v>21</v>
      </c>
      <c r="W3073" t="s">
        <v>3338</v>
      </c>
      <c r="X3073" t="s">
        <v>2635</v>
      </c>
      <c r="Y3073" t="s">
        <v>302</v>
      </c>
      <c r="Z3073">
        <v>5000000</v>
      </c>
      <c r="AA3073">
        <v>2003</v>
      </c>
      <c r="AB3073">
        <v>6.5</v>
      </c>
      <c r="AC3073">
        <v>2.35</v>
      </c>
    </row>
    <row r="3074" spans="1:29" x14ac:dyDescent="0.35">
      <c r="A3074" t="s">
        <v>19</v>
      </c>
      <c r="B3074" t="s">
        <v>652</v>
      </c>
      <c r="C3074">
        <v>142</v>
      </c>
      <c r="D3074">
        <v>115</v>
      </c>
      <c r="E3074">
        <v>8060</v>
      </c>
      <c r="F3074" t="s">
        <v>622</v>
      </c>
      <c r="G3074" t="s">
        <v>5990</v>
      </c>
      <c r="H3074" t="s">
        <v>1432</v>
      </c>
      <c r="I3074" t="s">
        <v>3483</v>
      </c>
      <c r="P3074" t="s">
        <v>243</v>
      </c>
      <c r="Q3074" t="s">
        <v>4443</v>
      </c>
      <c r="R3074" t="s">
        <v>9013</v>
      </c>
      <c r="S3074">
        <v>81644</v>
      </c>
      <c r="T3074" t="s">
        <v>4862</v>
      </c>
      <c r="U3074">
        <v>1</v>
      </c>
      <c r="V3074">
        <v>107</v>
      </c>
      <c r="W3074" t="s">
        <v>4444</v>
      </c>
      <c r="X3074" t="s">
        <v>4863</v>
      </c>
      <c r="Y3074" t="s">
        <v>302</v>
      </c>
      <c r="Z3074">
        <v>4000000</v>
      </c>
      <c r="AA3074">
        <v>2007</v>
      </c>
      <c r="AB3074">
        <v>8.1</v>
      </c>
      <c r="AC3074">
        <v>1.85</v>
      </c>
    </row>
    <row r="3075" spans="1:29" x14ac:dyDescent="0.35">
      <c r="A3075" t="s">
        <v>19</v>
      </c>
      <c r="B3075" t="s">
        <v>2989</v>
      </c>
      <c r="C3075">
        <v>271</v>
      </c>
      <c r="D3075">
        <v>99</v>
      </c>
      <c r="E3075">
        <v>84263837</v>
      </c>
      <c r="F3075" t="s">
        <v>2429</v>
      </c>
      <c r="G3075" t="s">
        <v>5988</v>
      </c>
      <c r="P3075" t="s">
        <v>2018</v>
      </c>
      <c r="Q3075" t="s">
        <v>588</v>
      </c>
      <c r="R3075" t="s">
        <v>9014</v>
      </c>
      <c r="S3075">
        <v>81699</v>
      </c>
      <c r="T3075" t="s">
        <v>4864</v>
      </c>
      <c r="U3075">
        <v>0</v>
      </c>
      <c r="V3075">
        <v>291</v>
      </c>
      <c r="W3075" t="s">
        <v>25</v>
      </c>
      <c r="X3075" t="s">
        <v>26</v>
      </c>
      <c r="Y3075" t="s">
        <v>302</v>
      </c>
      <c r="Z3075">
        <v>6500000</v>
      </c>
      <c r="AA3075">
        <v>2014</v>
      </c>
      <c r="AB3075">
        <v>5.4</v>
      </c>
      <c r="AC3075">
        <v>2.35</v>
      </c>
    </row>
    <row r="3076" spans="1:29" x14ac:dyDescent="0.35">
      <c r="A3076" t="s">
        <v>19</v>
      </c>
      <c r="B3076" t="s">
        <v>4865</v>
      </c>
      <c r="C3076">
        <v>33</v>
      </c>
      <c r="D3076">
        <v>88</v>
      </c>
      <c r="E3076">
        <v>110029</v>
      </c>
      <c r="F3076" t="s">
        <v>761</v>
      </c>
      <c r="G3076" t="s">
        <v>1432</v>
      </c>
      <c r="H3076" t="s">
        <v>4966</v>
      </c>
      <c r="P3076" t="s">
        <v>4866</v>
      </c>
      <c r="Q3076" t="s">
        <v>4826</v>
      </c>
      <c r="R3076" t="s">
        <v>9015</v>
      </c>
      <c r="S3076">
        <v>1388</v>
      </c>
      <c r="T3076" t="s">
        <v>4867</v>
      </c>
      <c r="U3076">
        <v>7</v>
      </c>
      <c r="V3076">
        <v>31</v>
      </c>
      <c r="W3076" t="s">
        <v>25</v>
      </c>
      <c r="X3076" t="s">
        <v>200</v>
      </c>
      <c r="Y3076" t="s">
        <v>27</v>
      </c>
      <c r="Z3076">
        <v>6500000</v>
      </c>
      <c r="AA3076">
        <v>2009</v>
      </c>
      <c r="AB3076">
        <v>6.3</v>
      </c>
      <c r="AC3076">
        <v>2.35</v>
      </c>
    </row>
    <row r="3077" spans="1:29" x14ac:dyDescent="0.35">
      <c r="A3077" t="s">
        <v>19</v>
      </c>
      <c r="B3077" t="s">
        <v>1265</v>
      </c>
      <c r="C3077">
        <v>64</v>
      </c>
      <c r="D3077">
        <v>112</v>
      </c>
      <c r="E3077">
        <v>57504069</v>
      </c>
      <c r="F3077" t="s">
        <v>5990</v>
      </c>
      <c r="G3077" t="s">
        <v>1432</v>
      </c>
      <c r="P3077" t="s">
        <v>877</v>
      </c>
      <c r="Q3077" t="s">
        <v>4868</v>
      </c>
      <c r="R3077" t="s">
        <v>9016</v>
      </c>
      <c r="S3077">
        <v>94139</v>
      </c>
      <c r="T3077" t="s">
        <v>4869</v>
      </c>
      <c r="U3077">
        <v>2</v>
      </c>
      <c r="V3077">
        <v>183</v>
      </c>
      <c r="W3077" t="s">
        <v>25</v>
      </c>
      <c r="X3077" t="s">
        <v>26</v>
      </c>
      <c r="Y3077" t="s">
        <v>302</v>
      </c>
      <c r="Z3077">
        <v>6000000</v>
      </c>
      <c r="AA3077">
        <v>1991</v>
      </c>
      <c r="AB3077">
        <v>7.8</v>
      </c>
      <c r="AC3077">
        <v>1.85</v>
      </c>
    </row>
    <row r="3078" spans="1:29" x14ac:dyDescent="0.35">
      <c r="A3078" t="s">
        <v>19</v>
      </c>
      <c r="B3078" t="s">
        <v>4870</v>
      </c>
      <c r="C3078">
        <v>18</v>
      </c>
      <c r="D3078">
        <v>108</v>
      </c>
      <c r="E3078">
        <v>54215416</v>
      </c>
      <c r="F3078" t="s">
        <v>4178</v>
      </c>
      <c r="G3078" t="s">
        <v>1432</v>
      </c>
      <c r="H3078" t="s">
        <v>3884</v>
      </c>
      <c r="P3078" t="s">
        <v>1750</v>
      </c>
      <c r="Q3078" t="s">
        <v>3761</v>
      </c>
      <c r="R3078" t="s">
        <v>9017</v>
      </c>
      <c r="S3078">
        <v>21409</v>
      </c>
      <c r="T3078" t="s">
        <v>4871</v>
      </c>
      <c r="U3078">
        <v>1</v>
      </c>
      <c r="V3078">
        <v>63</v>
      </c>
      <c r="W3078" t="s">
        <v>25</v>
      </c>
      <c r="X3078" t="s">
        <v>26</v>
      </c>
      <c r="Y3078" t="s">
        <v>27</v>
      </c>
      <c r="Z3078">
        <v>6500000</v>
      </c>
      <c r="AA3078">
        <v>1987</v>
      </c>
      <c r="AB3078">
        <v>6.8</v>
      </c>
      <c r="AC3078">
        <v>1.85</v>
      </c>
    </row>
    <row r="3079" spans="1:29" x14ac:dyDescent="0.35">
      <c r="A3079" t="s">
        <v>19</v>
      </c>
      <c r="B3079" t="s">
        <v>1009</v>
      </c>
      <c r="C3079">
        <v>121</v>
      </c>
      <c r="D3079">
        <v>104</v>
      </c>
      <c r="E3079">
        <v>31899000</v>
      </c>
      <c r="F3079" t="s">
        <v>5988</v>
      </c>
      <c r="G3079" t="s">
        <v>5343</v>
      </c>
      <c r="H3079" t="s">
        <v>3483</v>
      </c>
      <c r="P3079" t="s">
        <v>4873</v>
      </c>
      <c r="Q3079" t="s">
        <v>2484</v>
      </c>
      <c r="R3079" t="s">
        <v>9018</v>
      </c>
      <c r="S3079">
        <v>23986</v>
      </c>
      <c r="T3079" t="s">
        <v>3851</v>
      </c>
      <c r="U3079">
        <v>0</v>
      </c>
      <c r="V3079">
        <v>201</v>
      </c>
      <c r="W3079" t="s">
        <v>25</v>
      </c>
      <c r="X3079" t="s">
        <v>26</v>
      </c>
      <c r="Y3079" t="s">
        <v>2699</v>
      </c>
      <c r="Z3079">
        <v>6500000</v>
      </c>
      <c r="AA3079">
        <v>1980</v>
      </c>
      <c r="AB3079">
        <v>7.1</v>
      </c>
      <c r="AC3079">
        <v>2.35</v>
      </c>
    </row>
    <row r="3080" spans="1:29" x14ac:dyDescent="0.35">
      <c r="A3080" t="s">
        <v>19</v>
      </c>
      <c r="B3080" t="s">
        <v>279</v>
      </c>
      <c r="C3080">
        <v>14</v>
      </c>
      <c r="D3080">
        <v>108</v>
      </c>
      <c r="E3080">
        <v>24103594</v>
      </c>
      <c r="F3080" t="s">
        <v>472</v>
      </c>
      <c r="G3080" t="s">
        <v>761</v>
      </c>
      <c r="H3080" t="s">
        <v>1432</v>
      </c>
      <c r="I3080" t="s">
        <v>5097</v>
      </c>
      <c r="P3080" t="s">
        <v>4874</v>
      </c>
      <c r="Q3080" t="s">
        <v>2414</v>
      </c>
      <c r="R3080" t="s">
        <v>9019</v>
      </c>
      <c r="S3080">
        <v>6384</v>
      </c>
      <c r="T3080" t="s">
        <v>1015</v>
      </c>
      <c r="U3080">
        <v>0</v>
      </c>
      <c r="V3080">
        <v>54</v>
      </c>
      <c r="W3080" t="s">
        <v>25</v>
      </c>
      <c r="X3080" t="s">
        <v>26</v>
      </c>
      <c r="Y3080" t="s">
        <v>59</v>
      </c>
      <c r="Z3080">
        <v>6500000</v>
      </c>
      <c r="AA3080">
        <v>1993</v>
      </c>
      <c r="AB3080">
        <v>6.2</v>
      </c>
      <c r="AC3080">
        <v>1.85</v>
      </c>
    </row>
    <row r="3081" spans="1:29" x14ac:dyDescent="0.35">
      <c r="A3081" t="s">
        <v>19</v>
      </c>
      <c r="B3081" t="s">
        <v>273</v>
      </c>
      <c r="C3081">
        <v>137</v>
      </c>
      <c r="D3081">
        <v>102</v>
      </c>
      <c r="E3081">
        <v>16842303</v>
      </c>
      <c r="F3081" t="s">
        <v>761</v>
      </c>
      <c r="G3081" t="s">
        <v>5990</v>
      </c>
      <c r="P3081" t="s">
        <v>496</v>
      </c>
      <c r="Q3081" t="s">
        <v>3031</v>
      </c>
      <c r="R3081" t="s">
        <v>9020</v>
      </c>
      <c r="S3081">
        <v>59474</v>
      </c>
      <c r="T3081" t="s">
        <v>3719</v>
      </c>
      <c r="U3081">
        <v>3</v>
      </c>
      <c r="V3081">
        <v>418</v>
      </c>
      <c r="W3081" t="s">
        <v>25</v>
      </c>
      <c r="X3081" t="s">
        <v>26</v>
      </c>
      <c r="Y3081" t="s">
        <v>302</v>
      </c>
      <c r="Z3081">
        <v>6500000</v>
      </c>
      <c r="AA3081">
        <v>1999</v>
      </c>
      <c r="AB3081">
        <v>7.3</v>
      </c>
      <c r="AC3081">
        <v>2.35</v>
      </c>
    </row>
    <row r="3082" spans="1:29" x14ac:dyDescent="0.35">
      <c r="A3082" t="s">
        <v>19</v>
      </c>
      <c r="B3082" t="s">
        <v>4735</v>
      </c>
      <c r="C3082">
        <v>111</v>
      </c>
      <c r="D3082">
        <v>88</v>
      </c>
      <c r="E3082">
        <v>13367101</v>
      </c>
      <c r="F3082" t="s">
        <v>761</v>
      </c>
      <c r="G3082" t="s">
        <v>1432</v>
      </c>
      <c r="H3082" t="s">
        <v>5343</v>
      </c>
      <c r="P3082" t="s">
        <v>660</v>
      </c>
      <c r="Q3082" t="s">
        <v>4266</v>
      </c>
      <c r="R3082" t="s">
        <v>9021</v>
      </c>
      <c r="S3082">
        <v>19715</v>
      </c>
      <c r="T3082" t="s">
        <v>4875</v>
      </c>
      <c r="U3082">
        <v>2</v>
      </c>
      <c r="V3082">
        <v>166</v>
      </c>
      <c r="W3082" t="s">
        <v>25</v>
      </c>
      <c r="X3082" t="s">
        <v>26</v>
      </c>
      <c r="Y3082" t="s">
        <v>302</v>
      </c>
      <c r="Z3082">
        <v>6500000</v>
      </c>
      <c r="AA3082">
        <v>2006</v>
      </c>
      <c r="AB3082">
        <v>5.9</v>
      </c>
      <c r="AC3082">
        <v>2.35</v>
      </c>
    </row>
    <row r="3083" spans="1:29" x14ac:dyDescent="0.35">
      <c r="A3083" t="s">
        <v>19</v>
      </c>
      <c r="B3083" t="s">
        <v>4876</v>
      </c>
      <c r="C3083">
        <v>97</v>
      </c>
      <c r="D3083">
        <v>91</v>
      </c>
      <c r="E3083">
        <v>10149779</v>
      </c>
      <c r="F3083" t="s">
        <v>2429</v>
      </c>
      <c r="G3083" t="s">
        <v>3950</v>
      </c>
      <c r="H3083" t="s">
        <v>3483</v>
      </c>
      <c r="P3083" t="s">
        <v>1763</v>
      </c>
      <c r="Q3083" t="s">
        <v>1538</v>
      </c>
      <c r="R3083" t="s">
        <v>9022</v>
      </c>
      <c r="S3083">
        <v>8294</v>
      </c>
      <c r="T3083" t="s">
        <v>3059</v>
      </c>
      <c r="U3083">
        <v>0</v>
      </c>
      <c r="V3083">
        <v>160</v>
      </c>
      <c r="W3083" t="s">
        <v>25</v>
      </c>
      <c r="X3083" t="s">
        <v>26</v>
      </c>
      <c r="Y3083" t="s">
        <v>27</v>
      </c>
      <c r="Z3083">
        <v>6500000</v>
      </c>
      <c r="AA3083">
        <v>1999</v>
      </c>
      <c r="AB3083">
        <v>3.6</v>
      </c>
      <c r="AC3083">
        <v>2.35</v>
      </c>
    </row>
    <row r="3084" spans="1:29" x14ac:dyDescent="0.35">
      <c r="A3084" t="s">
        <v>19</v>
      </c>
      <c r="B3084" t="s">
        <v>4877</v>
      </c>
      <c r="C3084">
        <v>73</v>
      </c>
      <c r="D3084">
        <v>141</v>
      </c>
      <c r="E3084">
        <v>6173485</v>
      </c>
      <c r="F3084" t="s">
        <v>4178</v>
      </c>
      <c r="G3084" t="s">
        <v>1432</v>
      </c>
      <c r="P3084" t="s">
        <v>710</v>
      </c>
      <c r="Q3084" t="s">
        <v>4878</v>
      </c>
      <c r="R3084" t="s">
        <v>9023</v>
      </c>
      <c r="S3084">
        <v>10672</v>
      </c>
      <c r="T3084" t="s">
        <v>4879</v>
      </c>
      <c r="U3084">
        <v>0</v>
      </c>
      <c r="V3084">
        <v>84</v>
      </c>
      <c r="W3084" t="s">
        <v>25</v>
      </c>
      <c r="X3084" t="s">
        <v>389</v>
      </c>
      <c r="Y3084" t="s">
        <v>302</v>
      </c>
      <c r="Z3084">
        <v>7000000</v>
      </c>
      <c r="AA3084">
        <v>2001</v>
      </c>
      <c r="AB3084">
        <v>7.7</v>
      </c>
      <c r="AC3084">
        <v>2.35</v>
      </c>
    </row>
    <row r="3085" spans="1:29" x14ac:dyDescent="0.35">
      <c r="A3085" t="s">
        <v>19</v>
      </c>
      <c r="B3085" t="s">
        <v>3562</v>
      </c>
      <c r="C3085">
        <v>486</v>
      </c>
      <c r="D3085">
        <v>101</v>
      </c>
      <c r="E3085">
        <v>4000304</v>
      </c>
      <c r="F3085" t="s">
        <v>1432</v>
      </c>
      <c r="P3085" t="s">
        <v>1432</v>
      </c>
      <c r="Q3085" t="s">
        <v>240</v>
      </c>
      <c r="R3085" t="s">
        <v>9024</v>
      </c>
      <c r="S3085">
        <v>145395</v>
      </c>
      <c r="T3085" t="s">
        <v>2049</v>
      </c>
      <c r="U3085">
        <v>0</v>
      </c>
      <c r="V3085">
        <v>375</v>
      </c>
      <c r="W3085" t="s">
        <v>25</v>
      </c>
      <c r="X3085" t="s">
        <v>38</v>
      </c>
      <c r="Y3085" t="s">
        <v>2518</v>
      </c>
      <c r="Z3085">
        <v>6500000</v>
      </c>
      <c r="AA3085">
        <v>2011</v>
      </c>
      <c r="AB3085">
        <v>7.3</v>
      </c>
      <c r="AC3085">
        <v>2.35</v>
      </c>
    </row>
    <row r="3086" spans="1:29" x14ac:dyDescent="0.35">
      <c r="A3086" t="s">
        <v>19</v>
      </c>
      <c r="B3086" t="s">
        <v>351</v>
      </c>
      <c r="C3086">
        <v>149</v>
      </c>
      <c r="D3086">
        <v>105</v>
      </c>
      <c r="E3086">
        <v>2338695</v>
      </c>
      <c r="F3086" t="s">
        <v>5990</v>
      </c>
      <c r="G3086" t="s">
        <v>1432</v>
      </c>
      <c r="H3086" t="s">
        <v>3483</v>
      </c>
      <c r="P3086" t="s">
        <v>955</v>
      </c>
      <c r="Q3086" t="s">
        <v>42</v>
      </c>
      <c r="R3086" t="s">
        <v>9025</v>
      </c>
      <c r="S3086">
        <v>134070</v>
      </c>
      <c r="T3086" t="s">
        <v>1787</v>
      </c>
      <c r="U3086">
        <v>1</v>
      </c>
      <c r="V3086">
        <v>263</v>
      </c>
      <c r="W3086" t="s">
        <v>25</v>
      </c>
      <c r="X3086" t="s">
        <v>38</v>
      </c>
      <c r="Y3086" t="s">
        <v>302</v>
      </c>
      <c r="Z3086">
        <v>4000000</v>
      </c>
      <c r="AA3086">
        <v>2004</v>
      </c>
      <c r="AB3086">
        <v>7.4</v>
      </c>
      <c r="AC3086">
        <v>2.35</v>
      </c>
    </row>
    <row r="3087" spans="1:29" x14ac:dyDescent="0.35">
      <c r="A3087" t="s">
        <v>19</v>
      </c>
      <c r="B3087" t="s">
        <v>4880</v>
      </c>
      <c r="C3087">
        <v>4</v>
      </c>
      <c r="D3087">
        <v>100</v>
      </c>
      <c r="E3087">
        <v>2024854</v>
      </c>
      <c r="F3087" t="s">
        <v>1432</v>
      </c>
      <c r="G3087" t="s">
        <v>4547</v>
      </c>
      <c r="P3087" t="s">
        <v>803</v>
      </c>
      <c r="Q3087" t="s">
        <v>4881</v>
      </c>
      <c r="R3087" t="s">
        <v>9026</v>
      </c>
      <c r="S3087">
        <v>564</v>
      </c>
      <c r="T3087" t="s">
        <v>4087</v>
      </c>
      <c r="U3087">
        <v>2</v>
      </c>
      <c r="V3087">
        <v>21</v>
      </c>
      <c r="W3087" t="s">
        <v>25</v>
      </c>
      <c r="X3087" t="s">
        <v>26</v>
      </c>
      <c r="Y3087" t="s">
        <v>27</v>
      </c>
      <c r="Z3087">
        <v>6500000</v>
      </c>
      <c r="AA3087">
        <v>2005</v>
      </c>
      <c r="AB3087">
        <v>6.6</v>
      </c>
      <c r="AC3087">
        <v>2.35</v>
      </c>
    </row>
    <row r="3088" spans="1:29" x14ac:dyDescent="0.35">
      <c r="A3088" t="s">
        <v>19</v>
      </c>
      <c r="B3088" t="s">
        <v>4882</v>
      </c>
      <c r="C3088">
        <v>200</v>
      </c>
      <c r="D3088">
        <v>116</v>
      </c>
      <c r="E3088">
        <v>2268296</v>
      </c>
      <c r="F3088" t="s">
        <v>1432</v>
      </c>
      <c r="G3088" t="s">
        <v>3483</v>
      </c>
      <c r="P3088" t="s">
        <v>1667</v>
      </c>
      <c r="Q3088" t="s">
        <v>127</v>
      </c>
      <c r="R3088" t="s">
        <v>9027</v>
      </c>
      <c r="S3088">
        <v>41856</v>
      </c>
      <c r="T3088" t="s">
        <v>3233</v>
      </c>
      <c r="U3088">
        <v>4</v>
      </c>
      <c r="V3088">
        <v>119</v>
      </c>
      <c r="W3088" t="s">
        <v>25</v>
      </c>
      <c r="X3088" t="s">
        <v>38</v>
      </c>
      <c r="Y3088" t="s">
        <v>27</v>
      </c>
      <c r="Z3088">
        <v>6500000</v>
      </c>
      <c r="AA3088">
        <v>2013</v>
      </c>
      <c r="AB3088">
        <v>6.9</v>
      </c>
      <c r="AC3088">
        <v>2.35</v>
      </c>
    </row>
    <row r="3089" spans="1:29" x14ac:dyDescent="0.35">
      <c r="A3089" t="s">
        <v>19</v>
      </c>
      <c r="B3089" t="s">
        <v>4094</v>
      </c>
      <c r="C3089">
        <v>84</v>
      </c>
      <c r="D3089">
        <v>97</v>
      </c>
      <c r="E3089">
        <v>1029017</v>
      </c>
      <c r="F3089" t="s">
        <v>1432</v>
      </c>
      <c r="G3089" t="s">
        <v>5343</v>
      </c>
      <c r="P3089" t="s">
        <v>121</v>
      </c>
      <c r="Q3089" t="s">
        <v>233</v>
      </c>
      <c r="R3089" t="s">
        <v>9028</v>
      </c>
      <c r="S3089">
        <v>12049</v>
      </c>
      <c r="T3089" t="s">
        <v>2019</v>
      </c>
      <c r="U3089">
        <v>2</v>
      </c>
      <c r="V3089">
        <v>135</v>
      </c>
      <c r="W3089" t="s">
        <v>25</v>
      </c>
      <c r="X3089" t="s">
        <v>26</v>
      </c>
      <c r="Y3089" t="s">
        <v>302</v>
      </c>
      <c r="Z3089">
        <v>6500000</v>
      </c>
      <c r="AA3089">
        <v>2004</v>
      </c>
      <c r="AB3089">
        <v>6.8</v>
      </c>
      <c r="AC3089">
        <v>2.35</v>
      </c>
    </row>
    <row r="3090" spans="1:29" x14ac:dyDescent="0.35">
      <c r="A3090" t="s">
        <v>19</v>
      </c>
      <c r="B3090" t="s">
        <v>4883</v>
      </c>
      <c r="C3090">
        <v>217</v>
      </c>
      <c r="D3090">
        <v>105</v>
      </c>
      <c r="E3090">
        <v>66637</v>
      </c>
      <c r="F3090" t="s">
        <v>1432</v>
      </c>
      <c r="G3090" t="s">
        <v>5343</v>
      </c>
      <c r="H3090" t="s">
        <v>5991</v>
      </c>
      <c r="P3090" t="s">
        <v>2177</v>
      </c>
      <c r="Q3090" t="s">
        <v>152</v>
      </c>
      <c r="R3090" t="s">
        <v>9029</v>
      </c>
      <c r="S3090">
        <v>29608</v>
      </c>
      <c r="T3090" t="s">
        <v>4420</v>
      </c>
      <c r="U3090">
        <v>0</v>
      </c>
      <c r="V3090">
        <v>92</v>
      </c>
      <c r="W3090" t="s">
        <v>25</v>
      </c>
      <c r="X3090" t="s">
        <v>26</v>
      </c>
      <c r="Y3090" t="s">
        <v>302</v>
      </c>
      <c r="Z3090">
        <v>6500000</v>
      </c>
      <c r="AA3090">
        <v>2009</v>
      </c>
      <c r="AB3090">
        <v>7.2</v>
      </c>
      <c r="AC3090">
        <v>2.35</v>
      </c>
    </row>
    <row r="3091" spans="1:29" x14ac:dyDescent="0.35">
      <c r="A3091" t="s">
        <v>378</v>
      </c>
      <c r="B3091" t="s">
        <v>3592</v>
      </c>
      <c r="C3091">
        <v>183</v>
      </c>
      <c r="D3091">
        <v>122</v>
      </c>
      <c r="E3091">
        <v>871577</v>
      </c>
      <c r="F3091" t="s">
        <v>4178</v>
      </c>
      <c r="G3091" t="s">
        <v>1432</v>
      </c>
      <c r="H3091" t="s">
        <v>3884</v>
      </c>
      <c r="P3091" t="s">
        <v>1750</v>
      </c>
      <c r="Q3091" t="s">
        <v>295</v>
      </c>
      <c r="R3091" t="s">
        <v>9030</v>
      </c>
      <c r="S3091">
        <v>51353</v>
      </c>
      <c r="T3091" t="s">
        <v>2645</v>
      </c>
      <c r="U3091">
        <v>1</v>
      </c>
      <c r="V3091">
        <v>143</v>
      </c>
      <c r="W3091" t="s">
        <v>25</v>
      </c>
      <c r="X3091" t="s">
        <v>38</v>
      </c>
      <c r="Y3091" t="s">
        <v>302</v>
      </c>
      <c r="Z3091">
        <v>4500000</v>
      </c>
      <c r="AA3091">
        <v>2007</v>
      </c>
      <c r="AB3091">
        <v>7.7</v>
      </c>
      <c r="AC3091">
        <v>2.35</v>
      </c>
    </row>
    <row r="3092" spans="1:29" x14ac:dyDescent="0.35">
      <c r="A3092" t="s">
        <v>19</v>
      </c>
      <c r="B3092" t="s">
        <v>20</v>
      </c>
      <c r="C3092">
        <v>204</v>
      </c>
      <c r="D3092">
        <v>107</v>
      </c>
      <c r="E3092">
        <v>38400000</v>
      </c>
      <c r="F3092" t="s">
        <v>622</v>
      </c>
      <c r="G3092" t="s">
        <v>3950</v>
      </c>
      <c r="P3092" t="s">
        <v>335</v>
      </c>
      <c r="Q3092" t="s">
        <v>1287</v>
      </c>
      <c r="R3092" t="s">
        <v>9031</v>
      </c>
      <c r="S3092">
        <v>600266</v>
      </c>
      <c r="T3092" t="s">
        <v>3951</v>
      </c>
      <c r="U3092">
        <v>1</v>
      </c>
      <c r="V3092">
        <v>692</v>
      </c>
      <c r="W3092" t="s">
        <v>25</v>
      </c>
      <c r="X3092" t="s">
        <v>38</v>
      </c>
      <c r="Y3092" t="s">
        <v>302</v>
      </c>
      <c r="Z3092">
        <v>6500000</v>
      </c>
      <c r="AA3092">
        <v>1984</v>
      </c>
      <c r="AB3092">
        <v>8.1</v>
      </c>
      <c r="AC3092">
        <v>1.85</v>
      </c>
    </row>
    <row r="3093" spans="1:29" x14ac:dyDescent="0.35">
      <c r="A3093" t="s">
        <v>378</v>
      </c>
      <c r="B3093" t="s">
        <v>4884</v>
      </c>
      <c r="C3093">
        <v>153</v>
      </c>
      <c r="D3093">
        <v>121</v>
      </c>
      <c r="E3093">
        <v>4063859</v>
      </c>
      <c r="F3093" t="s">
        <v>1432</v>
      </c>
      <c r="G3093" t="s">
        <v>5343</v>
      </c>
      <c r="P3093" t="s">
        <v>121</v>
      </c>
      <c r="Q3093" t="s">
        <v>4885</v>
      </c>
      <c r="R3093" t="s">
        <v>9032</v>
      </c>
      <c r="S3093">
        <v>114407</v>
      </c>
      <c r="T3093" t="s">
        <v>3879</v>
      </c>
      <c r="U3093">
        <v>2</v>
      </c>
      <c r="V3093">
        <v>225</v>
      </c>
      <c r="W3093" t="s">
        <v>3077</v>
      </c>
      <c r="X3093" t="s">
        <v>389</v>
      </c>
      <c r="Y3093" t="s">
        <v>302</v>
      </c>
      <c r="Z3093">
        <v>4800000</v>
      </c>
      <c r="AA3093">
        <v>2003</v>
      </c>
      <c r="AB3093">
        <v>7.7</v>
      </c>
      <c r="AC3093">
        <v>1.85</v>
      </c>
    </row>
    <row r="3094" spans="1:29" x14ac:dyDescent="0.35">
      <c r="A3094" t="s">
        <v>19</v>
      </c>
      <c r="B3094" t="s">
        <v>1525</v>
      </c>
      <c r="C3094">
        <v>145</v>
      </c>
      <c r="D3094">
        <v>98</v>
      </c>
      <c r="E3094">
        <v>449558</v>
      </c>
      <c r="F3094" t="s">
        <v>4178</v>
      </c>
      <c r="G3094" t="s">
        <v>1432</v>
      </c>
      <c r="H3094" t="s">
        <v>5989</v>
      </c>
      <c r="P3094" t="s">
        <v>746</v>
      </c>
      <c r="Q3094" t="s">
        <v>91</v>
      </c>
      <c r="R3094" t="s">
        <v>9033</v>
      </c>
      <c r="S3094">
        <v>32307</v>
      </c>
      <c r="T3094" t="s">
        <v>4886</v>
      </c>
      <c r="U3094">
        <v>2</v>
      </c>
      <c r="V3094">
        <v>75</v>
      </c>
      <c r="W3094" t="s">
        <v>25</v>
      </c>
      <c r="X3094" t="s">
        <v>38</v>
      </c>
      <c r="Y3094" t="s">
        <v>302</v>
      </c>
      <c r="Z3094">
        <v>10000000</v>
      </c>
      <c r="AA3094">
        <v>2009</v>
      </c>
      <c r="AB3094">
        <v>7.6</v>
      </c>
      <c r="AC3094">
        <v>1.85</v>
      </c>
    </row>
    <row r="3095" spans="1:29" x14ac:dyDescent="0.35">
      <c r="A3095" t="s">
        <v>19</v>
      </c>
      <c r="B3095" t="s">
        <v>2649</v>
      </c>
      <c r="C3095">
        <v>93</v>
      </c>
      <c r="D3095">
        <v>123</v>
      </c>
      <c r="E3095">
        <v>2122561</v>
      </c>
      <c r="F3095" t="s">
        <v>761</v>
      </c>
      <c r="G3095" t="s">
        <v>5343</v>
      </c>
      <c r="P3095" t="s">
        <v>765</v>
      </c>
      <c r="Q3095" t="s">
        <v>936</v>
      </c>
      <c r="R3095" t="s">
        <v>9034</v>
      </c>
      <c r="S3095">
        <v>99033</v>
      </c>
      <c r="T3095" t="s">
        <v>2910</v>
      </c>
      <c r="U3095">
        <v>6</v>
      </c>
      <c r="V3095">
        <v>434</v>
      </c>
      <c r="W3095" t="s">
        <v>25</v>
      </c>
      <c r="X3095" t="s">
        <v>26</v>
      </c>
      <c r="Y3095" t="s">
        <v>302</v>
      </c>
      <c r="Z3095">
        <v>6000000</v>
      </c>
      <c r="AA3095">
        <v>1995</v>
      </c>
      <c r="AB3095">
        <v>7.2</v>
      </c>
      <c r="AC3095">
        <v>1.85</v>
      </c>
    </row>
    <row r="3096" spans="1:29" x14ac:dyDescent="0.35">
      <c r="A3096" t="s">
        <v>19</v>
      </c>
      <c r="B3096" t="s">
        <v>4196</v>
      </c>
      <c r="C3096">
        <v>124</v>
      </c>
      <c r="D3096">
        <v>110</v>
      </c>
      <c r="E3096">
        <v>181360000</v>
      </c>
      <c r="F3096" t="s">
        <v>4966</v>
      </c>
      <c r="G3096" t="s">
        <v>5343</v>
      </c>
      <c r="P3096" t="s">
        <v>4888</v>
      </c>
      <c r="Q3096" t="s">
        <v>4889</v>
      </c>
      <c r="R3096" t="s">
        <v>9035</v>
      </c>
      <c r="S3096">
        <v>170027</v>
      </c>
      <c r="T3096" t="s">
        <v>4454</v>
      </c>
      <c r="U3096">
        <v>2</v>
      </c>
      <c r="V3096">
        <v>350</v>
      </c>
      <c r="W3096" t="s">
        <v>25</v>
      </c>
      <c r="X3096" t="s">
        <v>26</v>
      </c>
      <c r="Y3096" t="s">
        <v>27</v>
      </c>
      <c r="Z3096">
        <v>6000000</v>
      </c>
      <c r="AA3096">
        <v>1978</v>
      </c>
      <c r="AB3096">
        <v>7.2</v>
      </c>
      <c r="AC3096">
        <v>2.35</v>
      </c>
    </row>
    <row r="3097" spans="1:29" x14ac:dyDescent="0.35">
      <c r="A3097" t="s">
        <v>19</v>
      </c>
      <c r="B3097" t="s">
        <v>385</v>
      </c>
      <c r="C3097">
        <v>120</v>
      </c>
      <c r="D3097">
        <v>120</v>
      </c>
      <c r="E3097">
        <v>137963328</v>
      </c>
      <c r="F3097" t="s">
        <v>1432</v>
      </c>
      <c r="G3097" t="s">
        <v>5991</v>
      </c>
      <c r="P3097" t="s">
        <v>1428</v>
      </c>
      <c r="Q3097" t="s">
        <v>31</v>
      </c>
      <c r="R3097" t="s">
        <v>9036</v>
      </c>
      <c r="S3097">
        <v>291603</v>
      </c>
      <c r="T3097" t="s">
        <v>1302</v>
      </c>
      <c r="U3097">
        <v>0</v>
      </c>
      <c r="V3097">
        <v>505</v>
      </c>
      <c r="W3097" t="s">
        <v>25</v>
      </c>
      <c r="X3097" t="s">
        <v>38</v>
      </c>
      <c r="Y3097" t="s">
        <v>302</v>
      </c>
      <c r="Z3097">
        <v>6000000</v>
      </c>
      <c r="AA3097">
        <v>1986</v>
      </c>
      <c r="AB3097">
        <v>8.1</v>
      </c>
      <c r="AC3097">
        <v>1.85</v>
      </c>
    </row>
    <row r="3098" spans="1:29" x14ac:dyDescent="0.35">
      <c r="A3098" t="s">
        <v>19</v>
      </c>
      <c r="B3098" t="s">
        <v>1573</v>
      </c>
      <c r="C3098">
        <v>288</v>
      </c>
      <c r="D3098">
        <v>122</v>
      </c>
      <c r="E3098">
        <v>119078393</v>
      </c>
      <c r="F3098" t="s">
        <v>44</v>
      </c>
      <c r="G3098" t="s">
        <v>1432</v>
      </c>
      <c r="H3098" t="s">
        <v>5991</v>
      </c>
      <c r="P3098" t="s">
        <v>4890</v>
      </c>
      <c r="Q3098" t="s">
        <v>4891</v>
      </c>
      <c r="R3098" t="s">
        <v>9037</v>
      </c>
      <c r="S3098">
        <v>113152</v>
      </c>
      <c r="T3098" t="s">
        <v>4892</v>
      </c>
      <c r="U3098">
        <v>0</v>
      </c>
      <c r="V3098">
        <v>1416</v>
      </c>
      <c r="W3098" t="s">
        <v>25</v>
      </c>
      <c r="X3098" t="s">
        <v>26</v>
      </c>
      <c r="Y3098" t="s">
        <v>302</v>
      </c>
      <c r="Z3098">
        <v>6000000</v>
      </c>
      <c r="AA3098">
        <v>2004</v>
      </c>
      <c r="AB3098">
        <v>7.5</v>
      </c>
      <c r="AC3098">
        <v>1.85</v>
      </c>
    </row>
    <row r="3099" spans="1:29" x14ac:dyDescent="0.35">
      <c r="A3099" t="s">
        <v>19</v>
      </c>
      <c r="B3099" t="s">
        <v>4893</v>
      </c>
      <c r="C3099">
        <v>130</v>
      </c>
      <c r="D3099">
        <v>110</v>
      </c>
      <c r="E3099">
        <v>102308900</v>
      </c>
      <c r="F3099" t="s">
        <v>4178</v>
      </c>
      <c r="G3099" t="s">
        <v>5990</v>
      </c>
      <c r="H3099" t="s">
        <v>1432</v>
      </c>
      <c r="I3099" t="s">
        <v>4547</v>
      </c>
      <c r="P3099" t="s">
        <v>4894</v>
      </c>
      <c r="Q3099" t="s">
        <v>4895</v>
      </c>
      <c r="R3099" t="s">
        <v>9038</v>
      </c>
      <c r="S3099">
        <v>152089</v>
      </c>
      <c r="T3099" t="s">
        <v>4896</v>
      </c>
      <c r="U3099">
        <v>1</v>
      </c>
      <c r="V3099">
        <v>309</v>
      </c>
      <c r="W3099" t="s">
        <v>25</v>
      </c>
      <c r="X3099" t="s">
        <v>26</v>
      </c>
      <c r="Y3099" t="s">
        <v>4729</v>
      </c>
      <c r="Z3099">
        <v>6000000</v>
      </c>
      <c r="AA3099">
        <v>1969</v>
      </c>
      <c r="AB3099">
        <v>8.1</v>
      </c>
      <c r="AC3099">
        <v>2.35</v>
      </c>
    </row>
    <row r="3100" spans="1:29" x14ac:dyDescent="0.35">
      <c r="A3100" t="s">
        <v>19</v>
      </c>
      <c r="B3100" t="s">
        <v>4897</v>
      </c>
      <c r="C3100">
        <v>145</v>
      </c>
      <c r="D3100">
        <v>139</v>
      </c>
      <c r="E3100">
        <v>102300000</v>
      </c>
      <c r="F3100" t="s">
        <v>761</v>
      </c>
      <c r="G3100" t="s">
        <v>5097</v>
      </c>
      <c r="H3100" t="s">
        <v>600</v>
      </c>
      <c r="I3100" t="s">
        <v>4966</v>
      </c>
      <c r="P3100" t="s">
        <v>4898</v>
      </c>
      <c r="Q3100" t="s">
        <v>4899</v>
      </c>
      <c r="R3100" t="s">
        <v>9039</v>
      </c>
      <c r="S3100">
        <v>107408</v>
      </c>
      <c r="T3100" t="s">
        <v>4900</v>
      </c>
      <c r="U3100">
        <v>2</v>
      </c>
      <c r="V3100">
        <v>259</v>
      </c>
      <c r="W3100" t="s">
        <v>25</v>
      </c>
      <c r="X3100" t="s">
        <v>26</v>
      </c>
      <c r="Y3100" t="s">
        <v>2315</v>
      </c>
      <c r="Z3100">
        <v>6000000</v>
      </c>
      <c r="AA3100">
        <v>1964</v>
      </c>
      <c r="AB3100">
        <v>7.8</v>
      </c>
      <c r="AC3100">
        <v>1.66</v>
      </c>
    </row>
    <row r="3101" spans="1:29" x14ac:dyDescent="0.35">
      <c r="A3101" t="s">
        <v>19</v>
      </c>
      <c r="B3101" t="s">
        <v>1655</v>
      </c>
      <c r="C3101">
        <v>62</v>
      </c>
      <c r="D3101">
        <v>124</v>
      </c>
      <c r="E3101">
        <v>54800000</v>
      </c>
      <c r="F3101" t="s">
        <v>1432</v>
      </c>
      <c r="P3101" t="s">
        <v>1432</v>
      </c>
      <c r="Q3101" t="s">
        <v>700</v>
      </c>
      <c r="R3101" t="s">
        <v>9040</v>
      </c>
      <c r="S3101">
        <v>35130</v>
      </c>
      <c r="T3101" t="s">
        <v>329</v>
      </c>
      <c r="U3101">
        <v>3</v>
      </c>
      <c r="V3101">
        <v>283</v>
      </c>
      <c r="W3101" t="s">
        <v>25</v>
      </c>
      <c r="X3101" t="s">
        <v>26</v>
      </c>
      <c r="Y3101" t="s">
        <v>302</v>
      </c>
      <c r="Z3101">
        <v>6000000</v>
      </c>
      <c r="AA3101">
        <v>1980</v>
      </c>
      <c r="AB3101">
        <v>7.8</v>
      </c>
      <c r="AC3101">
        <v>1.85</v>
      </c>
    </row>
    <row r="3102" spans="1:29" x14ac:dyDescent="0.35">
      <c r="A3102" t="s">
        <v>19</v>
      </c>
      <c r="B3102" t="s">
        <v>742</v>
      </c>
      <c r="C3102">
        <v>188</v>
      </c>
      <c r="D3102">
        <v>120</v>
      </c>
      <c r="E3102">
        <v>24004159</v>
      </c>
      <c r="F3102" t="s">
        <v>622</v>
      </c>
      <c r="G3102" t="s">
        <v>472</v>
      </c>
      <c r="H3102" t="s">
        <v>761</v>
      </c>
      <c r="P3102" t="s">
        <v>743</v>
      </c>
      <c r="Q3102" t="s">
        <v>212</v>
      </c>
      <c r="R3102" t="s">
        <v>6266</v>
      </c>
      <c r="S3102">
        <v>68722</v>
      </c>
      <c r="T3102" t="s">
        <v>744</v>
      </c>
      <c r="U3102">
        <v>0</v>
      </c>
      <c r="V3102">
        <v>191</v>
      </c>
      <c r="W3102" t="s">
        <v>25</v>
      </c>
      <c r="X3102" t="s">
        <v>26</v>
      </c>
      <c r="Y3102" t="s">
        <v>59</v>
      </c>
      <c r="Z3102">
        <v>110000000</v>
      </c>
      <c r="AA3102">
        <v>2004</v>
      </c>
      <c r="AB3102">
        <v>5.8</v>
      </c>
      <c r="AC3102">
        <v>2.35</v>
      </c>
    </row>
    <row r="3103" spans="1:29" x14ac:dyDescent="0.35">
      <c r="A3103" t="s">
        <v>19</v>
      </c>
      <c r="B3103" t="s">
        <v>4901</v>
      </c>
      <c r="C3103">
        <v>120</v>
      </c>
      <c r="D3103">
        <v>152</v>
      </c>
      <c r="E3103">
        <v>43650000</v>
      </c>
      <c r="F3103" t="s">
        <v>5990</v>
      </c>
      <c r="G3103" t="s">
        <v>1432</v>
      </c>
      <c r="H3103" t="s">
        <v>4966</v>
      </c>
      <c r="I3103" t="s">
        <v>5343</v>
      </c>
      <c r="J3103" t="s">
        <v>3483</v>
      </c>
      <c r="P3103" t="s">
        <v>4902</v>
      </c>
      <c r="Q3103" t="s">
        <v>4872</v>
      </c>
      <c r="R3103" t="s">
        <v>9041</v>
      </c>
      <c r="S3103">
        <v>71919</v>
      </c>
      <c r="T3103" t="s">
        <v>4503</v>
      </c>
      <c r="U3103">
        <v>0</v>
      </c>
      <c r="V3103">
        <v>316</v>
      </c>
      <c r="W3103" t="s">
        <v>25</v>
      </c>
      <c r="X3103" t="s">
        <v>26</v>
      </c>
      <c r="Y3103" t="s">
        <v>2180</v>
      </c>
      <c r="Z3103">
        <v>6000000</v>
      </c>
      <c r="AA3103">
        <v>1961</v>
      </c>
      <c r="AB3103">
        <v>7.6</v>
      </c>
      <c r="AC3103">
        <v>2.2000000000000002</v>
      </c>
    </row>
    <row r="3104" spans="1:29" x14ac:dyDescent="0.35">
      <c r="A3104" t="s">
        <v>19</v>
      </c>
      <c r="B3104" t="s">
        <v>1720</v>
      </c>
      <c r="C3104">
        <v>71</v>
      </c>
      <c r="D3104">
        <v>98</v>
      </c>
      <c r="E3104">
        <v>39800000</v>
      </c>
      <c r="F3104" t="s">
        <v>761</v>
      </c>
      <c r="G3104" t="s">
        <v>5989</v>
      </c>
      <c r="P3104" t="s">
        <v>1615</v>
      </c>
      <c r="Q3104" t="s">
        <v>285</v>
      </c>
      <c r="R3104" t="s">
        <v>9042</v>
      </c>
      <c r="S3104">
        <v>81599</v>
      </c>
      <c r="T3104" t="s">
        <v>2167</v>
      </c>
      <c r="U3104">
        <v>3</v>
      </c>
      <c r="V3104">
        <v>250</v>
      </c>
      <c r="W3104" t="s">
        <v>25</v>
      </c>
      <c r="X3104" t="s">
        <v>26</v>
      </c>
      <c r="Y3104" t="s">
        <v>302</v>
      </c>
      <c r="Z3104">
        <v>6000000</v>
      </c>
      <c r="AA3104">
        <v>1980</v>
      </c>
      <c r="AB3104">
        <v>7.4</v>
      </c>
      <c r="AC3104">
        <v>1.85</v>
      </c>
    </row>
    <row r="3105" spans="1:29" x14ac:dyDescent="0.35">
      <c r="A3105" t="s">
        <v>19</v>
      </c>
      <c r="B3105" t="s">
        <v>4903</v>
      </c>
      <c r="C3105">
        <v>52</v>
      </c>
      <c r="D3105">
        <v>106</v>
      </c>
      <c r="E3105">
        <v>27457409</v>
      </c>
      <c r="F3105" t="s">
        <v>761</v>
      </c>
      <c r="G3105" t="s">
        <v>1432</v>
      </c>
      <c r="P3105" t="s">
        <v>1123</v>
      </c>
      <c r="Q3105" t="s">
        <v>2128</v>
      </c>
      <c r="R3105" t="s">
        <v>9043</v>
      </c>
      <c r="S3105">
        <v>3198</v>
      </c>
      <c r="T3105" t="s">
        <v>756</v>
      </c>
      <c r="U3105">
        <v>4</v>
      </c>
      <c r="V3105">
        <v>43</v>
      </c>
      <c r="W3105" t="s">
        <v>25</v>
      </c>
      <c r="X3105" t="s">
        <v>26</v>
      </c>
      <c r="Y3105" t="s">
        <v>302</v>
      </c>
      <c r="Z3105">
        <v>6000000</v>
      </c>
      <c r="AA3105">
        <v>2001</v>
      </c>
      <c r="AB3105">
        <v>6.3</v>
      </c>
      <c r="AC3105">
        <v>1.85</v>
      </c>
    </row>
    <row r="3106" spans="1:29" x14ac:dyDescent="0.35">
      <c r="A3106" t="s">
        <v>19</v>
      </c>
      <c r="B3106" t="s">
        <v>4204</v>
      </c>
      <c r="C3106">
        <v>18</v>
      </c>
      <c r="D3106">
        <v>106</v>
      </c>
      <c r="E3106">
        <v>25047631</v>
      </c>
      <c r="F3106" t="s">
        <v>761</v>
      </c>
      <c r="G3106" t="s">
        <v>1432</v>
      </c>
      <c r="H3106" t="s">
        <v>5343</v>
      </c>
      <c r="P3106" t="s">
        <v>660</v>
      </c>
      <c r="Q3106" t="s">
        <v>2293</v>
      </c>
      <c r="R3106" t="s">
        <v>9044</v>
      </c>
      <c r="S3106">
        <v>6585</v>
      </c>
      <c r="T3106" t="s">
        <v>2774</v>
      </c>
      <c r="U3106">
        <v>0</v>
      </c>
      <c r="V3106">
        <v>50</v>
      </c>
      <c r="W3106" t="s">
        <v>25</v>
      </c>
      <c r="X3106" t="s">
        <v>26</v>
      </c>
      <c r="Y3106" t="s">
        <v>302</v>
      </c>
      <c r="Z3106">
        <v>6000000</v>
      </c>
      <c r="AA3106">
        <v>1999</v>
      </c>
      <c r="AB3106">
        <v>6.9</v>
      </c>
      <c r="AC3106">
        <v>1.85</v>
      </c>
    </row>
    <row r="3107" spans="1:29" x14ac:dyDescent="0.35">
      <c r="A3107" t="s">
        <v>19</v>
      </c>
      <c r="B3107" t="s">
        <v>73</v>
      </c>
      <c r="C3107">
        <v>162</v>
      </c>
      <c r="D3107">
        <v>106</v>
      </c>
      <c r="E3107">
        <v>23272306</v>
      </c>
      <c r="F3107" t="s">
        <v>5990</v>
      </c>
      <c r="G3107" t="s">
        <v>1432</v>
      </c>
      <c r="H3107" t="s">
        <v>5988</v>
      </c>
      <c r="I3107" t="s">
        <v>3483</v>
      </c>
      <c r="P3107" t="s">
        <v>963</v>
      </c>
      <c r="Q3107" t="s">
        <v>75</v>
      </c>
      <c r="R3107" t="s">
        <v>9045</v>
      </c>
      <c r="S3107">
        <v>740918</v>
      </c>
      <c r="T3107" t="s">
        <v>1370</v>
      </c>
      <c r="U3107">
        <v>4</v>
      </c>
      <c r="V3107">
        <v>1182</v>
      </c>
      <c r="W3107" t="s">
        <v>25</v>
      </c>
      <c r="X3107" t="s">
        <v>26</v>
      </c>
      <c r="Y3107" t="s">
        <v>302</v>
      </c>
      <c r="Z3107">
        <v>6000000</v>
      </c>
      <c r="AA3107">
        <v>1995</v>
      </c>
      <c r="AB3107">
        <v>8.6</v>
      </c>
      <c r="AC3107">
        <v>2.35</v>
      </c>
    </row>
    <row r="3108" spans="1:29" x14ac:dyDescent="0.35">
      <c r="A3108" t="s">
        <v>378</v>
      </c>
      <c r="B3108" t="s">
        <v>1190</v>
      </c>
      <c r="C3108">
        <v>88</v>
      </c>
      <c r="D3108">
        <v>89</v>
      </c>
      <c r="E3108">
        <v>22168359</v>
      </c>
      <c r="F3108" t="s">
        <v>600</v>
      </c>
      <c r="G3108" t="s">
        <v>2429</v>
      </c>
      <c r="H3108" t="s">
        <v>5343</v>
      </c>
      <c r="I3108" t="s">
        <v>3483</v>
      </c>
      <c r="P3108" t="s">
        <v>4904</v>
      </c>
      <c r="Q3108" t="s">
        <v>4905</v>
      </c>
      <c r="R3108" t="s">
        <v>9046</v>
      </c>
      <c r="S3108">
        <v>29659</v>
      </c>
      <c r="T3108" t="s">
        <v>4906</v>
      </c>
      <c r="U3108">
        <v>0</v>
      </c>
      <c r="V3108">
        <v>227</v>
      </c>
      <c r="W3108" t="s">
        <v>25</v>
      </c>
      <c r="X3108" t="s">
        <v>26</v>
      </c>
      <c r="Y3108" t="s">
        <v>2699</v>
      </c>
      <c r="Z3108">
        <v>8000000</v>
      </c>
      <c r="AA3108">
        <v>1989</v>
      </c>
      <c r="AB3108">
        <v>5.0999999999999996</v>
      </c>
      <c r="AC3108">
        <v>1.85</v>
      </c>
    </row>
    <row r="3109" spans="1:29" x14ac:dyDescent="0.35">
      <c r="A3109" t="s">
        <v>19</v>
      </c>
      <c r="B3109" t="s">
        <v>973</v>
      </c>
      <c r="C3109">
        <v>96</v>
      </c>
      <c r="D3109">
        <v>94</v>
      </c>
      <c r="E3109">
        <v>21005329</v>
      </c>
      <c r="F3109" t="s">
        <v>761</v>
      </c>
      <c r="G3109" t="s">
        <v>5343</v>
      </c>
      <c r="P3109" t="s">
        <v>765</v>
      </c>
      <c r="Q3109" t="s">
        <v>173</v>
      </c>
      <c r="R3109" t="s">
        <v>9047</v>
      </c>
      <c r="S3109">
        <v>89128</v>
      </c>
      <c r="T3109" t="s">
        <v>4907</v>
      </c>
      <c r="U3109">
        <v>0</v>
      </c>
      <c r="V3109">
        <v>258</v>
      </c>
      <c r="W3109" t="s">
        <v>25</v>
      </c>
      <c r="X3109" t="s">
        <v>389</v>
      </c>
      <c r="Y3109" t="s">
        <v>302</v>
      </c>
      <c r="Z3109">
        <v>6000000</v>
      </c>
      <c r="AA3109">
        <v>2002</v>
      </c>
      <c r="AB3109">
        <v>6.4</v>
      </c>
      <c r="AC3109">
        <v>1.85</v>
      </c>
    </row>
    <row r="3110" spans="1:29" x14ac:dyDescent="0.35">
      <c r="A3110" t="s">
        <v>19</v>
      </c>
      <c r="B3110" t="s">
        <v>575</v>
      </c>
      <c r="C3110">
        <v>391</v>
      </c>
      <c r="D3110">
        <v>109</v>
      </c>
      <c r="E3110">
        <v>26236603</v>
      </c>
      <c r="F3110" t="s">
        <v>1432</v>
      </c>
      <c r="G3110" t="s">
        <v>5989</v>
      </c>
      <c r="P3110" t="s">
        <v>1571</v>
      </c>
      <c r="Q3110" t="s">
        <v>828</v>
      </c>
      <c r="R3110" t="s">
        <v>9048</v>
      </c>
      <c r="S3110">
        <v>251349</v>
      </c>
      <c r="T3110" t="s">
        <v>4908</v>
      </c>
      <c r="U3110">
        <v>0</v>
      </c>
      <c r="V3110">
        <v>547</v>
      </c>
      <c r="W3110" t="s">
        <v>25</v>
      </c>
      <c r="X3110" t="s">
        <v>26</v>
      </c>
      <c r="Y3110" t="s">
        <v>302</v>
      </c>
      <c r="Z3110">
        <v>6000000</v>
      </c>
      <c r="AA3110">
        <v>2008</v>
      </c>
      <c r="AB3110">
        <v>7.9</v>
      </c>
      <c r="AC3110">
        <v>2.35</v>
      </c>
    </row>
    <row r="3111" spans="1:29" x14ac:dyDescent="0.35">
      <c r="A3111" t="s">
        <v>19</v>
      </c>
      <c r="B3111" t="s">
        <v>4909</v>
      </c>
      <c r="C3111">
        <v>32</v>
      </c>
      <c r="D3111">
        <v>144</v>
      </c>
      <c r="E3111">
        <v>20400000</v>
      </c>
      <c r="F3111" t="s">
        <v>1432</v>
      </c>
      <c r="G3111" t="s">
        <v>5343</v>
      </c>
      <c r="H3111" t="s">
        <v>4547</v>
      </c>
      <c r="P3111" t="s">
        <v>1656</v>
      </c>
      <c r="Q3111" t="s">
        <v>3298</v>
      </c>
      <c r="R3111" t="s">
        <v>9049</v>
      </c>
      <c r="S3111">
        <v>6304</v>
      </c>
      <c r="T3111" t="s">
        <v>4910</v>
      </c>
      <c r="U3111">
        <v>0</v>
      </c>
      <c r="V3111">
        <v>87</v>
      </c>
      <c r="W3111" t="s">
        <v>25</v>
      </c>
      <c r="X3111" t="s">
        <v>26</v>
      </c>
      <c r="Y3111" t="s">
        <v>2180</v>
      </c>
      <c r="Z3111">
        <v>8000000</v>
      </c>
      <c r="AA3111">
        <v>1946</v>
      </c>
      <c r="AB3111">
        <v>6.9</v>
      </c>
      <c r="AC3111">
        <v>1.37</v>
      </c>
    </row>
    <row r="3112" spans="1:29" x14ac:dyDescent="0.35">
      <c r="A3112" t="s">
        <v>19</v>
      </c>
      <c r="B3112" t="s">
        <v>3696</v>
      </c>
      <c r="C3112">
        <v>119</v>
      </c>
      <c r="D3112">
        <v>90</v>
      </c>
      <c r="E3112">
        <v>18621249</v>
      </c>
      <c r="F3112" t="s">
        <v>761</v>
      </c>
      <c r="P3112" t="s">
        <v>761</v>
      </c>
      <c r="Q3112" t="s">
        <v>497</v>
      </c>
      <c r="R3112" t="s">
        <v>9050</v>
      </c>
      <c r="S3112">
        <v>45859</v>
      </c>
      <c r="T3112" t="s">
        <v>1213</v>
      </c>
      <c r="U3112">
        <v>9</v>
      </c>
      <c r="V3112">
        <v>340</v>
      </c>
      <c r="W3112" t="s">
        <v>25</v>
      </c>
      <c r="X3112" t="s">
        <v>26</v>
      </c>
      <c r="Y3112" t="s">
        <v>27</v>
      </c>
      <c r="Z3112">
        <v>6000000</v>
      </c>
      <c r="AA3112">
        <v>2000</v>
      </c>
      <c r="AB3112">
        <v>7.5</v>
      </c>
      <c r="AC3112">
        <v>1.85</v>
      </c>
    </row>
    <row r="3113" spans="1:29" x14ac:dyDescent="0.35">
      <c r="A3113" t="s">
        <v>19</v>
      </c>
      <c r="B3113" t="s">
        <v>2106</v>
      </c>
      <c r="C3113">
        <v>201</v>
      </c>
      <c r="D3113">
        <v>106</v>
      </c>
      <c r="E3113">
        <v>25244700</v>
      </c>
      <c r="F3113" t="s">
        <v>622</v>
      </c>
      <c r="G3113" t="s">
        <v>3950</v>
      </c>
      <c r="P3113" t="s">
        <v>335</v>
      </c>
      <c r="Q3113" t="s">
        <v>3420</v>
      </c>
      <c r="R3113" t="s">
        <v>9051</v>
      </c>
      <c r="S3113">
        <v>91017</v>
      </c>
      <c r="T3113" t="s">
        <v>4911</v>
      </c>
      <c r="U3113">
        <v>1</v>
      </c>
      <c r="V3113">
        <v>284</v>
      </c>
      <c r="W3113" t="s">
        <v>25</v>
      </c>
      <c r="X3113" t="s">
        <v>38</v>
      </c>
      <c r="Y3113" t="s">
        <v>302</v>
      </c>
      <c r="Z3113">
        <v>6000000</v>
      </c>
      <c r="AA3113">
        <v>1981</v>
      </c>
      <c r="AB3113">
        <v>7.2</v>
      </c>
      <c r="AC3113">
        <v>2.35</v>
      </c>
    </row>
    <row r="3114" spans="1:29" x14ac:dyDescent="0.35">
      <c r="A3114" t="s">
        <v>19</v>
      </c>
      <c r="B3114" t="s">
        <v>2010</v>
      </c>
      <c r="C3114">
        <v>22</v>
      </c>
      <c r="D3114">
        <v>121</v>
      </c>
      <c r="E3114">
        <v>14545844</v>
      </c>
      <c r="F3114" t="s">
        <v>761</v>
      </c>
      <c r="G3114" t="s">
        <v>1432</v>
      </c>
      <c r="H3114" t="s">
        <v>4966</v>
      </c>
      <c r="P3114" t="s">
        <v>4866</v>
      </c>
      <c r="Q3114" t="s">
        <v>2986</v>
      </c>
      <c r="R3114" t="s">
        <v>9052</v>
      </c>
      <c r="S3114">
        <v>4756</v>
      </c>
      <c r="T3114" t="s">
        <v>2612</v>
      </c>
      <c r="U3114">
        <v>4</v>
      </c>
      <c r="V3114">
        <v>38</v>
      </c>
      <c r="W3114" t="s">
        <v>25</v>
      </c>
      <c r="X3114" t="s">
        <v>26</v>
      </c>
      <c r="Y3114" t="s">
        <v>302</v>
      </c>
      <c r="Z3114">
        <v>6500000</v>
      </c>
      <c r="AA3114">
        <v>1988</v>
      </c>
      <c r="AB3114">
        <v>5.8</v>
      </c>
      <c r="AC3114">
        <v>1.85</v>
      </c>
    </row>
    <row r="3115" spans="1:29" x14ac:dyDescent="0.35">
      <c r="A3115" t="s">
        <v>19</v>
      </c>
      <c r="B3115" t="s">
        <v>4912</v>
      </c>
      <c r="C3115">
        <v>52</v>
      </c>
      <c r="D3115">
        <v>89</v>
      </c>
      <c r="E3115">
        <v>13235267</v>
      </c>
      <c r="F3115" t="s">
        <v>761</v>
      </c>
      <c r="G3115" t="s">
        <v>5097</v>
      </c>
      <c r="P3115" t="s">
        <v>1303</v>
      </c>
      <c r="Q3115" t="s">
        <v>2156</v>
      </c>
      <c r="R3115" t="s">
        <v>9053</v>
      </c>
      <c r="S3115">
        <v>12339</v>
      </c>
      <c r="T3115" t="s">
        <v>2654</v>
      </c>
      <c r="U3115">
        <v>2</v>
      </c>
      <c r="V3115">
        <v>32</v>
      </c>
      <c r="W3115" t="s">
        <v>25</v>
      </c>
      <c r="X3115" t="s">
        <v>26</v>
      </c>
      <c r="Y3115" t="s">
        <v>59</v>
      </c>
      <c r="Z3115">
        <v>6000000</v>
      </c>
      <c r="AA3115">
        <v>2007</v>
      </c>
      <c r="AB3115">
        <v>2.9</v>
      </c>
      <c r="AC3115">
        <v>1.85</v>
      </c>
    </row>
    <row r="3116" spans="1:29" x14ac:dyDescent="0.35">
      <c r="A3116" t="s">
        <v>19</v>
      </c>
      <c r="B3116" t="s">
        <v>1729</v>
      </c>
      <c r="C3116">
        <v>34</v>
      </c>
      <c r="D3116">
        <v>104</v>
      </c>
      <c r="E3116">
        <v>12793213</v>
      </c>
      <c r="F3116" t="s">
        <v>761</v>
      </c>
      <c r="G3116" t="s">
        <v>1432</v>
      </c>
      <c r="H3116" t="s">
        <v>5343</v>
      </c>
      <c r="P3116" t="s">
        <v>660</v>
      </c>
      <c r="Q3116" t="s">
        <v>702</v>
      </c>
      <c r="R3116" t="s">
        <v>9054</v>
      </c>
      <c r="S3116">
        <v>18286</v>
      </c>
      <c r="T3116" t="s">
        <v>1999</v>
      </c>
      <c r="U3116">
        <v>4</v>
      </c>
      <c r="V3116">
        <v>73</v>
      </c>
      <c r="W3116" t="s">
        <v>25</v>
      </c>
      <c r="X3116" t="s">
        <v>26</v>
      </c>
      <c r="Y3116" t="s">
        <v>302</v>
      </c>
      <c r="Z3116">
        <v>6000000</v>
      </c>
      <c r="AA3116">
        <v>1988</v>
      </c>
      <c r="AB3116">
        <v>6.2</v>
      </c>
      <c r="AC3116">
        <v>1.85</v>
      </c>
    </row>
    <row r="3117" spans="1:29" x14ac:dyDescent="0.35">
      <c r="A3117" t="s">
        <v>19</v>
      </c>
      <c r="B3117" t="s">
        <v>2257</v>
      </c>
      <c r="C3117">
        <v>88</v>
      </c>
      <c r="D3117">
        <v>99</v>
      </c>
      <c r="E3117">
        <v>11883495</v>
      </c>
      <c r="F3117" t="s">
        <v>761</v>
      </c>
      <c r="G3117" t="s">
        <v>1432</v>
      </c>
      <c r="H3117" t="s">
        <v>600</v>
      </c>
      <c r="I3117" t="s">
        <v>5343</v>
      </c>
      <c r="P3117" t="s">
        <v>1109</v>
      </c>
      <c r="Q3117" t="s">
        <v>277</v>
      </c>
      <c r="R3117" t="s">
        <v>9055</v>
      </c>
      <c r="S3117">
        <v>52805</v>
      </c>
      <c r="T3117" t="s">
        <v>4913</v>
      </c>
      <c r="U3117">
        <v>1</v>
      </c>
      <c r="V3117">
        <v>278</v>
      </c>
      <c r="W3117" t="s">
        <v>25</v>
      </c>
      <c r="X3117" t="s">
        <v>38</v>
      </c>
      <c r="Y3117" t="s">
        <v>302</v>
      </c>
      <c r="Z3117">
        <v>9000000</v>
      </c>
      <c r="AA3117">
        <v>1998</v>
      </c>
      <c r="AB3117">
        <v>6.8</v>
      </c>
      <c r="AC3117">
        <v>1.85</v>
      </c>
    </row>
    <row r="3118" spans="1:29" x14ac:dyDescent="0.35">
      <c r="A3118" t="s">
        <v>19</v>
      </c>
      <c r="B3118" t="s">
        <v>4914</v>
      </c>
      <c r="C3118">
        <v>25</v>
      </c>
      <c r="D3118">
        <v>98</v>
      </c>
      <c r="E3118">
        <v>11797927</v>
      </c>
      <c r="F3118" t="s">
        <v>761</v>
      </c>
      <c r="G3118" t="s">
        <v>2429</v>
      </c>
      <c r="H3118" t="s">
        <v>3483</v>
      </c>
      <c r="P3118" t="s">
        <v>4069</v>
      </c>
      <c r="Q3118" t="s">
        <v>4150</v>
      </c>
      <c r="R3118" t="s">
        <v>9056</v>
      </c>
      <c r="S3118">
        <v>4582</v>
      </c>
      <c r="T3118" t="s">
        <v>4915</v>
      </c>
      <c r="U3118">
        <v>0</v>
      </c>
      <c r="V3118">
        <v>52</v>
      </c>
      <c r="W3118" t="s">
        <v>25</v>
      </c>
      <c r="X3118" t="s">
        <v>26</v>
      </c>
      <c r="Y3118" t="s">
        <v>302</v>
      </c>
      <c r="Z3118">
        <v>6000000</v>
      </c>
      <c r="AA3118">
        <v>1995</v>
      </c>
      <c r="AB3118">
        <v>6.1</v>
      </c>
      <c r="AC3118">
        <v>1.85</v>
      </c>
    </row>
    <row r="3119" spans="1:29" x14ac:dyDescent="0.35">
      <c r="A3119" t="s">
        <v>19</v>
      </c>
      <c r="B3119" t="s">
        <v>1725</v>
      </c>
      <c r="C3119">
        <v>252</v>
      </c>
      <c r="D3119">
        <v>121</v>
      </c>
      <c r="E3119">
        <v>17605861</v>
      </c>
      <c r="F3119" t="s">
        <v>4178</v>
      </c>
      <c r="G3119" t="s">
        <v>1432</v>
      </c>
      <c r="H3119" t="s">
        <v>5809</v>
      </c>
      <c r="I3119" t="s">
        <v>3483</v>
      </c>
      <c r="P3119" t="s">
        <v>2305</v>
      </c>
      <c r="Q3119" t="s">
        <v>919</v>
      </c>
      <c r="R3119" t="s">
        <v>9057</v>
      </c>
      <c r="S3119">
        <v>145580</v>
      </c>
      <c r="T3119" t="s">
        <v>4916</v>
      </c>
      <c r="U3119">
        <v>1</v>
      </c>
      <c r="V3119">
        <v>351</v>
      </c>
      <c r="W3119" t="s">
        <v>25</v>
      </c>
      <c r="X3119" t="s">
        <v>38</v>
      </c>
      <c r="Y3119" t="s">
        <v>302</v>
      </c>
      <c r="Z3119">
        <v>6000000</v>
      </c>
      <c r="AA3119">
        <v>2006</v>
      </c>
      <c r="AB3119">
        <v>7.7</v>
      </c>
      <c r="AC3119">
        <v>2.35</v>
      </c>
    </row>
    <row r="3120" spans="1:29" x14ac:dyDescent="0.35">
      <c r="A3120" t="s">
        <v>19</v>
      </c>
      <c r="B3120" t="s">
        <v>4917</v>
      </c>
      <c r="C3120">
        <v>137</v>
      </c>
      <c r="D3120">
        <v>96</v>
      </c>
      <c r="E3120">
        <v>11642254</v>
      </c>
      <c r="F3120" t="s">
        <v>2429</v>
      </c>
      <c r="G3120" t="s">
        <v>3483</v>
      </c>
      <c r="P3120" t="s">
        <v>2157</v>
      </c>
      <c r="Q3120" t="s">
        <v>3420</v>
      </c>
      <c r="R3120" t="s">
        <v>9058</v>
      </c>
      <c r="S3120">
        <v>22929</v>
      </c>
      <c r="T3120" t="s">
        <v>823</v>
      </c>
      <c r="U3120">
        <v>1</v>
      </c>
      <c r="V3120">
        <v>287</v>
      </c>
      <c r="W3120" t="s">
        <v>25</v>
      </c>
      <c r="X3120" t="s">
        <v>26</v>
      </c>
      <c r="Y3120" t="s">
        <v>2699</v>
      </c>
      <c r="Z3120">
        <v>3000000</v>
      </c>
      <c r="AA3120">
        <v>1989</v>
      </c>
      <c r="AB3120">
        <v>5.2</v>
      </c>
      <c r="AC3120">
        <v>1.85</v>
      </c>
    </row>
    <row r="3121" spans="1:29" x14ac:dyDescent="0.35">
      <c r="A3121" t="s">
        <v>19</v>
      </c>
      <c r="B3121" t="s">
        <v>3169</v>
      </c>
      <c r="C3121">
        <v>231</v>
      </c>
      <c r="D3121">
        <v>99</v>
      </c>
      <c r="E3121">
        <v>9203192</v>
      </c>
      <c r="F3121" t="s">
        <v>761</v>
      </c>
      <c r="G3121" t="s">
        <v>5990</v>
      </c>
      <c r="H3121" t="s">
        <v>1432</v>
      </c>
      <c r="P3121" t="s">
        <v>3178</v>
      </c>
      <c r="Q3121" t="s">
        <v>342</v>
      </c>
      <c r="R3121" t="s">
        <v>9059</v>
      </c>
      <c r="S3121">
        <v>45396</v>
      </c>
      <c r="T3121" t="s">
        <v>4918</v>
      </c>
      <c r="U3121">
        <v>1</v>
      </c>
      <c r="V3121">
        <v>136</v>
      </c>
      <c r="W3121" t="s">
        <v>25</v>
      </c>
      <c r="X3121" t="s">
        <v>26</v>
      </c>
      <c r="Y3121" t="s">
        <v>27</v>
      </c>
      <c r="Z3121">
        <v>5000000</v>
      </c>
      <c r="AA3121">
        <v>2011</v>
      </c>
      <c r="AB3121">
        <v>6.8</v>
      </c>
      <c r="AC3121">
        <v>1.85</v>
      </c>
    </row>
    <row r="3122" spans="1:29" x14ac:dyDescent="0.35">
      <c r="A3122" t="s">
        <v>19</v>
      </c>
      <c r="B3122" t="s">
        <v>3641</v>
      </c>
      <c r="C3122">
        <v>115</v>
      </c>
      <c r="D3122">
        <v>122</v>
      </c>
      <c r="E3122">
        <v>8596914</v>
      </c>
      <c r="F3122" t="s">
        <v>4178</v>
      </c>
      <c r="G3122" t="s">
        <v>1432</v>
      </c>
      <c r="P3122" t="s">
        <v>710</v>
      </c>
      <c r="Q3122" t="s">
        <v>1354</v>
      </c>
      <c r="R3122" t="s">
        <v>9060</v>
      </c>
      <c r="S3122">
        <v>23023</v>
      </c>
      <c r="T3122" t="s">
        <v>4919</v>
      </c>
      <c r="U3122">
        <v>0</v>
      </c>
      <c r="V3122">
        <v>148</v>
      </c>
      <c r="W3122" t="s">
        <v>25</v>
      </c>
      <c r="X3122" t="s">
        <v>26</v>
      </c>
      <c r="Y3122" t="s">
        <v>302</v>
      </c>
      <c r="Z3122">
        <v>6000000</v>
      </c>
      <c r="AA3122">
        <v>2000</v>
      </c>
      <c r="AB3122">
        <v>7</v>
      </c>
      <c r="AC3122">
        <v>1.85</v>
      </c>
    </row>
    <row r="3123" spans="1:29" x14ac:dyDescent="0.35">
      <c r="A3123" t="s">
        <v>19</v>
      </c>
      <c r="B3123" t="s">
        <v>4920</v>
      </c>
      <c r="C3123">
        <v>67</v>
      </c>
      <c r="D3123">
        <v>101</v>
      </c>
      <c r="E3123">
        <v>6851636</v>
      </c>
      <c r="F3123" t="s">
        <v>761</v>
      </c>
      <c r="G3123" t="s">
        <v>1432</v>
      </c>
      <c r="H3123" t="s">
        <v>5343</v>
      </c>
      <c r="P3123" t="s">
        <v>660</v>
      </c>
      <c r="Q3123" t="s">
        <v>400</v>
      </c>
      <c r="R3123" t="s">
        <v>9061</v>
      </c>
      <c r="S3123">
        <v>13010</v>
      </c>
      <c r="T3123" t="s">
        <v>1016</v>
      </c>
      <c r="U3123">
        <v>5</v>
      </c>
      <c r="V3123">
        <v>182</v>
      </c>
      <c r="W3123" t="s">
        <v>25</v>
      </c>
      <c r="X3123" t="s">
        <v>26</v>
      </c>
      <c r="Y3123" t="s">
        <v>302</v>
      </c>
      <c r="Z3123">
        <v>6000000</v>
      </c>
      <c r="AA3123">
        <v>1999</v>
      </c>
      <c r="AB3123">
        <v>5.9</v>
      </c>
      <c r="AC3123">
        <v>1.85</v>
      </c>
    </row>
    <row r="3124" spans="1:29" x14ac:dyDescent="0.35">
      <c r="A3124" t="s">
        <v>19</v>
      </c>
      <c r="B3124" t="s">
        <v>4921</v>
      </c>
      <c r="C3124">
        <v>216</v>
      </c>
      <c r="D3124">
        <v>102</v>
      </c>
      <c r="E3124">
        <v>11434867</v>
      </c>
      <c r="F3124" t="s">
        <v>1432</v>
      </c>
      <c r="G3124" t="s">
        <v>5988</v>
      </c>
      <c r="H3124" t="s">
        <v>5343</v>
      </c>
      <c r="I3124" t="s">
        <v>3483</v>
      </c>
      <c r="P3124" t="s">
        <v>1388</v>
      </c>
      <c r="Q3124" t="s">
        <v>53</v>
      </c>
      <c r="R3124" t="s">
        <v>9062</v>
      </c>
      <c r="S3124">
        <v>59637</v>
      </c>
      <c r="T3124" t="s">
        <v>165</v>
      </c>
      <c r="U3124">
        <v>1</v>
      </c>
      <c r="V3124">
        <v>130</v>
      </c>
      <c r="W3124" t="s">
        <v>25</v>
      </c>
      <c r="X3124" t="s">
        <v>26</v>
      </c>
      <c r="Y3124" t="s">
        <v>27</v>
      </c>
      <c r="Z3124">
        <v>6000000</v>
      </c>
      <c r="AA3124">
        <v>2012</v>
      </c>
      <c r="AB3124">
        <v>7.1</v>
      </c>
      <c r="AC3124">
        <v>1.85</v>
      </c>
    </row>
    <row r="3125" spans="1:29" x14ac:dyDescent="0.35">
      <c r="A3125" t="s">
        <v>19</v>
      </c>
      <c r="B3125" t="s">
        <v>4922</v>
      </c>
      <c r="C3125">
        <v>133</v>
      </c>
      <c r="D3125">
        <v>84</v>
      </c>
      <c r="E3125">
        <v>5895238</v>
      </c>
      <c r="F3125" t="s">
        <v>761</v>
      </c>
      <c r="G3125" t="s">
        <v>4547</v>
      </c>
      <c r="P3125" t="s">
        <v>1822</v>
      </c>
      <c r="Q3125" t="s">
        <v>594</v>
      </c>
      <c r="R3125" t="s">
        <v>9063</v>
      </c>
      <c r="S3125">
        <v>17169</v>
      </c>
      <c r="T3125" t="s">
        <v>4923</v>
      </c>
      <c r="U3125">
        <v>1</v>
      </c>
      <c r="V3125">
        <v>70</v>
      </c>
      <c r="W3125" t="s">
        <v>1207</v>
      </c>
      <c r="X3125" t="s">
        <v>26</v>
      </c>
      <c r="Y3125" t="s">
        <v>302</v>
      </c>
      <c r="Z3125">
        <v>6000000</v>
      </c>
      <c r="AA3125">
        <v>2012</v>
      </c>
      <c r="AB3125">
        <v>5.5</v>
      </c>
      <c r="AC3125">
        <v>2.35</v>
      </c>
    </row>
    <row r="3126" spans="1:29" x14ac:dyDescent="0.35">
      <c r="A3126" t="s">
        <v>19</v>
      </c>
      <c r="B3126" t="s">
        <v>4924</v>
      </c>
      <c r="C3126">
        <v>149</v>
      </c>
      <c r="D3126">
        <v>104</v>
      </c>
      <c r="E3126">
        <v>6670712</v>
      </c>
      <c r="F3126" t="s">
        <v>761</v>
      </c>
      <c r="G3126" t="s">
        <v>1432</v>
      </c>
      <c r="P3126" t="s">
        <v>1123</v>
      </c>
      <c r="Q3126" t="s">
        <v>4297</v>
      </c>
      <c r="R3126" t="s">
        <v>9064</v>
      </c>
      <c r="S3126">
        <v>27301</v>
      </c>
      <c r="T3126" t="s">
        <v>4925</v>
      </c>
      <c r="U3126">
        <v>6</v>
      </c>
      <c r="V3126">
        <v>101</v>
      </c>
      <c r="W3126" t="s">
        <v>25</v>
      </c>
      <c r="X3126" t="s">
        <v>26</v>
      </c>
      <c r="Y3126" t="s">
        <v>27</v>
      </c>
      <c r="Z3126">
        <v>6000000</v>
      </c>
      <c r="AA3126">
        <v>2009</v>
      </c>
      <c r="AB3126">
        <v>7.4</v>
      </c>
      <c r="AC3126">
        <v>1.85</v>
      </c>
    </row>
    <row r="3127" spans="1:29" x14ac:dyDescent="0.35">
      <c r="A3127" t="s">
        <v>19</v>
      </c>
      <c r="B3127" t="s">
        <v>4926</v>
      </c>
      <c r="C3127">
        <v>261</v>
      </c>
      <c r="D3127">
        <v>96</v>
      </c>
      <c r="E3127">
        <v>5359774</v>
      </c>
      <c r="F3127" t="s">
        <v>761</v>
      </c>
      <c r="G3127" t="s">
        <v>5990</v>
      </c>
      <c r="H3127" t="s">
        <v>3483</v>
      </c>
      <c r="P3127" t="s">
        <v>2292</v>
      </c>
      <c r="Q3127" t="s">
        <v>140</v>
      </c>
      <c r="R3127" t="s">
        <v>9065</v>
      </c>
      <c r="S3127">
        <v>64794</v>
      </c>
      <c r="T3127" t="s">
        <v>4927</v>
      </c>
      <c r="U3127">
        <v>0</v>
      </c>
      <c r="V3127">
        <v>131</v>
      </c>
      <c r="W3127" t="s">
        <v>25</v>
      </c>
      <c r="X3127" t="s">
        <v>2884</v>
      </c>
      <c r="Y3127" t="s">
        <v>302</v>
      </c>
      <c r="Z3127">
        <v>6000000</v>
      </c>
      <c r="AA3127">
        <v>2011</v>
      </c>
      <c r="AB3127">
        <v>7.3</v>
      </c>
      <c r="AC3127">
        <v>2.35</v>
      </c>
    </row>
    <row r="3128" spans="1:29" x14ac:dyDescent="0.35">
      <c r="A3128" t="s">
        <v>19</v>
      </c>
      <c r="B3128" t="s">
        <v>4928</v>
      </c>
      <c r="C3128">
        <v>42</v>
      </c>
      <c r="D3128">
        <v>94</v>
      </c>
      <c r="E3128">
        <v>4693919</v>
      </c>
      <c r="F3128" t="s">
        <v>761</v>
      </c>
      <c r="P3128" t="s">
        <v>761</v>
      </c>
      <c r="Q3128" t="s">
        <v>2766</v>
      </c>
      <c r="R3128" t="s">
        <v>9066</v>
      </c>
      <c r="S3128">
        <v>11011</v>
      </c>
      <c r="T3128" t="s">
        <v>1624</v>
      </c>
      <c r="U3128">
        <v>0</v>
      </c>
      <c r="V3128">
        <v>78</v>
      </c>
      <c r="W3128" t="s">
        <v>25</v>
      </c>
      <c r="X3128" t="s">
        <v>26</v>
      </c>
      <c r="Y3128" t="s">
        <v>302</v>
      </c>
      <c r="Z3128">
        <v>6500000</v>
      </c>
      <c r="AA3128">
        <v>2008</v>
      </c>
      <c r="AB3128">
        <v>4.5999999999999996</v>
      </c>
      <c r="AC3128">
        <v>1.85</v>
      </c>
    </row>
    <row r="3129" spans="1:29" x14ac:dyDescent="0.35">
      <c r="A3129" t="s">
        <v>19</v>
      </c>
      <c r="B3129" t="s">
        <v>2519</v>
      </c>
      <c r="C3129">
        <v>152</v>
      </c>
      <c r="D3129">
        <v>90</v>
      </c>
      <c r="E3129">
        <v>4859475</v>
      </c>
      <c r="F3129" t="s">
        <v>1432</v>
      </c>
      <c r="G3129" t="s">
        <v>5343</v>
      </c>
      <c r="P3129" t="s">
        <v>121</v>
      </c>
      <c r="Q3129" t="s">
        <v>54</v>
      </c>
      <c r="R3129" t="s">
        <v>9067</v>
      </c>
      <c r="S3129">
        <v>116910</v>
      </c>
      <c r="T3129" t="s">
        <v>619</v>
      </c>
      <c r="U3129">
        <v>0</v>
      </c>
      <c r="V3129">
        <v>520</v>
      </c>
      <c r="W3129" t="s">
        <v>25</v>
      </c>
      <c r="X3129" t="s">
        <v>26</v>
      </c>
      <c r="Y3129" t="s">
        <v>302</v>
      </c>
      <c r="Z3129">
        <v>6000000</v>
      </c>
      <c r="AA3129">
        <v>1999</v>
      </c>
      <c r="AB3129">
        <v>7.2</v>
      </c>
      <c r="AC3129">
        <v>1.85</v>
      </c>
    </row>
    <row r="3130" spans="1:29" x14ac:dyDescent="0.35">
      <c r="A3130" t="s">
        <v>19</v>
      </c>
      <c r="B3130" t="s">
        <v>4929</v>
      </c>
      <c r="C3130">
        <v>76</v>
      </c>
      <c r="D3130">
        <v>90</v>
      </c>
      <c r="E3130">
        <v>4542775</v>
      </c>
      <c r="F3130" t="s">
        <v>761</v>
      </c>
      <c r="G3130" t="s">
        <v>5343</v>
      </c>
      <c r="P3130" t="s">
        <v>765</v>
      </c>
      <c r="Q3130" t="s">
        <v>4930</v>
      </c>
      <c r="R3130" t="s">
        <v>9068</v>
      </c>
      <c r="S3130">
        <v>18313</v>
      </c>
      <c r="T3130" t="s">
        <v>4931</v>
      </c>
      <c r="U3130">
        <v>2</v>
      </c>
      <c r="V3130">
        <v>73</v>
      </c>
      <c r="W3130" t="s">
        <v>25</v>
      </c>
      <c r="X3130" t="s">
        <v>26</v>
      </c>
      <c r="Y3130" t="s">
        <v>302</v>
      </c>
      <c r="Z3130">
        <v>6000000</v>
      </c>
      <c r="AA3130">
        <v>2009</v>
      </c>
      <c r="AB3130">
        <v>5.0999999999999996</v>
      </c>
      <c r="AC3130">
        <v>1.85</v>
      </c>
    </row>
    <row r="3131" spans="1:29" x14ac:dyDescent="0.35">
      <c r="A3131" t="s">
        <v>19</v>
      </c>
      <c r="B3131" t="s">
        <v>4932</v>
      </c>
      <c r="C3131">
        <v>149</v>
      </c>
      <c r="D3131">
        <v>106</v>
      </c>
      <c r="E3131">
        <v>3588432</v>
      </c>
      <c r="F3131" t="s">
        <v>761</v>
      </c>
      <c r="G3131" t="s">
        <v>1432</v>
      </c>
      <c r="P3131" t="s">
        <v>1123</v>
      </c>
      <c r="Q3131" t="s">
        <v>566</v>
      </c>
      <c r="R3131" t="s">
        <v>9069</v>
      </c>
      <c r="S3131">
        <v>29341</v>
      </c>
      <c r="T3131" t="s">
        <v>1726</v>
      </c>
      <c r="U3131">
        <v>4</v>
      </c>
      <c r="V3131">
        <v>93</v>
      </c>
      <c r="W3131" t="s">
        <v>25</v>
      </c>
      <c r="X3131" t="s">
        <v>26</v>
      </c>
      <c r="Y3131" t="s">
        <v>302</v>
      </c>
      <c r="Z3131">
        <v>6000000</v>
      </c>
      <c r="AA3131">
        <v>2014</v>
      </c>
      <c r="AB3131">
        <v>6.7</v>
      </c>
      <c r="AC3131">
        <v>2.35</v>
      </c>
    </row>
    <row r="3132" spans="1:29" x14ac:dyDescent="0.35">
      <c r="A3132" t="s">
        <v>19</v>
      </c>
      <c r="B3132" t="s">
        <v>4933</v>
      </c>
      <c r="C3132">
        <v>35</v>
      </c>
      <c r="D3132">
        <v>96</v>
      </c>
      <c r="E3132">
        <v>4394936</v>
      </c>
      <c r="F3132" t="s">
        <v>761</v>
      </c>
      <c r="G3132" t="s">
        <v>1432</v>
      </c>
      <c r="H3132" t="s">
        <v>600</v>
      </c>
      <c r="I3132" t="s">
        <v>5343</v>
      </c>
      <c r="P3132" t="s">
        <v>1109</v>
      </c>
      <c r="Q3132" t="s">
        <v>1102</v>
      </c>
      <c r="R3132" t="s">
        <v>9070</v>
      </c>
      <c r="S3132">
        <v>11439</v>
      </c>
      <c r="T3132" t="s">
        <v>4934</v>
      </c>
      <c r="U3132">
        <v>1</v>
      </c>
      <c r="V3132">
        <v>190</v>
      </c>
      <c r="W3132" t="s">
        <v>25</v>
      </c>
      <c r="X3132" t="s">
        <v>389</v>
      </c>
      <c r="Y3132" t="s">
        <v>27</v>
      </c>
      <c r="Z3132">
        <v>6000000</v>
      </c>
      <c r="AA3132">
        <v>1999</v>
      </c>
      <c r="AB3132">
        <v>5.3</v>
      </c>
      <c r="AC3132">
        <v>2.35</v>
      </c>
    </row>
    <row r="3133" spans="1:29" x14ac:dyDescent="0.35">
      <c r="A3133" t="s">
        <v>19</v>
      </c>
      <c r="B3133" t="s">
        <v>4935</v>
      </c>
      <c r="C3133">
        <v>108</v>
      </c>
      <c r="D3133">
        <v>95</v>
      </c>
      <c r="E3133">
        <v>3029081</v>
      </c>
      <c r="F3133" t="s">
        <v>761</v>
      </c>
      <c r="G3133" t="s">
        <v>1432</v>
      </c>
      <c r="H3133" t="s">
        <v>3884</v>
      </c>
      <c r="I3133" t="s">
        <v>4966</v>
      </c>
      <c r="P3133" t="s">
        <v>1083</v>
      </c>
      <c r="Q3133" t="s">
        <v>4935</v>
      </c>
      <c r="R3133" t="s">
        <v>9071</v>
      </c>
      <c r="S3133">
        <v>26300</v>
      </c>
      <c r="T3133" t="s">
        <v>2889</v>
      </c>
      <c r="U3133">
        <v>0</v>
      </c>
      <c r="V3133">
        <v>231</v>
      </c>
      <c r="W3133" t="s">
        <v>25</v>
      </c>
      <c r="X3133" t="s">
        <v>26</v>
      </c>
      <c r="Y3133" t="s">
        <v>302</v>
      </c>
      <c r="Z3133">
        <v>6000000</v>
      </c>
      <c r="AA3133">
        <v>2001</v>
      </c>
      <c r="AB3133">
        <v>7.8</v>
      </c>
      <c r="AC3133">
        <v>1.85</v>
      </c>
    </row>
    <row r="3134" spans="1:29" x14ac:dyDescent="0.35">
      <c r="A3134" t="s">
        <v>19</v>
      </c>
      <c r="B3134" t="s">
        <v>3981</v>
      </c>
      <c r="C3134">
        <v>17</v>
      </c>
      <c r="D3134">
        <v>99</v>
      </c>
      <c r="E3134">
        <v>3273588</v>
      </c>
      <c r="F3134" t="s">
        <v>622</v>
      </c>
      <c r="G3134" t="s">
        <v>1432</v>
      </c>
      <c r="P3134" t="s">
        <v>393</v>
      </c>
      <c r="Q3134" t="s">
        <v>3126</v>
      </c>
      <c r="R3134" t="s">
        <v>9072</v>
      </c>
      <c r="S3134">
        <v>4195</v>
      </c>
      <c r="T3134" t="s">
        <v>4936</v>
      </c>
      <c r="U3134">
        <v>1</v>
      </c>
      <c r="V3134">
        <v>50</v>
      </c>
      <c r="W3134" t="s">
        <v>25</v>
      </c>
      <c r="X3134" t="s">
        <v>26</v>
      </c>
      <c r="Y3134" t="s">
        <v>27</v>
      </c>
      <c r="Z3134">
        <v>6000000</v>
      </c>
      <c r="AA3134">
        <v>1993</v>
      </c>
      <c r="AB3134">
        <v>6.7</v>
      </c>
      <c r="AC3134">
        <v>1.85</v>
      </c>
    </row>
    <row r="3135" spans="1:29" x14ac:dyDescent="0.35">
      <c r="A3135" t="s">
        <v>19</v>
      </c>
      <c r="B3135" t="s">
        <v>3677</v>
      </c>
      <c r="C3135">
        <v>129</v>
      </c>
      <c r="D3135">
        <v>99</v>
      </c>
      <c r="E3135">
        <v>2207975</v>
      </c>
      <c r="F3135" t="s">
        <v>1432</v>
      </c>
      <c r="G3135" t="s">
        <v>5809</v>
      </c>
      <c r="P3135" t="s">
        <v>2460</v>
      </c>
      <c r="Q3135" t="s">
        <v>669</v>
      </c>
      <c r="R3135" t="s">
        <v>9073</v>
      </c>
      <c r="S3135">
        <v>28855</v>
      </c>
      <c r="T3135" t="s">
        <v>2868</v>
      </c>
      <c r="U3135">
        <v>0</v>
      </c>
      <c r="V3135">
        <v>190</v>
      </c>
      <c r="W3135" t="s">
        <v>25</v>
      </c>
      <c r="X3135" t="s">
        <v>26</v>
      </c>
      <c r="Y3135" t="s">
        <v>27</v>
      </c>
      <c r="Z3135">
        <v>6000000</v>
      </c>
      <c r="AA3135">
        <v>2003</v>
      </c>
      <c r="AB3135">
        <v>7.2</v>
      </c>
      <c r="AC3135">
        <v>2.35</v>
      </c>
    </row>
    <row r="3136" spans="1:29" x14ac:dyDescent="0.35">
      <c r="A3136" t="s">
        <v>19</v>
      </c>
      <c r="B3136" t="s">
        <v>4938</v>
      </c>
      <c r="C3136">
        <v>84</v>
      </c>
      <c r="D3136">
        <v>95</v>
      </c>
      <c r="E3136">
        <v>2025238</v>
      </c>
      <c r="F3136" t="s">
        <v>761</v>
      </c>
      <c r="G3136" t="s">
        <v>5990</v>
      </c>
      <c r="H3136" t="s">
        <v>1432</v>
      </c>
      <c r="I3136" t="s">
        <v>3483</v>
      </c>
      <c r="P3136" t="s">
        <v>2089</v>
      </c>
      <c r="Q3136" t="s">
        <v>1443</v>
      </c>
      <c r="R3136" t="s">
        <v>9074</v>
      </c>
      <c r="S3136">
        <v>9589</v>
      </c>
      <c r="T3136" t="s">
        <v>4939</v>
      </c>
      <c r="U3136">
        <v>3</v>
      </c>
      <c r="V3136">
        <v>105</v>
      </c>
      <c r="W3136" t="s">
        <v>25</v>
      </c>
      <c r="X3136" t="s">
        <v>26</v>
      </c>
      <c r="Y3136" t="s">
        <v>302</v>
      </c>
      <c r="Z3136">
        <v>6000000</v>
      </c>
      <c r="AA3136">
        <v>2001</v>
      </c>
      <c r="AB3136">
        <v>5.8</v>
      </c>
      <c r="AC3136">
        <v>1.85</v>
      </c>
    </row>
    <row r="3137" spans="1:29" x14ac:dyDescent="0.35">
      <c r="A3137" t="s">
        <v>19</v>
      </c>
      <c r="B3137" t="s">
        <v>2930</v>
      </c>
      <c r="C3137">
        <v>147</v>
      </c>
      <c r="D3137">
        <v>99</v>
      </c>
      <c r="E3137">
        <v>2077046</v>
      </c>
      <c r="F3137" t="s">
        <v>761</v>
      </c>
      <c r="G3137" t="s">
        <v>1432</v>
      </c>
      <c r="H3137" t="s">
        <v>5343</v>
      </c>
      <c r="P3137" t="s">
        <v>660</v>
      </c>
      <c r="Q3137" t="s">
        <v>2538</v>
      </c>
      <c r="R3137" t="s">
        <v>9075</v>
      </c>
      <c r="S3137">
        <v>27266</v>
      </c>
      <c r="T3137" t="s">
        <v>2982</v>
      </c>
      <c r="U3137">
        <v>2</v>
      </c>
      <c r="V3137">
        <v>75</v>
      </c>
      <c r="W3137" t="s">
        <v>25</v>
      </c>
      <c r="X3137" t="s">
        <v>26</v>
      </c>
      <c r="Y3137" t="s">
        <v>302</v>
      </c>
      <c r="Z3137">
        <v>6000000</v>
      </c>
      <c r="AA3137">
        <v>2008</v>
      </c>
      <c r="AB3137">
        <v>7</v>
      </c>
      <c r="AC3137">
        <v>2.35</v>
      </c>
    </row>
    <row r="3138" spans="1:29" x14ac:dyDescent="0.35">
      <c r="A3138" t="s">
        <v>19</v>
      </c>
      <c r="B3138" t="s">
        <v>4944</v>
      </c>
      <c r="C3138">
        <v>17</v>
      </c>
      <c r="D3138">
        <v>107</v>
      </c>
      <c r="E3138">
        <v>869325</v>
      </c>
      <c r="F3138" t="s">
        <v>622</v>
      </c>
      <c r="G3138" t="s">
        <v>472</v>
      </c>
      <c r="H3138" t="s">
        <v>600</v>
      </c>
      <c r="I3138" t="s">
        <v>3950</v>
      </c>
      <c r="P3138" t="s">
        <v>22</v>
      </c>
      <c r="Q3138" t="s">
        <v>4945</v>
      </c>
      <c r="R3138" t="s">
        <v>9076</v>
      </c>
      <c r="S3138">
        <v>2281</v>
      </c>
      <c r="T3138" t="s">
        <v>4946</v>
      </c>
      <c r="U3138">
        <v>2</v>
      </c>
      <c r="V3138">
        <v>16</v>
      </c>
      <c r="W3138" t="s">
        <v>25</v>
      </c>
      <c r="X3138" t="s">
        <v>26</v>
      </c>
      <c r="Y3138" t="s">
        <v>27</v>
      </c>
      <c r="Z3138">
        <v>6000000</v>
      </c>
      <c r="AA3138">
        <v>1991</v>
      </c>
      <c r="AB3138">
        <v>3.8</v>
      </c>
      <c r="AC3138">
        <v>1.85</v>
      </c>
    </row>
    <row r="3139" spans="1:29" x14ac:dyDescent="0.35">
      <c r="A3139" t="s">
        <v>19</v>
      </c>
      <c r="B3139" t="s">
        <v>4947</v>
      </c>
      <c r="C3139">
        <v>16</v>
      </c>
      <c r="D3139">
        <v>90</v>
      </c>
      <c r="E3139">
        <v>399611</v>
      </c>
      <c r="F3139" t="s">
        <v>4178</v>
      </c>
      <c r="G3139" t="s">
        <v>1432</v>
      </c>
      <c r="H3139" t="s">
        <v>5989</v>
      </c>
      <c r="P3139" t="s">
        <v>746</v>
      </c>
      <c r="Q3139" t="s">
        <v>2439</v>
      </c>
      <c r="R3139" t="s">
        <v>9077</v>
      </c>
      <c r="S3139">
        <v>1245</v>
      </c>
      <c r="T3139" t="s">
        <v>4948</v>
      </c>
      <c r="U3139">
        <v>2</v>
      </c>
      <c r="V3139">
        <v>29</v>
      </c>
      <c r="W3139" t="s">
        <v>25</v>
      </c>
      <c r="X3139" t="s">
        <v>26</v>
      </c>
      <c r="Y3139" t="s">
        <v>59</v>
      </c>
      <c r="Z3139">
        <v>6000000</v>
      </c>
      <c r="AA3139">
        <v>2010</v>
      </c>
      <c r="AB3139">
        <v>5.7</v>
      </c>
      <c r="AC3139">
        <v>1.85</v>
      </c>
    </row>
    <row r="3140" spans="1:29" x14ac:dyDescent="0.35">
      <c r="A3140" t="s">
        <v>19</v>
      </c>
      <c r="B3140" t="s">
        <v>3648</v>
      </c>
      <c r="C3140">
        <v>63</v>
      </c>
      <c r="D3140">
        <v>96</v>
      </c>
      <c r="E3140">
        <v>115862</v>
      </c>
      <c r="F3140" t="s">
        <v>1432</v>
      </c>
      <c r="G3140" t="s">
        <v>5343</v>
      </c>
      <c r="P3140" t="s">
        <v>121</v>
      </c>
      <c r="Q3140" t="s">
        <v>655</v>
      </c>
      <c r="R3140" t="s">
        <v>9078</v>
      </c>
      <c r="S3140">
        <v>7394</v>
      </c>
      <c r="T3140" t="s">
        <v>4949</v>
      </c>
      <c r="U3140">
        <v>2</v>
      </c>
      <c r="V3140">
        <v>50</v>
      </c>
      <c r="W3140" t="s">
        <v>25</v>
      </c>
      <c r="X3140" t="s">
        <v>26</v>
      </c>
      <c r="Y3140" t="s">
        <v>302</v>
      </c>
      <c r="Z3140">
        <v>6000000</v>
      </c>
      <c r="AA3140">
        <v>2009</v>
      </c>
      <c r="AB3140">
        <v>6.7</v>
      </c>
      <c r="AC3140">
        <v>2.35</v>
      </c>
    </row>
    <row r="3141" spans="1:29" x14ac:dyDescent="0.35">
      <c r="A3141" t="s">
        <v>19</v>
      </c>
      <c r="B3141" t="s">
        <v>2910</v>
      </c>
      <c r="C3141">
        <v>36</v>
      </c>
      <c r="D3141">
        <v>97</v>
      </c>
      <c r="E3141">
        <v>117560</v>
      </c>
      <c r="F3141" t="s">
        <v>1432</v>
      </c>
      <c r="G3141" t="s">
        <v>5343</v>
      </c>
      <c r="P3141" t="s">
        <v>121</v>
      </c>
      <c r="Q3141" t="s">
        <v>692</v>
      </c>
      <c r="R3141" t="s">
        <v>9079</v>
      </c>
      <c r="S3141">
        <v>2330</v>
      </c>
      <c r="T3141" t="s">
        <v>4950</v>
      </c>
      <c r="U3141">
        <v>0</v>
      </c>
      <c r="V3141">
        <v>29</v>
      </c>
      <c r="W3141" t="s">
        <v>25</v>
      </c>
      <c r="X3141" t="s">
        <v>26</v>
      </c>
      <c r="Y3141" t="s">
        <v>302</v>
      </c>
      <c r="Z3141">
        <v>6000000</v>
      </c>
      <c r="AA3141">
        <v>2006</v>
      </c>
      <c r="AB3141">
        <v>6.2</v>
      </c>
      <c r="AC3141">
        <v>1.85</v>
      </c>
    </row>
    <row r="3142" spans="1:29" x14ac:dyDescent="0.35">
      <c r="A3142" t="s">
        <v>19</v>
      </c>
      <c r="B3142" t="s">
        <v>4143</v>
      </c>
      <c r="C3142">
        <v>47</v>
      </c>
      <c r="D3142">
        <v>107</v>
      </c>
      <c r="E3142">
        <v>54606</v>
      </c>
      <c r="F3142" t="s">
        <v>761</v>
      </c>
      <c r="G3142" t="s">
        <v>5990</v>
      </c>
      <c r="H3142" t="s">
        <v>5343</v>
      </c>
      <c r="P3142" t="s">
        <v>1738</v>
      </c>
      <c r="Q3142" t="s">
        <v>100</v>
      </c>
      <c r="R3142" t="s">
        <v>9080</v>
      </c>
      <c r="S3142">
        <v>1940</v>
      </c>
      <c r="T3142" t="s">
        <v>4951</v>
      </c>
      <c r="U3142">
        <v>0</v>
      </c>
      <c r="V3142">
        <v>34</v>
      </c>
      <c r="W3142" t="s">
        <v>25</v>
      </c>
      <c r="X3142" t="s">
        <v>38</v>
      </c>
      <c r="Y3142" t="s">
        <v>27</v>
      </c>
      <c r="Z3142">
        <v>6000000</v>
      </c>
      <c r="AA3142">
        <v>2001</v>
      </c>
      <c r="AB3142">
        <v>6.2</v>
      </c>
      <c r="AC3142">
        <v>2.35</v>
      </c>
    </row>
    <row r="3143" spans="1:29" x14ac:dyDescent="0.35">
      <c r="A3143" t="s">
        <v>19</v>
      </c>
      <c r="B3143" t="s">
        <v>4952</v>
      </c>
      <c r="C3143">
        <v>26</v>
      </c>
      <c r="D3143">
        <v>85</v>
      </c>
      <c r="E3143">
        <v>36497</v>
      </c>
      <c r="F3143" t="s">
        <v>761</v>
      </c>
      <c r="P3143" t="s">
        <v>761</v>
      </c>
      <c r="Q3143" t="s">
        <v>342</v>
      </c>
      <c r="R3143" t="s">
        <v>9081</v>
      </c>
      <c r="S3143">
        <v>7367</v>
      </c>
      <c r="T3143" t="s">
        <v>4289</v>
      </c>
      <c r="U3143">
        <v>0</v>
      </c>
      <c r="V3143">
        <v>37</v>
      </c>
      <c r="W3143" t="s">
        <v>25</v>
      </c>
      <c r="X3143" t="s">
        <v>26</v>
      </c>
      <c r="Y3143" t="s">
        <v>302</v>
      </c>
      <c r="Z3143">
        <v>6000000</v>
      </c>
      <c r="AA3143">
        <v>2008</v>
      </c>
      <c r="AB3143">
        <v>4.7</v>
      </c>
      <c r="AC3143">
        <v>1.85</v>
      </c>
    </row>
    <row r="3144" spans="1:29" x14ac:dyDescent="0.35">
      <c r="A3144" t="s">
        <v>19</v>
      </c>
      <c r="B3144" t="s">
        <v>4173</v>
      </c>
      <c r="C3144">
        <v>162</v>
      </c>
      <c r="D3144">
        <v>95</v>
      </c>
      <c r="E3144">
        <v>65804</v>
      </c>
      <c r="F3144" t="s">
        <v>5990</v>
      </c>
      <c r="G3144" t="s">
        <v>1432</v>
      </c>
      <c r="H3144" t="s">
        <v>3483</v>
      </c>
      <c r="P3144" t="s">
        <v>955</v>
      </c>
      <c r="Q3144" t="s">
        <v>207</v>
      </c>
      <c r="R3144" t="s">
        <v>9082</v>
      </c>
      <c r="S3144">
        <v>32512</v>
      </c>
      <c r="T3144" t="s">
        <v>2019</v>
      </c>
      <c r="U3144">
        <v>1</v>
      </c>
      <c r="V3144">
        <v>86</v>
      </c>
      <c r="W3144" t="s">
        <v>25</v>
      </c>
      <c r="X3144" t="s">
        <v>26</v>
      </c>
      <c r="Y3144" t="s">
        <v>302</v>
      </c>
      <c r="Z3144">
        <v>12000000</v>
      </c>
      <c r="AA3144">
        <v>2012</v>
      </c>
      <c r="AB3144">
        <v>6.3</v>
      </c>
      <c r="AC3144">
        <v>2.35</v>
      </c>
    </row>
    <row r="3145" spans="1:29" x14ac:dyDescent="0.35">
      <c r="A3145" t="s">
        <v>19</v>
      </c>
      <c r="B3145" t="s">
        <v>4954</v>
      </c>
      <c r="C3145">
        <v>88</v>
      </c>
      <c r="D3145">
        <v>111</v>
      </c>
      <c r="E3145">
        <v>3895664</v>
      </c>
      <c r="F3145" t="s">
        <v>761</v>
      </c>
      <c r="G3145" t="s">
        <v>1432</v>
      </c>
      <c r="P3145" t="s">
        <v>1123</v>
      </c>
      <c r="Q3145" t="s">
        <v>3514</v>
      </c>
      <c r="R3145" t="s">
        <v>9083</v>
      </c>
      <c r="S3145">
        <v>34383</v>
      </c>
      <c r="T3145" t="s">
        <v>4581</v>
      </c>
      <c r="U3145">
        <v>0</v>
      </c>
      <c r="V3145">
        <v>149</v>
      </c>
      <c r="W3145" t="s">
        <v>674</v>
      </c>
      <c r="X3145" t="s">
        <v>675</v>
      </c>
      <c r="Y3145" t="s">
        <v>302</v>
      </c>
      <c r="Z3145">
        <v>5300000</v>
      </c>
      <c r="AA3145">
        <v>2002</v>
      </c>
      <c r="AB3145">
        <v>7.3</v>
      </c>
      <c r="AC3145">
        <v>1.85</v>
      </c>
    </row>
    <row r="3146" spans="1:29" x14ac:dyDescent="0.35">
      <c r="A3146" t="s">
        <v>19</v>
      </c>
      <c r="B3146" t="s">
        <v>2092</v>
      </c>
      <c r="C3146">
        <v>136</v>
      </c>
      <c r="D3146">
        <v>115</v>
      </c>
      <c r="E3146">
        <v>31874869</v>
      </c>
      <c r="F3146" t="s">
        <v>5990</v>
      </c>
      <c r="G3146" t="s">
        <v>5988</v>
      </c>
      <c r="H3146" t="s">
        <v>3483</v>
      </c>
      <c r="P3146" t="s">
        <v>997</v>
      </c>
      <c r="Q3146" t="s">
        <v>1718</v>
      </c>
      <c r="R3146" t="s">
        <v>6946</v>
      </c>
      <c r="S3146">
        <v>43575</v>
      </c>
      <c r="T3146" t="s">
        <v>2093</v>
      </c>
      <c r="U3146">
        <v>0</v>
      </c>
      <c r="V3146">
        <v>302</v>
      </c>
      <c r="W3146" t="s">
        <v>25</v>
      </c>
      <c r="X3146" t="s">
        <v>26</v>
      </c>
      <c r="Y3146" t="s">
        <v>302</v>
      </c>
      <c r="Z3146">
        <v>50000000</v>
      </c>
      <c r="AA3146">
        <v>2002</v>
      </c>
      <c r="AB3146">
        <v>6.1</v>
      </c>
      <c r="AC3146">
        <v>1.85</v>
      </c>
    </row>
    <row r="3147" spans="1:29" x14ac:dyDescent="0.35">
      <c r="A3147" t="s">
        <v>19</v>
      </c>
      <c r="B3147" t="s">
        <v>4955</v>
      </c>
      <c r="C3147">
        <v>111</v>
      </c>
      <c r="D3147">
        <v>103</v>
      </c>
      <c r="E3147">
        <v>542860</v>
      </c>
      <c r="F3147" t="s">
        <v>1432</v>
      </c>
      <c r="G3147" t="s">
        <v>5809</v>
      </c>
      <c r="H3147" t="s">
        <v>5991</v>
      </c>
      <c r="P3147" t="s">
        <v>890</v>
      </c>
      <c r="Q3147" t="s">
        <v>4956</v>
      </c>
      <c r="R3147" t="s">
        <v>9084</v>
      </c>
      <c r="S3147">
        <v>9230</v>
      </c>
      <c r="T3147" t="s">
        <v>4957</v>
      </c>
      <c r="U3147">
        <v>1</v>
      </c>
      <c r="V3147">
        <v>37</v>
      </c>
      <c r="W3147" t="s">
        <v>3503</v>
      </c>
      <c r="X3147" t="s">
        <v>3504</v>
      </c>
      <c r="Y3147" t="s">
        <v>302</v>
      </c>
      <c r="Z3147">
        <v>4000000</v>
      </c>
      <c r="AA3147">
        <v>2008</v>
      </c>
      <c r="AB3147">
        <v>7.1</v>
      </c>
      <c r="AC3147">
        <v>2.35</v>
      </c>
    </row>
    <row r="3148" spans="1:29" x14ac:dyDescent="0.35">
      <c r="A3148" t="s">
        <v>19</v>
      </c>
      <c r="B3148" t="s">
        <v>4958</v>
      </c>
      <c r="C3148">
        <v>112</v>
      </c>
      <c r="D3148">
        <v>111</v>
      </c>
      <c r="E3148">
        <v>11905519</v>
      </c>
      <c r="F3148" t="s">
        <v>622</v>
      </c>
      <c r="G3148" t="s">
        <v>5990</v>
      </c>
      <c r="H3148" t="s">
        <v>1432</v>
      </c>
      <c r="I3148" t="s">
        <v>3483</v>
      </c>
      <c r="P3148" t="s">
        <v>243</v>
      </c>
      <c r="Q3148" t="s">
        <v>2681</v>
      </c>
      <c r="R3148" t="s">
        <v>9085</v>
      </c>
      <c r="S3148">
        <v>30210</v>
      </c>
      <c r="T3148" t="s">
        <v>4959</v>
      </c>
      <c r="U3148">
        <v>0</v>
      </c>
      <c r="V3148">
        <v>214</v>
      </c>
      <c r="W3148" t="s">
        <v>4168</v>
      </c>
      <c r="X3148" t="s">
        <v>4169</v>
      </c>
      <c r="Y3148" t="s">
        <v>302</v>
      </c>
      <c r="Z3148">
        <v>200000000</v>
      </c>
      <c r="AA3148">
        <v>2005</v>
      </c>
      <c r="AB3148">
        <v>7.1</v>
      </c>
      <c r="AC3148">
        <v>1.85</v>
      </c>
    </row>
    <row r="3149" spans="1:29" x14ac:dyDescent="0.35">
      <c r="A3149" t="s">
        <v>19</v>
      </c>
      <c r="B3149" t="s">
        <v>4638</v>
      </c>
      <c r="C3149">
        <v>161</v>
      </c>
      <c r="D3149">
        <v>112</v>
      </c>
      <c r="E3149">
        <v>32541719</v>
      </c>
      <c r="F3149" t="s">
        <v>761</v>
      </c>
      <c r="G3149" t="s">
        <v>1432</v>
      </c>
      <c r="H3149" t="s">
        <v>5343</v>
      </c>
      <c r="I3149" t="s">
        <v>5989</v>
      </c>
      <c r="P3149" t="s">
        <v>1819</v>
      </c>
      <c r="Q3149" t="s">
        <v>696</v>
      </c>
      <c r="R3149" t="s">
        <v>9086</v>
      </c>
      <c r="S3149">
        <v>89806</v>
      </c>
      <c r="T3149" t="s">
        <v>4823</v>
      </c>
      <c r="U3149">
        <v>0</v>
      </c>
      <c r="V3149">
        <v>438</v>
      </c>
      <c r="W3149" t="s">
        <v>25</v>
      </c>
      <c r="X3149" t="s">
        <v>38</v>
      </c>
      <c r="Y3149" t="s">
        <v>27</v>
      </c>
      <c r="Z3149">
        <v>3500159</v>
      </c>
      <c r="AA3149">
        <v>2002</v>
      </c>
      <c r="AB3149">
        <v>6.7</v>
      </c>
      <c r="AC3149">
        <v>1.85</v>
      </c>
    </row>
    <row r="3150" spans="1:29" x14ac:dyDescent="0.35">
      <c r="A3150" t="s">
        <v>19</v>
      </c>
      <c r="B3150" t="s">
        <v>4698</v>
      </c>
      <c r="C3150">
        <v>68</v>
      </c>
      <c r="D3150">
        <v>141</v>
      </c>
      <c r="E3150">
        <v>3064356</v>
      </c>
      <c r="F3150" t="s">
        <v>1432</v>
      </c>
      <c r="G3150" t="s">
        <v>5343</v>
      </c>
      <c r="P3150" t="s">
        <v>121</v>
      </c>
      <c r="Q3150" t="s">
        <v>604</v>
      </c>
      <c r="R3150" t="s">
        <v>9087</v>
      </c>
      <c r="S3150">
        <v>3433</v>
      </c>
      <c r="T3150" t="s">
        <v>1630</v>
      </c>
      <c r="U3150">
        <v>6</v>
      </c>
      <c r="V3150">
        <v>81</v>
      </c>
      <c r="W3150" t="s">
        <v>25</v>
      </c>
      <c r="X3150" t="s">
        <v>26</v>
      </c>
      <c r="Y3150" t="s">
        <v>27</v>
      </c>
      <c r="Z3150">
        <v>5600000</v>
      </c>
      <c r="AA3150">
        <v>2002</v>
      </c>
      <c r="AB3150">
        <v>6.9</v>
      </c>
      <c r="AC3150">
        <v>1.85</v>
      </c>
    </row>
    <row r="3151" spans="1:29" x14ac:dyDescent="0.35">
      <c r="A3151" t="s">
        <v>19</v>
      </c>
      <c r="B3151" t="s">
        <v>4258</v>
      </c>
      <c r="C3151">
        <v>25</v>
      </c>
      <c r="D3151">
        <v>95</v>
      </c>
      <c r="E3151">
        <v>7009668</v>
      </c>
      <c r="F3151" t="s">
        <v>622</v>
      </c>
      <c r="G3151" t="s">
        <v>5989</v>
      </c>
      <c r="P3151" t="s">
        <v>4961</v>
      </c>
      <c r="Q3151" t="s">
        <v>4962</v>
      </c>
      <c r="R3151" t="s">
        <v>9088</v>
      </c>
      <c r="S3151">
        <v>8707</v>
      </c>
      <c r="T3151" t="s">
        <v>4963</v>
      </c>
      <c r="U3151">
        <v>6</v>
      </c>
      <c r="V3151">
        <v>36</v>
      </c>
      <c r="W3151" t="s">
        <v>25</v>
      </c>
      <c r="X3151" t="s">
        <v>26</v>
      </c>
      <c r="Y3151" t="s">
        <v>27</v>
      </c>
      <c r="Z3151">
        <v>5600000</v>
      </c>
      <c r="AA3151">
        <v>2006</v>
      </c>
      <c r="AB3151">
        <v>2.1</v>
      </c>
      <c r="AC3151">
        <v>1.85</v>
      </c>
    </row>
    <row r="3152" spans="1:29" x14ac:dyDescent="0.35">
      <c r="A3152" t="s">
        <v>19</v>
      </c>
      <c r="B3152" t="s">
        <v>4490</v>
      </c>
      <c r="C3152">
        <v>222</v>
      </c>
      <c r="D3152">
        <v>85</v>
      </c>
      <c r="E3152">
        <v>27024</v>
      </c>
      <c r="F3152" t="s">
        <v>2429</v>
      </c>
      <c r="P3152" t="s">
        <v>2429</v>
      </c>
      <c r="Q3152" t="s">
        <v>4964</v>
      </c>
      <c r="R3152" t="s">
        <v>9089</v>
      </c>
      <c r="S3152">
        <v>55597</v>
      </c>
      <c r="T3152" t="s">
        <v>4965</v>
      </c>
      <c r="U3152">
        <v>0</v>
      </c>
      <c r="V3152">
        <v>148</v>
      </c>
      <c r="W3152" t="s">
        <v>1207</v>
      </c>
      <c r="X3152" t="s">
        <v>1496</v>
      </c>
      <c r="Y3152" t="s">
        <v>302</v>
      </c>
      <c r="Z3152">
        <v>5600000</v>
      </c>
      <c r="AA3152">
        <v>2009</v>
      </c>
      <c r="AB3152">
        <v>6.6</v>
      </c>
      <c r="AC3152">
        <v>1.85</v>
      </c>
    </row>
    <row r="3153" spans="1:29" x14ac:dyDescent="0.35">
      <c r="A3153" t="s">
        <v>19</v>
      </c>
      <c r="B3153" t="s">
        <v>4893</v>
      </c>
      <c r="C3153">
        <v>119</v>
      </c>
      <c r="D3153">
        <v>129</v>
      </c>
      <c r="E3153">
        <v>159600000</v>
      </c>
      <c r="F3153" t="s">
        <v>761</v>
      </c>
      <c r="G3153" t="s">
        <v>5990</v>
      </c>
      <c r="H3153" t="s">
        <v>1432</v>
      </c>
      <c r="P3153" t="s">
        <v>3178</v>
      </c>
      <c r="Q3153" t="s">
        <v>1715</v>
      </c>
      <c r="R3153" t="s">
        <v>9090</v>
      </c>
      <c r="S3153">
        <v>175607</v>
      </c>
      <c r="T3153" t="s">
        <v>1730</v>
      </c>
      <c r="U3153">
        <v>0</v>
      </c>
      <c r="V3153">
        <v>252</v>
      </c>
      <c r="W3153" t="s">
        <v>25</v>
      </c>
      <c r="X3153" t="s">
        <v>26</v>
      </c>
      <c r="Y3153" t="s">
        <v>59</v>
      </c>
      <c r="Z3153">
        <v>5500000</v>
      </c>
      <c r="AA3153">
        <v>1973</v>
      </c>
      <c r="AB3153">
        <v>8.3000000000000007</v>
      </c>
      <c r="AC3153">
        <v>1.85</v>
      </c>
    </row>
    <row r="3154" spans="1:29" x14ac:dyDescent="0.35">
      <c r="A3154" t="s">
        <v>19</v>
      </c>
      <c r="B3154" t="s">
        <v>2829</v>
      </c>
      <c r="C3154">
        <v>90</v>
      </c>
      <c r="D3154">
        <v>125</v>
      </c>
      <c r="E3154">
        <v>58800000</v>
      </c>
      <c r="F3154" t="s">
        <v>4178</v>
      </c>
      <c r="G3154" t="s">
        <v>1432</v>
      </c>
      <c r="H3154" t="s">
        <v>5989</v>
      </c>
      <c r="P3154" t="s">
        <v>746</v>
      </c>
      <c r="Q3154" t="s">
        <v>2058</v>
      </c>
      <c r="R3154" t="s">
        <v>9091</v>
      </c>
      <c r="S3154">
        <v>40511</v>
      </c>
      <c r="T3154" t="s">
        <v>1331</v>
      </c>
      <c r="U3154">
        <v>0</v>
      </c>
      <c r="V3154">
        <v>213</v>
      </c>
      <c r="W3154" t="s">
        <v>25</v>
      </c>
      <c r="X3154" t="s">
        <v>38</v>
      </c>
      <c r="Y3154" t="s">
        <v>59</v>
      </c>
      <c r="Z3154">
        <v>5500000</v>
      </c>
      <c r="AA3154">
        <v>1981</v>
      </c>
      <c r="AB3154">
        <v>7.2</v>
      </c>
      <c r="AC3154">
        <v>1.85</v>
      </c>
    </row>
    <row r="3155" spans="1:29" x14ac:dyDescent="0.35">
      <c r="A3155" t="s">
        <v>19</v>
      </c>
      <c r="B3155" t="s">
        <v>4967</v>
      </c>
      <c r="C3155">
        <v>62</v>
      </c>
      <c r="D3155">
        <v>116</v>
      </c>
      <c r="E3155">
        <v>50382128</v>
      </c>
      <c r="F3155" t="s">
        <v>761</v>
      </c>
      <c r="G3155" t="s">
        <v>1432</v>
      </c>
      <c r="H3155" t="s">
        <v>5343</v>
      </c>
      <c r="P3155" t="s">
        <v>660</v>
      </c>
      <c r="Q3155" t="s">
        <v>2746</v>
      </c>
      <c r="R3155" t="s">
        <v>9092</v>
      </c>
      <c r="S3155">
        <v>10472</v>
      </c>
      <c r="T3155" t="s">
        <v>4568</v>
      </c>
      <c r="U3155">
        <v>0</v>
      </c>
      <c r="V3155">
        <v>202</v>
      </c>
      <c r="W3155" t="s">
        <v>25</v>
      </c>
      <c r="X3155" t="s">
        <v>26</v>
      </c>
      <c r="Y3155" t="s">
        <v>27</v>
      </c>
      <c r="Z3155">
        <v>5500000</v>
      </c>
      <c r="AA3155">
        <v>2005</v>
      </c>
      <c r="AB3155">
        <v>5.6</v>
      </c>
      <c r="AC3155">
        <v>1.85</v>
      </c>
    </row>
    <row r="3156" spans="1:29" x14ac:dyDescent="0.35">
      <c r="A3156" t="s">
        <v>19</v>
      </c>
      <c r="B3156" t="s">
        <v>2664</v>
      </c>
      <c r="C3156">
        <v>71</v>
      </c>
      <c r="D3156">
        <v>105</v>
      </c>
      <c r="E3156">
        <v>35811509</v>
      </c>
      <c r="F3156" t="s">
        <v>4178</v>
      </c>
      <c r="G3156" t="s">
        <v>1432</v>
      </c>
      <c r="H3156" t="s">
        <v>3884</v>
      </c>
      <c r="I3156" t="s">
        <v>5343</v>
      </c>
      <c r="P3156" t="s">
        <v>3083</v>
      </c>
      <c r="Q3156" t="s">
        <v>275</v>
      </c>
      <c r="R3156" t="s">
        <v>9093</v>
      </c>
      <c r="S3156">
        <v>43013</v>
      </c>
      <c r="T3156" t="s">
        <v>4968</v>
      </c>
      <c r="U3156">
        <v>0</v>
      </c>
      <c r="V3156">
        <v>104</v>
      </c>
      <c r="W3156" t="s">
        <v>25</v>
      </c>
      <c r="X3156" t="s">
        <v>200</v>
      </c>
      <c r="Y3156" t="s">
        <v>27</v>
      </c>
      <c r="Z3156">
        <v>5500000</v>
      </c>
      <c r="AA3156">
        <v>1996</v>
      </c>
      <c r="AB3156">
        <v>7.7</v>
      </c>
      <c r="AC3156">
        <v>1.85</v>
      </c>
    </row>
    <row r="3157" spans="1:29" x14ac:dyDescent="0.35">
      <c r="A3157" t="s">
        <v>19</v>
      </c>
      <c r="B3157" t="s">
        <v>43</v>
      </c>
      <c r="C3157">
        <v>364</v>
      </c>
      <c r="D3157">
        <v>90</v>
      </c>
      <c r="E3157">
        <v>24475193</v>
      </c>
      <c r="F3157" t="s">
        <v>761</v>
      </c>
      <c r="G3157" t="s">
        <v>1432</v>
      </c>
      <c r="H3157" t="s">
        <v>5343</v>
      </c>
      <c r="P3157" t="s">
        <v>660</v>
      </c>
      <c r="Q3157" t="s">
        <v>43</v>
      </c>
      <c r="R3157" t="s">
        <v>9094</v>
      </c>
      <c r="S3157">
        <v>190494</v>
      </c>
      <c r="T3157" t="s">
        <v>4969</v>
      </c>
      <c r="U3157">
        <v>1</v>
      </c>
      <c r="V3157">
        <v>314</v>
      </c>
      <c r="W3157" t="s">
        <v>25</v>
      </c>
      <c r="X3157" t="s">
        <v>26</v>
      </c>
      <c r="Y3157" t="s">
        <v>302</v>
      </c>
      <c r="Z3157">
        <v>3000000</v>
      </c>
      <c r="AA3157">
        <v>2013</v>
      </c>
      <c r="AB3157">
        <v>6.6</v>
      </c>
      <c r="AC3157">
        <v>2.35</v>
      </c>
    </row>
    <row r="3158" spans="1:29" x14ac:dyDescent="0.35">
      <c r="A3158" t="s">
        <v>19</v>
      </c>
      <c r="B3158" t="s">
        <v>3813</v>
      </c>
      <c r="C3158">
        <v>122</v>
      </c>
      <c r="D3158">
        <v>111</v>
      </c>
      <c r="E3158">
        <v>6200756</v>
      </c>
      <c r="F3158" t="s">
        <v>761</v>
      </c>
      <c r="G3158" t="s">
        <v>1432</v>
      </c>
      <c r="P3158" t="s">
        <v>1123</v>
      </c>
      <c r="Q3158" t="s">
        <v>63</v>
      </c>
      <c r="R3158" t="s">
        <v>9095</v>
      </c>
      <c r="S3158">
        <v>96129</v>
      </c>
      <c r="T3158" t="s">
        <v>625</v>
      </c>
      <c r="U3158">
        <v>0</v>
      </c>
      <c r="V3158">
        <v>488</v>
      </c>
      <c r="W3158" t="s">
        <v>25</v>
      </c>
      <c r="X3158" t="s">
        <v>26</v>
      </c>
      <c r="Y3158" t="s">
        <v>302</v>
      </c>
      <c r="Z3158">
        <v>7000000</v>
      </c>
      <c r="AA3158">
        <v>2001</v>
      </c>
      <c r="AB3158">
        <v>7.4</v>
      </c>
      <c r="AC3158">
        <v>1.85</v>
      </c>
    </row>
    <row r="3159" spans="1:29" x14ac:dyDescent="0.35">
      <c r="A3159" t="s">
        <v>19</v>
      </c>
      <c r="B3159" t="s">
        <v>3151</v>
      </c>
      <c r="C3159">
        <v>100</v>
      </c>
      <c r="D3159">
        <v>91</v>
      </c>
      <c r="E3159">
        <v>1292119</v>
      </c>
      <c r="F3159" t="s">
        <v>4178</v>
      </c>
      <c r="G3159" t="s">
        <v>1432</v>
      </c>
      <c r="H3159" t="s">
        <v>5343</v>
      </c>
      <c r="P3159" t="s">
        <v>2408</v>
      </c>
      <c r="Q3159" t="s">
        <v>120</v>
      </c>
      <c r="R3159" t="s">
        <v>9096</v>
      </c>
      <c r="S3159">
        <v>14786</v>
      </c>
      <c r="T3159" t="s">
        <v>2236</v>
      </c>
      <c r="U3159">
        <v>1</v>
      </c>
      <c r="V3159">
        <v>144</v>
      </c>
      <c r="W3159" t="s">
        <v>25</v>
      </c>
      <c r="X3159" t="s">
        <v>38</v>
      </c>
      <c r="Y3159" t="s">
        <v>302</v>
      </c>
      <c r="Z3159">
        <v>5500000</v>
      </c>
      <c r="AA3159">
        <v>2001</v>
      </c>
      <c r="AB3159">
        <v>7.1</v>
      </c>
      <c r="AC3159">
        <v>1.85</v>
      </c>
    </row>
    <row r="3160" spans="1:29" x14ac:dyDescent="0.35">
      <c r="A3160" t="s">
        <v>19</v>
      </c>
      <c r="B3160" t="s">
        <v>4970</v>
      </c>
      <c r="C3160">
        <v>112</v>
      </c>
      <c r="D3160">
        <v>97</v>
      </c>
      <c r="E3160">
        <v>3629758</v>
      </c>
      <c r="F3160" t="s">
        <v>1432</v>
      </c>
      <c r="G3160" t="s">
        <v>3884</v>
      </c>
      <c r="P3160" t="s">
        <v>2373</v>
      </c>
      <c r="Q3160" t="s">
        <v>4971</v>
      </c>
      <c r="R3160" t="s">
        <v>9097</v>
      </c>
      <c r="S3160">
        <v>44151</v>
      </c>
      <c r="T3160" t="s">
        <v>4972</v>
      </c>
      <c r="U3160">
        <v>0</v>
      </c>
      <c r="V3160">
        <v>110</v>
      </c>
      <c r="W3160" t="s">
        <v>674</v>
      </c>
      <c r="X3160" t="s">
        <v>675</v>
      </c>
      <c r="Y3160" t="s">
        <v>27</v>
      </c>
      <c r="Z3160">
        <v>5500000</v>
      </c>
      <c r="AA3160">
        <v>2004</v>
      </c>
      <c r="AB3160">
        <v>7.9</v>
      </c>
      <c r="AC3160">
        <v>2.35</v>
      </c>
    </row>
    <row r="3161" spans="1:29" x14ac:dyDescent="0.35">
      <c r="A3161" t="s">
        <v>19</v>
      </c>
      <c r="B3161" t="s">
        <v>4973</v>
      </c>
      <c r="C3161">
        <v>67</v>
      </c>
      <c r="D3161">
        <v>92</v>
      </c>
      <c r="E3161">
        <v>6239558</v>
      </c>
      <c r="F3161" t="s">
        <v>761</v>
      </c>
      <c r="G3161" t="s">
        <v>1432</v>
      </c>
      <c r="P3161" t="s">
        <v>1123</v>
      </c>
      <c r="Q3161" t="s">
        <v>2792</v>
      </c>
      <c r="R3161" t="s">
        <v>9098</v>
      </c>
      <c r="S3161">
        <v>5548</v>
      </c>
      <c r="T3161" t="s">
        <v>4974</v>
      </c>
      <c r="U3161">
        <v>0</v>
      </c>
      <c r="V3161">
        <v>67</v>
      </c>
      <c r="W3161" t="s">
        <v>25</v>
      </c>
      <c r="X3161" t="s">
        <v>148</v>
      </c>
      <c r="Y3161" t="s">
        <v>302</v>
      </c>
      <c r="Z3161">
        <v>5000000</v>
      </c>
      <c r="AA3161">
        <v>2003</v>
      </c>
      <c r="AB3161">
        <v>6.7</v>
      </c>
      <c r="AC3161">
        <v>1.85</v>
      </c>
    </row>
    <row r="3162" spans="1:29" x14ac:dyDescent="0.35">
      <c r="A3162" t="s">
        <v>19</v>
      </c>
      <c r="B3162" t="s">
        <v>4975</v>
      </c>
      <c r="C3162">
        <v>91</v>
      </c>
      <c r="D3162">
        <v>104</v>
      </c>
      <c r="E3162">
        <v>1056102</v>
      </c>
      <c r="F3162" t="s">
        <v>5990</v>
      </c>
      <c r="G3162" t="s">
        <v>1432</v>
      </c>
      <c r="H3162" t="s">
        <v>5988</v>
      </c>
      <c r="I3162" t="s">
        <v>3483</v>
      </c>
      <c r="P3162" t="s">
        <v>963</v>
      </c>
      <c r="Q3162" t="s">
        <v>1361</v>
      </c>
      <c r="R3162" t="s">
        <v>9099</v>
      </c>
      <c r="S3162">
        <v>18792</v>
      </c>
      <c r="T3162" t="s">
        <v>4976</v>
      </c>
      <c r="U3162">
        <v>0</v>
      </c>
      <c r="V3162">
        <v>153</v>
      </c>
      <c r="W3162" t="s">
        <v>25</v>
      </c>
      <c r="X3162" t="s">
        <v>26</v>
      </c>
      <c r="Y3162" t="s">
        <v>302</v>
      </c>
      <c r="Z3162">
        <v>5000000</v>
      </c>
      <c r="AA3162">
        <v>2003</v>
      </c>
      <c r="AB3162">
        <v>6.6</v>
      </c>
      <c r="AC3162">
        <v>1.85</v>
      </c>
    </row>
    <row r="3163" spans="1:29" x14ac:dyDescent="0.35">
      <c r="A3163" t="s">
        <v>19</v>
      </c>
      <c r="B3163" t="s">
        <v>2010</v>
      </c>
      <c r="C3163">
        <v>103</v>
      </c>
      <c r="D3163">
        <v>120</v>
      </c>
      <c r="E3163">
        <v>27545445</v>
      </c>
      <c r="F3163" t="s">
        <v>1432</v>
      </c>
      <c r="P3163" t="s">
        <v>1432</v>
      </c>
      <c r="Q3163" t="s">
        <v>781</v>
      </c>
      <c r="R3163" t="s">
        <v>9100</v>
      </c>
      <c r="S3163">
        <v>59524</v>
      </c>
      <c r="T3163" t="s">
        <v>4977</v>
      </c>
      <c r="U3163">
        <v>2</v>
      </c>
      <c r="V3163">
        <v>418</v>
      </c>
      <c r="W3163" t="s">
        <v>25</v>
      </c>
      <c r="X3163" t="s">
        <v>26</v>
      </c>
      <c r="Y3163" t="s">
        <v>302</v>
      </c>
      <c r="Z3163">
        <v>6500000</v>
      </c>
      <c r="AA3163">
        <v>1989</v>
      </c>
      <c r="AB3163">
        <v>7.9</v>
      </c>
      <c r="AC3163">
        <v>1.85</v>
      </c>
    </row>
    <row r="3164" spans="1:29" x14ac:dyDescent="0.35">
      <c r="A3164" t="s">
        <v>19</v>
      </c>
      <c r="B3164" t="s">
        <v>4978</v>
      </c>
      <c r="C3164">
        <v>27</v>
      </c>
      <c r="D3164">
        <v>99</v>
      </c>
      <c r="E3164">
        <v>56007</v>
      </c>
      <c r="F3164" t="s">
        <v>761</v>
      </c>
      <c r="G3164" t="s">
        <v>5990</v>
      </c>
      <c r="H3164" t="s">
        <v>1432</v>
      </c>
      <c r="I3164" t="s">
        <v>5343</v>
      </c>
      <c r="J3164" t="s">
        <v>3483</v>
      </c>
      <c r="P3164" t="s">
        <v>4720</v>
      </c>
      <c r="Q3164" t="s">
        <v>1102</v>
      </c>
      <c r="R3164" t="s">
        <v>9101</v>
      </c>
      <c r="S3164">
        <v>3754</v>
      </c>
      <c r="T3164" t="s">
        <v>2910</v>
      </c>
      <c r="U3164">
        <v>3</v>
      </c>
      <c r="V3164">
        <v>69</v>
      </c>
      <c r="W3164" t="s">
        <v>25</v>
      </c>
      <c r="X3164" t="s">
        <v>26</v>
      </c>
      <c r="Y3164" t="s">
        <v>302</v>
      </c>
      <c r="Z3164">
        <v>5500000</v>
      </c>
      <c r="AA3164">
        <v>2001</v>
      </c>
      <c r="AB3164">
        <v>4.9000000000000004</v>
      </c>
      <c r="AC3164">
        <v>2.35</v>
      </c>
    </row>
    <row r="3165" spans="1:29" x14ac:dyDescent="0.35">
      <c r="A3165" t="s">
        <v>19</v>
      </c>
      <c r="B3165" t="s">
        <v>4979</v>
      </c>
      <c r="C3165">
        <v>205</v>
      </c>
      <c r="D3165">
        <v>93</v>
      </c>
      <c r="E3165">
        <v>611709</v>
      </c>
      <c r="F3165" t="s">
        <v>761</v>
      </c>
      <c r="G3165" t="s">
        <v>1432</v>
      </c>
      <c r="P3165" t="s">
        <v>1123</v>
      </c>
      <c r="Q3165" t="s">
        <v>4980</v>
      </c>
      <c r="R3165" t="s">
        <v>9102</v>
      </c>
      <c r="S3165">
        <v>15267</v>
      </c>
      <c r="T3165" t="s">
        <v>4981</v>
      </c>
      <c r="U3165">
        <v>1</v>
      </c>
      <c r="V3165">
        <v>41</v>
      </c>
      <c r="W3165" t="s">
        <v>674</v>
      </c>
      <c r="X3165" t="s">
        <v>4982</v>
      </c>
      <c r="Y3165" t="s">
        <v>1935</v>
      </c>
      <c r="Z3165">
        <v>3850000</v>
      </c>
      <c r="AA3165">
        <v>2011</v>
      </c>
      <c r="AB3165">
        <v>7.2</v>
      </c>
      <c r="AC3165">
        <v>1.85</v>
      </c>
    </row>
    <row r="3166" spans="1:29" x14ac:dyDescent="0.35">
      <c r="A3166" t="s">
        <v>19</v>
      </c>
      <c r="B3166" t="s">
        <v>4983</v>
      </c>
      <c r="C3166">
        <v>72</v>
      </c>
      <c r="D3166">
        <v>99</v>
      </c>
      <c r="E3166">
        <v>22770</v>
      </c>
      <c r="F3166" t="s">
        <v>761</v>
      </c>
      <c r="G3166" t="s">
        <v>1432</v>
      </c>
      <c r="P3166" t="s">
        <v>1123</v>
      </c>
      <c r="Q3166" t="s">
        <v>4984</v>
      </c>
      <c r="R3166" t="s">
        <v>9103</v>
      </c>
      <c r="S3166">
        <v>1658</v>
      </c>
      <c r="T3166" t="s">
        <v>4985</v>
      </c>
      <c r="U3166">
        <v>0</v>
      </c>
      <c r="V3166">
        <v>12</v>
      </c>
      <c r="W3166" t="s">
        <v>344</v>
      </c>
      <c r="X3166" t="s">
        <v>345</v>
      </c>
      <c r="Y3166" t="s">
        <v>2180</v>
      </c>
      <c r="Z3166">
        <v>5500000</v>
      </c>
      <c r="AA3166">
        <v>2013</v>
      </c>
      <c r="AB3166">
        <v>6.1</v>
      </c>
      <c r="AC3166">
        <v>1.85</v>
      </c>
    </row>
    <row r="3167" spans="1:29" x14ac:dyDescent="0.35">
      <c r="A3167" t="s">
        <v>19</v>
      </c>
      <c r="B3167" t="s">
        <v>4986</v>
      </c>
      <c r="C3167">
        <v>48</v>
      </c>
      <c r="D3167">
        <v>96</v>
      </c>
      <c r="E3167">
        <v>27445</v>
      </c>
      <c r="F3167" t="s">
        <v>622</v>
      </c>
      <c r="G3167" t="s">
        <v>761</v>
      </c>
      <c r="H3167" t="s">
        <v>1432</v>
      </c>
      <c r="I3167" t="s">
        <v>3483</v>
      </c>
      <c r="P3167" t="s">
        <v>4039</v>
      </c>
      <c r="Q3167" t="s">
        <v>2775</v>
      </c>
      <c r="R3167" t="s">
        <v>9104</v>
      </c>
      <c r="S3167">
        <v>3788</v>
      </c>
      <c r="T3167" t="s">
        <v>4987</v>
      </c>
      <c r="U3167">
        <v>5</v>
      </c>
      <c r="V3167">
        <v>31</v>
      </c>
      <c r="W3167" t="s">
        <v>25</v>
      </c>
      <c r="X3167" t="s">
        <v>26</v>
      </c>
      <c r="Y3167" t="s">
        <v>302</v>
      </c>
      <c r="Z3167">
        <v>9000000</v>
      </c>
      <c r="AA3167">
        <v>2011</v>
      </c>
      <c r="AB3167">
        <v>5.3</v>
      </c>
      <c r="AC3167">
        <v>1.85</v>
      </c>
    </row>
    <row r="3168" spans="1:29" x14ac:dyDescent="0.35">
      <c r="A3168" t="s">
        <v>19</v>
      </c>
      <c r="B3168" t="s">
        <v>2854</v>
      </c>
      <c r="C3168">
        <v>65</v>
      </c>
      <c r="D3168">
        <v>96</v>
      </c>
      <c r="E3168">
        <v>766487</v>
      </c>
      <c r="F3168" t="s">
        <v>761</v>
      </c>
      <c r="G3168" t="s">
        <v>5343</v>
      </c>
      <c r="P3168" t="s">
        <v>765</v>
      </c>
      <c r="Q3168" t="s">
        <v>309</v>
      </c>
      <c r="R3168" t="s">
        <v>9105</v>
      </c>
      <c r="S3168">
        <v>15315</v>
      </c>
      <c r="T3168" t="s">
        <v>4988</v>
      </c>
      <c r="U3168">
        <v>4</v>
      </c>
      <c r="V3168">
        <v>117</v>
      </c>
      <c r="W3168" t="s">
        <v>25</v>
      </c>
      <c r="X3168" t="s">
        <v>26</v>
      </c>
      <c r="Y3168" t="s">
        <v>302</v>
      </c>
      <c r="Z3168">
        <v>5250000</v>
      </c>
      <c r="AA3168">
        <v>2007</v>
      </c>
      <c r="AB3168">
        <v>5</v>
      </c>
      <c r="AC3168">
        <v>1.85</v>
      </c>
    </row>
    <row r="3169" spans="1:29" x14ac:dyDescent="0.35">
      <c r="A3169" t="s">
        <v>19</v>
      </c>
      <c r="B3169" t="s">
        <v>4041</v>
      </c>
      <c r="C3169">
        <v>284</v>
      </c>
      <c r="D3169">
        <v>100</v>
      </c>
      <c r="E3169">
        <v>1196752</v>
      </c>
      <c r="F3169" t="s">
        <v>5990</v>
      </c>
      <c r="G3169" t="s">
        <v>1432</v>
      </c>
      <c r="H3169" t="s">
        <v>3483</v>
      </c>
      <c r="P3169" t="s">
        <v>955</v>
      </c>
      <c r="Q3169" t="s">
        <v>4990</v>
      </c>
      <c r="R3169" t="s">
        <v>9106</v>
      </c>
      <c r="S3169">
        <v>79353</v>
      </c>
      <c r="T3169" t="s">
        <v>4991</v>
      </c>
      <c r="U3169">
        <v>3</v>
      </c>
      <c r="V3169">
        <v>121</v>
      </c>
      <c r="W3169" t="s">
        <v>4992</v>
      </c>
      <c r="X3169" t="s">
        <v>4023</v>
      </c>
      <c r="Y3169" t="s">
        <v>302</v>
      </c>
      <c r="Z3169">
        <v>30300000</v>
      </c>
      <c r="AA3169">
        <v>2011</v>
      </c>
      <c r="AB3169">
        <v>7.6</v>
      </c>
      <c r="AC3169">
        <v>2.39</v>
      </c>
    </row>
    <row r="3170" spans="1:29" x14ac:dyDescent="0.35">
      <c r="A3170" t="s">
        <v>19</v>
      </c>
      <c r="B3170" t="s">
        <v>4993</v>
      </c>
      <c r="C3170">
        <v>47</v>
      </c>
      <c r="D3170">
        <v>98</v>
      </c>
      <c r="E3170">
        <v>795126</v>
      </c>
      <c r="F3170" t="s">
        <v>761</v>
      </c>
      <c r="G3170" t="s">
        <v>1432</v>
      </c>
      <c r="H3170" t="s">
        <v>5989</v>
      </c>
      <c r="P3170" t="s">
        <v>2394</v>
      </c>
      <c r="Q3170" t="s">
        <v>874</v>
      </c>
      <c r="R3170" t="s">
        <v>9107</v>
      </c>
      <c r="S3170">
        <v>4976</v>
      </c>
      <c r="T3170" t="s">
        <v>4852</v>
      </c>
      <c r="U3170">
        <v>1</v>
      </c>
      <c r="V3170">
        <v>52</v>
      </c>
      <c r="W3170" t="s">
        <v>25</v>
      </c>
      <c r="X3170" t="s">
        <v>148</v>
      </c>
      <c r="Y3170" t="s">
        <v>27</v>
      </c>
      <c r="Z3170">
        <v>6000000</v>
      </c>
      <c r="AA3170">
        <v>2004</v>
      </c>
      <c r="AB3170">
        <v>7.6</v>
      </c>
      <c r="AC3170">
        <v>1.85</v>
      </c>
    </row>
    <row r="3171" spans="1:29" x14ac:dyDescent="0.35">
      <c r="A3171" t="s">
        <v>19</v>
      </c>
      <c r="B3171" t="s">
        <v>181</v>
      </c>
      <c r="C3171">
        <v>318</v>
      </c>
      <c r="D3171">
        <v>106</v>
      </c>
      <c r="E3171">
        <v>83574831</v>
      </c>
      <c r="F3171" t="s">
        <v>600</v>
      </c>
      <c r="G3171" t="s">
        <v>2429</v>
      </c>
      <c r="H3171" t="s">
        <v>3483</v>
      </c>
      <c r="P3171" t="s">
        <v>3322</v>
      </c>
      <c r="Q3171" t="s">
        <v>2697</v>
      </c>
      <c r="R3171" t="s">
        <v>9108</v>
      </c>
      <c r="S3171">
        <v>109214</v>
      </c>
      <c r="T3171" t="s">
        <v>4500</v>
      </c>
      <c r="U3171">
        <v>0</v>
      </c>
      <c r="V3171">
        <v>269</v>
      </c>
      <c r="W3171" t="s">
        <v>25</v>
      </c>
      <c r="X3171" t="s">
        <v>26</v>
      </c>
      <c r="Y3171" t="s">
        <v>27</v>
      </c>
      <c r="Z3171">
        <v>5000000</v>
      </c>
      <c r="AA3171">
        <v>2013</v>
      </c>
      <c r="AB3171">
        <v>6.6</v>
      </c>
      <c r="AC3171">
        <v>2.35</v>
      </c>
    </row>
    <row r="3172" spans="1:29" x14ac:dyDescent="0.35">
      <c r="A3172" t="s">
        <v>19</v>
      </c>
      <c r="B3172" t="s">
        <v>4499</v>
      </c>
      <c r="C3172">
        <v>250</v>
      </c>
      <c r="D3172">
        <v>95</v>
      </c>
      <c r="E3172">
        <v>87025093</v>
      </c>
      <c r="F3172" t="s">
        <v>2429</v>
      </c>
      <c r="G3172" t="s">
        <v>5988</v>
      </c>
      <c r="P3172" t="s">
        <v>2018</v>
      </c>
      <c r="Q3172" t="s">
        <v>2975</v>
      </c>
      <c r="R3172" t="s">
        <v>9109</v>
      </c>
      <c r="S3172">
        <v>188679</v>
      </c>
      <c r="T3172" t="s">
        <v>4452</v>
      </c>
      <c r="U3172">
        <v>0</v>
      </c>
      <c r="V3172">
        <v>864</v>
      </c>
      <c r="W3172" t="s">
        <v>25</v>
      </c>
      <c r="X3172" t="s">
        <v>26</v>
      </c>
      <c r="Y3172" t="s">
        <v>302</v>
      </c>
      <c r="Z3172">
        <v>4000000</v>
      </c>
      <c r="AA3172">
        <v>2005</v>
      </c>
      <c r="AB3172">
        <v>6.6</v>
      </c>
      <c r="AC3172">
        <v>1.85</v>
      </c>
    </row>
    <row r="3173" spans="1:29" x14ac:dyDescent="0.35">
      <c r="A3173" t="s">
        <v>19</v>
      </c>
      <c r="B3173" t="s">
        <v>4994</v>
      </c>
      <c r="C3173">
        <v>411</v>
      </c>
      <c r="D3173">
        <v>104</v>
      </c>
      <c r="E3173">
        <v>71897215</v>
      </c>
      <c r="F3173" t="s">
        <v>1432</v>
      </c>
      <c r="G3173" t="s">
        <v>2429</v>
      </c>
      <c r="H3173" t="s">
        <v>5988</v>
      </c>
      <c r="I3173" t="s">
        <v>3950</v>
      </c>
      <c r="J3173" t="s">
        <v>3483</v>
      </c>
      <c r="P3173" t="s">
        <v>4995</v>
      </c>
      <c r="Q3173" t="s">
        <v>339</v>
      </c>
      <c r="R3173" t="s">
        <v>9110</v>
      </c>
      <c r="S3173">
        <v>126893</v>
      </c>
      <c r="T3173" t="s">
        <v>4996</v>
      </c>
      <c r="U3173">
        <v>0</v>
      </c>
      <c r="V3173">
        <v>440</v>
      </c>
      <c r="W3173" t="s">
        <v>25</v>
      </c>
      <c r="X3173" t="s">
        <v>26</v>
      </c>
      <c r="Y3173" t="s">
        <v>27</v>
      </c>
      <c r="Z3173">
        <v>15000000</v>
      </c>
      <c r="AA3173">
        <v>2016</v>
      </c>
      <c r="AB3173">
        <v>7.3</v>
      </c>
      <c r="AC3173">
        <v>2.35</v>
      </c>
    </row>
    <row r="3174" spans="1:29" x14ac:dyDescent="0.35">
      <c r="A3174" t="s">
        <v>19</v>
      </c>
      <c r="B3174" t="s">
        <v>3545</v>
      </c>
      <c r="C3174">
        <v>106</v>
      </c>
      <c r="D3174">
        <v>87</v>
      </c>
      <c r="E3174">
        <v>64267897</v>
      </c>
      <c r="F3174" t="s">
        <v>761</v>
      </c>
      <c r="G3174" t="s">
        <v>44</v>
      </c>
      <c r="P3174" t="s">
        <v>4997</v>
      </c>
      <c r="Q3174" t="s">
        <v>3547</v>
      </c>
      <c r="R3174" t="s">
        <v>9111</v>
      </c>
      <c r="S3174">
        <v>67992</v>
      </c>
      <c r="T3174" t="s">
        <v>3548</v>
      </c>
      <c r="U3174">
        <v>0</v>
      </c>
      <c r="V3174">
        <v>327</v>
      </c>
      <c r="W3174" t="s">
        <v>25</v>
      </c>
      <c r="X3174" t="s">
        <v>26</v>
      </c>
      <c r="Y3174" t="s">
        <v>302</v>
      </c>
      <c r="Z3174">
        <v>5000000</v>
      </c>
      <c r="AA3174">
        <v>2002</v>
      </c>
      <c r="AB3174">
        <v>6.6</v>
      </c>
      <c r="AC3174">
        <v>1.85</v>
      </c>
    </row>
    <row r="3175" spans="1:29" x14ac:dyDescent="0.35">
      <c r="A3175" t="s">
        <v>19</v>
      </c>
      <c r="B3175" t="s">
        <v>4998</v>
      </c>
      <c r="C3175">
        <v>159</v>
      </c>
      <c r="D3175">
        <v>81</v>
      </c>
      <c r="E3175">
        <v>56536016</v>
      </c>
      <c r="F3175" t="s">
        <v>2429</v>
      </c>
      <c r="P3175" t="s">
        <v>2429</v>
      </c>
      <c r="Q3175" t="s">
        <v>1659</v>
      </c>
      <c r="R3175" t="s">
        <v>9112</v>
      </c>
      <c r="S3175">
        <v>13523</v>
      </c>
      <c r="T3175" t="s">
        <v>4864</v>
      </c>
      <c r="U3175">
        <v>0</v>
      </c>
      <c r="V3175">
        <v>95</v>
      </c>
      <c r="W3175" t="s">
        <v>25</v>
      </c>
      <c r="X3175" t="s">
        <v>26</v>
      </c>
      <c r="Y3175" t="s">
        <v>27</v>
      </c>
      <c r="Z3175">
        <v>4900000</v>
      </c>
      <c r="AA3175">
        <v>2016</v>
      </c>
      <c r="AB3175">
        <v>6.9</v>
      </c>
      <c r="AC3175">
        <v>2.35</v>
      </c>
    </row>
    <row r="3176" spans="1:29" x14ac:dyDescent="0.35">
      <c r="A3176" t="s">
        <v>19</v>
      </c>
      <c r="B3176" t="s">
        <v>3640</v>
      </c>
      <c r="C3176">
        <v>251</v>
      </c>
      <c r="D3176">
        <v>94</v>
      </c>
      <c r="E3176">
        <v>104007828</v>
      </c>
      <c r="F3176" t="s">
        <v>2429</v>
      </c>
      <c r="P3176" t="s">
        <v>2429</v>
      </c>
      <c r="Q3176" t="s">
        <v>4570</v>
      </c>
      <c r="R3176" t="s">
        <v>9113</v>
      </c>
      <c r="S3176">
        <v>76828</v>
      </c>
      <c r="T3176" t="s">
        <v>4736</v>
      </c>
      <c r="U3176">
        <v>0</v>
      </c>
      <c r="V3176">
        <v>314</v>
      </c>
      <c r="W3176" t="s">
        <v>25</v>
      </c>
      <c r="X3176" t="s">
        <v>26</v>
      </c>
      <c r="Y3176" t="s">
        <v>302</v>
      </c>
      <c r="Z3176">
        <v>5000000</v>
      </c>
      <c r="AA3176">
        <v>2011</v>
      </c>
      <c r="AB3176">
        <v>5.8</v>
      </c>
      <c r="AC3176">
        <v>1.85</v>
      </c>
    </row>
    <row r="3177" spans="1:29" x14ac:dyDescent="0.35">
      <c r="A3177" t="s">
        <v>19</v>
      </c>
      <c r="B3177" t="s">
        <v>5000</v>
      </c>
      <c r="C3177">
        <v>183</v>
      </c>
      <c r="D3177">
        <v>89</v>
      </c>
      <c r="E3177">
        <v>50820940</v>
      </c>
      <c r="F3177" t="s">
        <v>600</v>
      </c>
      <c r="G3177" t="s">
        <v>2429</v>
      </c>
      <c r="P3177" t="s">
        <v>2716</v>
      </c>
      <c r="Q3177" t="s">
        <v>2697</v>
      </c>
      <c r="R3177" t="s">
        <v>9114</v>
      </c>
      <c r="S3177">
        <v>31915</v>
      </c>
      <c r="T3177" t="s">
        <v>5002</v>
      </c>
      <c r="U3177">
        <v>0</v>
      </c>
      <c r="V3177">
        <v>159</v>
      </c>
      <c r="W3177" t="s">
        <v>25</v>
      </c>
      <c r="X3177" t="s">
        <v>26</v>
      </c>
      <c r="Y3177" t="s">
        <v>27</v>
      </c>
      <c r="Z3177">
        <v>5000000</v>
      </c>
      <c r="AA3177">
        <v>2014</v>
      </c>
      <c r="AB3177">
        <v>4.4000000000000004</v>
      </c>
      <c r="AC3177">
        <v>2.35</v>
      </c>
    </row>
    <row r="3178" spans="1:29" x14ac:dyDescent="0.35">
      <c r="A3178" t="s">
        <v>19</v>
      </c>
      <c r="B3178" t="s">
        <v>798</v>
      </c>
      <c r="C3178">
        <v>131</v>
      </c>
      <c r="D3178">
        <v>88</v>
      </c>
      <c r="E3178">
        <v>44793200</v>
      </c>
      <c r="F3178" t="s">
        <v>622</v>
      </c>
      <c r="G3178" t="s">
        <v>600</v>
      </c>
      <c r="H3178" t="s">
        <v>2429</v>
      </c>
      <c r="I3178" t="s">
        <v>3483</v>
      </c>
      <c r="P3178" t="s">
        <v>3117</v>
      </c>
      <c r="Q3178" t="s">
        <v>5003</v>
      </c>
      <c r="R3178" t="s">
        <v>9115</v>
      </c>
      <c r="S3178">
        <v>49820</v>
      </c>
      <c r="T3178" t="s">
        <v>5004</v>
      </c>
      <c r="U3178">
        <v>0</v>
      </c>
      <c r="V3178">
        <v>311</v>
      </c>
      <c r="W3178" t="s">
        <v>25</v>
      </c>
      <c r="X3178" t="s">
        <v>26</v>
      </c>
      <c r="Y3178" t="s">
        <v>2699</v>
      </c>
      <c r="Z3178">
        <v>4500000</v>
      </c>
      <c r="AA3178">
        <v>1987</v>
      </c>
      <c r="AB3178">
        <v>6.6</v>
      </c>
      <c r="AC3178">
        <v>1.85</v>
      </c>
    </row>
    <row r="3179" spans="1:29" x14ac:dyDescent="0.35">
      <c r="A3179" t="s">
        <v>19</v>
      </c>
      <c r="B3179" t="s">
        <v>4556</v>
      </c>
      <c r="C3179">
        <v>297</v>
      </c>
      <c r="D3179">
        <v>108</v>
      </c>
      <c r="E3179">
        <v>43771291</v>
      </c>
      <c r="F3179" t="s">
        <v>5988</v>
      </c>
      <c r="G3179" t="s">
        <v>3483</v>
      </c>
      <c r="P3179" t="s">
        <v>427</v>
      </c>
      <c r="Q3179" t="s">
        <v>2456</v>
      </c>
      <c r="R3179" t="s">
        <v>8764</v>
      </c>
      <c r="S3179">
        <v>79916</v>
      </c>
      <c r="T3179" t="s">
        <v>2778</v>
      </c>
      <c r="U3179">
        <v>1</v>
      </c>
      <c r="V3179">
        <v>279</v>
      </c>
      <c r="W3179" t="s">
        <v>25</v>
      </c>
      <c r="X3179" t="s">
        <v>26</v>
      </c>
      <c r="Y3179" t="s">
        <v>302</v>
      </c>
      <c r="Z3179">
        <v>5000000</v>
      </c>
      <c r="AA3179">
        <v>2015</v>
      </c>
      <c r="AB3179">
        <v>7.1</v>
      </c>
      <c r="AC3179">
        <v>2.35</v>
      </c>
    </row>
    <row r="3180" spans="1:29" x14ac:dyDescent="0.35">
      <c r="A3180" t="s">
        <v>19</v>
      </c>
      <c r="B3180" t="s">
        <v>5005</v>
      </c>
      <c r="C3180">
        <v>41</v>
      </c>
      <c r="D3180">
        <v>115</v>
      </c>
      <c r="E3180">
        <v>44456509</v>
      </c>
      <c r="F3180" t="s">
        <v>761</v>
      </c>
      <c r="G3180" t="s">
        <v>1432</v>
      </c>
      <c r="P3180" t="s">
        <v>1123</v>
      </c>
      <c r="Q3180" t="s">
        <v>5005</v>
      </c>
      <c r="R3180" t="s">
        <v>9116</v>
      </c>
      <c r="S3180">
        <v>22105</v>
      </c>
      <c r="T3180" t="s">
        <v>5006</v>
      </c>
      <c r="U3180">
        <v>1</v>
      </c>
      <c r="V3180">
        <v>81</v>
      </c>
      <c r="W3180" t="s">
        <v>1207</v>
      </c>
      <c r="X3180" t="s">
        <v>1256</v>
      </c>
      <c r="Y3180" t="s">
        <v>27</v>
      </c>
      <c r="Z3180">
        <v>5000000</v>
      </c>
      <c r="AA3180">
        <v>2013</v>
      </c>
      <c r="AB3180">
        <v>7.6</v>
      </c>
      <c r="AC3180">
        <v>1.85</v>
      </c>
    </row>
    <row r="3181" spans="1:29" x14ac:dyDescent="0.35">
      <c r="A3181" t="s">
        <v>19</v>
      </c>
      <c r="B3181" t="s">
        <v>3640</v>
      </c>
      <c r="C3181">
        <v>248</v>
      </c>
      <c r="D3181">
        <v>96</v>
      </c>
      <c r="E3181">
        <v>53884821</v>
      </c>
      <c r="F3181" t="s">
        <v>2429</v>
      </c>
      <c r="P3181" t="s">
        <v>2429</v>
      </c>
      <c r="Q3181" t="s">
        <v>5007</v>
      </c>
      <c r="R3181" t="s">
        <v>9117</v>
      </c>
      <c r="S3181">
        <v>51204</v>
      </c>
      <c r="T3181" t="s">
        <v>5008</v>
      </c>
      <c r="U3181">
        <v>0</v>
      </c>
      <c r="V3181">
        <v>247</v>
      </c>
      <c r="W3181" t="s">
        <v>25</v>
      </c>
      <c r="X3181" t="s">
        <v>26</v>
      </c>
      <c r="Y3181" t="s">
        <v>302</v>
      </c>
      <c r="Z3181">
        <v>5000000</v>
      </c>
      <c r="AA3181">
        <v>2012</v>
      </c>
      <c r="AB3181">
        <v>4.5999999999999996</v>
      </c>
      <c r="AC3181">
        <v>1.85</v>
      </c>
    </row>
    <row r="3182" spans="1:29" x14ac:dyDescent="0.35">
      <c r="A3182" t="s">
        <v>19</v>
      </c>
      <c r="B3182" t="s">
        <v>5009</v>
      </c>
      <c r="C3182">
        <v>42</v>
      </c>
      <c r="D3182">
        <v>135</v>
      </c>
      <c r="E3182">
        <v>36000000</v>
      </c>
      <c r="F3182" t="s">
        <v>1432</v>
      </c>
      <c r="G3182" t="s">
        <v>5809</v>
      </c>
      <c r="P3182" t="s">
        <v>2460</v>
      </c>
      <c r="Q3182" t="s">
        <v>2339</v>
      </c>
      <c r="R3182" t="s">
        <v>9118</v>
      </c>
      <c r="S3182">
        <v>6359</v>
      </c>
      <c r="T3182" t="s">
        <v>5010</v>
      </c>
      <c r="U3182">
        <v>1</v>
      </c>
      <c r="V3182">
        <v>69</v>
      </c>
      <c r="W3182" t="s">
        <v>25</v>
      </c>
      <c r="X3182" t="s">
        <v>26</v>
      </c>
      <c r="Y3182" t="s">
        <v>2180</v>
      </c>
      <c r="Z3182">
        <v>5000000</v>
      </c>
      <c r="AA3182">
        <v>1953</v>
      </c>
      <c r="AB3182">
        <v>6.8</v>
      </c>
      <c r="AC3182">
        <v>2.2000000000000002</v>
      </c>
    </row>
    <row r="3183" spans="1:29" x14ac:dyDescent="0.35">
      <c r="A3183" t="s">
        <v>19</v>
      </c>
      <c r="B3183" t="s">
        <v>3383</v>
      </c>
      <c r="C3183">
        <v>91</v>
      </c>
      <c r="D3183">
        <v>93</v>
      </c>
      <c r="E3183">
        <v>34872293</v>
      </c>
      <c r="F3183" t="s">
        <v>761</v>
      </c>
      <c r="G3183" t="s">
        <v>600</v>
      </c>
      <c r="H3183" t="s">
        <v>2429</v>
      </c>
      <c r="I3183" t="s">
        <v>3483</v>
      </c>
      <c r="P3183" t="s">
        <v>2904</v>
      </c>
      <c r="Q3183" t="s">
        <v>31</v>
      </c>
      <c r="R3183" t="s">
        <v>9119</v>
      </c>
      <c r="S3183">
        <v>30765</v>
      </c>
      <c r="T3183" t="s">
        <v>2983</v>
      </c>
      <c r="U3183">
        <v>0</v>
      </c>
      <c r="V3183">
        <v>252</v>
      </c>
      <c r="W3183" t="s">
        <v>25</v>
      </c>
      <c r="X3183" t="s">
        <v>26</v>
      </c>
      <c r="Y3183" t="s">
        <v>302</v>
      </c>
      <c r="Z3183">
        <v>8500000</v>
      </c>
      <c r="AA3183">
        <v>1991</v>
      </c>
      <c r="AB3183">
        <v>4.9000000000000004</v>
      </c>
      <c r="AC3183">
        <v>1.85</v>
      </c>
    </row>
    <row r="3184" spans="1:29" x14ac:dyDescent="0.35">
      <c r="A3184" t="s">
        <v>19</v>
      </c>
      <c r="B3184" t="s">
        <v>5011</v>
      </c>
      <c r="C3184">
        <v>185</v>
      </c>
      <c r="D3184">
        <v>109</v>
      </c>
      <c r="E3184">
        <v>34468224</v>
      </c>
      <c r="F3184" t="s">
        <v>4178</v>
      </c>
      <c r="G3184" t="s">
        <v>5990</v>
      </c>
      <c r="H3184" t="s">
        <v>1432</v>
      </c>
      <c r="I3184" t="s">
        <v>3483</v>
      </c>
      <c r="P3184" t="s">
        <v>2202</v>
      </c>
      <c r="Q3184" t="s">
        <v>392</v>
      </c>
      <c r="R3184" t="s">
        <v>9120</v>
      </c>
      <c r="S3184">
        <v>105568</v>
      </c>
      <c r="T3184" t="s">
        <v>2134</v>
      </c>
      <c r="U3184">
        <v>2</v>
      </c>
      <c r="V3184">
        <v>533</v>
      </c>
      <c r="W3184" t="s">
        <v>25</v>
      </c>
      <c r="X3184" t="s">
        <v>26</v>
      </c>
      <c r="Y3184" t="s">
        <v>302</v>
      </c>
      <c r="Z3184">
        <v>4500000</v>
      </c>
      <c r="AA3184">
        <v>2003</v>
      </c>
      <c r="AB3184">
        <v>7.3</v>
      </c>
      <c r="AC3184">
        <v>1.85</v>
      </c>
    </row>
    <row r="3185" spans="1:29" x14ac:dyDescent="0.35">
      <c r="A3185" t="s">
        <v>19</v>
      </c>
      <c r="B3185" t="s">
        <v>5012</v>
      </c>
      <c r="C3185">
        <v>220</v>
      </c>
      <c r="D3185">
        <v>101</v>
      </c>
      <c r="E3185">
        <v>32453345</v>
      </c>
      <c r="F3185" t="s">
        <v>600</v>
      </c>
      <c r="G3185" t="s">
        <v>2429</v>
      </c>
      <c r="H3185" t="s">
        <v>3483</v>
      </c>
      <c r="P3185" t="s">
        <v>3322</v>
      </c>
      <c r="Q3185" t="s">
        <v>5013</v>
      </c>
      <c r="R3185" t="s">
        <v>9121</v>
      </c>
      <c r="S3185">
        <v>31791</v>
      </c>
      <c r="T3185" t="s">
        <v>5014</v>
      </c>
      <c r="U3185">
        <v>0</v>
      </c>
      <c r="V3185">
        <v>155</v>
      </c>
      <c r="W3185" t="s">
        <v>25</v>
      </c>
      <c r="X3185" t="s">
        <v>26</v>
      </c>
      <c r="Y3185" t="s">
        <v>302</v>
      </c>
      <c r="Z3185">
        <v>5000000</v>
      </c>
      <c r="AA3185">
        <v>2014</v>
      </c>
      <c r="AB3185">
        <v>5</v>
      </c>
      <c r="AC3185">
        <v>1.78</v>
      </c>
    </row>
    <row r="3186" spans="1:29" x14ac:dyDescent="0.35">
      <c r="A3186" t="s">
        <v>19</v>
      </c>
      <c r="B3186" t="s">
        <v>2787</v>
      </c>
      <c r="C3186">
        <v>471</v>
      </c>
      <c r="D3186">
        <v>117</v>
      </c>
      <c r="E3186">
        <v>27296514</v>
      </c>
      <c r="F3186" t="s">
        <v>4178</v>
      </c>
      <c r="G3186" t="s">
        <v>1432</v>
      </c>
      <c r="P3186" t="s">
        <v>710</v>
      </c>
      <c r="Q3186" t="s">
        <v>342</v>
      </c>
      <c r="R3186" t="s">
        <v>9122</v>
      </c>
      <c r="S3186">
        <v>326494</v>
      </c>
      <c r="T3186" t="s">
        <v>1728</v>
      </c>
      <c r="U3186">
        <v>0</v>
      </c>
      <c r="V3186">
        <v>340</v>
      </c>
      <c r="W3186" t="s">
        <v>25</v>
      </c>
      <c r="X3186" t="s">
        <v>26</v>
      </c>
      <c r="Y3186" t="s">
        <v>302</v>
      </c>
      <c r="Z3186">
        <v>5000000</v>
      </c>
      <c r="AA3186">
        <v>2013</v>
      </c>
      <c r="AB3186">
        <v>8</v>
      </c>
      <c r="AC3186">
        <v>2.35</v>
      </c>
    </row>
    <row r="3187" spans="1:29" x14ac:dyDescent="0.35">
      <c r="A3187" t="s">
        <v>19</v>
      </c>
      <c r="B3187" t="s">
        <v>5015</v>
      </c>
      <c r="C3187">
        <v>152</v>
      </c>
      <c r="D3187">
        <v>83</v>
      </c>
      <c r="E3187">
        <v>25799043</v>
      </c>
      <c r="F3187" t="s">
        <v>2429</v>
      </c>
      <c r="G3187" t="s">
        <v>3950</v>
      </c>
      <c r="H3187" t="s">
        <v>3483</v>
      </c>
      <c r="P3187" t="s">
        <v>1763</v>
      </c>
      <c r="Q3187" t="s">
        <v>165</v>
      </c>
      <c r="R3187" t="s">
        <v>9123</v>
      </c>
      <c r="S3187">
        <v>28513</v>
      </c>
      <c r="T3187" t="s">
        <v>759</v>
      </c>
      <c r="U3187">
        <v>0</v>
      </c>
      <c r="V3187">
        <v>126</v>
      </c>
      <c r="W3187" t="s">
        <v>25</v>
      </c>
      <c r="X3187" t="s">
        <v>26</v>
      </c>
      <c r="Y3187" t="s">
        <v>27</v>
      </c>
      <c r="Z3187">
        <v>3300000</v>
      </c>
      <c r="AA3187">
        <v>2015</v>
      </c>
      <c r="AB3187">
        <v>5.2</v>
      </c>
      <c r="AC3187">
        <v>2.35</v>
      </c>
    </row>
    <row r="3188" spans="1:29" x14ac:dyDescent="0.35">
      <c r="A3188" t="s">
        <v>378</v>
      </c>
      <c r="B3188" t="s">
        <v>39</v>
      </c>
      <c r="C3188">
        <v>274</v>
      </c>
      <c r="D3188">
        <v>113</v>
      </c>
      <c r="E3188">
        <v>25530884</v>
      </c>
      <c r="F3188" t="s">
        <v>5988</v>
      </c>
      <c r="G3188" t="s">
        <v>3483</v>
      </c>
      <c r="P3188" t="s">
        <v>427</v>
      </c>
      <c r="Q3188" t="s">
        <v>370</v>
      </c>
      <c r="R3188" t="s">
        <v>9124</v>
      </c>
      <c r="S3188">
        <v>845580</v>
      </c>
      <c r="T3188" t="s">
        <v>5016</v>
      </c>
      <c r="U3188">
        <v>0</v>
      </c>
      <c r="V3188">
        <v>2067</v>
      </c>
      <c r="W3188" t="s">
        <v>25</v>
      </c>
      <c r="X3188" t="s">
        <v>26</v>
      </c>
      <c r="Y3188" t="s">
        <v>302</v>
      </c>
      <c r="Z3188">
        <v>9000000</v>
      </c>
      <c r="AA3188">
        <v>2000</v>
      </c>
      <c r="AB3188">
        <v>8.5</v>
      </c>
      <c r="AC3188">
        <v>2.35</v>
      </c>
    </row>
    <row r="3189" spans="1:29" x14ac:dyDescent="0.35">
      <c r="A3189" t="s">
        <v>19</v>
      </c>
      <c r="B3189" t="s">
        <v>5017</v>
      </c>
      <c r="C3189">
        <v>336</v>
      </c>
      <c r="D3189">
        <v>104</v>
      </c>
      <c r="E3189">
        <v>27689474</v>
      </c>
      <c r="F3189" t="s">
        <v>2429</v>
      </c>
      <c r="G3189" t="s">
        <v>5988</v>
      </c>
      <c r="P3189" t="s">
        <v>2018</v>
      </c>
      <c r="Q3189" t="s">
        <v>5018</v>
      </c>
      <c r="R3189" t="s">
        <v>9125</v>
      </c>
      <c r="S3189">
        <v>85688</v>
      </c>
      <c r="T3189" t="s">
        <v>5019</v>
      </c>
      <c r="U3189">
        <v>0</v>
      </c>
      <c r="V3189">
        <v>339</v>
      </c>
      <c r="W3189" t="s">
        <v>25</v>
      </c>
      <c r="X3189" t="s">
        <v>26</v>
      </c>
      <c r="Y3189" t="s">
        <v>302</v>
      </c>
      <c r="Z3189">
        <v>5000000</v>
      </c>
      <c r="AA3189">
        <v>2013</v>
      </c>
      <c r="AB3189">
        <v>6.5</v>
      </c>
      <c r="AC3189">
        <v>2.35</v>
      </c>
    </row>
    <row r="3190" spans="1:29" x14ac:dyDescent="0.35">
      <c r="A3190" t="s">
        <v>378</v>
      </c>
      <c r="B3190" t="s">
        <v>2649</v>
      </c>
      <c r="C3190">
        <v>174</v>
      </c>
      <c r="D3190">
        <v>97</v>
      </c>
      <c r="E3190">
        <v>24138847</v>
      </c>
      <c r="F3190" t="s">
        <v>761</v>
      </c>
      <c r="P3190" t="s">
        <v>761</v>
      </c>
      <c r="Q3190" t="s">
        <v>936</v>
      </c>
      <c r="R3190" t="s">
        <v>9126</v>
      </c>
      <c r="S3190">
        <v>114797</v>
      </c>
      <c r="T3190" t="s">
        <v>5020</v>
      </c>
      <c r="U3190">
        <v>3</v>
      </c>
      <c r="V3190">
        <v>472</v>
      </c>
      <c r="W3190" t="s">
        <v>25</v>
      </c>
      <c r="X3190" t="s">
        <v>26</v>
      </c>
      <c r="Y3190" t="s">
        <v>302</v>
      </c>
      <c r="Z3190">
        <v>5000000</v>
      </c>
      <c r="AA3190">
        <v>2006</v>
      </c>
      <c r="AB3190">
        <v>7.4</v>
      </c>
      <c r="AC3190">
        <v>1.85</v>
      </c>
    </row>
    <row r="3191" spans="1:29" x14ac:dyDescent="0.35">
      <c r="A3191" t="s">
        <v>19</v>
      </c>
      <c r="B3191" t="s">
        <v>2488</v>
      </c>
      <c r="C3191">
        <v>151</v>
      </c>
      <c r="D3191">
        <v>110</v>
      </c>
      <c r="E3191">
        <v>21994911</v>
      </c>
      <c r="F3191" t="s">
        <v>1432</v>
      </c>
      <c r="G3191" t="s">
        <v>3884</v>
      </c>
      <c r="P3191" t="s">
        <v>2373</v>
      </c>
      <c r="Q3191" t="s">
        <v>216</v>
      </c>
      <c r="R3191" t="s">
        <v>9127</v>
      </c>
      <c r="S3191">
        <v>98354</v>
      </c>
      <c r="T3191" t="s">
        <v>5021</v>
      </c>
      <c r="U3191">
        <v>0</v>
      </c>
      <c r="V3191">
        <v>433</v>
      </c>
      <c r="W3191" t="s">
        <v>25</v>
      </c>
      <c r="X3191" t="s">
        <v>38</v>
      </c>
      <c r="Y3191" t="s">
        <v>302</v>
      </c>
      <c r="Z3191">
        <v>5000000</v>
      </c>
      <c r="AA3191">
        <v>2000</v>
      </c>
      <c r="AB3191">
        <v>7.7</v>
      </c>
      <c r="AC3191">
        <v>1.85</v>
      </c>
    </row>
    <row r="3192" spans="1:29" x14ac:dyDescent="0.35">
      <c r="A3192" t="s">
        <v>19</v>
      </c>
      <c r="B3192" t="s">
        <v>2479</v>
      </c>
      <c r="C3192">
        <v>276</v>
      </c>
      <c r="D3192">
        <v>103</v>
      </c>
      <c r="E3192">
        <v>21501098</v>
      </c>
      <c r="F3192" t="s">
        <v>761</v>
      </c>
      <c r="G3192" t="s">
        <v>1432</v>
      </c>
      <c r="P3192" t="s">
        <v>1123</v>
      </c>
      <c r="Q3192" t="s">
        <v>272</v>
      </c>
      <c r="R3192" t="s">
        <v>9128</v>
      </c>
      <c r="S3192">
        <v>115813</v>
      </c>
      <c r="T3192" t="s">
        <v>4467</v>
      </c>
      <c r="U3192">
        <v>1</v>
      </c>
      <c r="V3192">
        <v>216</v>
      </c>
      <c r="W3192" t="s">
        <v>25</v>
      </c>
      <c r="X3192" t="s">
        <v>26</v>
      </c>
      <c r="Y3192" t="s">
        <v>27</v>
      </c>
      <c r="Z3192">
        <v>5000000</v>
      </c>
      <c r="AA3192">
        <v>2013</v>
      </c>
      <c r="AB3192">
        <v>7.4</v>
      </c>
      <c r="AC3192">
        <v>1.85</v>
      </c>
    </row>
    <row r="3193" spans="1:29" x14ac:dyDescent="0.35">
      <c r="A3193" t="s">
        <v>19</v>
      </c>
      <c r="B3193" t="s">
        <v>5022</v>
      </c>
      <c r="C3193">
        <v>12</v>
      </c>
      <c r="D3193">
        <v>94</v>
      </c>
      <c r="E3193">
        <v>19281235</v>
      </c>
      <c r="F3193" t="s">
        <v>761</v>
      </c>
      <c r="G3193" t="s">
        <v>1432</v>
      </c>
      <c r="H3193" t="s">
        <v>3884</v>
      </c>
      <c r="I3193" t="s">
        <v>5343</v>
      </c>
      <c r="P3193" t="s">
        <v>2234</v>
      </c>
      <c r="Q3193" t="s">
        <v>5023</v>
      </c>
      <c r="R3193" t="s">
        <v>9129</v>
      </c>
      <c r="S3193">
        <v>3571</v>
      </c>
      <c r="T3193" t="s">
        <v>5024</v>
      </c>
      <c r="U3193">
        <v>0</v>
      </c>
      <c r="V3193">
        <v>11</v>
      </c>
      <c r="W3193" t="s">
        <v>25</v>
      </c>
      <c r="X3193" t="s">
        <v>26</v>
      </c>
      <c r="Y3193" t="s">
        <v>302</v>
      </c>
      <c r="Z3193">
        <v>5000000</v>
      </c>
      <c r="AA3193">
        <v>1991</v>
      </c>
      <c r="AB3193">
        <v>5.0999999999999996</v>
      </c>
      <c r="AC3193">
        <v>1.85</v>
      </c>
    </row>
    <row r="3194" spans="1:29" x14ac:dyDescent="0.35">
      <c r="A3194" t="s">
        <v>19</v>
      </c>
      <c r="B3194" t="s">
        <v>5025</v>
      </c>
      <c r="C3194">
        <v>28</v>
      </c>
      <c r="D3194">
        <v>77</v>
      </c>
      <c r="E3194">
        <v>19421271</v>
      </c>
      <c r="F3194" t="s">
        <v>3767</v>
      </c>
      <c r="G3194" t="s">
        <v>761</v>
      </c>
      <c r="H3194" t="s">
        <v>5097</v>
      </c>
      <c r="P3194" t="s">
        <v>1274</v>
      </c>
      <c r="Q3194" t="s">
        <v>901</v>
      </c>
      <c r="R3194" t="s">
        <v>9130</v>
      </c>
      <c r="S3194">
        <v>2448</v>
      </c>
      <c r="T3194" t="s">
        <v>5026</v>
      </c>
      <c r="U3194">
        <v>1</v>
      </c>
      <c r="V3194">
        <v>18</v>
      </c>
      <c r="W3194" t="s">
        <v>25</v>
      </c>
      <c r="X3194" t="s">
        <v>26</v>
      </c>
      <c r="Y3194" t="s">
        <v>154</v>
      </c>
      <c r="Z3194">
        <v>5000000</v>
      </c>
      <c r="AA3194">
        <v>1999</v>
      </c>
      <c r="AB3194">
        <v>5</v>
      </c>
      <c r="AC3194">
        <v>1.33</v>
      </c>
    </row>
    <row r="3195" spans="1:29" x14ac:dyDescent="0.35">
      <c r="A3195" t="s">
        <v>19</v>
      </c>
      <c r="B3195" t="s">
        <v>769</v>
      </c>
      <c r="C3195">
        <v>95</v>
      </c>
      <c r="D3195">
        <v>134</v>
      </c>
      <c r="E3195">
        <v>20733485</v>
      </c>
      <c r="F3195" t="s">
        <v>1432</v>
      </c>
      <c r="P3195" t="s">
        <v>1432</v>
      </c>
      <c r="Q3195" t="s">
        <v>5027</v>
      </c>
      <c r="R3195" t="s">
        <v>9131</v>
      </c>
      <c r="S3195">
        <v>11622</v>
      </c>
      <c r="T3195" t="s">
        <v>5028</v>
      </c>
      <c r="U3195">
        <v>1</v>
      </c>
      <c r="V3195">
        <v>157</v>
      </c>
      <c r="W3195" t="s">
        <v>25</v>
      </c>
      <c r="X3195" t="s">
        <v>26</v>
      </c>
      <c r="Y3195" t="s">
        <v>27</v>
      </c>
      <c r="Z3195">
        <v>5000000</v>
      </c>
      <c r="AA3195">
        <v>1997</v>
      </c>
      <c r="AB3195">
        <v>7.2</v>
      </c>
      <c r="AC3195">
        <v>1.85</v>
      </c>
    </row>
    <row r="3196" spans="1:29" x14ac:dyDescent="0.35">
      <c r="A3196" t="s">
        <v>19</v>
      </c>
      <c r="B3196" t="s">
        <v>5029</v>
      </c>
      <c r="C3196">
        <v>179</v>
      </c>
      <c r="D3196">
        <v>90</v>
      </c>
      <c r="E3196">
        <v>24809547</v>
      </c>
      <c r="F3196" t="s">
        <v>761</v>
      </c>
      <c r="G3196" t="s">
        <v>1432</v>
      </c>
      <c r="P3196" t="s">
        <v>1123</v>
      </c>
      <c r="Q3196" t="s">
        <v>883</v>
      </c>
      <c r="R3196" t="s">
        <v>9132</v>
      </c>
      <c r="S3196">
        <v>74875</v>
      </c>
      <c r="T3196" t="s">
        <v>410</v>
      </c>
      <c r="U3196">
        <v>1</v>
      </c>
      <c r="V3196">
        <v>115</v>
      </c>
      <c r="W3196" t="s">
        <v>25</v>
      </c>
      <c r="X3196" t="s">
        <v>26</v>
      </c>
      <c r="Y3196" t="s">
        <v>302</v>
      </c>
      <c r="Z3196">
        <v>5000000</v>
      </c>
      <c r="AA3196">
        <v>2011</v>
      </c>
      <c r="AB3196">
        <v>6.4</v>
      </c>
      <c r="AC3196">
        <v>1.85</v>
      </c>
    </row>
    <row r="3197" spans="1:29" x14ac:dyDescent="0.35">
      <c r="A3197" t="s">
        <v>19</v>
      </c>
      <c r="B3197" t="s">
        <v>5030</v>
      </c>
      <c r="C3197">
        <v>22</v>
      </c>
      <c r="D3197">
        <v>104</v>
      </c>
      <c r="E3197">
        <v>23031390</v>
      </c>
      <c r="F3197" t="s">
        <v>761</v>
      </c>
      <c r="G3197" t="s">
        <v>1432</v>
      </c>
      <c r="P3197" t="s">
        <v>1123</v>
      </c>
      <c r="Q3197" t="s">
        <v>405</v>
      </c>
      <c r="R3197" t="s">
        <v>9133</v>
      </c>
      <c r="S3197">
        <v>4345</v>
      </c>
      <c r="T3197" t="s">
        <v>5032</v>
      </c>
      <c r="U3197">
        <v>9</v>
      </c>
      <c r="V3197">
        <v>26</v>
      </c>
      <c r="W3197" t="s">
        <v>25</v>
      </c>
      <c r="X3197" t="s">
        <v>26</v>
      </c>
      <c r="Y3197" t="s">
        <v>302</v>
      </c>
      <c r="Z3197">
        <v>4500000</v>
      </c>
      <c r="AA3197">
        <v>1998</v>
      </c>
      <c r="AB3197">
        <v>5.6</v>
      </c>
      <c r="AC3197">
        <v>1.85</v>
      </c>
    </row>
    <row r="3198" spans="1:29" x14ac:dyDescent="0.35">
      <c r="A3198" t="s">
        <v>19</v>
      </c>
      <c r="B3198" t="s">
        <v>692</v>
      </c>
      <c r="C3198">
        <v>92</v>
      </c>
      <c r="D3198">
        <v>95</v>
      </c>
      <c r="E3198">
        <v>16017403</v>
      </c>
      <c r="F3198" t="s">
        <v>1432</v>
      </c>
      <c r="G3198" t="s">
        <v>5343</v>
      </c>
      <c r="H3198" t="s">
        <v>3483</v>
      </c>
      <c r="P3198" t="s">
        <v>3112</v>
      </c>
      <c r="Q3198" t="s">
        <v>708</v>
      </c>
      <c r="R3198" t="s">
        <v>8693</v>
      </c>
      <c r="S3198">
        <v>17333</v>
      </c>
      <c r="T3198" t="s">
        <v>1354</v>
      </c>
      <c r="U3198">
        <v>2</v>
      </c>
      <c r="V3198">
        <v>153</v>
      </c>
      <c r="W3198" t="s">
        <v>25</v>
      </c>
      <c r="X3198" t="s">
        <v>26</v>
      </c>
      <c r="Y3198" t="s">
        <v>302</v>
      </c>
      <c r="Z3198">
        <v>5000000</v>
      </c>
      <c r="AA3198">
        <v>2001</v>
      </c>
      <c r="AB3198">
        <v>6.2</v>
      </c>
      <c r="AC3198">
        <v>1.85</v>
      </c>
    </row>
    <row r="3199" spans="1:29" x14ac:dyDescent="0.35">
      <c r="A3199" t="s">
        <v>19</v>
      </c>
      <c r="B3199" t="s">
        <v>4361</v>
      </c>
      <c r="C3199">
        <v>196</v>
      </c>
      <c r="D3199">
        <v>93</v>
      </c>
      <c r="E3199">
        <v>21197315</v>
      </c>
      <c r="F3199" t="s">
        <v>2429</v>
      </c>
      <c r="G3199" t="s">
        <v>5988</v>
      </c>
      <c r="H3199" t="s">
        <v>3483</v>
      </c>
      <c r="P3199" t="s">
        <v>1296</v>
      </c>
      <c r="Q3199" t="s">
        <v>3236</v>
      </c>
      <c r="R3199" t="s">
        <v>9134</v>
      </c>
      <c r="S3199">
        <v>49948</v>
      </c>
      <c r="T3199" t="s">
        <v>5033</v>
      </c>
      <c r="U3199">
        <v>0</v>
      </c>
      <c r="V3199">
        <v>211</v>
      </c>
      <c r="W3199" t="s">
        <v>25</v>
      </c>
      <c r="X3199" t="s">
        <v>26</v>
      </c>
      <c r="Y3199" t="s">
        <v>302</v>
      </c>
      <c r="Z3199">
        <v>5000000</v>
      </c>
      <c r="AA3199">
        <v>2014</v>
      </c>
      <c r="AB3199">
        <v>6.1</v>
      </c>
      <c r="AC3199">
        <v>1.85</v>
      </c>
    </row>
    <row r="3200" spans="1:29" x14ac:dyDescent="0.35">
      <c r="A3200" t="s">
        <v>19</v>
      </c>
      <c r="B3200" t="s">
        <v>3274</v>
      </c>
      <c r="C3200">
        <v>9</v>
      </c>
      <c r="D3200">
        <v>106</v>
      </c>
      <c r="E3200">
        <v>17382982</v>
      </c>
      <c r="F3200" t="s">
        <v>1432</v>
      </c>
      <c r="G3200" t="s">
        <v>3483</v>
      </c>
      <c r="P3200" t="s">
        <v>1667</v>
      </c>
      <c r="Q3200" t="s">
        <v>1219</v>
      </c>
      <c r="R3200" t="s">
        <v>9135</v>
      </c>
      <c r="S3200">
        <v>5975</v>
      </c>
      <c r="T3200" t="s">
        <v>4182</v>
      </c>
      <c r="U3200">
        <v>0</v>
      </c>
      <c r="V3200">
        <v>33</v>
      </c>
      <c r="W3200" t="s">
        <v>1207</v>
      </c>
      <c r="X3200" t="s">
        <v>26</v>
      </c>
      <c r="Y3200" t="s">
        <v>302</v>
      </c>
      <c r="Z3200">
        <v>5000000</v>
      </c>
      <c r="AA3200">
        <v>2014</v>
      </c>
      <c r="AB3200">
        <v>5.2</v>
      </c>
      <c r="AC3200">
        <v>1.85</v>
      </c>
    </row>
    <row r="3201" spans="1:29" x14ac:dyDescent="0.35">
      <c r="A3201" t="s">
        <v>19</v>
      </c>
      <c r="B3201" t="s">
        <v>3901</v>
      </c>
      <c r="C3201">
        <v>31</v>
      </c>
      <c r="D3201">
        <v>109</v>
      </c>
      <c r="E3201">
        <v>14821531</v>
      </c>
      <c r="F3201" t="s">
        <v>1432</v>
      </c>
      <c r="P3201" t="s">
        <v>1432</v>
      </c>
      <c r="Q3201" t="s">
        <v>2995</v>
      </c>
      <c r="R3201" t="s">
        <v>9136</v>
      </c>
      <c r="S3201">
        <v>6915</v>
      </c>
      <c r="T3201" t="s">
        <v>4142</v>
      </c>
      <c r="U3201">
        <v>2</v>
      </c>
      <c r="V3201">
        <v>209</v>
      </c>
      <c r="W3201" t="s">
        <v>25</v>
      </c>
      <c r="X3201" t="s">
        <v>26</v>
      </c>
      <c r="Y3201" t="s">
        <v>302</v>
      </c>
      <c r="Z3201">
        <v>6000000</v>
      </c>
      <c r="AA3201">
        <v>1997</v>
      </c>
      <c r="AB3201">
        <v>7.3</v>
      </c>
      <c r="AC3201">
        <v>1.85</v>
      </c>
    </row>
    <row r="3202" spans="1:29" x14ac:dyDescent="0.35">
      <c r="A3202" t="s">
        <v>19</v>
      </c>
      <c r="B3202" t="s">
        <v>5034</v>
      </c>
      <c r="C3202">
        <v>309</v>
      </c>
      <c r="D3202">
        <v>101</v>
      </c>
      <c r="E3202">
        <v>18656400</v>
      </c>
      <c r="F3202" t="s">
        <v>1432</v>
      </c>
      <c r="P3202" t="s">
        <v>1432</v>
      </c>
      <c r="Q3202" t="s">
        <v>289</v>
      </c>
      <c r="R3202" t="s">
        <v>9137</v>
      </c>
      <c r="S3202">
        <v>86077</v>
      </c>
      <c r="T3202" t="s">
        <v>837</v>
      </c>
      <c r="U3202">
        <v>1</v>
      </c>
      <c r="V3202">
        <v>195</v>
      </c>
      <c r="W3202" t="s">
        <v>25</v>
      </c>
      <c r="X3202" t="s">
        <v>26</v>
      </c>
      <c r="Y3202" t="s">
        <v>27</v>
      </c>
      <c r="Z3202">
        <v>5000000</v>
      </c>
      <c r="AA3202">
        <v>2014</v>
      </c>
      <c r="AB3202">
        <v>7.5</v>
      </c>
      <c r="AC3202">
        <v>1.85</v>
      </c>
    </row>
    <row r="3203" spans="1:29" x14ac:dyDescent="0.35">
      <c r="A3203" t="s">
        <v>19</v>
      </c>
      <c r="B3203" t="s">
        <v>5035</v>
      </c>
      <c r="C3203">
        <v>129</v>
      </c>
      <c r="D3203">
        <v>100</v>
      </c>
      <c r="E3203">
        <v>14343976</v>
      </c>
      <c r="F3203" t="s">
        <v>472</v>
      </c>
      <c r="G3203" t="s">
        <v>2429</v>
      </c>
      <c r="P3203" t="s">
        <v>5036</v>
      </c>
      <c r="Q3203" t="s">
        <v>4210</v>
      </c>
      <c r="R3203" t="s">
        <v>9138</v>
      </c>
      <c r="S3203">
        <v>22961</v>
      </c>
      <c r="T3203" t="s">
        <v>5037</v>
      </c>
      <c r="U3203">
        <v>0</v>
      </c>
      <c r="V3203">
        <v>291</v>
      </c>
      <c r="W3203" t="s">
        <v>25</v>
      </c>
      <c r="X3203" t="s">
        <v>26</v>
      </c>
      <c r="Y3203" t="s">
        <v>302</v>
      </c>
      <c r="Z3203">
        <v>5000000</v>
      </c>
      <c r="AA3203">
        <v>1989</v>
      </c>
      <c r="AB3203">
        <v>4.5</v>
      </c>
      <c r="AC3203">
        <v>1.85</v>
      </c>
    </row>
    <row r="3204" spans="1:29" x14ac:dyDescent="0.35">
      <c r="A3204" t="s">
        <v>19</v>
      </c>
      <c r="B3204" t="s">
        <v>2246</v>
      </c>
      <c r="C3204">
        <v>168</v>
      </c>
      <c r="D3204">
        <v>95</v>
      </c>
      <c r="E3204">
        <v>241437427</v>
      </c>
      <c r="F3204" t="s">
        <v>761</v>
      </c>
      <c r="G3204" t="s">
        <v>5097</v>
      </c>
      <c r="H3204" t="s">
        <v>5343</v>
      </c>
      <c r="P3204" t="s">
        <v>1188</v>
      </c>
      <c r="Q3204" t="s">
        <v>3712</v>
      </c>
      <c r="R3204" t="s">
        <v>9139</v>
      </c>
      <c r="S3204">
        <v>102071</v>
      </c>
      <c r="T3204" t="s">
        <v>3440</v>
      </c>
      <c r="U3204">
        <v>3</v>
      </c>
      <c r="V3204">
        <v>756</v>
      </c>
      <c r="W3204" t="s">
        <v>25</v>
      </c>
      <c r="X3204" t="s">
        <v>26</v>
      </c>
      <c r="Y3204" t="s">
        <v>59</v>
      </c>
      <c r="Z3204">
        <v>5000000</v>
      </c>
      <c r="AA3204">
        <v>2002</v>
      </c>
      <c r="AB3204">
        <v>6.6</v>
      </c>
      <c r="AC3204">
        <v>1.85</v>
      </c>
    </row>
    <row r="3205" spans="1:29" x14ac:dyDescent="0.35">
      <c r="A3205" t="s">
        <v>19</v>
      </c>
      <c r="B3205" t="s">
        <v>4415</v>
      </c>
      <c r="C3205">
        <v>444</v>
      </c>
      <c r="D3205">
        <v>94</v>
      </c>
      <c r="E3205">
        <v>14123773</v>
      </c>
      <c r="F3205" t="s">
        <v>5990</v>
      </c>
      <c r="G3205" t="s">
        <v>1432</v>
      </c>
      <c r="P3205" t="s">
        <v>877</v>
      </c>
      <c r="Q3205" t="s">
        <v>51</v>
      </c>
      <c r="R3205" t="s">
        <v>9140</v>
      </c>
      <c r="S3205">
        <v>108683</v>
      </c>
      <c r="T3205" t="s">
        <v>5038</v>
      </c>
      <c r="U3205">
        <v>4</v>
      </c>
      <c r="V3205">
        <v>561</v>
      </c>
      <c r="W3205" t="s">
        <v>25</v>
      </c>
      <c r="X3205" t="s">
        <v>26</v>
      </c>
      <c r="Y3205" t="s">
        <v>302</v>
      </c>
      <c r="Z3205">
        <v>5000000</v>
      </c>
      <c r="AA3205">
        <v>2012</v>
      </c>
      <c r="AB3205">
        <v>5.3</v>
      </c>
      <c r="AC3205">
        <v>2.35</v>
      </c>
    </row>
    <row r="3206" spans="1:29" x14ac:dyDescent="0.35">
      <c r="A3206" t="s">
        <v>19</v>
      </c>
      <c r="B3206" t="s">
        <v>5039</v>
      </c>
      <c r="C3206">
        <v>123</v>
      </c>
      <c r="D3206">
        <v>93</v>
      </c>
      <c r="E3206">
        <v>15126948</v>
      </c>
      <c r="F3206" t="s">
        <v>2429</v>
      </c>
      <c r="G3206" t="s">
        <v>3483</v>
      </c>
      <c r="P3206" t="s">
        <v>2157</v>
      </c>
      <c r="Q3206" t="s">
        <v>3420</v>
      </c>
      <c r="R3206" t="s">
        <v>9141</v>
      </c>
      <c r="S3206">
        <v>20815</v>
      </c>
      <c r="T3206" t="s">
        <v>4080</v>
      </c>
      <c r="U3206">
        <v>0</v>
      </c>
      <c r="V3206">
        <v>335</v>
      </c>
      <c r="W3206" t="s">
        <v>25</v>
      </c>
      <c r="X3206" t="s">
        <v>26</v>
      </c>
      <c r="Y3206" t="s">
        <v>302</v>
      </c>
      <c r="Z3206">
        <v>5000000</v>
      </c>
      <c r="AA3206">
        <v>1995</v>
      </c>
      <c r="AB3206">
        <v>4.9000000000000004</v>
      </c>
      <c r="AC3206">
        <v>1.85</v>
      </c>
    </row>
    <row r="3207" spans="1:29" x14ac:dyDescent="0.35">
      <c r="A3207" t="s">
        <v>19</v>
      </c>
      <c r="B3207" t="s">
        <v>582</v>
      </c>
      <c r="C3207">
        <v>173</v>
      </c>
      <c r="D3207">
        <v>106</v>
      </c>
      <c r="E3207">
        <v>13622333</v>
      </c>
      <c r="F3207" t="s">
        <v>472</v>
      </c>
      <c r="G3207" t="s">
        <v>761</v>
      </c>
      <c r="H3207" t="s">
        <v>1432</v>
      </c>
      <c r="I3207" t="s">
        <v>5343</v>
      </c>
      <c r="P3207" t="s">
        <v>3743</v>
      </c>
      <c r="Q3207" t="s">
        <v>3974</v>
      </c>
      <c r="R3207" t="s">
        <v>9142</v>
      </c>
      <c r="S3207">
        <v>91377</v>
      </c>
      <c r="T3207" t="s">
        <v>5041</v>
      </c>
      <c r="U3207">
        <v>1</v>
      </c>
      <c r="V3207">
        <v>385</v>
      </c>
      <c r="W3207" t="s">
        <v>1207</v>
      </c>
      <c r="X3207" t="s">
        <v>1256</v>
      </c>
      <c r="Y3207" t="s">
        <v>302</v>
      </c>
      <c r="Z3207">
        <v>2000000</v>
      </c>
      <c r="AA3207">
        <v>2001</v>
      </c>
      <c r="AB3207">
        <v>7.7</v>
      </c>
      <c r="AC3207">
        <v>1.85</v>
      </c>
    </row>
    <row r="3208" spans="1:29" x14ac:dyDescent="0.35">
      <c r="A3208" t="s">
        <v>19</v>
      </c>
      <c r="B3208" t="s">
        <v>1087</v>
      </c>
      <c r="C3208">
        <v>246</v>
      </c>
      <c r="D3208">
        <v>99</v>
      </c>
      <c r="E3208">
        <v>13464388</v>
      </c>
      <c r="F3208" t="s">
        <v>761</v>
      </c>
      <c r="G3208" t="s">
        <v>2429</v>
      </c>
      <c r="P3208" t="s">
        <v>2772</v>
      </c>
      <c r="Q3208" t="s">
        <v>5042</v>
      </c>
      <c r="R3208" t="s">
        <v>9143</v>
      </c>
      <c r="S3208">
        <v>395921</v>
      </c>
      <c r="T3208" t="s">
        <v>546</v>
      </c>
      <c r="U3208">
        <v>6</v>
      </c>
      <c r="V3208">
        <v>859</v>
      </c>
      <c r="W3208" t="s">
        <v>25</v>
      </c>
      <c r="X3208" t="s">
        <v>38</v>
      </c>
      <c r="Y3208" t="s">
        <v>302</v>
      </c>
      <c r="Z3208">
        <v>4000000</v>
      </c>
      <c r="AA3208">
        <v>2004</v>
      </c>
      <c r="AB3208">
        <v>8</v>
      </c>
      <c r="AC3208">
        <v>2.35</v>
      </c>
    </row>
    <row r="3209" spans="1:29" x14ac:dyDescent="0.35">
      <c r="A3209" t="s">
        <v>19</v>
      </c>
      <c r="B3209" t="s">
        <v>5043</v>
      </c>
      <c r="C3209">
        <v>74</v>
      </c>
      <c r="D3209">
        <v>82</v>
      </c>
      <c r="E3209">
        <v>13350177</v>
      </c>
      <c r="F3209" t="s">
        <v>1432</v>
      </c>
      <c r="G3209" t="s">
        <v>2429</v>
      </c>
      <c r="H3209" t="s">
        <v>3483</v>
      </c>
      <c r="P3209" t="s">
        <v>1784</v>
      </c>
      <c r="Q3209" t="s">
        <v>3904</v>
      </c>
      <c r="R3209" t="s">
        <v>9144</v>
      </c>
      <c r="S3209">
        <v>7904</v>
      </c>
      <c r="T3209" t="s">
        <v>1624</v>
      </c>
      <c r="U3209">
        <v>5</v>
      </c>
      <c r="V3209">
        <v>113</v>
      </c>
      <c r="W3209" t="s">
        <v>25</v>
      </c>
      <c r="X3209" t="s">
        <v>26</v>
      </c>
      <c r="Y3209" t="s">
        <v>27</v>
      </c>
      <c r="Z3209">
        <v>5000000</v>
      </c>
      <c r="AA3209">
        <v>2008</v>
      </c>
      <c r="AB3209">
        <v>3.8</v>
      </c>
      <c r="AC3209">
        <v>1.85</v>
      </c>
    </row>
    <row r="3210" spans="1:29" x14ac:dyDescent="0.35">
      <c r="A3210" t="s">
        <v>19</v>
      </c>
      <c r="B3210" t="s">
        <v>4698</v>
      </c>
      <c r="C3210">
        <v>68</v>
      </c>
      <c r="D3210">
        <v>135</v>
      </c>
      <c r="E3210">
        <v>13269963</v>
      </c>
      <c r="F3210" t="s">
        <v>1432</v>
      </c>
      <c r="G3210" t="s">
        <v>5988</v>
      </c>
      <c r="P3210" t="s">
        <v>2902</v>
      </c>
      <c r="Q3210" t="s">
        <v>342</v>
      </c>
      <c r="R3210" t="s">
        <v>9145</v>
      </c>
      <c r="S3210">
        <v>23202</v>
      </c>
      <c r="T3210" t="s">
        <v>5045</v>
      </c>
      <c r="U3210">
        <v>2</v>
      </c>
      <c r="V3210">
        <v>173</v>
      </c>
      <c r="W3210" t="s">
        <v>25</v>
      </c>
      <c r="X3210" t="s">
        <v>26</v>
      </c>
      <c r="Y3210" t="s">
        <v>302</v>
      </c>
      <c r="Z3210">
        <v>5000000</v>
      </c>
      <c r="AA3210">
        <v>1996</v>
      </c>
      <c r="AB3210">
        <v>7.6</v>
      </c>
      <c r="AC3210">
        <v>2.35</v>
      </c>
    </row>
    <row r="3211" spans="1:29" x14ac:dyDescent="0.35">
      <c r="A3211" t="s">
        <v>19</v>
      </c>
      <c r="B3211" t="s">
        <v>3287</v>
      </c>
      <c r="C3211">
        <v>144</v>
      </c>
      <c r="D3211">
        <v>88</v>
      </c>
      <c r="E3211">
        <v>17768000</v>
      </c>
      <c r="F3211" t="s">
        <v>2429</v>
      </c>
      <c r="G3211" t="s">
        <v>3483</v>
      </c>
      <c r="P3211" t="s">
        <v>2157</v>
      </c>
      <c r="Q3211" t="s">
        <v>3420</v>
      </c>
      <c r="R3211" t="s">
        <v>9146</v>
      </c>
      <c r="S3211">
        <v>29629</v>
      </c>
      <c r="T3211" t="s">
        <v>5046</v>
      </c>
      <c r="U3211">
        <v>0</v>
      </c>
      <c r="V3211">
        <v>374</v>
      </c>
      <c r="W3211" t="s">
        <v>25</v>
      </c>
      <c r="X3211" t="s">
        <v>26</v>
      </c>
      <c r="Y3211" t="s">
        <v>302</v>
      </c>
      <c r="Z3211">
        <v>5000000</v>
      </c>
      <c r="AA3211">
        <v>1988</v>
      </c>
      <c r="AB3211">
        <v>5.9</v>
      </c>
      <c r="AC3211">
        <v>1.85</v>
      </c>
    </row>
    <row r="3212" spans="1:29" x14ac:dyDescent="0.35">
      <c r="A3212" t="s">
        <v>19</v>
      </c>
      <c r="B3212" t="s">
        <v>5047</v>
      </c>
      <c r="C3212">
        <v>96</v>
      </c>
      <c r="D3212">
        <v>89</v>
      </c>
      <c r="E3212">
        <v>12947763</v>
      </c>
      <c r="F3212" t="s">
        <v>2429</v>
      </c>
      <c r="G3212" t="s">
        <v>5988</v>
      </c>
      <c r="P3212" t="s">
        <v>2018</v>
      </c>
      <c r="Q3212" t="s">
        <v>2388</v>
      </c>
      <c r="R3212" t="s">
        <v>9147</v>
      </c>
      <c r="S3212">
        <v>10624</v>
      </c>
      <c r="T3212" t="s">
        <v>5048</v>
      </c>
      <c r="U3212">
        <v>0</v>
      </c>
      <c r="V3212">
        <v>125</v>
      </c>
      <c r="W3212" t="s">
        <v>25</v>
      </c>
      <c r="X3212" t="s">
        <v>26</v>
      </c>
      <c r="Y3212" t="s">
        <v>302</v>
      </c>
      <c r="Z3212">
        <v>5000000</v>
      </c>
      <c r="AA3212">
        <v>1986</v>
      </c>
      <c r="AB3212">
        <v>6.2</v>
      </c>
      <c r="AC3212">
        <v>2.35</v>
      </c>
    </row>
    <row r="3213" spans="1:29" x14ac:dyDescent="0.35">
      <c r="A3213" t="s">
        <v>19</v>
      </c>
      <c r="B3213" t="s">
        <v>1326</v>
      </c>
      <c r="C3213">
        <v>42</v>
      </c>
      <c r="D3213">
        <v>110</v>
      </c>
      <c r="E3213">
        <v>14100000</v>
      </c>
      <c r="F3213" t="s">
        <v>761</v>
      </c>
      <c r="G3213" t="s">
        <v>1432</v>
      </c>
      <c r="P3213" t="s">
        <v>1123</v>
      </c>
      <c r="Q3213" t="s">
        <v>3659</v>
      </c>
      <c r="R3213" t="s">
        <v>9148</v>
      </c>
      <c r="S3213">
        <v>14995</v>
      </c>
      <c r="T3213" t="s">
        <v>1908</v>
      </c>
      <c r="U3213">
        <v>6</v>
      </c>
      <c r="V3213">
        <v>87</v>
      </c>
      <c r="W3213" t="s">
        <v>25</v>
      </c>
      <c r="X3213" t="s">
        <v>26</v>
      </c>
      <c r="Y3213" t="s">
        <v>302</v>
      </c>
      <c r="Z3213">
        <v>5000000</v>
      </c>
      <c r="AA3213">
        <v>1982</v>
      </c>
      <c r="AB3213">
        <v>7.2</v>
      </c>
      <c r="AC3213">
        <v>1.85</v>
      </c>
    </row>
    <row r="3214" spans="1:29" x14ac:dyDescent="0.35">
      <c r="A3214" t="s">
        <v>19</v>
      </c>
      <c r="B3214" t="s">
        <v>5049</v>
      </c>
      <c r="C3214">
        <v>29</v>
      </c>
      <c r="D3214">
        <v>107</v>
      </c>
      <c r="E3214">
        <v>12200000</v>
      </c>
      <c r="F3214" t="s">
        <v>622</v>
      </c>
      <c r="G3214" t="s">
        <v>5990</v>
      </c>
      <c r="H3214" t="s">
        <v>1432</v>
      </c>
      <c r="I3214" t="s">
        <v>3483</v>
      </c>
      <c r="J3214" t="s">
        <v>4547</v>
      </c>
      <c r="P3214" t="s">
        <v>3449</v>
      </c>
      <c r="Q3214" t="s">
        <v>1873</v>
      </c>
      <c r="R3214" t="s">
        <v>9149</v>
      </c>
      <c r="S3214">
        <v>7973</v>
      </c>
      <c r="T3214" t="s">
        <v>5050</v>
      </c>
      <c r="U3214">
        <v>0</v>
      </c>
      <c r="V3214">
        <v>65</v>
      </c>
      <c r="W3214" t="s">
        <v>25</v>
      </c>
      <c r="X3214" t="s">
        <v>26</v>
      </c>
      <c r="Y3214" t="s">
        <v>59</v>
      </c>
      <c r="Z3214">
        <v>5000000</v>
      </c>
      <c r="AA3214">
        <v>1983</v>
      </c>
      <c r="AB3214">
        <v>6.3</v>
      </c>
      <c r="AC3214">
        <v>1.85</v>
      </c>
    </row>
    <row r="3215" spans="1:29" x14ac:dyDescent="0.35">
      <c r="A3215" t="s">
        <v>19</v>
      </c>
      <c r="B3215" t="s">
        <v>5051</v>
      </c>
      <c r="C3215">
        <v>228</v>
      </c>
      <c r="D3215">
        <v>86</v>
      </c>
      <c r="E3215">
        <v>17683670</v>
      </c>
      <c r="F3215" t="s">
        <v>2429</v>
      </c>
      <c r="G3215" t="s">
        <v>5988</v>
      </c>
      <c r="H3215" t="s">
        <v>3950</v>
      </c>
      <c r="I3215" t="s">
        <v>3483</v>
      </c>
      <c r="P3215" t="s">
        <v>1743</v>
      </c>
      <c r="Q3215" t="s">
        <v>1555</v>
      </c>
      <c r="R3215" t="s">
        <v>9150</v>
      </c>
      <c r="S3215">
        <v>47227</v>
      </c>
      <c r="T3215" t="s">
        <v>5052</v>
      </c>
      <c r="U3215">
        <v>0</v>
      </c>
      <c r="V3215">
        <v>323</v>
      </c>
      <c r="W3215" t="s">
        <v>25</v>
      </c>
      <c r="X3215" t="s">
        <v>26</v>
      </c>
      <c r="Y3215" t="s">
        <v>27</v>
      </c>
      <c r="Z3215">
        <v>5000000</v>
      </c>
      <c r="AA3215">
        <v>2011</v>
      </c>
      <c r="AB3215">
        <v>5.2</v>
      </c>
      <c r="AC3215">
        <v>1.33</v>
      </c>
    </row>
    <row r="3216" spans="1:29" x14ac:dyDescent="0.35">
      <c r="A3216" t="s">
        <v>19</v>
      </c>
      <c r="B3216" t="s">
        <v>5053</v>
      </c>
      <c r="C3216">
        <v>195</v>
      </c>
      <c r="D3216">
        <v>91</v>
      </c>
      <c r="E3216">
        <v>12055108</v>
      </c>
      <c r="F3216" t="s">
        <v>761</v>
      </c>
      <c r="G3216" t="s">
        <v>1432</v>
      </c>
      <c r="P3216" t="s">
        <v>1123</v>
      </c>
      <c r="Q3216" t="s">
        <v>206</v>
      </c>
      <c r="R3216" t="s">
        <v>9151</v>
      </c>
      <c r="S3216">
        <v>61151</v>
      </c>
      <c r="T3216" t="s">
        <v>1294</v>
      </c>
      <c r="U3216">
        <v>0</v>
      </c>
      <c r="V3216">
        <v>134</v>
      </c>
      <c r="W3216" t="s">
        <v>25</v>
      </c>
      <c r="X3216" t="s">
        <v>26</v>
      </c>
      <c r="Y3216" t="s">
        <v>302</v>
      </c>
      <c r="Z3216">
        <v>8000000</v>
      </c>
      <c r="AA3216">
        <v>2008</v>
      </c>
      <c r="AB3216">
        <v>6.9</v>
      </c>
      <c r="AC3216">
        <v>2.35</v>
      </c>
    </row>
    <row r="3217" spans="1:29" x14ac:dyDescent="0.35">
      <c r="A3217" t="s">
        <v>19</v>
      </c>
      <c r="B3217" t="s">
        <v>4361</v>
      </c>
      <c r="C3217">
        <v>203</v>
      </c>
      <c r="D3217">
        <v>103</v>
      </c>
      <c r="E3217">
        <v>27285953</v>
      </c>
      <c r="F3217" t="s">
        <v>622</v>
      </c>
      <c r="G3217" t="s">
        <v>3483</v>
      </c>
      <c r="P3217" t="s">
        <v>41</v>
      </c>
      <c r="Q3217" t="s">
        <v>5054</v>
      </c>
      <c r="R3217" t="s">
        <v>9152</v>
      </c>
      <c r="S3217">
        <v>48675</v>
      </c>
      <c r="T3217" t="s">
        <v>5055</v>
      </c>
      <c r="U3217">
        <v>0</v>
      </c>
      <c r="V3217">
        <v>214</v>
      </c>
      <c r="W3217" t="s">
        <v>25</v>
      </c>
      <c r="X3217" t="s">
        <v>26</v>
      </c>
      <c r="Y3217" t="s">
        <v>302</v>
      </c>
      <c r="Z3217">
        <v>5000000</v>
      </c>
      <c r="AA3217">
        <v>2015</v>
      </c>
      <c r="AB3217">
        <v>6.8</v>
      </c>
      <c r="AC3217">
        <v>1.85</v>
      </c>
    </row>
    <row r="3218" spans="1:29" x14ac:dyDescent="0.35">
      <c r="A3218" t="s">
        <v>19</v>
      </c>
      <c r="B3218" t="s">
        <v>2014</v>
      </c>
      <c r="C3218">
        <v>45</v>
      </c>
      <c r="D3218">
        <v>99</v>
      </c>
      <c r="E3218">
        <v>10572742</v>
      </c>
      <c r="F3218" t="s">
        <v>1432</v>
      </c>
      <c r="G3218" t="s">
        <v>5343</v>
      </c>
      <c r="P3218" t="s">
        <v>121</v>
      </c>
      <c r="Q3218" t="s">
        <v>3038</v>
      </c>
      <c r="R3218" t="s">
        <v>9153</v>
      </c>
      <c r="S3218">
        <v>2326</v>
      </c>
      <c r="T3218" t="s">
        <v>1106</v>
      </c>
      <c r="U3218">
        <v>1</v>
      </c>
      <c r="V3218">
        <v>21</v>
      </c>
      <c r="W3218" t="s">
        <v>25</v>
      </c>
      <c r="X3218" t="s">
        <v>26</v>
      </c>
      <c r="Y3218" t="s">
        <v>27</v>
      </c>
      <c r="Z3218">
        <v>8000000</v>
      </c>
      <c r="AA3218">
        <v>2009</v>
      </c>
      <c r="AB3218">
        <v>6.1</v>
      </c>
      <c r="AC3218">
        <v>1.85</v>
      </c>
    </row>
    <row r="3219" spans="1:29" x14ac:dyDescent="0.35">
      <c r="A3219" t="s">
        <v>19</v>
      </c>
      <c r="B3219" t="s">
        <v>5058</v>
      </c>
      <c r="C3219">
        <v>29</v>
      </c>
      <c r="D3219">
        <v>82</v>
      </c>
      <c r="E3219">
        <v>9628751</v>
      </c>
      <c r="F3219" t="s">
        <v>622</v>
      </c>
      <c r="G3219" t="s">
        <v>472</v>
      </c>
      <c r="H3219" t="s">
        <v>3767</v>
      </c>
      <c r="I3219" t="s">
        <v>5097</v>
      </c>
      <c r="J3219" t="s">
        <v>3950</v>
      </c>
      <c r="P3219" t="s">
        <v>1341</v>
      </c>
      <c r="Q3219" t="s">
        <v>5059</v>
      </c>
      <c r="R3219" t="s">
        <v>9154</v>
      </c>
      <c r="S3219">
        <v>5164</v>
      </c>
      <c r="T3219" t="s">
        <v>5060</v>
      </c>
      <c r="U3219">
        <v>0</v>
      </c>
      <c r="V3219">
        <v>65</v>
      </c>
      <c r="W3219" t="s">
        <v>25</v>
      </c>
      <c r="X3219" t="s">
        <v>26</v>
      </c>
      <c r="Y3219" t="s">
        <v>59</v>
      </c>
      <c r="Z3219">
        <v>5000000</v>
      </c>
      <c r="AA3219">
        <v>2000</v>
      </c>
      <c r="AB3219">
        <v>5.9</v>
      </c>
      <c r="AC3219">
        <v>1.85</v>
      </c>
    </row>
    <row r="3220" spans="1:29" x14ac:dyDescent="0.35">
      <c r="A3220" t="s">
        <v>19</v>
      </c>
      <c r="B3220" t="s">
        <v>5061</v>
      </c>
      <c r="C3220">
        <v>121</v>
      </c>
      <c r="D3220">
        <v>92</v>
      </c>
      <c r="E3220">
        <v>8786715</v>
      </c>
      <c r="F3220" t="s">
        <v>761</v>
      </c>
      <c r="G3220" t="s">
        <v>1432</v>
      </c>
      <c r="P3220" t="s">
        <v>1123</v>
      </c>
      <c r="Q3220" t="s">
        <v>2468</v>
      </c>
      <c r="R3220" t="s">
        <v>9155</v>
      </c>
      <c r="S3220">
        <v>40274</v>
      </c>
      <c r="T3220" t="s">
        <v>3437</v>
      </c>
      <c r="U3220">
        <v>5</v>
      </c>
      <c r="V3220">
        <v>324</v>
      </c>
      <c r="W3220" t="s">
        <v>25</v>
      </c>
      <c r="X3220" t="s">
        <v>26</v>
      </c>
      <c r="Y3220" t="s">
        <v>27</v>
      </c>
      <c r="Z3220">
        <v>5000000</v>
      </c>
      <c r="AA3220">
        <v>2004</v>
      </c>
      <c r="AB3220">
        <v>6.9</v>
      </c>
      <c r="AC3220">
        <v>1.85</v>
      </c>
    </row>
    <row r="3221" spans="1:29" x14ac:dyDescent="0.35">
      <c r="A3221" t="s">
        <v>19</v>
      </c>
      <c r="B3221" t="s">
        <v>5062</v>
      </c>
      <c r="C3221">
        <v>135</v>
      </c>
      <c r="D3221">
        <v>112</v>
      </c>
      <c r="E3221">
        <v>3432342</v>
      </c>
      <c r="F3221" t="s">
        <v>761</v>
      </c>
      <c r="G3221" t="s">
        <v>5990</v>
      </c>
      <c r="H3221" t="s">
        <v>1432</v>
      </c>
      <c r="I3221" t="s">
        <v>5988</v>
      </c>
      <c r="J3221" t="s">
        <v>5343</v>
      </c>
      <c r="P3221" t="s">
        <v>3713</v>
      </c>
      <c r="Q3221" t="s">
        <v>4024</v>
      </c>
      <c r="R3221" t="s">
        <v>9156</v>
      </c>
      <c r="S3221">
        <v>24921</v>
      </c>
      <c r="T3221" t="s">
        <v>5063</v>
      </c>
      <c r="U3221">
        <v>2</v>
      </c>
      <c r="V3221">
        <v>166</v>
      </c>
      <c r="W3221" t="s">
        <v>674</v>
      </c>
      <c r="X3221" t="s">
        <v>148</v>
      </c>
      <c r="Y3221" t="s">
        <v>302</v>
      </c>
      <c r="Z3221">
        <v>6000000</v>
      </c>
      <c r="AA3221">
        <v>2003</v>
      </c>
      <c r="AB3221">
        <v>7.7</v>
      </c>
      <c r="AC3221">
        <v>2.35</v>
      </c>
    </row>
    <row r="3222" spans="1:29" x14ac:dyDescent="0.35">
      <c r="A3222" t="s">
        <v>19</v>
      </c>
      <c r="B3222" t="s">
        <v>5064</v>
      </c>
      <c r="C3222">
        <v>56</v>
      </c>
      <c r="D3222">
        <v>90</v>
      </c>
      <c r="E3222">
        <v>6755271</v>
      </c>
      <c r="F3222" t="s">
        <v>2429</v>
      </c>
      <c r="G3222" t="s">
        <v>3483</v>
      </c>
      <c r="P3222" t="s">
        <v>2157</v>
      </c>
      <c r="Q3222" t="s">
        <v>3428</v>
      </c>
      <c r="R3222" t="s">
        <v>9157</v>
      </c>
      <c r="S3222">
        <v>7319</v>
      </c>
      <c r="T3222" t="s">
        <v>2235</v>
      </c>
      <c r="U3222">
        <v>4</v>
      </c>
      <c r="V3222">
        <v>131</v>
      </c>
      <c r="W3222" t="s">
        <v>25</v>
      </c>
      <c r="X3222" t="s">
        <v>26</v>
      </c>
      <c r="Y3222" t="s">
        <v>302</v>
      </c>
      <c r="Z3222">
        <v>5000000</v>
      </c>
      <c r="AA3222">
        <v>2001</v>
      </c>
      <c r="AB3222">
        <v>5.3</v>
      </c>
      <c r="AC3222">
        <v>1.85</v>
      </c>
    </row>
    <row r="3223" spans="1:29" x14ac:dyDescent="0.35">
      <c r="A3223" t="s">
        <v>19</v>
      </c>
      <c r="B3223" t="s">
        <v>5065</v>
      </c>
      <c r="C3223">
        <v>59</v>
      </c>
      <c r="D3223">
        <v>150</v>
      </c>
      <c r="E3223">
        <v>6157157</v>
      </c>
      <c r="F3223" t="s">
        <v>761</v>
      </c>
      <c r="G3223" t="s">
        <v>1432</v>
      </c>
      <c r="P3223" t="s">
        <v>1123</v>
      </c>
      <c r="Q3223" t="s">
        <v>1196</v>
      </c>
      <c r="R3223" t="s">
        <v>9158</v>
      </c>
      <c r="S3223">
        <v>21416</v>
      </c>
      <c r="T3223" t="s">
        <v>5066</v>
      </c>
      <c r="U3223">
        <v>1</v>
      </c>
      <c r="V3223">
        <v>198</v>
      </c>
      <c r="W3223" t="s">
        <v>25</v>
      </c>
      <c r="X3223" t="s">
        <v>26</v>
      </c>
      <c r="Y3223" t="s">
        <v>27</v>
      </c>
      <c r="Z3223">
        <v>5000000</v>
      </c>
      <c r="AA3223">
        <v>1989</v>
      </c>
      <c r="AB3223">
        <v>7</v>
      </c>
      <c r="AC3223">
        <v>1.85</v>
      </c>
    </row>
    <row r="3224" spans="1:29" x14ac:dyDescent="0.35">
      <c r="A3224" t="s">
        <v>19</v>
      </c>
      <c r="B3224" t="s">
        <v>4662</v>
      </c>
      <c r="C3224">
        <v>60</v>
      </c>
      <c r="D3224">
        <v>91</v>
      </c>
      <c r="E3224">
        <v>5480318</v>
      </c>
      <c r="F3224" t="s">
        <v>761</v>
      </c>
      <c r="G3224" t="s">
        <v>1432</v>
      </c>
      <c r="P3224" t="s">
        <v>1123</v>
      </c>
      <c r="Q3224" t="s">
        <v>1557</v>
      </c>
      <c r="R3224" t="s">
        <v>9159</v>
      </c>
      <c r="S3224">
        <v>9427</v>
      </c>
      <c r="T3224" t="s">
        <v>5067</v>
      </c>
      <c r="U3224">
        <v>0</v>
      </c>
      <c r="V3224">
        <v>79</v>
      </c>
      <c r="W3224" t="s">
        <v>25</v>
      </c>
      <c r="X3224" t="s">
        <v>26</v>
      </c>
      <c r="Y3224" t="s">
        <v>302</v>
      </c>
      <c r="Z3224">
        <v>5000000</v>
      </c>
      <c r="AA3224">
        <v>1998</v>
      </c>
      <c r="AB3224">
        <v>6.6</v>
      </c>
      <c r="AC3224">
        <v>1.85</v>
      </c>
    </row>
    <row r="3225" spans="1:29" x14ac:dyDescent="0.35">
      <c r="A3225" t="s">
        <v>19</v>
      </c>
      <c r="B3225" t="s">
        <v>139</v>
      </c>
      <c r="C3225">
        <v>81</v>
      </c>
      <c r="D3225">
        <v>95</v>
      </c>
      <c r="E3225">
        <v>5308707</v>
      </c>
      <c r="F3225" t="s">
        <v>761</v>
      </c>
      <c r="G3225" t="s">
        <v>5990</v>
      </c>
      <c r="H3225" t="s">
        <v>1432</v>
      </c>
      <c r="I3225" t="s">
        <v>3483</v>
      </c>
      <c r="P3225" t="s">
        <v>2089</v>
      </c>
      <c r="Q3225" t="s">
        <v>139</v>
      </c>
      <c r="R3225" t="s">
        <v>9160</v>
      </c>
      <c r="S3225">
        <v>15053</v>
      </c>
      <c r="T3225" t="s">
        <v>5069</v>
      </c>
      <c r="U3225">
        <v>2</v>
      </c>
      <c r="V3225">
        <v>165</v>
      </c>
      <c r="W3225" t="s">
        <v>25</v>
      </c>
      <c r="X3225" t="s">
        <v>26</v>
      </c>
      <c r="Y3225" t="s">
        <v>302</v>
      </c>
      <c r="Z3225">
        <v>5000000</v>
      </c>
      <c r="AA3225">
        <v>2001</v>
      </c>
      <c r="AB3225">
        <v>6.4</v>
      </c>
      <c r="AC3225">
        <v>1.85</v>
      </c>
    </row>
    <row r="3226" spans="1:29" x14ac:dyDescent="0.35">
      <c r="A3226" t="s">
        <v>19</v>
      </c>
      <c r="B3226" t="s">
        <v>369</v>
      </c>
      <c r="C3226">
        <v>415</v>
      </c>
      <c r="D3226">
        <v>97</v>
      </c>
      <c r="E3226">
        <v>5009677</v>
      </c>
      <c r="F3226" t="s">
        <v>1432</v>
      </c>
      <c r="G3226" t="s">
        <v>5988</v>
      </c>
      <c r="H3226" t="s">
        <v>3950</v>
      </c>
      <c r="P3226" t="s">
        <v>2165</v>
      </c>
      <c r="Q3226" t="s">
        <v>75</v>
      </c>
      <c r="R3226" t="s">
        <v>9161</v>
      </c>
      <c r="S3226">
        <v>260607</v>
      </c>
      <c r="T3226" t="s">
        <v>760</v>
      </c>
      <c r="U3226">
        <v>0</v>
      </c>
      <c r="V3226">
        <v>485</v>
      </c>
      <c r="W3226" t="s">
        <v>25</v>
      </c>
      <c r="X3226" t="s">
        <v>38</v>
      </c>
      <c r="Y3226" t="s">
        <v>302</v>
      </c>
      <c r="Z3226">
        <v>5000000</v>
      </c>
      <c r="AA3226">
        <v>2009</v>
      </c>
      <c r="AB3226">
        <v>7.9</v>
      </c>
      <c r="AC3226">
        <v>2.35</v>
      </c>
    </row>
    <row r="3227" spans="1:29" x14ac:dyDescent="0.35">
      <c r="A3227" t="s">
        <v>19</v>
      </c>
      <c r="B3227" t="s">
        <v>3056</v>
      </c>
      <c r="C3227">
        <v>120</v>
      </c>
      <c r="D3227">
        <v>112</v>
      </c>
      <c r="E3227">
        <v>4306697</v>
      </c>
      <c r="F3227" t="s">
        <v>1432</v>
      </c>
      <c r="P3227" t="s">
        <v>1432</v>
      </c>
      <c r="Q3227" t="s">
        <v>192</v>
      </c>
      <c r="R3227" t="s">
        <v>9162</v>
      </c>
      <c r="S3227">
        <v>26720</v>
      </c>
      <c r="T3227" t="s">
        <v>5070</v>
      </c>
      <c r="U3227">
        <v>0</v>
      </c>
      <c r="V3227">
        <v>196</v>
      </c>
      <c r="W3227" t="s">
        <v>25</v>
      </c>
      <c r="X3227" t="s">
        <v>148</v>
      </c>
      <c r="Y3227" t="s">
        <v>302</v>
      </c>
      <c r="Z3227">
        <v>5000000</v>
      </c>
      <c r="AA3227">
        <v>1997</v>
      </c>
      <c r="AB3227">
        <v>7.7</v>
      </c>
      <c r="AC3227">
        <v>2.35</v>
      </c>
    </row>
    <row r="3228" spans="1:29" x14ac:dyDescent="0.35">
      <c r="A3228" t="s">
        <v>19</v>
      </c>
      <c r="B3228" t="s">
        <v>5071</v>
      </c>
      <c r="C3228">
        <v>195</v>
      </c>
      <c r="D3228">
        <v>122</v>
      </c>
      <c r="E3228">
        <v>3950029</v>
      </c>
      <c r="F3228" t="s">
        <v>1432</v>
      </c>
      <c r="P3228" t="s">
        <v>1432</v>
      </c>
      <c r="Q3228" t="s">
        <v>4336</v>
      </c>
      <c r="R3228" t="s">
        <v>9163</v>
      </c>
      <c r="S3228">
        <v>12411</v>
      </c>
      <c r="T3228" t="s">
        <v>5072</v>
      </c>
      <c r="U3228">
        <v>0</v>
      </c>
      <c r="V3228">
        <v>89</v>
      </c>
      <c r="W3228" t="s">
        <v>674</v>
      </c>
      <c r="X3228" t="s">
        <v>675</v>
      </c>
      <c r="Y3228" t="s">
        <v>27</v>
      </c>
      <c r="Z3228">
        <v>4000000</v>
      </c>
      <c r="AA3228">
        <v>2010</v>
      </c>
      <c r="AB3228">
        <v>7.2</v>
      </c>
      <c r="AC3228">
        <v>2.35</v>
      </c>
    </row>
    <row r="3229" spans="1:29" x14ac:dyDescent="0.35">
      <c r="A3229" t="s">
        <v>19</v>
      </c>
      <c r="B3229" t="s">
        <v>5073</v>
      </c>
      <c r="C3229">
        <v>109</v>
      </c>
      <c r="D3229">
        <v>110</v>
      </c>
      <c r="E3229">
        <v>4040588</v>
      </c>
      <c r="F3229" t="s">
        <v>761</v>
      </c>
      <c r="G3229" t="s">
        <v>1432</v>
      </c>
      <c r="P3229" t="s">
        <v>1123</v>
      </c>
      <c r="Q3229" t="s">
        <v>67</v>
      </c>
      <c r="R3229" t="s">
        <v>9164</v>
      </c>
      <c r="S3229">
        <v>12233</v>
      </c>
      <c r="T3229" t="s">
        <v>2561</v>
      </c>
      <c r="U3229">
        <v>0</v>
      </c>
      <c r="V3229">
        <v>89</v>
      </c>
      <c r="W3229" t="s">
        <v>25</v>
      </c>
      <c r="X3229" t="s">
        <v>26</v>
      </c>
      <c r="Y3229" t="s">
        <v>27</v>
      </c>
      <c r="Z3229">
        <v>5000000</v>
      </c>
      <c r="AA3229">
        <v>2008</v>
      </c>
      <c r="AB3229">
        <v>6.8</v>
      </c>
      <c r="AC3229">
        <v>2.35</v>
      </c>
    </row>
    <row r="3230" spans="1:29" x14ac:dyDescent="0.35">
      <c r="A3230" t="s">
        <v>19</v>
      </c>
      <c r="B3230" t="s">
        <v>97</v>
      </c>
      <c r="C3230">
        <v>93</v>
      </c>
      <c r="D3230">
        <v>108</v>
      </c>
      <c r="E3230">
        <v>3049135</v>
      </c>
      <c r="F3230" t="s">
        <v>4178</v>
      </c>
      <c r="G3230" t="s">
        <v>5990</v>
      </c>
      <c r="H3230" t="s">
        <v>1432</v>
      </c>
      <c r="I3230" t="s">
        <v>5343</v>
      </c>
      <c r="J3230" t="s">
        <v>3483</v>
      </c>
      <c r="P3230" t="s">
        <v>5074</v>
      </c>
      <c r="Q3230" t="s">
        <v>120</v>
      </c>
      <c r="R3230" t="s">
        <v>9165</v>
      </c>
      <c r="S3230">
        <v>50197</v>
      </c>
      <c r="T3230" t="s">
        <v>5075</v>
      </c>
      <c r="U3230">
        <v>2</v>
      </c>
      <c r="V3230">
        <v>265</v>
      </c>
      <c r="W3230" t="s">
        <v>25</v>
      </c>
      <c r="X3230" t="s">
        <v>101</v>
      </c>
      <c r="Y3230" t="s">
        <v>302</v>
      </c>
      <c r="Z3230">
        <v>5000000</v>
      </c>
      <c r="AA3230">
        <v>1994</v>
      </c>
      <c r="AB3230">
        <v>7.4</v>
      </c>
      <c r="AC3230">
        <v>2.35</v>
      </c>
    </row>
    <row r="3231" spans="1:29" x14ac:dyDescent="0.35">
      <c r="A3231" t="s">
        <v>19</v>
      </c>
      <c r="B3231" t="s">
        <v>4279</v>
      </c>
      <c r="C3231">
        <v>12</v>
      </c>
      <c r="D3231">
        <v>121</v>
      </c>
      <c r="E3231">
        <v>4700361</v>
      </c>
      <c r="F3231" t="s">
        <v>1432</v>
      </c>
      <c r="P3231" t="s">
        <v>1432</v>
      </c>
      <c r="Q3231" t="s">
        <v>669</v>
      </c>
      <c r="R3231" t="s">
        <v>9166</v>
      </c>
      <c r="S3231">
        <v>2047</v>
      </c>
      <c r="T3231" t="s">
        <v>5076</v>
      </c>
      <c r="U3231">
        <v>0</v>
      </c>
      <c r="V3231">
        <v>29</v>
      </c>
      <c r="W3231" t="s">
        <v>25</v>
      </c>
      <c r="X3231" t="s">
        <v>26</v>
      </c>
      <c r="Y3231" t="s">
        <v>27</v>
      </c>
      <c r="Z3231">
        <v>5000000</v>
      </c>
      <c r="AA3231">
        <v>2015</v>
      </c>
      <c r="AB3231">
        <v>4.5999999999999996</v>
      </c>
      <c r="AC3231">
        <v>2.35</v>
      </c>
    </row>
    <row r="3232" spans="1:29" x14ac:dyDescent="0.35">
      <c r="A3232" t="s">
        <v>19</v>
      </c>
      <c r="B3232" t="s">
        <v>5077</v>
      </c>
      <c r="C3232">
        <v>155</v>
      </c>
      <c r="D3232">
        <v>97</v>
      </c>
      <c r="E3232">
        <v>2711210</v>
      </c>
      <c r="F3232" t="s">
        <v>761</v>
      </c>
      <c r="G3232" t="s">
        <v>1432</v>
      </c>
      <c r="P3232" t="s">
        <v>1123</v>
      </c>
      <c r="Q3232" t="s">
        <v>594</v>
      </c>
      <c r="R3232" t="s">
        <v>9167</v>
      </c>
      <c r="S3232">
        <v>40305</v>
      </c>
      <c r="T3232" t="s">
        <v>554</v>
      </c>
      <c r="U3232">
        <v>1</v>
      </c>
      <c r="V3232">
        <v>86</v>
      </c>
      <c r="W3232" t="s">
        <v>25</v>
      </c>
      <c r="X3232" t="s">
        <v>26</v>
      </c>
      <c r="Y3232" t="s">
        <v>302</v>
      </c>
      <c r="Z3232">
        <v>5000000</v>
      </c>
      <c r="AA3232">
        <v>2010</v>
      </c>
      <c r="AB3232">
        <v>6.4</v>
      </c>
      <c r="AC3232">
        <v>2.35</v>
      </c>
    </row>
    <row r="3233" spans="1:29" x14ac:dyDescent="0.35">
      <c r="A3233" t="s">
        <v>19</v>
      </c>
      <c r="B3233" t="s">
        <v>2478</v>
      </c>
      <c r="C3233">
        <v>81</v>
      </c>
      <c r="D3233">
        <v>116</v>
      </c>
      <c r="E3233">
        <v>1980338</v>
      </c>
      <c r="F3233" t="s">
        <v>761</v>
      </c>
      <c r="G3233" t="s">
        <v>5990</v>
      </c>
      <c r="H3233" t="s">
        <v>1432</v>
      </c>
      <c r="I3233" t="s">
        <v>5988</v>
      </c>
      <c r="J3233" t="s">
        <v>3483</v>
      </c>
      <c r="P3233" t="s">
        <v>5078</v>
      </c>
      <c r="Q3233" t="s">
        <v>992</v>
      </c>
      <c r="R3233" t="s">
        <v>9168</v>
      </c>
      <c r="S3233">
        <v>12366</v>
      </c>
      <c r="T3233" t="s">
        <v>4225</v>
      </c>
      <c r="U3233">
        <v>2</v>
      </c>
      <c r="V3233">
        <v>151</v>
      </c>
      <c r="W3233" t="s">
        <v>25</v>
      </c>
      <c r="X3233" t="s">
        <v>26</v>
      </c>
      <c r="Y3233" t="s">
        <v>302</v>
      </c>
      <c r="Z3233">
        <v>5000000</v>
      </c>
      <c r="AA3233">
        <v>1998</v>
      </c>
      <c r="AB3233">
        <v>7</v>
      </c>
      <c r="AC3233">
        <v>1.85</v>
      </c>
    </row>
    <row r="3234" spans="1:29" x14ac:dyDescent="0.35">
      <c r="A3234" t="s">
        <v>19</v>
      </c>
      <c r="B3234" t="s">
        <v>4153</v>
      </c>
      <c r="C3234">
        <v>204</v>
      </c>
      <c r="D3234">
        <v>94</v>
      </c>
      <c r="E3234">
        <v>1082044</v>
      </c>
      <c r="F3234" t="s">
        <v>1432</v>
      </c>
      <c r="G3234" t="s">
        <v>3483</v>
      </c>
      <c r="P3234" t="s">
        <v>1667</v>
      </c>
      <c r="Q3234" t="s">
        <v>40</v>
      </c>
      <c r="R3234" t="s">
        <v>9169</v>
      </c>
      <c r="S3234">
        <v>281649</v>
      </c>
      <c r="T3234" t="s">
        <v>691</v>
      </c>
      <c r="U3234">
        <v>0</v>
      </c>
      <c r="V3234">
        <v>458</v>
      </c>
      <c r="W3234" t="s">
        <v>25</v>
      </c>
      <c r="X3234" t="s">
        <v>1496</v>
      </c>
      <c r="Y3234" t="s">
        <v>302</v>
      </c>
      <c r="Z3234">
        <v>5000000</v>
      </c>
      <c r="AA3234">
        <v>2004</v>
      </c>
      <c r="AB3234">
        <v>7.7</v>
      </c>
      <c r="AC3234">
        <v>2.35</v>
      </c>
    </row>
    <row r="3235" spans="1:29" x14ac:dyDescent="0.35">
      <c r="A3235" t="s">
        <v>19</v>
      </c>
      <c r="B3235" t="s">
        <v>4315</v>
      </c>
      <c r="C3235">
        <v>19</v>
      </c>
      <c r="D3235">
        <v>103</v>
      </c>
      <c r="E3235">
        <v>1100000</v>
      </c>
      <c r="F3235" t="s">
        <v>5990</v>
      </c>
      <c r="G3235" t="s">
        <v>1432</v>
      </c>
      <c r="P3235" t="s">
        <v>877</v>
      </c>
      <c r="Q3235" t="s">
        <v>3247</v>
      </c>
      <c r="R3235" t="s">
        <v>9170</v>
      </c>
      <c r="S3235">
        <v>3665</v>
      </c>
      <c r="T3235" t="s">
        <v>2621</v>
      </c>
      <c r="U3235">
        <v>0</v>
      </c>
      <c r="V3235">
        <v>39</v>
      </c>
      <c r="W3235" t="s">
        <v>25</v>
      </c>
      <c r="X3235" t="s">
        <v>26</v>
      </c>
      <c r="Y3235" t="s">
        <v>302</v>
      </c>
      <c r="Z3235">
        <v>5000000</v>
      </c>
      <c r="AA3235">
        <v>1992</v>
      </c>
      <c r="AB3235">
        <v>6.8</v>
      </c>
      <c r="AC3235">
        <v>1.85</v>
      </c>
    </row>
    <row r="3236" spans="1:29" x14ac:dyDescent="0.35">
      <c r="A3236" t="s">
        <v>19</v>
      </c>
      <c r="B3236" t="s">
        <v>5079</v>
      </c>
      <c r="C3236">
        <v>163</v>
      </c>
      <c r="D3236">
        <v>112</v>
      </c>
      <c r="E3236">
        <v>2445646</v>
      </c>
      <c r="F3236" t="s">
        <v>4178</v>
      </c>
      <c r="G3236" t="s">
        <v>5990</v>
      </c>
      <c r="H3236" t="s">
        <v>1432</v>
      </c>
      <c r="I3236" t="s">
        <v>5988</v>
      </c>
      <c r="J3236" t="s">
        <v>3483</v>
      </c>
      <c r="P3236" t="s">
        <v>5080</v>
      </c>
      <c r="Q3236" t="s">
        <v>443</v>
      </c>
      <c r="R3236" t="s">
        <v>9171</v>
      </c>
      <c r="S3236">
        <v>32382</v>
      </c>
      <c r="T3236" t="s">
        <v>4610</v>
      </c>
      <c r="U3236">
        <v>1</v>
      </c>
      <c r="V3236">
        <v>99</v>
      </c>
      <c r="W3236" t="s">
        <v>25</v>
      </c>
      <c r="X3236" t="s">
        <v>26</v>
      </c>
      <c r="Y3236" t="s">
        <v>302</v>
      </c>
      <c r="Z3236">
        <v>5000000</v>
      </c>
      <c r="AA3236">
        <v>2014</v>
      </c>
      <c r="AB3236">
        <v>7</v>
      </c>
      <c r="AC3236">
        <v>2.35</v>
      </c>
    </row>
    <row r="3237" spans="1:29" x14ac:dyDescent="0.35">
      <c r="A3237" t="s">
        <v>19</v>
      </c>
      <c r="B3237" t="s">
        <v>4935</v>
      </c>
      <c r="C3237">
        <v>248</v>
      </c>
      <c r="D3237">
        <v>91</v>
      </c>
      <c r="E3237">
        <v>2221809</v>
      </c>
      <c r="F3237" t="s">
        <v>1432</v>
      </c>
      <c r="P3237" t="s">
        <v>1432</v>
      </c>
      <c r="Q3237" t="s">
        <v>1712</v>
      </c>
      <c r="R3237" t="s">
        <v>9172</v>
      </c>
      <c r="S3237">
        <v>40618</v>
      </c>
      <c r="T3237" t="s">
        <v>4392</v>
      </c>
      <c r="U3237">
        <v>0</v>
      </c>
      <c r="V3237">
        <v>144</v>
      </c>
      <c r="W3237" t="s">
        <v>25</v>
      </c>
      <c r="X3237" t="s">
        <v>26</v>
      </c>
      <c r="Y3237" t="s">
        <v>27</v>
      </c>
      <c r="Z3237">
        <v>5000000</v>
      </c>
      <c r="AA3237">
        <v>2010</v>
      </c>
      <c r="AB3237">
        <v>7</v>
      </c>
      <c r="AC3237">
        <v>1.85</v>
      </c>
    </row>
    <row r="3238" spans="1:29" x14ac:dyDescent="0.35">
      <c r="A3238" t="s">
        <v>19</v>
      </c>
      <c r="B3238" t="s">
        <v>5081</v>
      </c>
      <c r="C3238">
        <v>39</v>
      </c>
      <c r="D3238">
        <v>98</v>
      </c>
      <c r="E3238">
        <v>296665</v>
      </c>
      <c r="F3238" t="s">
        <v>4178</v>
      </c>
      <c r="G3238" t="s">
        <v>5990</v>
      </c>
      <c r="H3238" t="s">
        <v>1432</v>
      </c>
      <c r="I3238" t="s">
        <v>3483</v>
      </c>
      <c r="P3238" t="s">
        <v>2202</v>
      </c>
      <c r="Q3238" t="s">
        <v>2468</v>
      </c>
      <c r="R3238" t="s">
        <v>9173</v>
      </c>
      <c r="S3238">
        <v>12675</v>
      </c>
      <c r="T3238" t="s">
        <v>5082</v>
      </c>
      <c r="U3238">
        <v>1</v>
      </c>
      <c r="V3238">
        <v>158</v>
      </c>
      <c r="W3238" t="s">
        <v>25</v>
      </c>
      <c r="X3238" t="s">
        <v>26</v>
      </c>
      <c r="Y3238" t="s">
        <v>302</v>
      </c>
      <c r="Z3238">
        <v>5000000</v>
      </c>
      <c r="AA3238">
        <v>2003</v>
      </c>
      <c r="AB3238">
        <v>6.3</v>
      </c>
      <c r="AC3238">
        <v>1.85</v>
      </c>
    </row>
    <row r="3239" spans="1:29" x14ac:dyDescent="0.35">
      <c r="A3239" t="s">
        <v>19</v>
      </c>
      <c r="B3239" t="s">
        <v>5083</v>
      </c>
      <c r="C3239">
        <v>322</v>
      </c>
      <c r="D3239">
        <v>95</v>
      </c>
      <c r="E3239">
        <v>3219029</v>
      </c>
      <c r="F3239" t="s">
        <v>5990</v>
      </c>
      <c r="G3239" t="s">
        <v>2429</v>
      </c>
      <c r="H3239" t="s">
        <v>3884</v>
      </c>
      <c r="I3239" t="s">
        <v>3483</v>
      </c>
      <c r="P3239" t="s">
        <v>5084</v>
      </c>
      <c r="Q3239" t="s">
        <v>1986</v>
      </c>
      <c r="R3239" t="s">
        <v>9174</v>
      </c>
      <c r="S3239">
        <v>28845</v>
      </c>
      <c r="T3239" t="s">
        <v>3678</v>
      </c>
      <c r="U3239">
        <v>0</v>
      </c>
      <c r="V3239">
        <v>125</v>
      </c>
      <c r="W3239" t="s">
        <v>25</v>
      </c>
      <c r="X3239" t="s">
        <v>26</v>
      </c>
      <c r="Y3239" t="s">
        <v>302</v>
      </c>
      <c r="Z3239">
        <v>5000000</v>
      </c>
      <c r="AA3239">
        <v>2015</v>
      </c>
      <c r="AB3239">
        <v>7.1</v>
      </c>
      <c r="AC3239">
        <v>2.35</v>
      </c>
    </row>
    <row r="3240" spans="1:29" x14ac:dyDescent="0.35">
      <c r="A3240" t="s">
        <v>19</v>
      </c>
      <c r="B3240" t="s">
        <v>2110</v>
      </c>
      <c r="C3240">
        <v>83</v>
      </c>
      <c r="D3240">
        <v>91</v>
      </c>
      <c r="E3240">
        <v>1040879</v>
      </c>
      <c r="F3240" t="s">
        <v>761</v>
      </c>
      <c r="G3240" t="s">
        <v>5990</v>
      </c>
      <c r="H3240" t="s">
        <v>1432</v>
      </c>
      <c r="P3240" t="s">
        <v>3178</v>
      </c>
      <c r="Q3240" t="s">
        <v>2137</v>
      </c>
      <c r="R3240" t="s">
        <v>9175</v>
      </c>
      <c r="S3240">
        <v>54478</v>
      </c>
      <c r="T3240" t="s">
        <v>5085</v>
      </c>
      <c r="U3240">
        <v>0</v>
      </c>
      <c r="V3240">
        <v>184</v>
      </c>
      <c r="W3240" t="s">
        <v>25</v>
      </c>
      <c r="X3240" t="s">
        <v>26</v>
      </c>
      <c r="Y3240" t="s">
        <v>302</v>
      </c>
      <c r="Z3240">
        <v>7000000</v>
      </c>
      <c r="AA3240">
        <v>1996</v>
      </c>
      <c r="AB3240">
        <v>7.1</v>
      </c>
      <c r="AC3240">
        <v>1.85</v>
      </c>
    </row>
    <row r="3241" spans="1:29" x14ac:dyDescent="0.35">
      <c r="A3241" t="s">
        <v>19</v>
      </c>
      <c r="B3241" t="s">
        <v>75</v>
      </c>
      <c r="C3241">
        <v>37</v>
      </c>
      <c r="D3241">
        <v>97</v>
      </c>
      <c r="E3241">
        <v>326308</v>
      </c>
      <c r="F3241" t="s">
        <v>5990</v>
      </c>
      <c r="G3241" t="s">
        <v>1432</v>
      </c>
      <c r="H3241" t="s">
        <v>3483</v>
      </c>
      <c r="P3241" t="s">
        <v>955</v>
      </c>
      <c r="Q3241" t="s">
        <v>1222</v>
      </c>
      <c r="R3241" t="s">
        <v>9176</v>
      </c>
      <c r="S3241">
        <v>6632</v>
      </c>
      <c r="T3241" t="s">
        <v>2183</v>
      </c>
      <c r="U3241">
        <v>3</v>
      </c>
      <c r="V3241">
        <v>69</v>
      </c>
      <c r="W3241" t="s">
        <v>25</v>
      </c>
      <c r="X3241" t="s">
        <v>26</v>
      </c>
      <c r="Y3241" t="s">
        <v>302</v>
      </c>
      <c r="Z3241">
        <v>5000000</v>
      </c>
      <c r="AA3241">
        <v>1996</v>
      </c>
      <c r="AB3241">
        <v>6.1</v>
      </c>
      <c r="AC3241">
        <v>2.35</v>
      </c>
    </row>
    <row r="3242" spans="1:29" x14ac:dyDescent="0.35">
      <c r="A3242" t="s">
        <v>19</v>
      </c>
      <c r="B3242" t="s">
        <v>5087</v>
      </c>
      <c r="C3242">
        <v>27</v>
      </c>
      <c r="D3242">
        <v>90</v>
      </c>
      <c r="E3242">
        <v>124720</v>
      </c>
      <c r="F3242" t="s">
        <v>1432</v>
      </c>
      <c r="G3242" t="s">
        <v>5343</v>
      </c>
      <c r="P3242" t="s">
        <v>121</v>
      </c>
      <c r="Q3242" t="s">
        <v>709</v>
      </c>
      <c r="R3242" t="s">
        <v>9177</v>
      </c>
      <c r="S3242">
        <v>1560</v>
      </c>
      <c r="T3242" t="s">
        <v>1381</v>
      </c>
      <c r="U3242">
        <v>0</v>
      </c>
      <c r="V3242">
        <v>15</v>
      </c>
      <c r="W3242" t="s">
        <v>25</v>
      </c>
      <c r="X3242" t="s">
        <v>26</v>
      </c>
      <c r="Y3242" t="s">
        <v>59</v>
      </c>
      <c r="Z3242">
        <v>5000000</v>
      </c>
      <c r="AA3242">
        <v>2008</v>
      </c>
      <c r="AB3242">
        <v>7.3</v>
      </c>
      <c r="AC3242">
        <v>1.85</v>
      </c>
    </row>
    <row r="3243" spans="1:29" x14ac:dyDescent="0.35">
      <c r="A3243" t="s">
        <v>19</v>
      </c>
      <c r="B3243" t="s">
        <v>5088</v>
      </c>
      <c r="C3243">
        <v>31</v>
      </c>
      <c r="D3243">
        <v>90</v>
      </c>
      <c r="E3243">
        <v>99147</v>
      </c>
      <c r="F3243" t="s">
        <v>1432</v>
      </c>
      <c r="P3243" t="s">
        <v>1432</v>
      </c>
      <c r="Q3243" t="s">
        <v>936</v>
      </c>
      <c r="R3243" t="s">
        <v>9178</v>
      </c>
      <c r="S3243">
        <v>1884</v>
      </c>
      <c r="T3243" t="s">
        <v>5089</v>
      </c>
      <c r="U3243">
        <v>3</v>
      </c>
      <c r="V3243">
        <v>28</v>
      </c>
      <c r="W3243" t="s">
        <v>25</v>
      </c>
      <c r="X3243" t="s">
        <v>26</v>
      </c>
      <c r="Y3243" t="s">
        <v>302</v>
      </c>
      <c r="Z3243">
        <v>2000000</v>
      </c>
      <c r="AA3243">
        <v>1998</v>
      </c>
      <c r="AB3243">
        <v>6.2</v>
      </c>
      <c r="AC3243">
        <v>1.85</v>
      </c>
    </row>
    <row r="3244" spans="1:29" x14ac:dyDescent="0.35">
      <c r="A3244" t="s">
        <v>19</v>
      </c>
      <c r="B3244" t="s">
        <v>1009</v>
      </c>
      <c r="C3244">
        <v>133</v>
      </c>
      <c r="D3244">
        <v>90</v>
      </c>
      <c r="E3244">
        <v>65087</v>
      </c>
      <c r="F3244" t="s">
        <v>5990</v>
      </c>
      <c r="G3244" t="s">
        <v>3483</v>
      </c>
      <c r="H3244" t="s">
        <v>5991</v>
      </c>
      <c r="P3244" t="s">
        <v>5090</v>
      </c>
      <c r="Q3244" t="s">
        <v>5091</v>
      </c>
      <c r="R3244" t="s">
        <v>9179</v>
      </c>
      <c r="S3244">
        <v>8824</v>
      </c>
      <c r="T3244" t="s">
        <v>5092</v>
      </c>
      <c r="U3244">
        <v>0</v>
      </c>
      <c r="V3244">
        <v>108</v>
      </c>
      <c r="W3244" t="s">
        <v>25</v>
      </c>
      <c r="X3244" t="s">
        <v>26</v>
      </c>
      <c r="Y3244" t="s">
        <v>302</v>
      </c>
      <c r="Z3244">
        <v>5000000</v>
      </c>
      <c r="AA3244">
        <v>2007</v>
      </c>
      <c r="AB3244">
        <v>6.2</v>
      </c>
      <c r="AC3244">
        <v>1.85</v>
      </c>
    </row>
    <row r="3245" spans="1:29" x14ac:dyDescent="0.35">
      <c r="A3245" t="s">
        <v>19</v>
      </c>
      <c r="B3245" t="s">
        <v>5093</v>
      </c>
      <c r="C3245">
        <v>13</v>
      </c>
      <c r="D3245">
        <v>103</v>
      </c>
      <c r="E3245">
        <v>16066</v>
      </c>
      <c r="F3245" t="s">
        <v>5988</v>
      </c>
      <c r="G3245" t="s">
        <v>5343</v>
      </c>
      <c r="H3245" t="s">
        <v>3483</v>
      </c>
      <c r="P3245" t="s">
        <v>4873</v>
      </c>
      <c r="Q3245" t="s">
        <v>2186</v>
      </c>
      <c r="R3245" t="s">
        <v>9180</v>
      </c>
      <c r="S3245">
        <v>1207</v>
      </c>
      <c r="T3245" t="s">
        <v>5094</v>
      </c>
      <c r="U3245">
        <v>0</v>
      </c>
      <c r="V3245">
        <v>44</v>
      </c>
      <c r="W3245" t="s">
        <v>25</v>
      </c>
      <c r="X3245" t="s">
        <v>389</v>
      </c>
      <c r="Y3245" t="s">
        <v>302</v>
      </c>
      <c r="Z3245">
        <v>5000000</v>
      </c>
      <c r="AA3245">
        <v>2004</v>
      </c>
      <c r="AB3245">
        <v>3.3</v>
      </c>
      <c r="AC3245">
        <v>2.35</v>
      </c>
    </row>
    <row r="3246" spans="1:29" x14ac:dyDescent="0.35">
      <c r="A3246" t="s">
        <v>19</v>
      </c>
      <c r="B3246" t="s">
        <v>5099</v>
      </c>
      <c r="C3246">
        <v>99</v>
      </c>
      <c r="D3246">
        <v>113</v>
      </c>
      <c r="E3246">
        <v>617228</v>
      </c>
      <c r="F3246" t="s">
        <v>761</v>
      </c>
      <c r="G3246" t="s">
        <v>1432</v>
      </c>
      <c r="H3246" t="s">
        <v>5343</v>
      </c>
      <c r="I3246" t="s">
        <v>5991</v>
      </c>
      <c r="P3246" t="s">
        <v>5100</v>
      </c>
      <c r="Q3246" t="s">
        <v>5101</v>
      </c>
      <c r="R3246" t="s">
        <v>9181</v>
      </c>
      <c r="S3246">
        <v>6183</v>
      </c>
      <c r="T3246" t="s">
        <v>5102</v>
      </c>
      <c r="U3246">
        <v>1</v>
      </c>
      <c r="V3246">
        <v>27</v>
      </c>
      <c r="W3246" t="s">
        <v>5103</v>
      </c>
      <c r="X3246" t="s">
        <v>2162</v>
      </c>
      <c r="Y3246" t="s">
        <v>302</v>
      </c>
      <c r="Z3246">
        <v>84450000</v>
      </c>
      <c r="AA3246">
        <v>2006</v>
      </c>
      <c r="AB3246">
        <v>7.4</v>
      </c>
      <c r="AC3246">
        <v>1.85</v>
      </c>
    </row>
    <row r="3247" spans="1:29" x14ac:dyDescent="0.35">
      <c r="A3247" t="s">
        <v>19</v>
      </c>
      <c r="B3247" t="s">
        <v>2282</v>
      </c>
      <c r="C3247">
        <v>104</v>
      </c>
      <c r="D3247">
        <v>148</v>
      </c>
      <c r="E3247">
        <v>24475416</v>
      </c>
      <c r="F3247" t="s">
        <v>1432</v>
      </c>
      <c r="P3247" t="s">
        <v>1432</v>
      </c>
      <c r="Q3247" t="s">
        <v>769</v>
      </c>
      <c r="R3247" t="s">
        <v>9182</v>
      </c>
      <c r="S3247">
        <v>72443</v>
      </c>
      <c r="T3247" t="s">
        <v>1881</v>
      </c>
      <c r="U3247">
        <v>0</v>
      </c>
      <c r="V3247">
        <v>309</v>
      </c>
      <c r="W3247" t="s">
        <v>25</v>
      </c>
      <c r="X3247" t="s">
        <v>26</v>
      </c>
      <c r="Y3247" t="s">
        <v>302</v>
      </c>
      <c r="Z3247">
        <v>890000</v>
      </c>
      <c r="AA3247">
        <v>1996</v>
      </c>
      <c r="AB3247">
        <v>8</v>
      </c>
      <c r="AC3247">
        <v>1.85</v>
      </c>
    </row>
    <row r="3248" spans="1:29" x14ac:dyDescent="0.35">
      <c r="A3248" t="s">
        <v>19</v>
      </c>
      <c r="B3248" t="s">
        <v>4784</v>
      </c>
      <c r="C3248">
        <v>303</v>
      </c>
      <c r="D3248">
        <v>93</v>
      </c>
      <c r="E3248">
        <v>47277326</v>
      </c>
      <c r="F3248" t="s">
        <v>2429</v>
      </c>
      <c r="P3248" t="s">
        <v>2429</v>
      </c>
      <c r="Q3248" t="s">
        <v>1543</v>
      </c>
      <c r="R3248" t="s">
        <v>9183</v>
      </c>
      <c r="S3248">
        <v>138814</v>
      </c>
      <c r="T3248" t="s">
        <v>2105</v>
      </c>
      <c r="U3248">
        <v>0</v>
      </c>
      <c r="V3248">
        <v>1516</v>
      </c>
      <c r="W3248" t="s">
        <v>25</v>
      </c>
      <c r="X3248" t="s">
        <v>26</v>
      </c>
      <c r="Y3248" t="s">
        <v>302</v>
      </c>
      <c r="Z3248">
        <v>4800000</v>
      </c>
      <c r="AA3248">
        <v>2005</v>
      </c>
      <c r="AB3248">
        <v>5.9</v>
      </c>
      <c r="AC3248">
        <v>2.35</v>
      </c>
    </row>
    <row r="3249" spans="1:29" x14ac:dyDescent="0.35">
      <c r="A3249" t="s">
        <v>19</v>
      </c>
      <c r="B3249" t="s">
        <v>3235</v>
      </c>
      <c r="C3249">
        <v>122</v>
      </c>
      <c r="D3249">
        <v>94</v>
      </c>
      <c r="E3249">
        <v>1247453</v>
      </c>
      <c r="F3249" t="s">
        <v>761</v>
      </c>
      <c r="G3249" t="s">
        <v>1432</v>
      </c>
      <c r="P3249" t="s">
        <v>1123</v>
      </c>
      <c r="Q3249" t="s">
        <v>410</v>
      </c>
      <c r="R3249" t="s">
        <v>9184</v>
      </c>
      <c r="S3249">
        <v>11202</v>
      </c>
      <c r="T3249" t="s">
        <v>2332</v>
      </c>
      <c r="U3249">
        <v>0</v>
      </c>
      <c r="V3249">
        <v>123</v>
      </c>
      <c r="W3249" t="s">
        <v>25</v>
      </c>
      <c r="X3249" t="s">
        <v>38</v>
      </c>
      <c r="Y3249" t="s">
        <v>302</v>
      </c>
      <c r="Z3249">
        <v>2800000</v>
      </c>
      <c r="AA3249">
        <v>2005</v>
      </c>
      <c r="AB3249">
        <v>6.8</v>
      </c>
      <c r="AC3249">
        <v>2.35</v>
      </c>
    </row>
    <row r="3250" spans="1:29" x14ac:dyDescent="0.35">
      <c r="A3250" t="s">
        <v>19</v>
      </c>
      <c r="B3250" t="s">
        <v>3871</v>
      </c>
      <c r="C3250">
        <v>359</v>
      </c>
      <c r="D3250">
        <v>121</v>
      </c>
      <c r="E3250">
        <v>1729969</v>
      </c>
      <c r="F3250" t="s">
        <v>1432</v>
      </c>
      <c r="G3250" t="s">
        <v>3483</v>
      </c>
      <c r="P3250" t="s">
        <v>1667</v>
      </c>
      <c r="Q3250" t="s">
        <v>1142</v>
      </c>
      <c r="R3250" t="s">
        <v>9185</v>
      </c>
      <c r="S3250">
        <v>68211</v>
      </c>
      <c r="T3250" t="s">
        <v>5104</v>
      </c>
      <c r="U3250">
        <v>0</v>
      </c>
      <c r="V3250">
        <v>219</v>
      </c>
      <c r="W3250" t="s">
        <v>25</v>
      </c>
      <c r="X3250" t="s">
        <v>26</v>
      </c>
      <c r="Y3250" t="s">
        <v>302</v>
      </c>
      <c r="Z3250">
        <v>5000000</v>
      </c>
      <c r="AA3250">
        <v>2011</v>
      </c>
      <c r="AB3250">
        <v>7.4</v>
      </c>
      <c r="AC3250">
        <v>2.35</v>
      </c>
    </row>
    <row r="3251" spans="1:29" x14ac:dyDescent="0.35">
      <c r="A3251" t="s">
        <v>19</v>
      </c>
      <c r="B3251" t="s">
        <v>5105</v>
      </c>
      <c r="C3251">
        <v>130</v>
      </c>
      <c r="D3251">
        <v>118</v>
      </c>
      <c r="E3251">
        <v>1705139</v>
      </c>
      <c r="F3251" t="s">
        <v>600</v>
      </c>
      <c r="G3251" t="s">
        <v>2429</v>
      </c>
      <c r="H3251" t="s">
        <v>5988</v>
      </c>
      <c r="I3251" t="s">
        <v>3483</v>
      </c>
      <c r="P3251" t="s">
        <v>1164</v>
      </c>
      <c r="Q3251" t="s">
        <v>3105</v>
      </c>
      <c r="R3251" t="s">
        <v>9186</v>
      </c>
      <c r="S3251">
        <v>4695</v>
      </c>
      <c r="T3251" t="s">
        <v>5106</v>
      </c>
      <c r="U3251">
        <v>0</v>
      </c>
      <c r="V3251">
        <v>69</v>
      </c>
      <c r="W3251" t="s">
        <v>25</v>
      </c>
      <c r="X3251" t="s">
        <v>26</v>
      </c>
      <c r="Y3251" t="s">
        <v>302</v>
      </c>
      <c r="Z3251">
        <v>4700000</v>
      </c>
      <c r="AA3251">
        <v>1988</v>
      </c>
      <c r="AB3251">
        <v>6.7</v>
      </c>
      <c r="AC3251">
        <v>1.85</v>
      </c>
    </row>
    <row r="3252" spans="1:29" x14ac:dyDescent="0.35">
      <c r="A3252" t="s">
        <v>19</v>
      </c>
      <c r="B3252" t="s">
        <v>2714</v>
      </c>
      <c r="C3252">
        <v>159</v>
      </c>
      <c r="D3252">
        <v>101</v>
      </c>
      <c r="E3252">
        <v>8025872</v>
      </c>
      <c r="F3252" t="s">
        <v>761</v>
      </c>
      <c r="G3252" t="s">
        <v>2429</v>
      </c>
      <c r="P3252" t="s">
        <v>2772</v>
      </c>
      <c r="Q3252" t="s">
        <v>5107</v>
      </c>
      <c r="R3252" t="s">
        <v>9187</v>
      </c>
      <c r="S3252">
        <v>19234</v>
      </c>
      <c r="T3252" t="s">
        <v>5108</v>
      </c>
      <c r="U3252">
        <v>3</v>
      </c>
      <c r="V3252">
        <v>258</v>
      </c>
      <c r="W3252" t="s">
        <v>25</v>
      </c>
      <c r="X3252" t="s">
        <v>26</v>
      </c>
      <c r="Y3252" t="s">
        <v>2699</v>
      </c>
      <c r="Z3252">
        <v>4700000</v>
      </c>
      <c r="AA3252">
        <v>1986</v>
      </c>
      <c r="AB3252">
        <v>5.5</v>
      </c>
      <c r="AC3252">
        <v>1.85</v>
      </c>
    </row>
    <row r="3253" spans="1:29" x14ac:dyDescent="0.35">
      <c r="A3253" t="s">
        <v>19</v>
      </c>
      <c r="B3253" t="s">
        <v>4071</v>
      </c>
      <c r="C3253">
        <v>440</v>
      </c>
      <c r="D3253">
        <v>90</v>
      </c>
      <c r="E3253">
        <v>778565</v>
      </c>
      <c r="F3253" t="s">
        <v>5990</v>
      </c>
      <c r="G3253" t="s">
        <v>1432</v>
      </c>
      <c r="P3253" t="s">
        <v>877</v>
      </c>
      <c r="Q3253" t="s">
        <v>1718</v>
      </c>
      <c r="R3253" t="s">
        <v>9188</v>
      </c>
      <c r="S3253">
        <v>83234</v>
      </c>
      <c r="T3253" t="s">
        <v>5109</v>
      </c>
      <c r="U3253">
        <v>1</v>
      </c>
      <c r="V3253">
        <v>475</v>
      </c>
      <c r="W3253" t="s">
        <v>25</v>
      </c>
      <c r="X3253" t="s">
        <v>2805</v>
      </c>
      <c r="Y3253" t="s">
        <v>302</v>
      </c>
      <c r="Z3253">
        <v>4800000</v>
      </c>
      <c r="AA3253">
        <v>2013</v>
      </c>
      <c r="AB3253">
        <v>5.7</v>
      </c>
      <c r="AC3253">
        <v>1.85</v>
      </c>
    </row>
    <row r="3254" spans="1:29" x14ac:dyDescent="0.35">
      <c r="A3254" t="s">
        <v>19</v>
      </c>
      <c r="B3254" t="s">
        <v>5110</v>
      </c>
      <c r="C3254">
        <v>87</v>
      </c>
      <c r="D3254">
        <v>100</v>
      </c>
      <c r="E3254">
        <v>513836</v>
      </c>
      <c r="F3254" t="s">
        <v>761</v>
      </c>
      <c r="G3254" t="s">
        <v>1432</v>
      </c>
      <c r="H3254" t="s">
        <v>5343</v>
      </c>
      <c r="P3254" t="s">
        <v>660</v>
      </c>
      <c r="Q3254" t="s">
        <v>4233</v>
      </c>
      <c r="R3254" t="s">
        <v>9189</v>
      </c>
      <c r="S3254">
        <v>6304</v>
      </c>
      <c r="T3254" t="s">
        <v>5111</v>
      </c>
      <c r="U3254">
        <v>1</v>
      </c>
      <c r="V3254">
        <v>21</v>
      </c>
      <c r="W3254" t="s">
        <v>674</v>
      </c>
      <c r="X3254" t="s">
        <v>675</v>
      </c>
      <c r="Y3254" t="s">
        <v>302</v>
      </c>
      <c r="Z3254">
        <v>4600000</v>
      </c>
      <c r="AA3254">
        <v>2010</v>
      </c>
      <c r="AB3254">
        <v>7.2</v>
      </c>
      <c r="AC3254">
        <v>1.85</v>
      </c>
    </row>
    <row r="3255" spans="1:29" x14ac:dyDescent="0.35">
      <c r="A3255" t="s">
        <v>19</v>
      </c>
      <c r="B3255" t="s">
        <v>5112</v>
      </c>
      <c r="C3255">
        <v>121</v>
      </c>
      <c r="D3255">
        <v>97</v>
      </c>
      <c r="E3255">
        <v>434417</v>
      </c>
      <c r="F3255" t="s">
        <v>1432</v>
      </c>
      <c r="P3255" t="s">
        <v>1432</v>
      </c>
      <c r="Q3255" t="s">
        <v>237</v>
      </c>
      <c r="R3255" t="s">
        <v>9190</v>
      </c>
      <c r="S3255">
        <v>8867</v>
      </c>
      <c r="T3255" t="s">
        <v>1007</v>
      </c>
      <c r="U3255">
        <v>1</v>
      </c>
      <c r="V3255">
        <v>65</v>
      </c>
      <c r="W3255" t="s">
        <v>25</v>
      </c>
      <c r="X3255" t="s">
        <v>1496</v>
      </c>
      <c r="Y3255" t="s">
        <v>1935</v>
      </c>
      <c r="Z3255">
        <v>4600000</v>
      </c>
      <c r="AA3255">
        <v>2007</v>
      </c>
      <c r="AB3255">
        <v>5.9</v>
      </c>
      <c r="AC3255">
        <v>1.85</v>
      </c>
    </row>
    <row r="3256" spans="1:29" x14ac:dyDescent="0.35">
      <c r="A3256" t="s">
        <v>19</v>
      </c>
      <c r="B3256" t="s">
        <v>2743</v>
      </c>
      <c r="C3256">
        <v>45</v>
      </c>
      <c r="D3256">
        <v>96</v>
      </c>
      <c r="E3256">
        <v>81200000</v>
      </c>
      <c r="F3256" t="s">
        <v>761</v>
      </c>
      <c r="P3256" t="s">
        <v>761</v>
      </c>
      <c r="Q3256" t="s">
        <v>3659</v>
      </c>
      <c r="R3256" t="s">
        <v>9191</v>
      </c>
      <c r="S3256">
        <v>87739</v>
      </c>
      <c r="T3256" t="s">
        <v>3462</v>
      </c>
      <c r="U3256">
        <v>0</v>
      </c>
      <c r="V3256">
        <v>133</v>
      </c>
      <c r="W3256" t="s">
        <v>25</v>
      </c>
      <c r="X3256" t="s">
        <v>26</v>
      </c>
      <c r="Y3256" t="s">
        <v>302</v>
      </c>
      <c r="Z3256">
        <v>4500000</v>
      </c>
      <c r="AA3256">
        <v>1984</v>
      </c>
      <c r="AB3256">
        <v>6.7</v>
      </c>
      <c r="AC3256">
        <v>1.85</v>
      </c>
    </row>
    <row r="3257" spans="1:29" x14ac:dyDescent="0.35">
      <c r="A3257" t="s">
        <v>19</v>
      </c>
      <c r="B3257" t="s">
        <v>201</v>
      </c>
      <c r="C3257">
        <v>84</v>
      </c>
      <c r="D3257">
        <v>117</v>
      </c>
      <c r="E3257">
        <v>52700832</v>
      </c>
      <c r="F3257" t="s">
        <v>761</v>
      </c>
      <c r="G3257" t="s">
        <v>1432</v>
      </c>
      <c r="H3257" t="s">
        <v>5343</v>
      </c>
      <c r="P3257" t="s">
        <v>660</v>
      </c>
      <c r="Q3257" t="s">
        <v>115</v>
      </c>
      <c r="R3257" t="s">
        <v>9192</v>
      </c>
      <c r="S3257">
        <v>107923</v>
      </c>
      <c r="T3257" t="s">
        <v>2894</v>
      </c>
      <c r="U3257">
        <v>4</v>
      </c>
      <c r="V3257">
        <v>197</v>
      </c>
      <c r="W3257" t="s">
        <v>25</v>
      </c>
      <c r="X3257" t="s">
        <v>38</v>
      </c>
      <c r="Y3257" t="s">
        <v>302</v>
      </c>
      <c r="Z3257">
        <v>4500000</v>
      </c>
      <c r="AA3257">
        <v>1994</v>
      </c>
      <c r="AB3257">
        <v>7.1</v>
      </c>
      <c r="AC3257">
        <v>1.66</v>
      </c>
    </row>
    <row r="3258" spans="1:29" x14ac:dyDescent="0.35">
      <c r="A3258" t="s">
        <v>19</v>
      </c>
      <c r="B3258" t="s">
        <v>2010</v>
      </c>
      <c r="C3258">
        <v>202</v>
      </c>
      <c r="D3258">
        <v>108</v>
      </c>
      <c r="E3258">
        <v>13060843</v>
      </c>
      <c r="F3258" t="s">
        <v>1432</v>
      </c>
      <c r="P3258" t="s">
        <v>1432</v>
      </c>
      <c r="Q3258" t="s">
        <v>353</v>
      </c>
      <c r="R3258" t="s">
        <v>9193</v>
      </c>
      <c r="S3258">
        <v>149528</v>
      </c>
      <c r="T3258" t="s">
        <v>607</v>
      </c>
      <c r="U3258">
        <v>0</v>
      </c>
      <c r="V3258">
        <v>454</v>
      </c>
      <c r="W3258" t="s">
        <v>25</v>
      </c>
      <c r="X3258" t="s">
        <v>26</v>
      </c>
      <c r="Y3258" t="s">
        <v>302</v>
      </c>
      <c r="Z3258">
        <v>15000000</v>
      </c>
      <c r="AA3258">
        <v>2002</v>
      </c>
      <c r="AB3258">
        <v>7.7</v>
      </c>
      <c r="AC3258">
        <v>2.35</v>
      </c>
    </row>
    <row r="3259" spans="1:29" x14ac:dyDescent="0.35">
      <c r="A3259" t="s">
        <v>19</v>
      </c>
      <c r="B3259" t="s">
        <v>235</v>
      </c>
      <c r="C3259">
        <v>120</v>
      </c>
      <c r="D3259">
        <v>109</v>
      </c>
      <c r="E3259">
        <v>3798532</v>
      </c>
      <c r="F3259" t="s">
        <v>5990</v>
      </c>
      <c r="G3259" t="s">
        <v>1432</v>
      </c>
      <c r="H3259" t="s">
        <v>5343</v>
      </c>
      <c r="I3259" t="s">
        <v>3483</v>
      </c>
      <c r="P3259" t="s">
        <v>2075</v>
      </c>
      <c r="Q3259" t="s">
        <v>83</v>
      </c>
      <c r="R3259" t="s">
        <v>9194</v>
      </c>
      <c r="S3259">
        <v>41138</v>
      </c>
      <c r="T3259" t="s">
        <v>5113</v>
      </c>
      <c r="U3259">
        <v>0</v>
      </c>
      <c r="V3259">
        <v>208</v>
      </c>
      <c r="W3259" t="s">
        <v>25</v>
      </c>
      <c r="X3259" t="s">
        <v>26</v>
      </c>
      <c r="Y3259" t="s">
        <v>302</v>
      </c>
      <c r="Z3259">
        <v>4500000</v>
      </c>
      <c r="AA3259">
        <v>1996</v>
      </c>
      <c r="AB3259">
        <v>7.4</v>
      </c>
      <c r="AC3259">
        <v>1.85</v>
      </c>
    </row>
    <row r="3260" spans="1:29" x14ac:dyDescent="0.35">
      <c r="A3260" t="s">
        <v>19</v>
      </c>
      <c r="B3260" t="s">
        <v>575</v>
      </c>
      <c r="C3260">
        <v>234</v>
      </c>
      <c r="D3260">
        <v>102</v>
      </c>
      <c r="E3260">
        <v>3609278</v>
      </c>
      <c r="F3260" t="s">
        <v>1432</v>
      </c>
      <c r="P3260" t="s">
        <v>1432</v>
      </c>
      <c r="Q3260" t="s">
        <v>2816</v>
      </c>
      <c r="R3260" t="s">
        <v>9195</v>
      </c>
      <c r="S3260">
        <v>573541</v>
      </c>
      <c r="T3260" t="s">
        <v>5114</v>
      </c>
      <c r="U3260">
        <v>0</v>
      </c>
      <c r="V3260">
        <v>1916</v>
      </c>
      <c r="W3260" t="s">
        <v>25</v>
      </c>
      <c r="X3260" t="s">
        <v>26</v>
      </c>
      <c r="Y3260" t="s">
        <v>302</v>
      </c>
      <c r="Z3260">
        <v>4500000</v>
      </c>
      <c r="AA3260">
        <v>2000</v>
      </c>
      <c r="AB3260">
        <v>8.4</v>
      </c>
      <c r="AC3260">
        <v>1.37</v>
      </c>
    </row>
    <row r="3261" spans="1:29" x14ac:dyDescent="0.35">
      <c r="A3261" t="s">
        <v>19</v>
      </c>
      <c r="B3261" t="s">
        <v>5116</v>
      </c>
      <c r="C3261">
        <v>35</v>
      </c>
      <c r="D3261">
        <v>115</v>
      </c>
      <c r="E3261">
        <v>1687311</v>
      </c>
      <c r="F3261" t="s">
        <v>1432</v>
      </c>
      <c r="G3261" t="s">
        <v>4966</v>
      </c>
      <c r="P3261" t="s">
        <v>5117</v>
      </c>
      <c r="Q3261" t="s">
        <v>5118</v>
      </c>
      <c r="R3261" t="s">
        <v>9196</v>
      </c>
      <c r="S3261">
        <v>2412</v>
      </c>
      <c r="T3261" t="s">
        <v>5119</v>
      </c>
      <c r="U3261">
        <v>3</v>
      </c>
      <c r="V3261">
        <v>40</v>
      </c>
      <c r="W3261" t="s">
        <v>1207</v>
      </c>
      <c r="X3261" t="s">
        <v>1496</v>
      </c>
      <c r="Y3261" t="s">
        <v>27</v>
      </c>
      <c r="Z3261">
        <v>700000000</v>
      </c>
      <c r="AA3261">
        <v>1998</v>
      </c>
      <c r="AB3261">
        <v>7.2</v>
      </c>
      <c r="AC3261">
        <v>2</v>
      </c>
    </row>
    <row r="3262" spans="1:29" x14ac:dyDescent="0.35">
      <c r="A3262" t="s">
        <v>19</v>
      </c>
      <c r="B3262" t="s">
        <v>3341</v>
      </c>
      <c r="C3262">
        <v>283</v>
      </c>
      <c r="D3262">
        <v>133</v>
      </c>
      <c r="E3262">
        <v>727883</v>
      </c>
      <c r="F3262" t="s">
        <v>1432</v>
      </c>
      <c r="G3262" t="s">
        <v>3950</v>
      </c>
      <c r="H3262" t="s">
        <v>3483</v>
      </c>
      <c r="P3262" t="s">
        <v>1174</v>
      </c>
      <c r="Q3262" t="s">
        <v>203</v>
      </c>
      <c r="R3262" t="s">
        <v>9197</v>
      </c>
      <c r="S3262">
        <v>580999</v>
      </c>
      <c r="T3262" t="s">
        <v>5121</v>
      </c>
      <c r="U3262">
        <v>1</v>
      </c>
      <c r="V3262">
        <v>2110</v>
      </c>
      <c r="W3262" t="s">
        <v>25</v>
      </c>
      <c r="X3262" t="s">
        <v>26</v>
      </c>
      <c r="Y3262" t="s">
        <v>302</v>
      </c>
      <c r="Z3262">
        <v>4500000</v>
      </c>
      <c r="AA3262">
        <v>2001</v>
      </c>
      <c r="AB3262">
        <v>8.1</v>
      </c>
      <c r="AC3262">
        <v>2.35</v>
      </c>
    </row>
    <row r="3263" spans="1:29" x14ac:dyDescent="0.35">
      <c r="A3263" t="s">
        <v>19</v>
      </c>
      <c r="B3263" t="s">
        <v>5122</v>
      </c>
      <c r="C3263">
        <v>54</v>
      </c>
      <c r="D3263">
        <v>122</v>
      </c>
      <c r="E3263">
        <v>713413</v>
      </c>
      <c r="F3263" t="s">
        <v>5990</v>
      </c>
      <c r="G3263" t="s">
        <v>1432</v>
      </c>
      <c r="H3263" t="s">
        <v>5988</v>
      </c>
      <c r="P3263" t="s">
        <v>1312</v>
      </c>
      <c r="Q3263" t="s">
        <v>5123</v>
      </c>
      <c r="R3263" t="s">
        <v>9198</v>
      </c>
      <c r="S3263">
        <v>9171</v>
      </c>
      <c r="T3263" t="s">
        <v>5124</v>
      </c>
      <c r="U3263">
        <v>1</v>
      </c>
      <c r="V3263">
        <v>68</v>
      </c>
      <c r="W3263" t="s">
        <v>3503</v>
      </c>
      <c r="X3263" t="s">
        <v>3504</v>
      </c>
      <c r="Y3263" t="s">
        <v>302</v>
      </c>
      <c r="Z3263">
        <v>4500000</v>
      </c>
      <c r="AA3263">
        <v>1997</v>
      </c>
      <c r="AB3263">
        <v>7.8</v>
      </c>
      <c r="AC3263">
        <v>1.85</v>
      </c>
    </row>
    <row r="3264" spans="1:29" x14ac:dyDescent="0.35">
      <c r="A3264" t="s">
        <v>19</v>
      </c>
      <c r="B3264" t="s">
        <v>5125</v>
      </c>
      <c r="C3264">
        <v>92</v>
      </c>
      <c r="D3264">
        <v>106</v>
      </c>
      <c r="E3264">
        <v>410241</v>
      </c>
      <c r="F3264" t="s">
        <v>761</v>
      </c>
      <c r="G3264" t="s">
        <v>5990</v>
      </c>
      <c r="H3264" t="s">
        <v>1432</v>
      </c>
      <c r="P3264" t="s">
        <v>3178</v>
      </c>
      <c r="Q3264" t="s">
        <v>1627</v>
      </c>
      <c r="R3264" t="s">
        <v>9199</v>
      </c>
      <c r="S3264">
        <v>32357</v>
      </c>
      <c r="T3264" t="s">
        <v>4953</v>
      </c>
      <c r="U3264">
        <v>0</v>
      </c>
      <c r="V3264">
        <v>199</v>
      </c>
      <c r="W3264" t="s">
        <v>25</v>
      </c>
      <c r="X3264" t="s">
        <v>26</v>
      </c>
      <c r="Y3264" t="s">
        <v>302</v>
      </c>
      <c r="Z3264">
        <v>2000000</v>
      </c>
      <c r="AA3264">
        <v>2002</v>
      </c>
      <c r="AB3264">
        <v>6.8</v>
      </c>
      <c r="AC3264">
        <v>1.85</v>
      </c>
    </row>
    <row r="3265" spans="1:29" x14ac:dyDescent="0.35">
      <c r="A3265" t="s">
        <v>19</v>
      </c>
      <c r="B3265" t="s">
        <v>4413</v>
      </c>
      <c r="C3265">
        <v>202</v>
      </c>
      <c r="D3265">
        <v>112</v>
      </c>
      <c r="E3265">
        <v>211667</v>
      </c>
      <c r="F3265" t="s">
        <v>5990</v>
      </c>
      <c r="G3265" t="s">
        <v>1432</v>
      </c>
      <c r="P3265" t="s">
        <v>877</v>
      </c>
      <c r="Q3265" t="s">
        <v>4330</v>
      </c>
      <c r="R3265" t="s">
        <v>9200</v>
      </c>
      <c r="S3265">
        <v>53508</v>
      </c>
      <c r="T3265" t="s">
        <v>5127</v>
      </c>
      <c r="U3265">
        <v>0</v>
      </c>
      <c r="V3265">
        <v>131</v>
      </c>
      <c r="W3265" t="s">
        <v>4040</v>
      </c>
      <c r="X3265" t="s">
        <v>2206</v>
      </c>
      <c r="Y3265" t="s">
        <v>302</v>
      </c>
      <c r="Z3265">
        <v>4200000000</v>
      </c>
      <c r="AA3265">
        <v>2005</v>
      </c>
      <c r="AB3265">
        <v>7.7</v>
      </c>
      <c r="AC3265">
        <v>2.35</v>
      </c>
    </row>
    <row r="3266" spans="1:29" x14ac:dyDescent="0.35">
      <c r="A3266" t="s">
        <v>19</v>
      </c>
      <c r="B3266" t="s">
        <v>5128</v>
      </c>
      <c r="C3266">
        <v>54</v>
      </c>
      <c r="D3266">
        <v>99</v>
      </c>
      <c r="E3266">
        <v>92191</v>
      </c>
      <c r="F3266" t="s">
        <v>761</v>
      </c>
      <c r="G3266" t="s">
        <v>1432</v>
      </c>
      <c r="H3266" t="s">
        <v>5989</v>
      </c>
      <c r="P3266" t="s">
        <v>2394</v>
      </c>
      <c r="Q3266" t="s">
        <v>184</v>
      </c>
      <c r="R3266" t="s">
        <v>9201</v>
      </c>
      <c r="S3266">
        <v>29463</v>
      </c>
      <c r="T3266" t="s">
        <v>4624</v>
      </c>
      <c r="U3266">
        <v>1</v>
      </c>
      <c r="V3266">
        <v>84</v>
      </c>
      <c r="W3266" t="s">
        <v>25</v>
      </c>
      <c r="X3266" t="s">
        <v>38</v>
      </c>
      <c r="Y3266" t="s">
        <v>302</v>
      </c>
      <c r="Z3266">
        <v>2500000</v>
      </c>
      <c r="AA3266">
        <v>2001</v>
      </c>
      <c r="AB3266">
        <v>6.5</v>
      </c>
      <c r="AC3266">
        <v>1.85</v>
      </c>
    </row>
    <row r="3267" spans="1:29" x14ac:dyDescent="0.35">
      <c r="A3267" t="s">
        <v>19</v>
      </c>
      <c r="B3267" t="s">
        <v>5129</v>
      </c>
      <c r="C3267">
        <v>98</v>
      </c>
      <c r="D3267">
        <v>110</v>
      </c>
      <c r="E3267">
        <v>49413</v>
      </c>
      <c r="F3267" t="s">
        <v>622</v>
      </c>
      <c r="G3267" t="s">
        <v>5990</v>
      </c>
      <c r="H3267" t="s">
        <v>3483</v>
      </c>
      <c r="P3267" t="s">
        <v>183</v>
      </c>
      <c r="Q3267" t="s">
        <v>3457</v>
      </c>
      <c r="R3267" t="s">
        <v>9202</v>
      </c>
      <c r="S3267">
        <v>6919</v>
      </c>
      <c r="T3267" t="s">
        <v>2142</v>
      </c>
      <c r="U3267">
        <v>0</v>
      </c>
      <c r="V3267">
        <v>26</v>
      </c>
      <c r="W3267" t="s">
        <v>2674</v>
      </c>
      <c r="X3267" t="s">
        <v>1593</v>
      </c>
      <c r="Y3267" t="s">
        <v>302</v>
      </c>
      <c r="Z3267">
        <v>35000000</v>
      </c>
      <c r="AA3267">
        <v>2006</v>
      </c>
      <c r="AB3267">
        <v>7.3</v>
      </c>
      <c r="AC3267">
        <v>2.35</v>
      </c>
    </row>
    <row r="3268" spans="1:29" x14ac:dyDescent="0.35">
      <c r="A3268" t="s">
        <v>19</v>
      </c>
      <c r="B3268" t="s">
        <v>5130</v>
      </c>
      <c r="C3268">
        <v>138</v>
      </c>
      <c r="D3268">
        <v>104</v>
      </c>
      <c r="E3268">
        <v>108229</v>
      </c>
      <c r="F3268" t="s">
        <v>1432</v>
      </c>
      <c r="G3268" t="s">
        <v>2429</v>
      </c>
      <c r="H3268" t="s">
        <v>5988</v>
      </c>
      <c r="I3268" t="s">
        <v>3483</v>
      </c>
      <c r="P3268" t="s">
        <v>2347</v>
      </c>
      <c r="Q3268" t="s">
        <v>129</v>
      </c>
      <c r="R3268" t="s">
        <v>9203</v>
      </c>
      <c r="S3268">
        <v>30836</v>
      </c>
      <c r="T3268" t="s">
        <v>2017</v>
      </c>
      <c r="U3268">
        <v>1</v>
      </c>
      <c r="V3268">
        <v>137</v>
      </c>
      <c r="W3268" t="s">
        <v>25</v>
      </c>
      <c r="X3268" t="s">
        <v>26</v>
      </c>
      <c r="Y3268" t="s">
        <v>302</v>
      </c>
      <c r="Z3268">
        <v>4500000</v>
      </c>
      <c r="AA3268">
        <v>2009</v>
      </c>
      <c r="AB3268">
        <v>5.9</v>
      </c>
      <c r="AC3268">
        <v>2.35</v>
      </c>
    </row>
    <row r="3269" spans="1:29" x14ac:dyDescent="0.35">
      <c r="A3269" t="s">
        <v>19</v>
      </c>
      <c r="B3269" t="s">
        <v>1973</v>
      </c>
      <c r="C3269">
        <v>149</v>
      </c>
      <c r="D3269">
        <v>133</v>
      </c>
      <c r="E3269">
        <v>112000000</v>
      </c>
      <c r="F3269" t="s">
        <v>1432</v>
      </c>
      <c r="P3269" t="s">
        <v>1432</v>
      </c>
      <c r="Q3269" t="s">
        <v>3775</v>
      </c>
      <c r="R3269" t="s">
        <v>9204</v>
      </c>
      <c r="S3269">
        <v>680041</v>
      </c>
      <c r="T3269" t="s">
        <v>4457</v>
      </c>
      <c r="U3269">
        <v>0</v>
      </c>
      <c r="V3269">
        <v>760</v>
      </c>
      <c r="W3269" t="s">
        <v>25</v>
      </c>
      <c r="X3269" t="s">
        <v>26</v>
      </c>
      <c r="Y3269" t="s">
        <v>302</v>
      </c>
      <c r="Z3269">
        <v>4400000</v>
      </c>
      <c r="AA3269">
        <v>1975</v>
      </c>
      <c r="AB3269">
        <v>8.6999999999999993</v>
      </c>
      <c r="AC3269">
        <v>1.85</v>
      </c>
    </row>
    <row r="3270" spans="1:29" x14ac:dyDescent="0.35">
      <c r="A3270" t="s">
        <v>19</v>
      </c>
      <c r="B3270" t="s">
        <v>5131</v>
      </c>
      <c r="C3270">
        <v>111</v>
      </c>
      <c r="D3270">
        <v>112</v>
      </c>
      <c r="E3270">
        <v>26345</v>
      </c>
      <c r="F3270" t="s">
        <v>622</v>
      </c>
      <c r="G3270" t="s">
        <v>5990</v>
      </c>
      <c r="H3270" t="s">
        <v>1432</v>
      </c>
      <c r="P3270" t="s">
        <v>4578</v>
      </c>
      <c r="Q3270" t="s">
        <v>307</v>
      </c>
      <c r="R3270" t="s">
        <v>9205</v>
      </c>
      <c r="S3270">
        <v>16445</v>
      </c>
      <c r="T3270" t="s">
        <v>1295</v>
      </c>
      <c r="U3270">
        <v>4</v>
      </c>
      <c r="V3270">
        <v>99</v>
      </c>
      <c r="W3270" t="s">
        <v>25</v>
      </c>
      <c r="X3270" t="s">
        <v>38</v>
      </c>
      <c r="Y3270" t="s">
        <v>302</v>
      </c>
      <c r="Z3270">
        <v>3000000</v>
      </c>
      <c r="AA3270">
        <v>2012</v>
      </c>
      <c r="AB3270">
        <v>6.1</v>
      </c>
      <c r="AC3270">
        <v>2.35</v>
      </c>
    </row>
    <row r="3271" spans="1:29" x14ac:dyDescent="0.35">
      <c r="A3271" t="s">
        <v>19</v>
      </c>
      <c r="B3271" t="s">
        <v>3028</v>
      </c>
      <c r="C3271">
        <v>149</v>
      </c>
      <c r="D3271">
        <v>101</v>
      </c>
      <c r="E3271">
        <v>20772796</v>
      </c>
      <c r="F3271" t="s">
        <v>1432</v>
      </c>
      <c r="G3271" t="s">
        <v>5097</v>
      </c>
      <c r="P3271" t="s">
        <v>2652</v>
      </c>
      <c r="Q3271" t="s">
        <v>2734</v>
      </c>
      <c r="R3271" t="s">
        <v>9206</v>
      </c>
      <c r="S3271">
        <v>34232</v>
      </c>
      <c r="T3271" t="s">
        <v>5132</v>
      </c>
      <c r="U3271">
        <v>1</v>
      </c>
      <c r="V3271">
        <v>346</v>
      </c>
      <c r="W3271" t="s">
        <v>25</v>
      </c>
      <c r="X3271" t="s">
        <v>101</v>
      </c>
      <c r="Y3271" t="s">
        <v>27</v>
      </c>
      <c r="Z3271">
        <v>6000000</v>
      </c>
      <c r="AA3271">
        <v>2002</v>
      </c>
      <c r="AB3271">
        <v>7.6</v>
      </c>
      <c r="AC3271">
        <v>2.35</v>
      </c>
    </row>
    <row r="3272" spans="1:29" x14ac:dyDescent="0.35">
      <c r="A3272" t="s">
        <v>19</v>
      </c>
      <c r="B3272" t="s">
        <v>467</v>
      </c>
      <c r="C3272">
        <v>256</v>
      </c>
      <c r="D3272">
        <v>111</v>
      </c>
      <c r="E3272">
        <v>34964818</v>
      </c>
      <c r="F3272" t="s">
        <v>472</v>
      </c>
      <c r="G3272" t="s">
        <v>5097</v>
      </c>
      <c r="H3272" t="s">
        <v>600</v>
      </c>
      <c r="P3272" t="s">
        <v>113</v>
      </c>
      <c r="Q3272" t="s">
        <v>146</v>
      </c>
      <c r="R3272" t="s">
        <v>6149</v>
      </c>
      <c r="S3272">
        <v>39975</v>
      </c>
      <c r="T3272" t="s">
        <v>468</v>
      </c>
      <c r="U3272">
        <v>4</v>
      </c>
      <c r="V3272">
        <v>186</v>
      </c>
      <c r="W3272" t="s">
        <v>25</v>
      </c>
      <c r="X3272" t="s">
        <v>26</v>
      </c>
      <c r="Y3272" t="s">
        <v>59</v>
      </c>
      <c r="Z3272">
        <v>150000000</v>
      </c>
      <c r="AA3272">
        <v>2015</v>
      </c>
      <c r="AB3272">
        <v>5.8</v>
      </c>
      <c r="AC3272">
        <v>2.35</v>
      </c>
    </row>
    <row r="3273" spans="1:29" x14ac:dyDescent="0.35">
      <c r="A3273" t="s">
        <v>19</v>
      </c>
      <c r="B3273" t="s">
        <v>968</v>
      </c>
      <c r="C3273">
        <v>232</v>
      </c>
      <c r="D3273">
        <v>104</v>
      </c>
      <c r="E3273">
        <v>1487477</v>
      </c>
      <c r="F3273" t="s">
        <v>600</v>
      </c>
      <c r="G3273" t="s">
        <v>3483</v>
      </c>
      <c r="P3273" t="s">
        <v>5133</v>
      </c>
      <c r="Q3273" t="s">
        <v>3079</v>
      </c>
      <c r="R3273" t="s">
        <v>9207</v>
      </c>
      <c r="S3273">
        <v>47097</v>
      </c>
      <c r="T3273" t="s">
        <v>5134</v>
      </c>
      <c r="U3273">
        <v>0</v>
      </c>
      <c r="V3273">
        <v>310</v>
      </c>
      <c r="W3273" t="s">
        <v>2188</v>
      </c>
      <c r="X3273" t="s">
        <v>2656</v>
      </c>
      <c r="Y3273" t="s">
        <v>302</v>
      </c>
      <c r="Z3273">
        <v>4200000</v>
      </c>
      <c r="AA3273">
        <v>2004</v>
      </c>
      <c r="AB3273">
        <v>6.5</v>
      </c>
      <c r="AC3273">
        <v>1.85</v>
      </c>
    </row>
    <row r="3274" spans="1:29" x14ac:dyDescent="0.35">
      <c r="A3274" t="s">
        <v>19</v>
      </c>
      <c r="B3274" t="s">
        <v>2002</v>
      </c>
      <c r="C3274">
        <v>63</v>
      </c>
      <c r="D3274">
        <v>112</v>
      </c>
      <c r="E3274">
        <v>62549000</v>
      </c>
      <c r="F3274" t="s">
        <v>5990</v>
      </c>
      <c r="G3274" t="s">
        <v>1432</v>
      </c>
      <c r="H3274" t="s">
        <v>5343</v>
      </c>
      <c r="I3274" t="s">
        <v>3483</v>
      </c>
      <c r="P3274" t="s">
        <v>2075</v>
      </c>
      <c r="Q3274" t="s">
        <v>212</v>
      </c>
      <c r="R3274" t="s">
        <v>9208</v>
      </c>
      <c r="S3274">
        <v>41361</v>
      </c>
      <c r="T3274" t="s">
        <v>1451</v>
      </c>
      <c r="U3274">
        <v>0</v>
      </c>
      <c r="V3274">
        <v>148</v>
      </c>
      <c r="W3274" t="s">
        <v>25</v>
      </c>
      <c r="X3274" t="s">
        <v>38</v>
      </c>
      <c r="Y3274" t="s">
        <v>302</v>
      </c>
      <c r="Z3274">
        <v>2300000</v>
      </c>
      <c r="AA3274">
        <v>1992</v>
      </c>
      <c r="AB3274">
        <v>7.3</v>
      </c>
      <c r="AC3274">
        <v>2.35</v>
      </c>
    </row>
    <row r="3275" spans="1:29" x14ac:dyDescent="0.35">
      <c r="A3275" t="s">
        <v>19</v>
      </c>
      <c r="B3275" t="s">
        <v>3708</v>
      </c>
      <c r="C3275">
        <v>75</v>
      </c>
      <c r="D3275">
        <v>94</v>
      </c>
      <c r="E3275">
        <v>105500000</v>
      </c>
      <c r="F3275" t="s">
        <v>761</v>
      </c>
      <c r="P3275" t="s">
        <v>761</v>
      </c>
      <c r="Q3275" t="s">
        <v>5135</v>
      </c>
      <c r="R3275" t="s">
        <v>9209</v>
      </c>
      <c r="S3275">
        <v>31260</v>
      </c>
      <c r="T3275" t="s">
        <v>5136</v>
      </c>
      <c r="U3275">
        <v>0</v>
      </c>
      <c r="V3275">
        <v>152</v>
      </c>
      <c r="W3275" t="s">
        <v>25</v>
      </c>
      <c r="X3275" t="s">
        <v>148</v>
      </c>
      <c r="Y3275" t="s">
        <v>302</v>
      </c>
      <c r="Z3275">
        <v>4000000</v>
      </c>
      <c r="AA3275">
        <v>1981</v>
      </c>
      <c r="AB3275">
        <v>6.2</v>
      </c>
      <c r="AC3275">
        <v>1.85</v>
      </c>
    </row>
    <row r="3276" spans="1:29" x14ac:dyDescent="0.35">
      <c r="A3276" t="s">
        <v>19</v>
      </c>
      <c r="B3276" t="s">
        <v>1111</v>
      </c>
      <c r="C3276">
        <v>274</v>
      </c>
      <c r="D3276">
        <v>90</v>
      </c>
      <c r="E3276">
        <v>101055</v>
      </c>
      <c r="F3276" t="s">
        <v>2429</v>
      </c>
      <c r="P3276" t="s">
        <v>2429</v>
      </c>
      <c r="Q3276" t="s">
        <v>2872</v>
      </c>
      <c r="R3276" t="s">
        <v>9210</v>
      </c>
      <c r="S3276">
        <v>17478</v>
      </c>
      <c r="T3276" t="s">
        <v>5137</v>
      </c>
      <c r="U3276">
        <v>0</v>
      </c>
      <c r="V3276">
        <v>159</v>
      </c>
      <c r="W3276" t="s">
        <v>25</v>
      </c>
      <c r="X3276" t="s">
        <v>26</v>
      </c>
      <c r="Y3276" t="s">
        <v>302</v>
      </c>
      <c r="Z3276">
        <v>4000000</v>
      </c>
      <c r="AA3276">
        <v>2009</v>
      </c>
      <c r="AB3276">
        <v>5</v>
      </c>
      <c r="AC3276">
        <v>2.35</v>
      </c>
    </row>
    <row r="3277" spans="1:29" x14ac:dyDescent="0.35">
      <c r="A3277" t="s">
        <v>19</v>
      </c>
      <c r="B3277" t="s">
        <v>2519</v>
      </c>
      <c r="C3277">
        <v>265</v>
      </c>
      <c r="D3277">
        <v>101</v>
      </c>
      <c r="E3277">
        <v>44566004</v>
      </c>
      <c r="F3277" t="s">
        <v>1432</v>
      </c>
      <c r="P3277" t="s">
        <v>1432</v>
      </c>
      <c r="Q3277" t="s">
        <v>63</v>
      </c>
      <c r="R3277" t="s">
        <v>9211</v>
      </c>
      <c r="S3277">
        <v>321283</v>
      </c>
      <c r="T3277" t="s">
        <v>5141</v>
      </c>
      <c r="U3277">
        <v>0</v>
      </c>
      <c r="V3277">
        <v>1848</v>
      </c>
      <c r="W3277" t="s">
        <v>25</v>
      </c>
      <c r="X3277" t="s">
        <v>26</v>
      </c>
      <c r="Y3277" t="s">
        <v>302</v>
      </c>
      <c r="Z3277">
        <v>4000000</v>
      </c>
      <c r="AA3277">
        <v>2003</v>
      </c>
      <c r="AB3277">
        <v>7.8</v>
      </c>
      <c r="AC3277">
        <v>1.85</v>
      </c>
    </row>
    <row r="3278" spans="1:29" x14ac:dyDescent="0.35">
      <c r="A3278" t="s">
        <v>19</v>
      </c>
      <c r="B3278" t="s">
        <v>1644</v>
      </c>
      <c r="C3278">
        <v>154</v>
      </c>
      <c r="D3278">
        <v>93</v>
      </c>
      <c r="E3278">
        <v>39200000</v>
      </c>
      <c r="F3278" t="s">
        <v>761</v>
      </c>
      <c r="G3278" t="s">
        <v>5343</v>
      </c>
      <c r="P3278" t="s">
        <v>765</v>
      </c>
      <c r="Q3278" t="s">
        <v>1644</v>
      </c>
      <c r="R3278" t="s">
        <v>9212</v>
      </c>
      <c r="S3278">
        <v>192940</v>
      </c>
      <c r="T3278" t="s">
        <v>3773</v>
      </c>
      <c r="U3278">
        <v>0</v>
      </c>
      <c r="V3278">
        <v>491</v>
      </c>
      <c r="W3278" t="s">
        <v>25</v>
      </c>
      <c r="X3278" t="s">
        <v>26</v>
      </c>
      <c r="Y3278" t="s">
        <v>59</v>
      </c>
      <c r="Z3278">
        <v>4000000</v>
      </c>
      <c r="AA3278">
        <v>1977</v>
      </c>
      <c r="AB3278">
        <v>8.1</v>
      </c>
      <c r="AC3278">
        <v>1.37</v>
      </c>
    </row>
    <row r="3279" spans="1:29" x14ac:dyDescent="0.35">
      <c r="A3279" t="s">
        <v>19</v>
      </c>
      <c r="B3279" t="s">
        <v>5142</v>
      </c>
      <c r="C3279">
        <v>44</v>
      </c>
      <c r="D3279">
        <v>152</v>
      </c>
      <c r="E3279">
        <v>36000000</v>
      </c>
      <c r="F3279" t="s">
        <v>1432</v>
      </c>
      <c r="G3279" t="s">
        <v>5097</v>
      </c>
      <c r="H3279" t="s">
        <v>5343</v>
      </c>
      <c r="P3279" t="s">
        <v>4050</v>
      </c>
      <c r="Q3279" t="s">
        <v>5144</v>
      </c>
      <c r="R3279" t="s">
        <v>9213</v>
      </c>
      <c r="S3279">
        <v>9456</v>
      </c>
      <c r="T3279" t="s">
        <v>5145</v>
      </c>
      <c r="U3279">
        <v>0</v>
      </c>
      <c r="V3279">
        <v>107</v>
      </c>
      <c r="W3279" t="s">
        <v>25</v>
      </c>
      <c r="X3279" t="s">
        <v>26</v>
      </c>
      <c r="Y3279" t="s">
        <v>1935</v>
      </c>
      <c r="Z3279">
        <v>4000000</v>
      </c>
      <c r="AA3279">
        <v>1952</v>
      </c>
      <c r="AB3279">
        <v>6.7</v>
      </c>
      <c r="AC3279">
        <v>1.37</v>
      </c>
    </row>
    <row r="3280" spans="1:29" x14ac:dyDescent="0.35">
      <c r="A3280" t="s">
        <v>19</v>
      </c>
      <c r="B3280" t="s">
        <v>106</v>
      </c>
      <c r="C3280">
        <v>314</v>
      </c>
      <c r="D3280">
        <v>150</v>
      </c>
      <c r="E3280">
        <v>65007045</v>
      </c>
      <c r="F3280" t="s">
        <v>622</v>
      </c>
      <c r="G3280" t="s">
        <v>472</v>
      </c>
      <c r="H3280" t="s">
        <v>1432</v>
      </c>
      <c r="P3280" t="s">
        <v>503</v>
      </c>
      <c r="Q3280" t="s">
        <v>40</v>
      </c>
      <c r="R3280" t="s">
        <v>6163</v>
      </c>
      <c r="S3280">
        <v>128694</v>
      </c>
      <c r="T3280" t="s">
        <v>504</v>
      </c>
      <c r="U3280">
        <v>0</v>
      </c>
      <c r="V3280">
        <v>657</v>
      </c>
      <c r="W3280" t="s">
        <v>25</v>
      </c>
      <c r="X3280" t="s">
        <v>38</v>
      </c>
      <c r="Y3280" t="s">
        <v>27</v>
      </c>
      <c r="Z3280">
        <v>140000000</v>
      </c>
      <c r="AA3280">
        <v>2014</v>
      </c>
      <c r="AB3280">
        <v>6.1</v>
      </c>
      <c r="AC3280">
        <v>2.35</v>
      </c>
    </row>
    <row r="3281" spans="1:29" x14ac:dyDescent="0.35">
      <c r="A3281" t="s">
        <v>19</v>
      </c>
      <c r="B3281" t="s">
        <v>77</v>
      </c>
      <c r="C3281">
        <v>153</v>
      </c>
      <c r="D3281">
        <v>112</v>
      </c>
      <c r="E3281">
        <v>31252964</v>
      </c>
      <c r="F3281" t="s">
        <v>1432</v>
      </c>
      <c r="G3281" t="s">
        <v>5343</v>
      </c>
      <c r="P3281" t="s">
        <v>121</v>
      </c>
      <c r="Q3281" t="s">
        <v>242</v>
      </c>
      <c r="R3281" t="s">
        <v>9214</v>
      </c>
      <c r="S3281">
        <v>71495</v>
      </c>
      <c r="T3281" t="s">
        <v>5146</v>
      </c>
      <c r="U3281">
        <v>1</v>
      </c>
      <c r="V3281">
        <v>522</v>
      </c>
      <c r="W3281" t="s">
        <v>25</v>
      </c>
      <c r="X3281" t="s">
        <v>26</v>
      </c>
      <c r="Y3281" t="s">
        <v>302</v>
      </c>
      <c r="Z3281">
        <v>4000000</v>
      </c>
      <c r="AA3281">
        <v>2001</v>
      </c>
      <c r="AB3281">
        <v>7.1</v>
      </c>
      <c r="AC3281">
        <v>2.35</v>
      </c>
    </row>
    <row r="3282" spans="1:29" x14ac:dyDescent="0.35">
      <c r="A3282" t="s">
        <v>19</v>
      </c>
      <c r="B3282" t="s">
        <v>5147</v>
      </c>
      <c r="C3282">
        <v>256</v>
      </c>
      <c r="D3282">
        <v>95</v>
      </c>
      <c r="E3282">
        <v>131175</v>
      </c>
      <c r="F3282" t="s">
        <v>1432</v>
      </c>
      <c r="G3282" t="s">
        <v>2429</v>
      </c>
      <c r="P3282" t="s">
        <v>3774</v>
      </c>
      <c r="Q3282" t="s">
        <v>964</v>
      </c>
      <c r="R3282" t="s">
        <v>9215</v>
      </c>
      <c r="S3282">
        <v>30219</v>
      </c>
      <c r="T3282" t="s">
        <v>5148</v>
      </c>
      <c r="U3282">
        <v>2</v>
      </c>
      <c r="V3282">
        <v>200</v>
      </c>
      <c r="W3282" t="s">
        <v>25</v>
      </c>
      <c r="X3282" t="s">
        <v>26</v>
      </c>
      <c r="Y3282" t="s">
        <v>27</v>
      </c>
      <c r="Z3282">
        <v>8500000</v>
      </c>
      <c r="AA3282">
        <v>2015</v>
      </c>
      <c r="AB3282">
        <v>5.6</v>
      </c>
      <c r="AC3282">
        <v>2.35</v>
      </c>
    </row>
    <row r="3283" spans="1:29" x14ac:dyDescent="0.35">
      <c r="A3283" t="s">
        <v>19</v>
      </c>
      <c r="B3283" t="s">
        <v>5149</v>
      </c>
      <c r="C3283">
        <v>123</v>
      </c>
      <c r="D3283">
        <v>111</v>
      </c>
      <c r="E3283">
        <v>31968347</v>
      </c>
      <c r="F3283" t="s">
        <v>1432</v>
      </c>
      <c r="G3283" t="s">
        <v>5343</v>
      </c>
      <c r="P3283" t="s">
        <v>121</v>
      </c>
      <c r="Q3283" t="s">
        <v>358</v>
      </c>
      <c r="R3283" t="s">
        <v>9216</v>
      </c>
      <c r="S3283">
        <v>93894</v>
      </c>
      <c r="T3283" t="s">
        <v>2377</v>
      </c>
      <c r="U3283">
        <v>0</v>
      </c>
      <c r="V3283">
        <v>286</v>
      </c>
      <c r="W3283" t="s">
        <v>25</v>
      </c>
      <c r="X3283" t="s">
        <v>26</v>
      </c>
      <c r="Y3283" t="s">
        <v>302</v>
      </c>
      <c r="Z3283">
        <v>3600000</v>
      </c>
      <c r="AA3283">
        <v>1995</v>
      </c>
      <c r="AB3283">
        <v>7.6</v>
      </c>
      <c r="AC3283">
        <v>1.66</v>
      </c>
    </row>
    <row r="3284" spans="1:29" x14ac:dyDescent="0.35">
      <c r="A3284" t="s">
        <v>19</v>
      </c>
      <c r="B3284" t="s">
        <v>260</v>
      </c>
      <c r="C3284">
        <v>149</v>
      </c>
      <c r="D3284">
        <v>91</v>
      </c>
      <c r="E3284">
        <v>35385560</v>
      </c>
      <c r="F3284" t="s">
        <v>5988</v>
      </c>
      <c r="G3284" t="s">
        <v>3483</v>
      </c>
      <c r="P3284" t="s">
        <v>427</v>
      </c>
      <c r="Q3284" t="s">
        <v>2838</v>
      </c>
      <c r="R3284" t="s">
        <v>9217</v>
      </c>
      <c r="S3284">
        <v>27198</v>
      </c>
      <c r="T3284" t="s">
        <v>5151</v>
      </c>
      <c r="U3284">
        <v>1</v>
      </c>
      <c r="V3284">
        <v>131</v>
      </c>
      <c r="W3284" t="s">
        <v>25</v>
      </c>
      <c r="X3284" t="s">
        <v>26</v>
      </c>
      <c r="Y3284" t="s">
        <v>302</v>
      </c>
      <c r="Z3284">
        <v>4000000</v>
      </c>
      <c r="AA3284">
        <v>2015</v>
      </c>
      <c r="AB3284">
        <v>4.5999999999999996</v>
      </c>
      <c r="AC3284">
        <v>2.35</v>
      </c>
    </row>
    <row r="3285" spans="1:29" x14ac:dyDescent="0.35">
      <c r="A3285" t="s">
        <v>19</v>
      </c>
      <c r="B3285" t="s">
        <v>5152</v>
      </c>
      <c r="C3285">
        <v>323</v>
      </c>
      <c r="D3285">
        <v>106</v>
      </c>
      <c r="E3285">
        <v>20803237</v>
      </c>
      <c r="F3285" t="s">
        <v>761</v>
      </c>
      <c r="G3285" t="s">
        <v>1432</v>
      </c>
      <c r="P3285" t="s">
        <v>1123</v>
      </c>
      <c r="Q3285" t="s">
        <v>355</v>
      </c>
      <c r="R3285" t="s">
        <v>9218</v>
      </c>
      <c r="S3285">
        <v>110616</v>
      </c>
      <c r="T3285" t="s">
        <v>2992</v>
      </c>
      <c r="U3285">
        <v>1</v>
      </c>
      <c r="V3285">
        <v>291</v>
      </c>
      <c r="W3285" t="s">
        <v>25</v>
      </c>
      <c r="X3285" t="s">
        <v>26</v>
      </c>
      <c r="Y3285" t="s">
        <v>302</v>
      </c>
      <c r="Z3285">
        <v>3500000</v>
      </c>
      <c r="AA3285">
        <v>2010</v>
      </c>
      <c r="AB3285">
        <v>7.1</v>
      </c>
      <c r="AC3285">
        <v>1.85</v>
      </c>
    </row>
    <row r="3286" spans="1:29" x14ac:dyDescent="0.35">
      <c r="A3286" t="s">
        <v>19</v>
      </c>
      <c r="B3286" t="s">
        <v>2106</v>
      </c>
      <c r="C3286">
        <v>172</v>
      </c>
      <c r="D3286">
        <v>93</v>
      </c>
      <c r="E3286">
        <v>13008928</v>
      </c>
      <c r="F3286" t="s">
        <v>2429</v>
      </c>
      <c r="G3286" t="s">
        <v>3950</v>
      </c>
      <c r="H3286" t="s">
        <v>3483</v>
      </c>
      <c r="P3286" t="s">
        <v>1763</v>
      </c>
      <c r="Q3286" t="s">
        <v>5153</v>
      </c>
      <c r="R3286" t="s">
        <v>9219</v>
      </c>
      <c r="S3286">
        <v>73501</v>
      </c>
      <c r="T3286" t="s">
        <v>5154</v>
      </c>
      <c r="U3286">
        <v>0</v>
      </c>
      <c r="V3286">
        <v>333</v>
      </c>
      <c r="W3286" t="s">
        <v>25</v>
      </c>
      <c r="X3286" t="s">
        <v>26</v>
      </c>
      <c r="Y3286" t="s">
        <v>302</v>
      </c>
      <c r="Z3286">
        <v>4000000</v>
      </c>
      <c r="AA3286">
        <v>1988</v>
      </c>
      <c r="AB3286">
        <v>7.3</v>
      </c>
      <c r="AC3286">
        <v>2.35</v>
      </c>
    </row>
    <row r="3287" spans="1:29" x14ac:dyDescent="0.35">
      <c r="A3287" t="s">
        <v>19</v>
      </c>
      <c r="B3287" t="s">
        <v>5155</v>
      </c>
      <c r="C3287">
        <v>161</v>
      </c>
      <c r="D3287">
        <v>93</v>
      </c>
      <c r="E3287">
        <v>15152879</v>
      </c>
      <c r="F3287" t="s">
        <v>1432</v>
      </c>
      <c r="G3287" t="s">
        <v>2429</v>
      </c>
      <c r="H3287" t="s">
        <v>3483</v>
      </c>
      <c r="P3287" t="s">
        <v>1784</v>
      </c>
      <c r="Q3287" t="s">
        <v>2094</v>
      </c>
      <c r="R3287" t="s">
        <v>9220</v>
      </c>
      <c r="S3287">
        <v>13506</v>
      </c>
      <c r="T3287" t="s">
        <v>5156</v>
      </c>
      <c r="U3287">
        <v>0</v>
      </c>
      <c r="V3287">
        <v>68</v>
      </c>
      <c r="W3287" t="s">
        <v>25</v>
      </c>
      <c r="X3287" t="s">
        <v>675</v>
      </c>
      <c r="Y3287" t="s">
        <v>27</v>
      </c>
      <c r="Z3287">
        <v>5000000</v>
      </c>
      <c r="AA3287">
        <v>2013</v>
      </c>
      <c r="AB3287">
        <v>4</v>
      </c>
      <c r="AC3287">
        <v>2.35</v>
      </c>
    </row>
    <row r="3288" spans="1:29" x14ac:dyDescent="0.35">
      <c r="A3288" t="s">
        <v>19</v>
      </c>
      <c r="B3288" t="s">
        <v>3169</v>
      </c>
      <c r="C3288">
        <v>548</v>
      </c>
      <c r="D3288">
        <v>165</v>
      </c>
      <c r="E3288">
        <v>25359200</v>
      </c>
      <c r="F3288" t="s">
        <v>1432</v>
      </c>
      <c r="P3288" t="s">
        <v>1432</v>
      </c>
      <c r="Q3288" t="s">
        <v>5157</v>
      </c>
      <c r="R3288" t="s">
        <v>9221</v>
      </c>
      <c r="S3288">
        <v>266020</v>
      </c>
      <c r="T3288" t="s">
        <v>5158</v>
      </c>
      <c r="U3288">
        <v>0</v>
      </c>
      <c r="V3288">
        <v>836</v>
      </c>
      <c r="W3288" t="s">
        <v>25</v>
      </c>
      <c r="X3288" t="s">
        <v>26</v>
      </c>
      <c r="Y3288" t="s">
        <v>302</v>
      </c>
      <c r="Z3288">
        <v>4000000</v>
      </c>
      <c r="AA3288">
        <v>2014</v>
      </c>
      <c r="AB3288">
        <v>8</v>
      </c>
      <c r="AC3288">
        <v>1.85</v>
      </c>
    </row>
    <row r="3289" spans="1:29" x14ac:dyDescent="0.35">
      <c r="A3289" t="s">
        <v>19</v>
      </c>
      <c r="B3289" t="s">
        <v>1644</v>
      </c>
      <c r="C3289">
        <v>177</v>
      </c>
      <c r="D3289">
        <v>96</v>
      </c>
      <c r="E3289">
        <v>10515579</v>
      </c>
      <c r="F3289" t="s">
        <v>761</v>
      </c>
      <c r="G3289" t="s">
        <v>5990</v>
      </c>
      <c r="H3289" t="s">
        <v>5988</v>
      </c>
      <c r="P3289" t="s">
        <v>3992</v>
      </c>
      <c r="Q3289" t="s">
        <v>63</v>
      </c>
      <c r="R3289" t="s">
        <v>9222</v>
      </c>
      <c r="S3289">
        <v>66840</v>
      </c>
      <c r="T3289" t="s">
        <v>4479</v>
      </c>
      <c r="U3289">
        <v>0</v>
      </c>
      <c r="V3289">
        <v>248</v>
      </c>
      <c r="W3289" t="s">
        <v>25</v>
      </c>
      <c r="X3289" t="s">
        <v>38</v>
      </c>
      <c r="Y3289" t="s">
        <v>27</v>
      </c>
      <c r="Z3289">
        <v>4000000</v>
      </c>
      <c r="AA3289">
        <v>2006</v>
      </c>
      <c r="AB3289">
        <v>6.7</v>
      </c>
      <c r="AC3289">
        <v>1.85</v>
      </c>
    </row>
    <row r="3290" spans="1:29" x14ac:dyDescent="0.35">
      <c r="A3290" t="s">
        <v>19</v>
      </c>
      <c r="B3290" t="s">
        <v>141</v>
      </c>
      <c r="C3290">
        <v>230</v>
      </c>
      <c r="D3290">
        <v>119</v>
      </c>
      <c r="E3290">
        <v>180011740</v>
      </c>
      <c r="F3290" t="s">
        <v>622</v>
      </c>
      <c r="G3290" t="s">
        <v>472</v>
      </c>
      <c r="H3290" t="s">
        <v>3950</v>
      </c>
      <c r="I3290" t="s">
        <v>3483</v>
      </c>
      <c r="P3290" t="s">
        <v>128</v>
      </c>
      <c r="Q3290" t="s">
        <v>304</v>
      </c>
      <c r="R3290" t="s">
        <v>6281</v>
      </c>
      <c r="S3290">
        <v>177729</v>
      </c>
      <c r="T3290" t="s">
        <v>777</v>
      </c>
      <c r="U3290">
        <v>0</v>
      </c>
      <c r="V3290">
        <v>1368</v>
      </c>
      <c r="W3290" t="s">
        <v>25</v>
      </c>
      <c r="X3290" t="s">
        <v>26</v>
      </c>
      <c r="Y3290" t="s">
        <v>27</v>
      </c>
      <c r="Z3290">
        <v>100000000</v>
      </c>
      <c r="AA3290">
        <v>2001</v>
      </c>
      <c r="AB3290">
        <v>5.7</v>
      </c>
      <c r="AC3290">
        <v>2.35</v>
      </c>
    </row>
    <row r="3291" spans="1:29" x14ac:dyDescent="0.35">
      <c r="A3291" t="s">
        <v>19</v>
      </c>
      <c r="B3291" t="s">
        <v>5159</v>
      </c>
      <c r="C3291">
        <v>27</v>
      </c>
      <c r="D3291">
        <v>93</v>
      </c>
      <c r="E3291">
        <v>10097096</v>
      </c>
      <c r="F3291" t="s">
        <v>761</v>
      </c>
      <c r="P3291" t="s">
        <v>761</v>
      </c>
      <c r="Q3291" t="s">
        <v>3979</v>
      </c>
      <c r="R3291" t="s">
        <v>9223</v>
      </c>
      <c r="S3291">
        <v>5612</v>
      </c>
      <c r="T3291" t="s">
        <v>5159</v>
      </c>
      <c r="U3291">
        <v>2</v>
      </c>
      <c r="V3291">
        <v>38</v>
      </c>
      <c r="W3291" t="s">
        <v>25</v>
      </c>
      <c r="X3291" t="s">
        <v>26</v>
      </c>
      <c r="Y3291" t="s">
        <v>302</v>
      </c>
      <c r="Z3291">
        <v>4000000</v>
      </c>
      <c r="AA3291">
        <v>2001</v>
      </c>
      <c r="AB3291">
        <v>4.5999999999999996</v>
      </c>
      <c r="AC3291">
        <v>1.85</v>
      </c>
    </row>
    <row r="3292" spans="1:29" x14ac:dyDescent="0.35">
      <c r="A3292" t="s">
        <v>19</v>
      </c>
      <c r="B3292" t="s">
        <v>5159</v>
      </c>
      <c r="C3292">
        <v>22</v>
      </c>
      <c r="D3292">
        <v>82</v>
      </c>
      <c r="E3292">
        <v>9821335</v>
      </c>
      <c r="F3292" t="s">
        <v>761</v>
      </c>
      <c r="P3292" t="s">
        <v>761</v>
      </c>
      <c r="Q3292" t="s">
        <v>2129</v>
      </c>
      <c r="R3292" t="s">
        <v>9224</v>
      </c>
      <c r="S3292">
        <v>1415</v>
      </c>
      <c r="T3292" t="s">
        <v>2060</v>
      </c>
      <c r="U3292">
        <v>1</v>
      </c>
      <c r="V3292">
        <v>10</v>
      </c>
      <c r="W3292" t="s">
        <v>25</v>
      </c>
      <c r="X3292" t="s">
        <v>26</v>
      </c>
      <c r="Y3292" t="s">
        <v>302</v>
      </c>
      <c r="Z3292">
        <v>6000000</v>
      </c>
      <c r="AA3292">
        <v>2000</v>
      </c>
      <c r="AB3292">
        <v>4</v>
      </c>
      <c r="AC3292">
        <v>1.85</v>
      </c>
    </row>
    <row r="3293" spans="1:29" x14ac:dyDescent="0.35">
      <c r="A3293" t="s">
        <v>19</v>
      </c>
      <c r="B3293" t="s">
        <v>3937</v>
      </c>
      <c r="C3293">
        <v>157</v>
      </c>
      <c r="D3293">
        <v>101</v>
      </c>
      <c r="E3293">
        <v>8243880</v>
      </c>
      <c r="F3293" t="s">
        <v>5990</v>
      </c>
      <c r="G3293" t="s">
        <v>1432</v>
      </c>
      <c r="H3293" t="s">
        <v>600</v>
      </c>
      <c r="I3293" t="s">
        <v>5343</v>
      </c>
      <c r="P3293" t="s">
        <v>5160</v>
      </c>
      <c r="Q3293" t="s">
        <v>776</v>
      </c>
      <c r="R3293" t="s">
        <v>9225</v>
      </c>
      <c r="S3293">
        <v>28714</v>
      </c>
      <c r="T3293" t="s">
        <v>3395</v>
      </c>
      <c r="U3293">
        <v>1</v>
      </c>
      <c r="V3293">
        <v>215</v>
      </c>
      <c r="W3293" t="s">
        <v>25</v>
      </c>
      <c r="X3293" t="s">
        <v>26</v>
      </c>
      <c r="Y3293" t="s">
        <v>302</v>
      </c>
      <c r="Z3293">
        <v>3200000</v>
      </c>
      <c r="AA3293">
        <v>2003</v>
      </c>
      <c r="AB3293">
        <v>7</v>
      </c>
      <c r="AC3293">
        <v>2.35</v>
      </c>
    </row>
    <row r="3294" spans="1:29" x14ac:dyDescent="0.35">
      <c r="A3294" t="s">
        <v>19</v>
      </c>
      <c r="B3294" t="s">
        <v>4940</v>
      </c>
      <c r="C3294">
        <v>125</v>
      </c>
      <c r="D3294">
        <v>81</v>
      </c>
      <c r="E3294">
        <v>7825820</v>
      </c>
      <c r="F3294" t="s">
        <v>5990</v>
      </c>
      <c r="G3294" t="s">
        <v>5988</v>
      </c>
      <c r="H3294" t="s">
        <v>3483</v>
      </c>
      <c r="P3294" t="s">
        <v>997</v>
      </c>
      <c r="Q3294" t="s">
        <v>409</v>
      </c>
      <c r="R3294" t="s">
        <v>9226</v>
      </c>
      <c r="S3294">
        <v>13086</v>
      </c>
      <c r="T3294" t="s">
        <v>1392</v>
      </c>
      <c r="U3294">
        <v>0</v>
      </c>
      <c r="V3294">
        <v>156</v>
      </c>
      <c r="W3294" t="s">
        <v>25</v>
      </c>
      <c r="X3294" t="s">
        <v>26</v>
      </c>
      <c r="Y3294" t="s">
        <v>302</v>
      </c>
      <c r="Z3294">
        <v>4000000</v>
      </c>
      <c r="AA3294">
        <v>2006</v>
      </c>
      <c r="AB3294">
        <v>5.9</v>
      </c>
      <c r="AC3294">
        <v>1.85</v>
      </c>
    </row>
    <row r="3295" spans="1:29" x14ac:dyDescent="0.35">
      <c r="A3295" t="s">
        <v>19</v>
      </c>
      <c r="B3295" t="s">
        <v>2402</v>
      </c>
      <c r="C3295">
        <v>160</v>
      </c>
      <c r="D3295">
        <v>107</v>
      </c>
      <c r="E3295">
        <v>14637490</v>
      </c>
      <c r="F3295" t="s">
        <v>2429</v>
      </c>
      <c r="G3295" t="s">
        <v>5988</v>
      </c>
      <c r="H3295" t="s">
        <v>3483</v>
      </c>
      <c r="P3295" t="s">
        <v>1296</v>
      </c>
      <c r="Q3295" t="s">
        <v>773</v>
      </c>
      <c r="R3295" t="s">
        <v>7809</v>
      </c>
      <c r="S3295">
        <v>16411</v>
      </c>
      <c r="T3295" t="s">
        <v>3345</v>
      </c>
      <c r="U3295">
        <v>2</v>
      </c>
      <c r="V3295">
        <v>136</v>
      </c>
      <c r="W3295" t="s">
        <v>25</v>
      </c>
      <c r="X3295" t="s">
        <v>26</v>
      </c>
      <c r="Y3295" t="s">
        <v>302</v>
      </c>
      <c r="Z3295">
        <v>25000000</v>
      </c>
      <c r="AA3295">
        <v>2010</v>
      </c>
      <c r="AB3295">
        <v>4.8</v>
      </c>
      <c r="AC3295">
        <v>2.35</v>
      </c>
    </row>
    <row r="3296" spans="1:29" x14ac:dyDescent="0.35">
      <c r="A3296" t="s">
        <v>19</v>
      </c>
      <c r="B3296" t="s">
        <v>2522</v>
      </c>
      <c r="C3296">
        <v>300</v>
      </c>
      <c r="D3296">
        <v>105</v>
      </c>
      <c r="E3296">
        <v>7159147</v>
      </c>
      <c r="F3296" t="s">
        <v>1432</v>
      </c>
      <c r="G3296" t="s">
        <v>5988</v>
      </c>
      <c r="H3296" t="s">
        <v>3483</v>
      </c>
      <c r="P3296" t="s">
        <v>872</v>
      </c>
      <c r="Q3296" t="s">
        <v>2523</v>
      </c>
      <c r="R3296" t="s">
        <v>9227</v>
      </c>
      <c r="S3296">
        <v>120189</v>
      </c>
      <c r="T3296" t="s">
        <v>5161</v>
      </c>
      <c r="U3296">
        <v>0</v>
      </c>
      <c r="V3296">
        <v>308</v>
      </c>
      <c r="W3296" t="s">
        <v>1207</v>
      </c>
      <c r="X3296" t="s">
        <v>1496</v>
      </c>
      <c r="Y3296" t="s">
        <v>302</v>
      </c>
      <c r="Z3296">
        <v>3400000</v>
      </c>
      <c r="AA3296">
        <v>2007</v>
      </c>
      <c r="AB3296">
        <v>7.5</v>
      </c>
      <c r="AC3296">
        <v>2.35</v>
      </c>
    </row>
    <row r="3297" spans="1:29" x14ac:dyDescent="0.35">
      <c r="A3297" t="s">
        <v>19</v>
      </c>
      <c r="B3297" t="s">
        <v>5057</v>
      </c>
      <c r="C3297">
        <v>69</v>
      </c>
      <c r="D3297">
        <v>86</v>
      </c>
      <c r="E3297">
        <v>17314483</v>
      </c>
      <c r="F3297" t="s">
        <v>761</v>
      </c>
      <c r="G3297" t="s">
        <v>600</v>
      </c>
      <c r="P3297" t="s">
        <v>1212</v>
      </c>
      <c r="Q3297" t="s">
        <v>5162</v>
      </c>
      <c r="R3297" t="s">
        <v>9228</v>
      </c>
      <c r="S3297">
        <v>14621</v>
      </c>
      <c r="T3297" t="s">
        <v>5163</v>
      </c>
      <c r="U3297">
        <v>2</v>
      </c>
      <c r="V3297">
        <v>48</v>
      </c>
      <c r="W3297" t="s">
        <v>25</v>
      </c>
      <c r="X3297" t="s">
        <v>26</v>
      </c>
      <c r="Y3297" t="s">
        <v>302</v>
      </c>
      <c r="Z3297">
        <v>4000000</v>
      </c>
      <c r="AA3297">
        <v>2014</v>
      </c>
      <c r="AB3297">
        <v>4.7</v>
      </c>
      <c r="AC3297">
        <v>1.85</v>
      </c>
    </row>
    <row r="3298" spans="1:29" x14ac:dyDescent="0.35">
      <c r="A3298" t="s">
        <v>19</v>
      </c>
      <c r="B3298" t="s">
        <v>5164</v>
      </c>
      <c r="C3298">
        <v>143</v>
      </c>
      <c r="D3298">
        <v>110</v>
      </c>
      <c r="E3298">
        <v>6525762</v>
      </c>
      <c r="F3298" t="s">
        <v>761</v>
      </c>
      <c r="G3298" t="s">
        <v>1432</v>
      </c>
      <c r="H3298" t="s">
        <v>5343</v>
      </c>
      <c r="P3298" t="s">
        <v>660</v>
      </c>
      <c r="Q3298" t="s">
        <v>3541</v>
      </c>
      <c r="R3298" t="s">
        <v>9229</v>
      </c>
      <c r="S3298">
        <v>44339</v>
      </c>
      <c r="T3298" t="s">
        <v>206</v>
      </c>
      <c r="U3298">
        <v>2</v>
      </c>
      <c r="V3298">
        <v>425</v>
      </c>
      <c r="W3298" t="s">
        <v>25</v>
      </c>
      <c r="X3298" t="s">
        <v>26</v>
      </c>
      <c r="Y3298" t="s">
        <v>302</v>
      </c>
      <c r="Z3298">
        <v>4000000</v>
      </c>
      <c r="AA3298">
        <v>2002</v>
      </c>
      <c r="AB3298">
        <v>6.7</v>
      </c>
      <c r="AC3298">
        <v>1.85</v>
      </c>
    </row>
    <row r="3299" spans="1:29" x14ac:dyDescent="0.35">
      <c r="A3299" t="s">
        <v>19</v>
      </c>
      <c r="B3299" t="s">
        <v>5165</v>
      </c>
      <c r="C3299">
        <v>51</v>
      </c>
      <c r="D3299">
        <v>110</v>
      </c>
      <c r="E3299">
        <v>4301331</v>
      </c>
      <c r="F3299" t="s">
        <v>761</v>
      </c>
      <c r="G3299" t="s">
        <v>600</v>
      </c>
      <c r="P3299" t="s">
        <v>1212</v>
      </c>
      <c r="Q3299" t="s">
        <v>257</v>
      </c>
      <c r="R3299" t="s">
        <v>9230</v>
      </c>
      <c r="S3299">
        <v>78241</v>
      </c>
      <c r="T3299" t="s">
        <v>1163</v>
      </c>
      <c r="U3299">
        <v>6</v>
      </c>
      <c r="V3299">
        <v>177</v>
      </c>
      <c r="W3299" t="s">
        <v>25</v>
      </c>
      <c r="X3299" t="s">
        <v>26</v>
      </c>
      <c r="Y3299" t="s">
        <v>302</v>
      </c>
      <c r="Z3299">
        <v>4000000</v>
      </c>
      <c r="AA3299">
        <v>1995</v>
      </c>
      <c r="AB3299">
        <v>6.7</v>
      </c>
      <c r="AC3299">
        <v>1.85</v>
      </c>
    </row>
    <row r="3300" spans="1:29" x14ac:dyDescent="0.35">
      <c r="A3300" t="s">
        <v>19</v>
      </c>
      <c r="B3300" t="s">
        <v>3956</v>
      </c>
      <c r="C3300">
        <v>163</v>
      </c>
      <c r="D3300">
        <v>104</v>
      </c>
      <c r="E3300">
        <v>4046737</v>
      </c>
      <c r="F3300" t="s">
        <v>761</v>
      </c>
      <c r="G3300" t="s">
        <v>1432</v>
      </c>
      <c r="H3300" t="s">
        <v>5343</v>
      </c>
      <c r="P3300" t="s">
        <v>660</v>
      </c>
      <c r="Q3300" t="s">
        <v>4184</v>
      </c>
      <c r="R3300" t="s">
        <v>9231</v>
      </c>
      <c r="S3300">
        <v>67949</v>
      </c>
      <c r="T3300" t="s">
        <v>4592</v>
      </c>
      <c r="U3300">
        <v>1</v>
      </c>
      <c r="V3300">
        <v>390</v>
      </c>
      <c r="W3300" t="s">
        <v>25</v>
      </c>
      <c r="X3300" t="s">
        <v>26</v>
      </c>
      <c r="Y3300" t="s">
        <v>302</v>
      </c>
      <c r="Z3300">
        <v>4000000</v>
      </c>
      <c r="AA3300">
        <v>2002</v>
      </c>
      <c r="AB3300">
        <v>7.1</v>
      </c>
      <c r="AC3300">
        <v>1.85</v>
      </c>
    </row>
    <row r="3301" spans="1:29" x14ac:dyDescent="0.35">
      <c r="A3301" t="s">
        <v>19</v>
      </c>
      <c r="B3301" t="s">
        <v>5166</v>
      </c>
      <c r="C3301">
        <v>52</v>
      </c>
      <c r="D3301">
        <v>96</v>
      </c>
      <c r="E3301">
        <v>3713002</v>
      </c>
      <c r="F3301" t="s">
        <v>44</v>
      </c>
      <c r="P3301" t="s">
        <v>44</v>
      </c>
      <c r="Q3301" t="s">
        <v>3283</v>
      </c>
      <c r="R3301" t="s">
        <v>9232</v>
      </c>
      <c r="S3301">
        <v>3611</v>
      </c>
      <c r="T3301" t="s">
        <v>5167</v>
      </c>
      <c r="U3301">
        <v>1</v>
      </c>
      <c r="V3301">
        <v>62</v>
      </c>
      <c r="W3301" t="s">
        <v>25</v>
      </c>
      <c r="X3301" t="s">
        <v>26</v>
      </c>
      <c r="Y3301" t="s">
        <v>302</v>
      </c>
      <c r="Z3301">
        <v>8000000</v>
      </c>
      <c r="AA3301">
        <v>2003</v>
      </c>
      <c r="AB3301">
        <v>2.7</v>
      </c>
      <c r="AC3301">
        <v>1.85</v>
      </c>
    </row>
    <row r="3302" spans="1:29" x14ac:dyDescent="0.35">
      <c r="A3302" t="s">
        <v>19</v>
      </c>
      <c r="B3302" t="s">
        <v>385</v>
      </c>
      <c r="C3302">
        <v>40</v>
      </c>
      <c r="D3302">
        <v>110</v>
      </c>
      <c r="E3302">
        <v>3468572</v>
      </c>
      <c r="F3302" t="s">
        <v>1432</v>
      </c>
      <c r="P3302" t="s">
        <v>1432</v>
      </c>
      <c r="Q3302" t="s">
        <v>847</v>
      </c>
      <c r="R3302" t="s">
        <v>9233</v>
      </c>
      <c r="S3302">
        <v>10073</v>
      </c>
      <c r="T3302" t="s">
        <v>5107</v>
      </c>
      <c r="U3302">
        <v>0</v>
      </c>
      <c r="V3302">
        <v>78</v>
      </c>
      <c r="W3302" t="s">
        <v>25</v>
      </c>
      <c r="X3302" t="s">
        <v>26</v>
      </c>
      <c r="Y3302" t="s">
        <v>302</v>
      </c>
      <c r="Z3302">
        <v>4000000</v>
      </c>
      <c r="AA3302">
        <v>1988</v>
      </c>
      <c r="AB3302">
        <v>7.3</v>
      </c>
      <c r="AC3302">
        <v>1.85</v>
      </c>
    </row>
    <row r="3303" spans="1:29" x14ac:dyDescent="0.35">
      <c r="A3303" t="s">
        <v>19</v>
      </c>
      <c r="B3303" t="s">
        <v>3696</v>
      </c>
      <c r="C3303">
        <v>50</v>
      </c>
      <c r="D3303">
        <v>84</v>
      </c>
      <c r="E3303">
        <v>2892582</v>
      </c>
      <c r="F3303" t="s">
        <v>761</v>
      </c>
      <c r="P3303" t="s">
        <v>761</v>
      </c>
      <c r="Q3303" t="s">
        <v>820</v>
      </c>
      <c r="R3303" t="s">
        <v>9234</v>
      </c>
      <c r="S3303">
        <v>22697</v>
      </c>
      <c r="T3303" t="s">
        <v>1098</v>
      </c>
      <c r="U3303">
        <v>0</v>
      </c>
      <c r="V3303">
        <v>202</v>
      </c>
      <c r="W3303" t="s">
        <v>25</v>
      </c>
      <c r="X3303" t="s">
        <v>26</v>
      </c>
      <c r="Y3303" t="s">
        <v>302</v>
      </c>
      <c r="Z3303">
        <v>4000000</v>
      </c>
      <c r="AA3303">
        <v>1996</v>
      </c>
      <c r="AB3303">
        <v>7.6</v>
      </c>
      <c r="AC3303">
        <v>1.85</v>
      </c>
    </row>
    <row r="3304" spans="1:29" x14ac:dyDescent="0.35">
      <c r="A3304" t="s">
        <v>19</v>
      </c>
      <c r="B3304" t="s">
        <v>5168</v>
      </c>
      <c r="C3304">
        <v>45</v>
      </c>
      <c r="D3304">
        <v>94</v>
      </c>
      <c r="E3304">
        <v>2800000</v>
      </c>
      <c r="F3304" t="s">
        <v>761</v>
      </c>
      <c r="P3304" t="s">
        <v>761</v>
      </c>
      <c r="Q3304" t="s">
        <v>775</v>
      </c>
      <c r="R3304" t="s">
        <v>9235</v>
      </c>
      <c r="S3304">
        <v>4377</v>
      </c>
      <c r="T3304" t="s">
        <v>2555</v>
      </c>
      <c r="U3304">
        <v>3</v>
      </c>
      <c r="V3304">
        <v>85</v>
      </c>
      <c r="W3304" t="s">
        <v>25</v>
      </c>
      <c r="X3304" t="s">
        <v>26</v>
      </c>
      <c r="Y3304" t="s">
        <v>302</v>
      </c>
      <c r="Z3304">
        <v>4000000</v>
      </c>
      <c r="AA3304">
        <v>1999</v>
      </c>
      <c r="AB3304">
        <v>5.8</v>
      </c>
      <c r="AC3304">
        <v>1.85</v>
      </c>
    </row>
    <row r="3305" spans="1:29" x14ac:dyDescent="0.35">
      <c r="A3305" t="s">
        <v>19</v>
      </c>
      <c r="B3305" t="s">
        <v>1796</v>
      </c>
      <c r="C3305">
        <v>121</v>
      </c>
      <c r="D3305">
        <v>93</v>
      </c>
      <c r="E3305">
        <v>2426851</v>
      </c>
      <c r="F3305" t="s">
        <v>761</v>
      </c>
      <c r="G3305" t="s">
        <v>5990</v>
      </c>
      <c r="H3305" t="s">
        <v>5343</v>
      </c>
      <c r="I3305" t="s">
        <v>3483</v>
      </c>
      <c r="P3305" t="s">
        <v>1727</v>
      </c>
      <c r="Q3305" t="s">
        <v>1485</v>
      </c>
      <c r="R3305" t="s">
        <v>9236</v>
      </c>
      <c r="S3305">
        <v>16224</v>
      </c>
      <c r="T3305" t="s">
        <v>2909</v>
      </c>
      <c r="U3305">
        <v>1</v>
      </c>
      <c r="V3305">
        <v>76</v>
      </c>
      <c r="W3305" t="s">
        <v>25</v>
      </c>
      <c r="X3305" t="s">
        <v>26</v>
      </c>
      <c r="Y3305" t="s">
        <v>302</v>
      </c>
      <c r="Z3305">
        <v>4000000</v>
      </c>
      <c r="AA3305">
        <v>2007</v>
      </c>
      <c r="AB3305">
        <v>6.5</v>
      </c>
      <c r="AC3305">
        <v>2.5499999999999998</v>
      </c>
    </row>
    <row r="3306" spans="1:29" x14ac:dyDescent="0.35">
      <c r="A3306" t="s">
        <v>19</v>
      </c>
      <c r="B3306" t="s">
        <v>5169</v>
      </c>
      <c r="C3306">
        <v>114</v>
      </c>
      <c r="D3306">
        <v>96</v>
      </c>
      <c r="E3306">
        <v>1325073</v>
      </c>
      <c r="F3306" t="s">
        <v>761</v>
      </c>
      <c r="G3306" t="s">
        <v>1432</v>
      </c>
      <c r="P3306" t="s">
        <v>1123</v>
      </c>
      <c r="Q3306" t="s">
        <v>436</v>
      </c>
      <c r="R3306" t="s">
        <v>9237</v>
      </c>
      <c r="S3306">
        <v>18762</v>
      </c>
      <c r="T3306" t="s">
        <v>729</v>
      </c>
      <c r="U3306">
        <v>0</v>
      </c>
      <c r="V3306">
        <v>91</v>
      </c>
      <c r="W3306" t="s">
        <v>25</v>
      </c>
      <c r="X3306" t="s">
        <v>26</v>
      </c>
      <c r="Y3306" t="s">
        <v>302</v>
      </c>
      <c r="Z3306">
        <v>4000000</v>
      </c>
      <c r="AA3306">
        <v>2005</v>
      </c>
      <c r="AB3306">
        <v>6.6</v>
      </c>
      <c r="AC3306">
        <v>2.35</v>
      </c>
    </row>
    <row r="3307" spans="1:29" x14ac:dyDescent="0.35">
      <c r="A3307" t="s">
        <v>19</v>
      </c>
      <c r="B3307" t="s">
        <v>5170</v>
      </c>
      <c r="C3307">
        <v>116</v>
      </c>
      <c r="D3307">
        <v>101</v>
      </c>
      <c r="E3307">
        <v>864959</v>
      </c>
      <c r="F3307" t="s">
        <v>472</v>
      </c>
      <c r="G3307" t="s">
        <v>600</v>
      </c>
      <c r="P3307" t="s">
        <v>98</v>
      </c>
      <c r="Q3307" t="s">
        <v>5171</v>
      </c>
      <c r="R3307" t="s">
        <v>9238</v>
      </c>
      <c r="S3307">
        <v>20275</v>
      </c>
      <c r="T3307" t="s">
        <v>5172</v>
      </c>
      <c r="U3307">
        <v>0</v>
      </c>
      <c r="V3307">
        <v>151</v>
      </c>
      <c r="W3307" t="s">
        <v>25</v>
      </c>
      <c r="X3307" t="s">
        <v>38</v>
      </c>
      <c r="Y3307" t="s">
        <v>59</v>
      </c>
      <c r="Z3307">
        <v>4000000</v>
      </c>
      <c r="AA3307">
        <v>2005</v>
      </c>
      <c r="AB3307">
        <v>6.9</v>
      </c>
      <c r="AC3307">
        <v>1.85</v>
      </c>
    </row>
    <row r="3308" spans="1:29" x14ac:dyDescent="0.35">
      <c r="A3308" t="s">
        <v>19</v>
      </c>
      <c r="B3308" t="s">
        <v>5173</v>
      </c>
      <c r="C3308">
        <v>115</v>
      </c>
      <c r="D3308">
        <v>102</v>
      </c>
      <c r="E3308">
        <v>2601847</v>
      </c>
      <c r="F3308" t="s">
        <v>44</v>
      </c>
      <c r="G3308" t="s">
        <v>3884</v>
      </c>
      <c r="P3308" t="s">
        <v>1663</v>
      </c>
      <c r="Q3308" t="s">
        <v>5174</v>
      </c>
      <c r="R3308" t="s">
        <v>9239</v>
      </c>
      <c r="S3308">
        <v>22457</v>
      </c>
      <c r="T3308" t="s">
        <v>5175</v>
      </c>
      <c r="U3308">
        <v>0</v>
      </c>
      <c r="V3308">
        <v>69</v>
      </c>
      <c r="W3308" t="s">
        <v>4311</v>
      </c>
      <c r="X3308" t="s">
        <v>26</v>
      </c>
      <c r="Y3308" t="s">
        <v>27</v>
      </c>
      <c r="Z3308">
        <v>4000000</v>
      </c>
      <c r="AA3308">
        <v>2011</v>
      </c>
      <c r="AB3308">
        <v>8.5</v>
      </c>
      <c r="AC3308">
        <v>2.35</v>
      </c>
    </row>
    <row r="3309" spans="1:29" x14ac:dyDescent="0.35">
      <c r="A3309" t="s">
        <v>19</v>
      </c>
      <c r="B3309" t="s">
        <v>5176</v>
      </c>
      <c r="C3309">
        <v>15</v>
      </c>
      <c r="D3309">
        <v>87</v>
      </c>
      <c r="E3309">
        <v>800000</v>
      </c>
      <c r="F3309" t="s">
        <v>472</v>
      </c>
      <c r="G3309" t="s">
        <v>600</v>
      </c>
      <c r="P3309" t="s">
        <v>98</v>
      </c>
      <c r="Q3309" t="s">
        <v>4945</v>
      </c>
      <c r="R3309" t="s">
        <v>9240</v>
      </c>
      <c r="S3309">
        <v>2308</v>
      </c>
      <c r="T3309" t="s">
        <v>4537</v>
      </c>
      <c r="U3309">
        <v>0</v>
      </c>
      <c r="V3309">
        <v>35</v>
      </c>
      <c r="W3309" t="s">
        <v>25</v>
      </c>
      <c r="X3309" t="s">
        <v>26</v>
      </c>
      <c r="Y3309" t="s">
        <v>302</v>
      </c>
      <c r="Z3309">
        <v>4000000</v>
      </c>
      <c r="AA3309">
        <v>1987</v>
      </c>
      <c r="AB3309">
        <v>4.8</v>
      </c>
      <c r="AC3309">
        <v>1.85</v>
      </c>
    </row>
    <row r="3310" spans="1:29" x14ac:dyDescent="0.35">
      <c r="A3310" t="s">
        <v>19</v>
      </c>
      <c r="B3310" t="s">
        <v>5177</v>
      </c>
      <c r="C3310">
        <v>41</v>
      </c>
      <c r="D3310">
        <v>99</v>
      </c>
      <c r="E3310">
        <v>562059</v>
      </c>
      <c r="F3310" t="s">
        <v>1432</v>
      </c>
      <c r="G3310" t="s">
        <v>3483</v>
      </c>
      <c r="P3310" t="s">
        <v>1667</v>
      </c>
      <c r="Q3310" t="s">
        <v>753</v>
      </c>
      <c r="R3310" t="s">
        <v>9241</v>
      </c>
      <c r="S3310">
        <v>8535</v>
      </c>
      <c r="T3310" t="s">
        <v>3241</v>
      </c>
      <c r="U3310">
        <v>4</v>
      </c>
      <c r="V3310">
        <v>113</v>
      </c>
      <c r="W3310" t="s">
        <v>25</v>
      </c>
      <c r="X3310" t="s">
        <v>26</v>
      </c>
      <c r="Y3310" t="s">
        <v>302</v>
      </c>
      <c r="Z3310">
        <v>4000000</v>
      </c>
      <c r="AA3310">
        <v>2002</v>
      </c>
      <c r="AB3310">
        <v>7</v>
      </c>
      <c r="AC3310">
        <v>1.85</v>
      </c>
    </row>
    <row r="3311" spans="1:29" x14ac:dyDescent="0.35">
      <c r="A3311" t="s">
        <v>19</v>
      </c>
      <c r="B3311" t="s">
        <v>5149</v>
      </c>
      <c r="C3311">
        <v>31</v>
      </c>
      <c r="D3311">
        <v>106</v>
      </c>
      <c r="E3311">
        <v>399793</v>
      </c>
      <c r="F3311" t="s">
        <v>1432</v>
      </c>
      <c r="P3311" t="s">
        <v>1432</v>
      </c>
      <c r="Q3311" t="s">
        <v>215</v>
      </c>
      <c r="R3311" t="s">
        <v>9242</v>
      </c>
      <c r="S3311">
        <v>2877</v>
      </c>
      <c r="T3311" t="s">
        <v>2377</v>
      </c>
      <c r="U3311">
        <v>0</v>
      </c>
      <c r="V3311">
        <v>70</v>
      </c>
      <c r="W3311" t="s">
        <v>25</v>
      </c>
      <c r="X3311" t="s">
        <v>26</v>
      </c>
      <c r="Y3311" t="s">
        <v>302</v>
      </c>
      <c r="Z3311">
        <v>4000000</v>
      </c>
      <c r="AA3311">
        <v>1999</v>
      </c>
      <c r="AB3311">
        <v>5.4</v>
      </c>
      <c r="AC3311">
        <v>1.78</v>
      </c>
    </row>
    <row r="3312" spans="1:29" x14ac:dyDescent="0.35">
      <c r="A3312" t="s">
        <v>19</v>
      </c>
      <c r="B3312" t="s">
        <v>2120</v>
      </c>
      <c r="C3312">
        <v>232</v>
      </c>
      <c r="D3312">
        <v>117</v>
      </c>
      <c r="E3312">
        <v>371897</v>
      </c>
      <c r="F3312" t="s">
        <v>1432</v>
      </c>
      <c r="P3312" t="s">
        <v>1432</v>
      </c>
      <c r="Q3312" t="s">
        <v>358</v>
      </c>
      <c r="R3312" t="s">
        <v>9243</v>
      </c>
      <c r="S3312">
        <v>36494</v>
      </c>
      <c r="T3312" t="s">
        <v>5178</v>
      </c>
      <c r="U3312">
        <v>2</v>
      </c>
      <c r="V3312">
        <v>118</v>
      </c>
      <c r="W3312" t="s">
        <v>25</v>
      </c>
      <c r="X3312" t="s">
        <v>26</v>
      </c>
      <c r="Y3312" t="s">
        <v>302</v>
      </c>
      <c r="Z3312">
        <v>4000000</v>
      </c>
      <c r="AA3312">
        <v>2013</v>
      </c>
      <c r="AB3312">
        <v>6.9</v>
      </c>
      <c r="AC3312">
        <v>2.35</v>
      </c>
    </row>
    <row r="3313" spans="1:29" x14ac:dyDescent="0.35">
      <c r="A3313" t="s">
        <v>19</v>
      </c>
      <c r="B3313" t="s">
        <v>5179</v>
      </c>
      <c r="C3313">
        <v>43</v>
      </c>
      <c r="D3313">
        <v>99</v>
      </c>
      <c r="E3313">
        <v>302204</v>
      </c>
      <c r="F3313" t="s">
        <v>761</v>
      </c>
      <c r="G3313" t="s">
        <v>5990</v>
      </c>
      <c r="H3313" t="s">
        <v>5343</v>
      </c>
      <c r="P3313" t="s">
        <v>1738</v>
      </c>
      <c r="Q3313" t="s">
        <v>4951</v>
      </c>
      <c r="R3313" t="s">
        <v>9244</v>
      </c>
      <c r="S3313">
        <v>6705</v>
      </c>
      <c r="T3313" t="s">
        <v>591</v>
      </c>
      <c r="U3313">
        <v>3</v>
      </c>
      <c r="V3313">
        <v>53</v>
      </c>
      <c r="W3313" t="s">
        <v>25</v>
      </c>
      <c r="X3313" t="s">
        <v>38</v>
      </c>
      <c r="Y3313" t="s">
        <v>59</v>
      </c>
      <c r="Z3313">
        <v>3000000</v>
      </c>
      <c r="AA3313">
        <v>1997</v>
      </c>
      <c r="AB3313">
        <v>6.6</v>
      </c>
      <c r="AC3313">
        <v>2.35</v>
      </c>
    </row>
    <row r="3314" spans="1:29" x14ac:dyDescent="0.35">
      <c r="A3314" t="s">
        <v>19</v>
      </c>
      <c r="B3314" t="s">
        <v>931</v>
      </c>
      <c r="C3314">
        <v>68</v>
      </c>
      <c r="D3314">
        <v>102</v>
      </c>
      <c r="E3314">
        <v>354704</v>
      </c>
      <c r="F3314" t="s">
        <v>5990</v>
      </c>
      <c r="G3314" t="s">
        <v>1432</v>
      </c>
      <c r="H3314" t="s">
        <v>2429</v>
      </c>
      <c r="I3314" t="s">
        <v>3483</v>
      </c>
      <c r="P3314" t="s">
        <v>2497</v>
      </c>
      <c r="Q3314" t="s">
        <v>1222</v>
      </c>
      <c r="R3314" t="s">
        <v>9245</v>
      </c>
      <c r="S3314">
        <v>2705</v>
      </c>
      <c r="T3314" t="s">
        <v>5180</v>
      </c>
      <c r="U3314">
        <v>0</v>
      </c>
      <c r="V3314">
        <v>38</v>
      </c>
      <c r="W3314" t="s">
        <v>25</v>
      </c>
      <c r="X3314" t="s">
        <v>26</v>
      </c>
      <c r="Y3314" t="s">
        <v>302</v>
      </c>
      <c r="Z3314">
        <v>1300000</v>
      </c>
      <c r="AA3314">
        <v>1987</v>
      </c>
      <c r="AB3314">
        <v>5.9</v>
      </c>
      <c r="AC3314">
        <v>1.85</v>
      </c>
    </row>
    <row r="3315" spans="1:29" x14ac:dyDescent="0.35">
      <c r="A3315" t="s">
        <v>19</v>
      </c>
      <c r="B3315" t="s">
        <v>5181</v>
      </c>
      <c r="C3315">
        <v>51</v>
      </c>
      <c r="D3315">
        <v>85</v>
      </c>
      <c r="E3315">
        <v>265107</v>
      </c>
      <c r="F3315" t="s">
        <v>761</v>
      </c>
      <c r="G3315" t="s">
        <v>2429</v>
      </c>
      <c r="H3315" t="s">
        <v>5988</v>
      </c>
      <c r="P3315" t="s">
        <v>5182</v>
      </c>
      <c r="Q3315" t="s">
        <v>2694</v>
      </c>
      <c r="R3315" t="s">
        <v>9246</v>
      </c>
      <c r="S3315">
        <v>4617</v>
      </c>
      <c r="T3315" t="s">
        <v>5183</v>
      </c>
      <c r="U3315">
        <v>1</v>
      </c>
      <c r="V3315">
        <v>93</v>
      </c>
      <c r="W3315" t="s">
        <v>25</v>
      </c>
      <c r="X3315" t="s">
        <v>200</v>
      </c>
      <c r="Y3315" t="s">
        <v>2180</v>
      </c>
      <c r="Z3315">
        <v>1500000</v>
      </c>
      <c r="AA3315">
        <v>2000</v>
      </c>
      <c r="AB3315">
        <v>6.3</v>
      </c>
      <c r="AC3315">
        <v>1.85</v>
      </c>
    </row>
    <row r="3316" spans="1:29" x14ac:dyDescent="0.35">
      <c r="A3316" t="s">
        <v>19</v>
      </c>
      <c r="B3316" t="s">
        <v>3201</v>
      </c>
      <c r="C3316">
        <v>33</v>
      </c>
      <c r="D3316">
        <v>86</v>
      </c>
      <c r="E3316">
        <v>185577</v>
      </c>
      <c r="F3316" t="s">
        <v>761</v>
      </c>
      <c r="P3316" t="s">
        <v>761</v>
      </c>
      <c r="Q3316" t="s">
        <v>333</v>
      </c>
      <c r="R3316" t="s">
        <v>9247</v>
      </c>
      <c r="S3316">
        <v>2133</v>
      </c>
      <c r="T3316" t="s">
        <v>3131</v>
      </c>
      <c r="U3316">
        <v>1</v>
      </c>
      <c r="V3316">
        <v>31</v>
      </c>
      <c r="W3316" t="s">
        <v>25</v>
      </c>
      <c r="X3316" t="s">
        <v>38</v>
      </c>
      <c r="Y3316" t="s">
        <v>302</v>
      </c>
      <c r="Z3316">
        <v>4000000</v>
      </c>
      <c r="AA3316">
        <v>1999</v>
      </c>
      <c r="AB3316">
        <v>6.3</v>
      </c>
      <c r="AC3316">
        <v>1.85</v>
      </c>
    </row>
    <row r="3317" spans="1:29" x14ac:dyDescent="0.35">
      <c r="A3317" t="s">
        <v>19</v>
      </c>
      <c r="B3317" t="s">
        <v>5184</v>
      </c>
      <c r="C3317">
        <v>26</v>
      </c>
      <c r="D3317">
        <v>120</v>
      </c>
      <c r="E3317">
        <v>100412</v>
      </c>
      <c r="F3317" t="s">
        <v>1432</v>
      </c>
      <c r="P3317" t="s">
        <v>1432</v>
      </c>
      <c r="Q3317" t="s">
        <v>5186</v>
      </c>
      <c r="R3317" t="s">
        <v>9248</v>
      </c>
      <c r="S3317">
        <v>2112</v>
      </c>
      <c r="T3317" t="s">
        <v>5187</v>
      </c>
      <c r="U3317">
        <v>0</v>
      </c>
      <c r="V3317">
        <v>7</v>
      </c>
      <c r="W3317" t="s">
        <v>3077</v>
      </c>
      <c r="X3317" t="s">
        <v>1256</v>
      </c>
      <c r="Y3317" t="s">
        <v>27</v>
      </c>
      <c r="Z3317">
        <v>4000000</v>
      </c>
      <c r="AA3317">
        <v>2013</v>
      </c>
      <c r="AB3317">
        <v>7.7</v>
      </c>
      <c r="AC3317">
        <v>2.35</v>
      </c>
    </row>
    <row r="3318" spans="1:29" x14ac:dyDescent="0.35">
      <c r="A3318" t="s">
        <v>19</v>
      </c>
      <c r="B3318" t="s">
        <v>4580</v>
      </c>
      <c r="C3318">
        <v>109</v>
      </c>
      <c r="D3318">
        <v>106</v>
      </c>
      <c r="E3318">
        <v>58214</v>
      </c>
      <c r="F3318" t="s">
        <v>5990</v>
      </c>
      <c r="G3318" t="s">
        <v>1432</v>
      </c>
      <c r="H3318" t="s">
        <v>3483</v>
      </c>
      <c r="P3318" t="s">
        <v>955</v>
      </c>
      <c r="Q3318" t="s">
        <v>678</v>
      </c>
      <c r="R3318" t="s">
        <v>9249</v>
      </c>
      <c r="S3318">
        <v>34224</v>
      </c>
      <c r="T3318" t="s">
        <v>5188</v>
      </c>
      <c r="U3318">
        <v>0</v>
      </c>
      <c r="V3318">
        <v>137</v>
      </c>
      <c r="W3318" t="s">
        <v>25</v>
      </c>
      <c r="X3318" t="s">
        <v>26</v>
      </c>
      <c r="Y3318" t="s">
        <v>302</v>
      </c>
      <c r="Z3318">
        <v>9500000</v>
      </c>
      <c r="AA3318">
        <v>2010</v>
      </c>
      <c r="AB3318">
        <v>7</v>
      </c>
      <c r="AC3318">
        <v>2.35</v>
      </c>
    </row>
    <row r="3319" spans="1:29" x14ac:dyDescent="0.35">
      <c r="A3319" t="s">
        <v>19</v>
      </c>
      <c r="B3319" t="s">
        <v>1326</v>
      </c>
      <c r="C3319">
        <v>34</v>
      </c>
      <c r="D3319">
        <v>103</v>
      </c>
      <c r="E3319">
        <v>75078</v>
      </c>
      <c r="F3319" t="s">
        <v>761</v>
      </c>
      <c r="P3319" t="s">
        <v>761</v>
      </c>
      <c r="Q3319" t="s">
        <v>849</v>
      </c>
      <c r="R3319" t="s">
        <v>9250</v>
      </c>
      <c r="S3319">
        <v>1398</v>
      </c>
      <c r="T3319" t="s">
        <v>3354</v>
      </c>
      <c r="U3319">
        <v>4</v>
      </c>
      <c r="V3319">
        <v>26</v>
      </c>
      <c r="W3319" t="s">
        <v>25</v>
      </c>
      <c r="X3319" t="s">
        <v>26</v>
      </c>
      <c r="Y3319" t="s">
        <v>302</v>
      </c>
      <c r="Z3319">
        <v>14000000</v>
      </c>
      <c r="AA3319">
        <v>2000</v>
      </c>
      <c r="AB3319">
        <v>6.3</v>
      </c>
      <c r="AC3319">
        <v>1.85</v>
      </c>
    </row>
    <row r="3320" spans="1:29" x14ac:dyDescent="0.35">
      <c r="A3320" t="s">
        <v>19</v>
      </c>
      <c r="B3320" t="s">
        <v>3450</v>
      </c>
      <c r="C3320">
        <v>141</v>
      </c>
      <c r="D3320">
        <v>112</v>
      </c>
      <c r="E3320">
        <v>317125</v>
      </c>
      <c r="F3320" t="s">
        <v>1432</v>
      </c>
      <c r="G3320" t="s">
        <v>5343</v>
      </c>
      <c r="P3320" t="s">
        <v>121</v>
      </c>
      <c r="Q3320" t="s">
        <v>233</v>
      </c>
      <c r="R3320" t="s">
        <v>9251</v>
      </c>
      <c r="S3320">
        <v>23334</v>
      </c>
      <c r="T3320" t="s">
        <v>504</v>
      </c>
      <c r="U3320">
        <v>0</v>
      </c>
      <c r="V3320">
        <v>87</v>
      </c>
      <c r="W3320" t="s">
        <v>25</v>
      </c>
      <c r="X3320" t="s">
        <v>200</v>
      </c>
      <c r="Y3320" t="s">
        <v>302</v>
      </c>
      <c r="Z3320">
        <v>16000000</v>
      </c>
      <c r="AA3320">
        <v>2013</v>
      </c>
      <c r="AB3320">
        <v>6.2</v>
      </c>
      <c r="AC3320">
        <v>2.35</v>
      </c>
    </row>
    <row r="3321" spans="1:29" x14ac:dyDescent="0.35">
      <c r="A3321" t="s">
        <v>19</v>
      </c>
      <c r="B3321" t="s">
        <v>5189</v>
      </c>
      <c r="C3321">
        <v>64</v>
      </c>
      <c r="D3321">
        <v>113</v>
      </c>
      <c r="E3321">
        <v>146402</v>
      </c>
      <c r="F3321" t="s">
        <v>761</v>
      </c>
      <c r="G3321" t="s">
        <v>1432</v>
      </c>
      <c r="P3321" t="s">
        <v>1123</v>
      </c>
      <c r="Q3321" t="s">
        <v>5096</v>
      </c>
      <c r="R3321" t="s">
        <v>9252</v>
      </c>
      <c r="S3321">
        <v>9913</v>
      </c>
      <c r="T3321" t="s">
        <v>5190</v>
      </c>
      <c r="U3321">
        <v>1</v>
      </c>
      <c r="V3321">
        <v>38</v>
      </c>
      <c r="W3321" t="s">
        <v>1207</v>
      </c>
      <c r="X3321" t="s">
        <v>1496</v>
      </c>
      <c r="Y3321" t="s">
        <v>302</v>
      </c>
      <c r="Z3321">
        <v>4000000</v>
      </c>
      <c r="AA3321">
        <v>2002</v>
      </c>
      <c r="AB3321">
        <v>7.7</v>
      </c>
      <c r="AC3321">
        <v>1.85</v>
      </c>
    </row>
    <row r="3322" spans="1:29" x14ac:dyDescent="0.35">
      <c r="A3322" t="s">
        <v>19</v>
      </c>
      <c r="B3322" t="s">
        <v>5191</v>
      </c>
      <c r="C3322">
        <v>215</v>
      </c>
      <c r="D3322">
        <v>98</v>
      </c>
      <c r="E3322">
        <v>18469</v>
      </c>
      <c r="F3322" t="s">
        <v>1432</v>
      </c>
      <c r="G3322" t="s">
        <v>2429</v>
      </c>
      <c r="H3322" t="s">
        <v>3950</v>
      </c>
      <c r="P3322" t="s">
        <v>395</v>
      </c>
      <c r="Q3322" t="s">
        <v>5192</v>
      </c>
      <c r="R3322" t="s">
        <v>9253</v>
      </c>
      <c r="S3322">
        <v>34263</v>
      </c>
      <c r="T3322" t="s">
        <v>4399</v>
      </c>
      <c r="U3322">
        <v>1</v>
      </c>
      <c r="V3322">
        <v>141</v>
      </c>
      <c r="W3322" t="s">
        <v>25</v>
      </c>
      <c r="X3322" t="s">
        <v>26</v>
      </c>
      <c r="Y3322" t="s">
        <v>302</v>
      </c>
      <c r="Z3322">
        <v>650000</v>
      </c>
      <c r="AA3322">
        <v>2010</v>
      </c>
      <c r="AB3322">
        <v>6.5</v>
      </c>
      <c r="AC3322">
        <v>2.35</v>
      </c>
    </row>
    <row r="3323" spans="1:29" x14ac:dyDescent="0.35">
      <c r="A3323" t="s">
        <v>19</v>
      </c>
      <c r="B3323" t="s">
        <v>2520</v>
      </c>
      <c r="C3323">
        <v>12</v>
      </c>
      <c r="D3323">
        <v>92</v>
      </c>
      <c r="E3323">
        <v>12836</v>
      </c>
      <c r="F3323" t="s">
        <v>4178</v>
      </c>
      <c r="G3323" t="s">
        <v>1432</v>
      </c>
      <c r="P3323" t="s">
        <v>710</v>
      </c>
      <c r="Q3323" t="s">
        <v>305</v>
      </c>
      <c r="R3323" t="s">
        <v>9254</v>
      </c>
      <c r="S3323">
        <v>1686</v>
      </c>
      <c r="T3323" t="s">
        <v>2171</v>
      </c>
      <c r="U3323">
        <v>1</v>
      </c>
      <c r="V3323">
        <v>28</v>
      </c>
      <c r="W3323" t="s">
        <v>25</v>
      </c>
      <c r="X3323" t="s">
        <v>26</v>
      </c>
      <c r="Y3323" t="s">
        <v>302</v>
      </c>
      <c r="Z3323">
        <v>4000000</v>
      </c>
      <c r="AA3323">
        <v>1997</v>
      </c>
      <c r="AB3323">
        <v>5.8</v>
      </c>
      <c r="AC3323">
        <v>1.85</v>
      </c>
    </row>
    <row r="3324" spans="1:29" x14ac:dyDescent="0.35">
      <c r="A3324" t="s">
        <v>19</v>
      </c>
      <c r="B3324" t="s">
        <v>5193</v>
      </c>
      <c r="C3324">
        <v>70</v>
      </c>
      <c r="D3324">
        <v>106</v>
      </c>
      <c r="E3324">
        <v>20262</v>
      </c>
      <c r="F3324" t="s">
        <v>1432</v>
      </c>
      <c r="P3324" t="s">
        <v>1432</v>
      </c>
      <c r="Q3324" t="s">
        <v>4443</v>
      </c>
      <c r="R3324" t="s">
        <v>9255</v>
      </c>
      <c r="S3324">
        <v>1738</v>
      </c>
      <c r="T3324" t="s">
        <v>5194</v>
      </c>
      <c r="U3324">
        <v>2</v>
      </c>
      <c r="V3324">
        <v>10</v>
      </c>
      <c r="W3324" t="s">
        <v>4444</v>
      </c>
      <c r="X3324" t="s">
        <v>4863</v>
      </c>
      <c r="Y3324" t="s">
        <v>2180</v>
      </c>
      <c r="Z3324">
        <v>4000000</v>
      </c>
      <c r="AA3324">
        <v>2014</v>
      </c>
      <c r="AB3324">
        <v>6.1</v>
      </c>
      <c r="AC3324">
        <v>2.35</v>
      </c>
    </row>
    <row r="3325" spans="1:29" x14ac:dyDescent="0.35">
      <c r="A3325" t="s">
        <v>19</v>
      </c>
      <c r="B3325" t="s">
        <v>5195</v>
      </c>
      <c r="C3325">
        <v>36</v>
      </c>
      <c r="D3325">
        <v>93</v>
      </c>
      <c r="E3325">
        <v>4063</v>
      </c>
      <c r="F3325" t="s">
        <v>1432</v>
      </c>
      <c r="G3325" t="s">
        <v>5988</v>
      </c>
      <c r="H3325" t="s">
        <v>5343</v>
      </c>
      <c r="I3325" t="s">
        <v>3483</v>
      </c>
      <c r="P3325" t="s">
        <v>1388</v>
      </c>
      <c r="Q3325" t="s">
        <v>5196</v>
      </c>
      <c r="R3325" t="s">
        <v>9256</v>
      </c>
      <c r="S3325">
        <v>2086</v>
      </c>
      <c r="T3325" t="s">
        <v>5197</v>
      </c>
      <c r="U3325">
        <v>3</v>
      </c>
      <c r="V3325">
        <v>20</v>
      </c>
      <c r="W3325" t="s">
        <v>25</v>
      </c>
      <c r="X3325" t="s">
        <v>148</v>
      </c>
      <c r="Y3325" t="s">
        <v>302</v>
      </c>
      <c r="Z3325">
        <v>4000000</v>
      </c>
      <c r="AA3325">
        <v>2012</v>
      </c>
      <c r="AB3325">
        <v>5.2</v>
      </c>
      <c r="AC3325">
        <v>2.35</v>
      </c>
    </row>
    <row r="3326" spans="1:29" x14ac:dyDescent="0.35">
      <c r="A3326" t="s">
        <v>19</v>
      </c>
      <c r="B3326" t="s">
        <v>5199</v>
      </c>
      <c r="C3326">
        <v>157</v>
      </c>
      <c r="D3326">
        <v>226</v>
      </c>
      <c r="E3326">
        <v>198655278</v>
      </c>
      <c r="F3326" t="s">
        <v>1432</v>
      </c>
      <c r="G3326" t="s">
        <v>5809</v>
      </c>
      <c r="H3326" t="s">
        <v>5343</v>
      </c>
      <c r="I3326" t="s">
        <v>5991</v>
      </c>
      <c r="P3326" t="s">
        <v>879</v>
      </c>
      <c r="Q3326" t="s">
        <v>5200</v>
      </c>
      <c r="R3326" t="s">
        <v>9257</v>
      </c>
      <c r="S3326">
        <v>215340</v>
      </c>
      <c r="T3326" t="s">
        <v>5201</v>
      </c>
      <c r="U3326">
        <v>1</v>
      </c>
      <c r="V3326">
        <v>706</v>
      </c>
      <c r="W3326" t="s">
        <v>25</v>
      </c>
      <c r="X3326" t="s">
        <v>26</v>
      </c>
      <c r="Y3326" t="s">
        <v>154</v>
      </c>
      <c r="Z3326">
        <v>3977000</v>
      </c>
      <c r="AA3326">
        <v>1939</v>
      </c>
      <c r="AB3326">
        <v>8.1999999999999993</v>
      </c>
      <c r="AC3326">
        <v>1.37</v>
      </c>
    </row>
    <row r="3327" spans="1:29" x14ac:dyDescent="0.35">
      <c r="A3327" t="s">
        <v>19</v>
      </c>
      <c r="B3327" t="s">
        <v>5202</v>
      </c>
      <c r="C3327">
        <v>31</v>
      </c>
      <c r="D3327">
        <v>104</v>
      </c>
      <c r="E3327">
        <v>143653</v>
      </c>
      <c r="F3327" t="s">
        <v>4178</v>
      </c>
      <c r="G3327" t="s">
        <v>1432</v>
      </c>
      <c r="P3327" t="s">
        <v>710</v>
      </c>
      <c r="Q3327" t="s">
        <v>4489</v>
      </c>
      <c r="R3327" t="s">
        <v>9258</v>
      </c>
      <c r="S3327">
        <v>1177</v>
      </c>
      <c r="T3327" t="s">
        <v>5203</v>
      </c>
      <c r="U3327">
        <v>0</v>
      </c>
      <c r="V3327">
        <v>10</v>
      </c>
      <c r="W3327" t="s">
        <v>25</v>
      </c>
      <c r="X3327" t="s">
        <v>38</v>
      </c>
      <c r="Y3327" t="s">
        <v>27</v>
      </c>
      <c r="Z3327">
        <v>4000000</v>
      </c>
      <c r="AA3327">
        <v>2014</v>
      </c>
      <c r="AB3327">
        <v>6</v>
      </c>
      <c r="AC3327">
        <v>2.35</v>
      </c>
    </row>
    <row r="3328" spans="1:29" x14ac:dyDescent="0.35">
      <c r="A3328" t="s">
        <v>19</v>
      </c>
      <c r="B3328" t="s">
        <v>4941</v>
      </c>
      <c r="C3328">
        <v>53</v>
      </c>
      <c r="D3328">
        <v>152</v>
      </c>
      <c r="E3328">
        <v>14873</v>
      </c>
      <c r="F3328" t="s">
        <v>472</v>
      </c>
      <c r="G3328" t="s">
        <v>5991</v>
      </c>
      <c r="H3328" t="s">
        <v>4547</v>
      </c>
      <c r="P3328" t="s">
        <v>5204</v>
      </c>
      <c r="Q3328" t="s">
        <v>670</v>
      </c>
      <c r="R3328" t="s">
        <v>9259</v>
      </c>
      <c r="S3328">
        <v>5294</v>
      </c>
      <c r="T3328" t="s">
        <v>4942</v>
      </c>
      <c r="U3328">
        <v>2</v>
      </c>
      <c r="V3328">
        <v>67</v>
      </c>
      <c r="W3328" t="s">
        <v>25</v>
      </c>
      <c r="X3328" t="s">
        <v>26</v>
      </c>
      <c r="Y3328" t="s">
        <v>2315</v>
      </c>
      <c r="Z3328">
        <v>3800000</v>
      </c>
      <c r="AA3328">
        <v>1965</v>
      </c>
      <c r="AB3328">
        <v>6.8</v>
      </c>
      <c r="AC3328">
        <v>2.35</v>
      </c>
    </row>
    <row r="3329" spans="1:29" x14ac:dyDescent="0.35">
      <c r="A3329" t="s">
        <v>19</v>
      </c>
      <c r="B3329" t="s">
        <v>5205</v>
      </c>
      <c r="C3329">
        <v>21</v>
      </c>
      <c r="D3329">
        <v>107</v>
      </c>
      <c r="E3329">
        <v>8000000</v>
      </c>
      <c r="F3329" t="s">
        <v>4178</v>
      </c>
      <c r="G3329" t="s">
        <v>761</v>
      </c>
      <c r="H3329" t="s">
        <v>4966</v>
      </c>
      <c r="I3329" t="s">
        <v>5343</v>
      </c>
      <c r="J3329" t="s">
        <v>4547</v>
      </c>
      <c r="P3329" t="s">
        <v>5206</v>
      </c>
      <c r="Q3329" t="s">
        <v>5207</v>
      </c>
      <c r="R3329" t="s">
        <v>9260</v>
      </c>
      <c r="S3329">
        <v>3167</v>
      </c>
      <c r="T3329" t="s">
        <v>5208</v>
      </c>
      <c r="U3329">
        <v>0</v>
      </c>
      <c r="V3329">
        <v>90</v>
      </c>
      <c r="W3329" t="s">
        <v>25</v>
      </c>
      <c r="X3329" t="s">
        <v>26</v>
      </c>
      <c r="Y3329" t="s">
        <v>4702</v>
      </c>
      <c r="Z3329">
        <v>3768785</v>
      </c>
      <c r="AA3329">
        <v>1950</v>
      </c>
      <c r="AB3329">
        <v>7</v>
      </c>
      <c r="AC3329">
        <v>1.37</v>
      </c>
    </row>
    <row r="3330" spans="1:29" x14ac:dyDescent="0.35">
      <c r="A3330" t="s">
        <v>19</v>
      </c>
      <c r="B3330" t="s">
        <v>5210</v>
      </c>
      <c r="C3330">
        <v>78</v>
      </c>
      <c r="D3330">
        <v>95</v>
      </c>
      <c r="E3330">
        <v>37606</v>
      </c>
      <c r="F3330" t="s">
        <v>761</v>
      </c>
      <c r="G3330" t="s">
        <v>5990</v>
      </c>
      <c r="H3330" t="s">
        <v>1432</v>
      </c>
      <c r="P3330" t="s">
        <v>3178</v>
      </c>
      <c r="Q3330" t="s">
        <v>1300</v>
      </c>
      <c r="R3330" t="s">
        <v>9261</v>
      </c>
      <c r="S3330">
        <v>31836</v>
      </c>
      <c r="T3330" t="s">
        <v>4263</v>
      </c>
      <c r="U3330">
        <v>0</v>
      </c>
      <c r="V3330">
        <v>90</v>
      </c>
      <c r="W3330" t="s">
        <v>25</v>
      </c>
      <c r="X3330" t="s">
        <v>148</v>
      </c>
      <c r="Y3330" t="s">
        <v>302</v>
      </c>
      <c r="Z3330">
        <v>3500000</v>
      </c>
      <c r="AA3330">
        <v>2009</v>
      </c>
      <c r="AB3330">
        <v>6.8</v>
      </c>
      <c r="AC3330">
        <v>2.35</v>
      </c>
    </row>
    <row r="3331" spans="1:29" x14ac:dyDescent="0.35">
      <c r="A3331" t="s">
        <v>19</v>
      </c>
      <c r="B3331" t="s">
        <v>5211</v>
      </c>
      <c r="C3331">
        <v>41</v>
      </c>
      <c r="D3331">
        <v>102</v>
      </c>
      <c r="E3331">
        <v>2956000</v>
      </c>
      <c r="F3331" t="s">
        <v>472</v>
      </c>
      <c r="G3331" t="s">
        <v>761</v>
      </c>
      <c r="H3331" t="s">
        <v>4966</v>
      </c>
      <c r="I3331" t="s">
        <v>5343</v>
      </c>
      <c r="P3331" t="s">
        <v>5212</v>
      </c>
      <c r="Q3331" t="s">
        <v>5213</v>
      </c>
      <c r="R3331" t="s">
        <v>9262</v>
      </c>
      <c r="S3331">
        <v>3258</v>
      </c>
      <c r="T3331" t="s">
        <v>5214</v>
      </c>
      <c r="U3331">
        <v>0</v>
      </c>
      <c r="V3331">
        <v>54</v>
      </c>
      <c r="W3331" t="s">
        <v>25</v>
      </c>
      <c r="X3331" t="s">
        <v>26</v>
      </c>
      <c r="Y3331" t="s">
        <v>2315</v>
      </c>
      <c r="Z3331">
        <v>3700000</v>
      </c>
      <c r="AA3331">
        <v>1948</v>
      </c>
      <c r="AB3331">
        <v>7.1</v>
      </c>
      <c r="AC3331">
        <v>1.37</v>
      </c>
    </row>
    <row r="3332" spans="1:29" x14ac:dyDescent="0.35">
      <c r="A3332" t="s">
        <v>19</v>
      </c>
      <c r="B3332" t="s">
        <v>5215</v>
      </c>
      <c r="C3332">
        <v>61</v>
      </c>
      <c r="D3332">
        <v>99</v>
      </c>
      <c r="E3332">
        <v>19959</v>
      </c>
      <c r="F3332" t="s">
        <v>1432</v>
      </c>
      <c r="P3332" t="s">
        <v>1432</v>
      </c>
      <c r="Q3332" t="s">
        <v>5216</v>
      </c>
      <c r="R3332" t="s">
        <v>9263</v>
      </c>
      <c r="S3332">
        <v>3579</v>
      </c>
      <c r="T3332" t="s">
        <v>2490</v>
      </c>
      <c r="U3332">
        <v>2</v>
      </c>
      <c r="V3332">
        <v>14</v>
      </c>
      <c r="W3332" t="s">
        <v>25</v>
      </c>
      <c r="X3332" t="s">
        <v>3058</v>
      </c>
      <c r="Y3332" t="s">
        <v>302</v>
      </c>
      <c r="Z3332">
        <v>3800000</v>
      </c>
      <c r="AA3332">
        <v>2009</v>
      </c>
      <c r="AB3332">
        <v>6.9</v>
      </c>
      <c r="AC3332">
        <v>2.35</v>
      </c>
    </row>
    <row r="3333" spans="1:29" x14ac:dyDescent="0.35">
      <c r="A3333" t="s">
        <v>19</v>
      </c>
      <c r="B3333" t="s">
        <v>3842</v>
      </c>
      <c r="C3333">
        <v>112</v>
      </c>
      <c r="D3333">
        <v>109</v>
      </c>
      <c r="E3333">
        <v>2706659</v>
      </c>
      <c r="F3333" t="s">
        <v>761</v>
      </c>
      <c r="G3333" t="s">
        <v>1432</v>
      </c>
      <c r="P3333" t="s">
        <v>1123</v>
      </c>
      <c r="Q3333" t="s">
        <v>371</v>
      </c>
      <c r="R3333" t="s">
        <v>9264</v>
      </c>
      <c r="S3333">
        <v>17770</v>
      </c>
      <c r="T3333" t="s">
        <v>712</v>
      </c>
      <c r="U3333">
        <v>0</v>
      </c>
      <c r="V3333">
        <v>172</v>
      </c>
      <c r="W3333" t="s">
        <v>25</v>
      </c>
      <c r="X3333" t="s">
        <v>38</v>
      </c>
      <c r="Y3333" t="s">
        <v>302</v>
      </c>
      <c r="Z3333">
        <v>2000000</v>
      </c>
      <c r="AA3333">
        <v>2006</v>
      </c>
      <c r="AB3333">
        <v>6.9</v>
      </c>
      <c r="AC3333">
        <v>1.85</v>
      </c>
    </row>
    <row r="3334" spans="1:29" x14ac:dyDescent="0.35">
      <c r="A3334" t="s">
        <v>19</v>
      </c>
      <c r="B3334" t="s">
        <v>2024</v>
      </c>
      <c r="C3334">
        <v>349</v>
      </c>
      <c r="D3334">
        <v>113</v>
      </c>
      <c r="E3334">
        <v>61094903</v>
      </c>
      <c r="F3334" t="s">
        <v>622</v>
      </c>
      <c r="G3334" t="s">
        <v>5988</v>
      </c>
      <c r="H3334" t="s">
        <v>3483</v>
      </c>
      <c r="P3334" t="s">
        <v>557</v>
      </c>
      <c r="Q3334" t="s">
        <v>129</v>
      </c>
      <c r="R3334" t="s">
        <v>7161</v>
      </c>
      <c r="S3334">
        <v>210548</v>
      </c>
      <c r="T3334" t="s">
        <v>2439</v>
      </c>
      <c r="U3334">
        <v>3</v>
      </c>
      <c r="V3334">
        <v>332</v>
      </c>
      <c r="W3334" t="s">
        <v>25</v>
      </c>
      <c r="X3334" t="s">
        <v>38</v>
      </c>
      <c r="Y3334" t="s">
        <v>27</v>
      </c>
      <c r="Z3334">
        <v>30000000</v>
      </c>
      <c r="AA3334">
        <v>2011</v>
      </c>
      <c r="AB3334">
        <v>6.9</v>
      </c>
      <c r="AC3334">
        <v>2.35</v>
      </c>
    </row>
    <row r="3335" spans="1:29" x14ac:dyDescent="0.35">
      <c r="A3335" t="s">
        <v>19</v>
      </c>
      <c r="B3335" t="s">
        <v>4143</v>
      </c>
      <c r="C3335">
        <v>122</v>
      </c>
      <c r="D3335">
        <v>91</v>
      </c>
      <c r="E3335">
        <v>45857453</v>
      </c>
      <c r="F3335" t="s">
        <v>761</v>
      </c>
      <c r="G3335" t="s">
        <v>1432</v>
      </c>
      <c r="H3335" t="s">
        <v>3884</v>
      </c>
      <c r="P3335" t="s">
        <v>2148</v>
      </c>
      <c r="Q3335" t="s">
        <v>82</v>
      </c>
      <c r="R3335" t="s">
        <v>9265</v>
      </c>
      <c r="S3335">
        <v>82232</v>
      </c>
      <c r="T3335" t="s">
        <v>5218</v>
      </c>
      <c r="U3335">
        <v>3</v>
      </c>
      <c r="V3335">
        <v>174</v>
      </c>
      <c r="W3335" t="s">
        <v>25</v>
      </c>
      <c r="X3335" t="s">
        <v>38</v>
      </c>
      <c r="Y3335" t="s">
        <v>302</v>
      </c>
      <c r="Z3335">
        <v>3500000</v>
      </c>
      <c r="AA3335">
        <v>1997</v>
      </c>
      <c r="AB3335">
        <v>7.2</v>
      </c>
      <c r="AC3335">
        <v>1.85</v>
      </c>
    </row>
    <row r="3336" spans="1:29" x14ac:dyDescent="0.35">
      <c r="A3336" t="s">
        <v>19</v>
      </c>
      <c r="B3336" t="s">
        <v>5219</v>
      </c>
      <c r="C3336">
        <v>134</v>
      </c>
      <c r="D3336">
        <v>88</v>
      </c>
      <c r="E3336">
        <v>83400000</v>
      </c>
      <c r="F3336" t="s">
        <v>761</v>
      </c>
      <c r="P3336" t="s">
        <v>761</v>
      </c>
      <c r="Q3336" t="s">
        <v>5220</v>
      </c>
      <c r="R3336" t="s">
        <v>9266</v>
      </c>
      <c r="S3336">
        <v>160281</v>
      </c>
      <c r="T3336" t="s">
        <v>5221</v>
      </c>
      <c r="U3336">
        <v>0</v>
      </c>
      <c r="V3336">
        <v>427</v>
      </c>
      <c r="W3336" t="s">
        <v>25</v>
      </c>
      <c r="X3336" t="s">
        <v>26</v>
      </c>
      <c r="Y3336" t="s">
        <v>59</v>
      </c>
      <c r="Z3336">
        <v>3500000</v>
      </c>
      <c r="AA3336">
        <v>1980</v>
      </c>
      <c r="AB3336">
        <v>7.8</v>
      </c>
      <c r="AC3336">
        <v>1.85</v>
      </c>
    </row>
    <row r="3337" spans="1:29" x14ac:dyDescent="0.35">
      <c r="A3337" t="s">
        <v>378</v>
      </c>
      <c r="B3337" t="s">
        <v>1314</v>
      </c>
      <c r="C3337">
        <v>20</v>
      </c>
      <c r="D3337">
        <v>97</v>
      </c>
      <c r="E3337">
        <v>27900000</v>
      </c>
      <c r="F3337" t="s">
        <v>761</v>
      </c>
      <c r="G3337" t="s">
        <v>1432</v>
      </c>
      <c r="P3337" t="s">
        <v>1123</v>
      </c>
      <c r="Q3337" t="s">
        <v>2421</v>
      </c>
      <c r="R3337" t="s">
        <v>9267</v>
      </c>
      <c r="S3337">
        <v>74626</v>
      </c>
      <c r="T3337" t="s">
        <v>1981</v>
      </c>
      <c r="U3337">
        <v>1</v>
      </c>
      <c r="V3337">
        <v>157</v>
      </c>
      <c r="W3337" t="s">
        <v>25</v>
      </c>
      <c r="X3337" t="s">
        <v>26</v>
      </c>
      <c r="Y3337" t="s">
        <v>302</v>
      </c>
      <c r="Z3337">
        <v>3500000</v>
      </c>
      <c r="AA3337">
        <v>1995</v>
      </c>
      <c r="AB3337">
        <v>7.3</v>
      </c>
      <c r="AC3337">
        <v>1.85</v>
      </c>
    </row>
    <row r="3338" spans="1:29" x14ac:dyDescent="0.35">
      <c r="A3338" t="s">
        <v>19</v>
      </c>
      <c r="B3338" t="s">
        <v>1159</v>
      </c>
      <c r="C3338">
        <v>28</v>
      </c>
      <c r="D3338">
        <v>97</v>
      </c>
      <c r="E3338">
        <v>27900000</v>
      </c>
      <c r="F3338" t="s">
        <v>5990</v>
      </c>
      <c r="G3338" t="s">
        <v>1432</v>
      </c>
      <c r="H3338" t="s">
        <v>3483</v>
      </c>
      <c r="P3338" t="s">
        <v>955</v>
      </c>
      <c r="Q3338" t="s">
        <v>403</v>
      </c>
      <c r="R3338" t="s">
        <v>9268</v>
      </c>
      <c r="S3338">
        <v>39508</v>
      </c>
      <c r="T3338" t="s">
        <v>4130</v>
      </c>
      <c r="U3338">
        <v>2</v>
      </c>
      <c r="V3338">
        <v>96</v>
      </c>
      <c r="W3338" t="s">
        <v>25</v>
      </c>
      <c r="X3338" t="s">
        <v>26</v>
      </c>
      <c r="Y3338" t="s">
        <v>302</v>
      </c>
      <c r="Z3338">
        <v>3500000</v>
      </c>
      <c r="AA3338">
        <v>1993</v>
      </c>
      <c r="AB3338">
        <v>7.5</v>
      </c>
      <c r="AC3338">
        <v>1.85</v>
      </c>
    </row>
    <row r="3339" spans="1:29" x14ac:dyDescent="0.35">
      <c r="A3339" t="s">
        <v>19</v>
      </c>
      <c r="B3339" t="s">
        <v>5222</v>
      </c>
      <c r="C3339">
        <v>95</v>
      </c>
      <c r="D3339">
        <v>85</v>
      </c>
      <c r="E3339">
        <v>14000000</v>
      </c>
      <c r="F3339" t="s">
        <v>761</v>
      </c>
      <c r="G3339" t="s">
        <v>600</v>
      </c>
      <c r="H3339" t="s">
        <v>2429</v>
      </c>
      <c r="I3339" t="s">
        <v>3483</v>
      </c>
      <c r="P3339" t="s">
        <v>2904</v>
      </c>
      <c r="Q3339" t="s">
        <v>2892</v>
      </c>
      <c r="R3339" t="s">
        <v>9269</v>
      </c>
      <c r="S3339">
        <v>15956</v>
      </c>
      <c r="T3339" t="s">
        <v>5143</v>
      </c>
      <c r="U3339">
        <v>0</v>
      </c>
      <c r="V3339">
        <v>118</v>
      </c>
      <c r="W3339" t="s">
        <v>25</v>
      </c>
      <c r="X3339" t="s">
        <v>26</v>
      </c>
      <c r="Y3339" t="s">
        <v>302</v>
      </c>
      <c r="Z3339">
        <v>3500000</v>
      </c>
      <c r="AA3339">
        <v>1987</v>
      </c>
      <c r="AB3339">
        <v>6</v>
      </c>
      <c r="AC3339">
        <v>1.85</v>
      </c>
    </row>
    <row r="3340" spans="1:29" x14ac:dyDescent="0.35">
      <c r="A3340" t="s">
        <v>19</v>
      </c>
      <c r="B3340" t="s">
        <v>5223</v>
      </c>
      <c r="C3340">
        <v>425</v>
      </c>
      <c r="D3340">
        <v>92</v>
      </c>
      <c r="E3340">
        <v>25138292</v>
      </c>
      <c r="F3340" t="s">
        <v>2429</v>
      </c>
      <c r="G3340" t="s">
        <v>5988</v>
      </c>
      <c r="P3340" t="s">
        <v>2018</v>
      </c>
      <c r="Q3340" t="s">
        <v>2872</v>
      </c>
      <c r="R3340" t="s">
        <v>9270</v>
      </c>
      <c r="S3340">
        <v>66483</v>
      </c>
      <c r="T3340" t="s">
        <v>591</v>
      </c>
      <c r="U3340">
        <v>0</v>
      </c>
      <c r="V3340">
        <v>452</v>
      </c>
      <c r="W3340" t="s">
        <v>25</v>
      </c>
      <c r="X3340" t="s">
        <v>26</v>
      </c>
      <c r="Y3340" t="s">
        <v>302</v>
      </c>
      <c r="Z3340">
        <v>3500000</v>
      </c>
      <c r="AA3340">
        <v>2015</v>
      </c>
      <c r="AB3340">
        <v>6.8</v>
      </c>
      <c r="AC3340">
        <v>1.66</v>
      </c>
    </row>
    <row r="3341" spans="1:29" x14ac:dyDescent="0.35">
      <c r="A3341" t="s">
        <v>19</v>
      </c>
      <c r="B3341" t="s">
        <v>5224</v>
      </c>
      <c r="C3341">
        <v>19</v>
      </c>
      <c r="D3341">
        <v>93</v>
      </c>
      <c r="E3341">
        <v>10305534</v>
      </c>
      <c r="F3341" t="s">
        <v>761</v>
      </c>
      <c r="P3341" t="s">
        <v>761</v>
      </c>
      <c r="Q3341" t="s">
        <v>5225</v>
      </c>
      <c r="R3341" t="s">
        <v>9271</v>
      </c>
      <c r="S3341">
        <v>1721</v>
      </c>
      <c r="T3341" t="s">
        <v>5226</v>
      </c>
      <c r="U3341">
        <v>2</v>
      </c>
      <c r="V3341">
        <v>38</v>
      </c>
      <c r="W3341" t="s">
        <v>25</v>
      </c>
      <c r="X3341" t="s">
        <v>26</v>
      </c>
      <c r="Y3341" t="s">
        <v>302</v>
      </c>
      <c r="Z3341">
        <v>3500000</v>
      </c>
      <c r="AA3341">
        <v>1998</v>
      </c>
      <c r="AB3341">
        <v>3.9</v>
      </c>
      <c r="AC3341">
        <v>1.85</v>
      </c>
    </row>
    <row r="3342" spans="1:29" x14ac:dyDescent="0.35">
      <c r="A3342" t="s">
        <v>19</v>
      </c>
      <c r="B3342" t="s">
        <v>5198</v>
      </c>
      <c r="C3342">
        <v>43</v>
      </c>
      <c r="D3342">
        <v>96</v>
      </c>
      <c r="E3342">
        <v>9449219</v>
      </c>
      <c r="F3342" t="s">
        <v>761</v>
      </c>
      <c r="G3342" t="s">
        <v>1432</v>
      </c>
      <c r="H3342" t="s">
        <v>5343</v>
      </c>
      <c r="P3342" t="s">
        <v>660</v>
      </c>
      <c r="Q3342" t="s">
        <v>2575</v>
      </c>
      <c r="R3342" t="s">
        <v>9272</v>
      </c>
      <c r="S3342">
        <v>13949</v>
      </c>
      <c r="T3342" t="s">
        <v>5227</v>
      </c>
      <c r="U3342">
        <v>2</v>
      </c>
      <c r="V3342">
        <v>98</v>
      </c>
      <c r="W3342" t="s">
        <v>25</v>
      </c>
      <c r="X3342" t="s">
        <v>26</v>
      </c>
      <c r="Y3342" t="s">
        <v>302</v>
      </c>
      <c r="Z3342">
        <v>3500000</v>
      </c>
      <c r="AA3342">
        <v>1996</v>
      </c>
      <c r="AB3342">
        <v>6.1</v>
      </c>
      <c r="AC3342">
        <v>1.85</v>
      </c>
    </row>
    <row r="3343" spans="1:29" x14ac:dyDescent="0.35">
      <c r="A3343" t="s">
        <v>378</v>
      </c>
      <c r="B3343" t="s">
        <v>536</v>
      </c>
      <c r="C3343">
        <v>127</v>
      </c>
      <c r="D3343">
        <v>105</v>
      </c>
      <c r="E3343">
        <v>6390032</v>
      </c>
      <c r="F3343" t="s">
        <v>4178</v>
      </c>
      <c r="G3343" t="s">
        <v>1432</v>
      </c>
      <c r="P3343" t="s">
        <v>710</v>
      </c>
      <c r="Q3343" t="s">
        <v>261</v>
      </c>
      <c r="R3343" t="s">
        <v>9273</v>
      </c>
      <c r="S3343">
        <v>24977</v>
      </c>
      <c r="T3343" t="s">
        <v>2818</v>
      </c>
      <c r="U3343">
        <v>2</v>
      </c>
      <c r="V3343">
        <v>229</v>
      </c>
      <c r="W3343" t="s">
        <v>25</v>
      </c>
      <c r="X3343" t="s">
        <v>26</v>
      </c>
      <c r="Y3343" t="s">
        <v>302</v>
      </c>
      <c r="Z3343">
        <v>3500000</v>
      </c>
      <c r="AA3343">
        <v>1998</v>
      </c>
      <c r="AB3343">
        <v>7.5</v>
      </c>
      <c r="AC3343">
        <v>2.35</v>
      </c>
    </row>
    <row r="3344" spans="1:29" x14ac:dyDescent="0.35">
      <c r="A3344" t="s">
        <v>19</v>
      </c>
      <c r="B3344" t="s">
        <v>3517</v>
      </c>
      <c r="C3344">
        <v>262</v>
      </c>
      <c r="D3344">
        <v>129</v>
      </c>
      <c r="E3344">
        <v>20167424</v>
      </c>
      <c r="F3344" t="s">
        <v>1432</v>
      </c>
      <c r="G3344" t="s">
        <v>5988</v>
      </c>
      <c r="H3344" t="s">
        <v>3483</v>
      </c>
      <c r="P3344" t="s">
        <v>872</v>
      </c>
      <c r="Q3344" t="s">
        <v>5228</v>
      </c>
      <c r="R3344" t="s">
        <v>9274</v>
      </c>
      <c r="S3344">
        <v>131831</v>
      </c>
      <c r="T3344" t="s">
        <v>5229</v>
      </c>
      <c r="U3344">
        <v>0</v>
      </c>
      <c r="V3344">
        <v>231</v>
      </c>
      <c r="W3344" t="s">
        <v>1207</v>
      </c>
      <c r="X3344" t="s">
        <v>5230</v>
      </c>
      <c r="Y3344" t="s">
        <v>302</v>
      </c>
      <c r="Z3344">
        <v>2000000</v>
      </c>
      <c r="AA3344">
        <v>2009</v>
      </c>
      <c r="AB3344">
        <v>8.1999999999999993</v>
      </c>
      <c r="AC3344">
        <v>2.35</v>
      </c>
    </row>
    <row r="3345" spans="1:29" x14ac:dyDescent="0.35">
      <c r="A3345" t="s">
        <v>19</v>
      </c>
      <c r="B3345" t="s">
        <v>50</v>
      </c>
      <c r="C3345">
        <v>252</v>
      </c>
      <c r="D3345">
        <v>37</v>
      </c>
      <c r="E3345">
        <v>5923044</v>
      </c>
      <c r="F3345" t="s">
        <v>761</v>
      </c>
      <c r="G3345" t="s">
        <v>600</v>
      </c>
      <c r="H3345" t="s">
        <v>2429</v>
      </c>
      <c r="I3345" t="s">
        <v>3483</v>
      </c>
      <c r="P3345" t="s">
        <v>2904</v>
      </c>
      <c r="Q3345" t="s">
        <v>4504</v>
      </c>
      <c r="R3345" t="s">
        <v>9275</v>
      </c>
      <c r="S3345">
        <v>113451</v>
      </c>
      <c r="T3345" t="s">
        <v>5231</v>
      </c>
      <c r="U3345">
        <v>0</v>
      </c>
      <c r="V3345">
        <v>537</v>
      </c>
      <c r="W3345" t="s">
        <v>25</v>
      </c>
      <c r="X3345" t="s">
        <v>26</v>
      </c>
      <c r="Y3345" t="s">
        <v>2699</v>
      </c>
      <c r="Z3345">
        <v>3600000</v>
      </c>
      <c r="AA3345">
        <v>1987</v>
      </c>
      <c r="AB3345">
        <v>7.8</v>
      </c>
      <c r="AC3345">
        <v>1.85</v>
      </c>
    </row>
    <row r="3346" spans="1:29" x14ac:dyDescent="0.35">
      <c r="A3346" t="s">
        <v>19</v>
      </c>
      <c r="B3346" t="s">
        <v>5232</v>
      </c>
      <c r="C3346">
        <v>31</v>
      </c>
      <c r="D3346">
        <v>81</v>
      </c>
      <c r="E3346">
        <v>3293258</v>
      </c>
      <c r="F3346" t="s">
        <v>622</v>
      </c>
      <c r="G3346" t="s">
        <v>472</v>
      </c>
      <c r="H3346" t="s">
        <v>761</v>
      </c>
      <c r="I3346" t="s">
        <v>4966</v>
      </c>
      <c r="P3346" t="s">
        <v>5233</v>
      </c>
      <c r="Q3346" t="s">
        <v>1011</v>
      </c>
      <c r="R3346" t="s">
        <v>9276</v>
      </c>
      <c r="S3346">
        <v>11399</v>
      </c>
      <c r="T3346" t="s">
        <v>2591</v>
      </c>
      <c r="U3346">
        <v>0</v>
      </c>
      <c r="V3346">
        <v>131</v>
      </c>
      <c r="W3346" t="s">
        <v>25</v>
      </c>
      <c r="X3346" t="s">
        <v>26</v>
      </c>
      <c r="Y3346" t="s">
        <v>27</v>
      </c>
      <c r="Z3346">
        <v>3000000</v>
      </c>
      <c r="AA3346">
        <v>2001</v>
      </c>
      <c r="AB3346">
        <v>5.2</v>
      </c>
      <c r="AC3346">
        <v>1.85</v>
      </c>
    </row>
    <row r="3347" spans="1:29" x14ac:dyDescent="0.35">
      <c r="A3347" t="s">
        <v>19</v>
      </c>
      <c r="B3347" t="s">
        <v>5234</v>
      </c>
      <c r="C3347">
        <v>39</v>
      </c>
      <c r="D3347">
        <v>106</v>
      </c>
      <c r="E3347">
        <v>886410</v>
      </c>
      <c r="F3347" t="s">
        <v>1432</v>
      </c>
      <c r="G3347" t="s">
        <v>5809</v>
      </c>
      <c r="P3347" t="s">
        <v>2460</v>
      </c>
      <c r="Q3347" t="s">
        <v>5235</v>
      </c>
      <c r="R3347" t="s">
        <v>9277</v>
      </c>
      <c r="S3347">
        <v>1024</v>
      </c>
      <c r="T3347" t="s">
        <v>5236</v>
      </c>
      <c r="U3347">
        <v>0</v>
      </c>
      <c r="V3347">
        <v>494</v>
      </c>
      <c r="W3347" t="s">
        <v>1207</v>
      </c>
      <c r="X3347" t="s">
        <v>1256</v>
      </c>
      <c r="Y3347" t="s">
        <v>302</v>
      </c>
      <c r="Z3347">
        <v>3500000</v>
      </c>
      <c r="AA3347">
        <v>1998</v>
      </c>
      <c r="AB3347">
        <v>6.8</v>
      </c>
      <c r="AC3347">
        <v>1.85</v>
      </c>
    </row>
    <row r="3348" spans="1:29" x14ac:dyDescent="0.35">
      <c r="A3348" t="s">
        <v>19</v>
      </c>
      <c r="B3348" t="s">
        <v>5237</v>
      </c>
      <c r="C3348">
        <v>337</v>
      </c>
      <c r="D3348">
        <v>103</v>
      </c>
      <c r="E3348">
        <v>252652</v>
      </c>
      <c r="F3348" t="s">
        <v>761</v>
      </c>
      <c r="G3348" t="s">
        <v>1432</v>
      </c>
      <c r="H3348" t="s">
        <v>600</v>
      </c>
      <c r="I3348" t="s">
        <v>2429</v>
      </c>
      <c r="P3348" t="s">
        <v>5238</v>
      </c>
      <c r="Q3348" t="s">
        <v>5239</v>
      </c>
      <c r="R3348" t="s">
        <v>9278</v>
      </c>
      <c r="S3348">
        <v>54104</v>
      </c>
      <c r="T3348" t="s">
        <v>5240</v>
      </c>
      <c r="U3348">
        <v>0</v>
      </c>
      <c r="V3348">
        <v>199</v>
      </c>
      <c r="W3348" t="s">
        <v>4992</v>
      </c>
      <c r="X3348" t="s">
        <v>4023</v>
      </c>
      <c r="Y3348" t="s">
        <v>27</v>
      </c>
      <c r="Z3348">
        <v>19900000</v>
      </c>
      <c r="AA3348">
        <v>2010</v>
      </c>
      <c r="AB3348">
        <v>7</v>
      </c>
      <c r="AC3348">
        <v>1.85</v>
      </c>
    </row>
    <row r="3349" spans="1:29" x14ac:dyDescent="0.35">
      <c r="A3349" t="s">
        <v>19</v>
      </c>
      <c r="B3349" t="s">
        <v>5241</v>
      </c>
      <c r="C3349">
        <v>30</v>
      </c>
      <c r="D3349">
        <v>101</v>
      </c>
      <c r="E3349">
        <v>220234</v>
      </c>
      <c r="F3349" t="s">
        <v>761</v>
      </c>
      <c r="G3349" t="s">
        <v>5343</v>
      </c>
      <c r="P3349" t="s">
        <v>765</v>
      </c>
      <c r="Q3349" t="s">
        <v>711</v>
      </c>
      <c r="R3349" t="s">
        <v>9279</v>
      </c>
      <c r="S3349">
        <v>1950</v>
      </c>
      <c r="T3349" t="s">
        <v>984</v>
      </c>
      <c r="U3349">
        <v>3</v>
      </c>
      <c r="V3349">
        <v>24</v>
      </c>
      <c r="W3349" t="s">
        <v>25</v>
      </c>
      <c r="X3349" t="s">
        <v>26</v>
      </c>
      <c r="Y3349" t="s">
        <v>302</v>
      </c>
      <c r="Z3349">
        <v>3500000</v>
      </c>
      <c r="AA3349">
        <v>2006</v>
      </c>
      <c r="AB3349">
        <v>6.5</v>
      </c>
      <c r="AC3349">
        <v>1.85</v>
      </c>
    </row>
    <row r="3350" spans="1:29" x14ac:dyDescent="0.35">
      <c r="A3350" t="s">
        <v>19</v>
      </c>
      <c r="B3350" t="s">
        <v>1899</v>
      </c>
      <c r="C3350">
        <v>265</v>
      </c>
      <c r="D3350">
        <v>102</v>
      </c>
      <c r="E3350">
        <v>34350553</v>
      </c>
      <c r="F3350" t="s">
        <v>622</v>
      </c>
      <c r="G3350" t="s">
        <v>761</v>
      </c>
      <c r="H3350" t="s">
        <v>3950</v>
      </c>
      <c r="P3350" t="s">
        <v>864</v>
      </c>
      <c r="Q3350" t="s">
        <v>944</v>
      </c>
      <c r="R3350" t="s">
        <v>6826</v>
      </c>
      <c r="S3350">
        <v>104072</v>
      </c>
      <c r="T3350" t="s">
        <v>1026</v>
      </c>
      <c r="U3350">
        <v>4</v>
      </c>
      <c r="V3350">
        <v>207</v>
      </c>
      <c r="W3350" t="s">
        <v>25</v>
      </c>
      <c r="X3350" t="s">
        <v>26</v>
      </c>
      <c r="Y3350" t="s">
        <v>302</v>
      </c>
      <c r="Z3350">
        <v>68000000</v>
      </c>
      <c r="AA3350">
        <v>2012</v>
      </c>
      <c r="AB3350">
        <v>5.7</v>
      </c>
      <c r="AC3350">
        <v>2.35</v>
      </c>
    </row>
    <row r="3351" spans="1:29" x14ac:dyDescent="0.35">
      <c r="A3351" t="s">
        <v>19</v>
      </c>
      <c r="B3351" t="s">
        <v>5242</v>
      </c>
      <c r="C3351">
        <v>50</v>
      </c>
      <c r="D3351">
        <v>98</v>
      </c>
      <c r="E3351">
        <v>101228</v>
      </c>
      <c r="F3351" t="s">
        <v>761</v>
      </c>
      <c r="G3351" t="s">
        <v>1432</v>
      </c>
      <c r="P3351" t="s">
        <v>1123</v>
      </c>
      <c r="Q3351" t="s">
        <v>883</v>
      </c>
      <c r="R3351" t="s">
        <v>9280</v>
      </c>
      <c r="S3351">
        <v>7228</v>
      </c>
      <c r="T3351" t="s">
        <v>3082</v>
      </c>
      <c r="U3351">
        <v>4</v>
      </c>
      <c r="V3351">
        <v>53</v>
      </c>
      <c r="W3351" t="s">
        <v>25</v>
      </c>
      <c r="X3351" t="s">
        <v>26</v>
      </c>
      <c r="Y3351" t="s">
        <v>302</v>
      </c>
      <c r="Z3351">
        <v>3500000</v>
      </c>
      <c r="AA3351">
        <v>2005</v>
      </c>
      <c r="AB3351">
        <v>6.4</v>
      </c>
      <c r="AC3351">
        <v>1.85</v>
      </c>
    </row>
    <row r="3352" spans="1:29" x14ac:dyDescent="0.35">
      <c r="A3352" t="s">
        <v>19</v>
      </c>
      <c r="B3352" t="s">
        <v>2033</v>
      </c>
      <c r="C3352">
        <v>50</v>
      </c>
      <c r="D3352">
        <v>91</v>
      </c>
      <c r="E3352">
        <v>96793</v>
      </c>
      <c r="F3352" t="s">
        <v>622</v>
      </c>
      <c r="G3352" t="s">
        <v>761</v>
      </c>
      <c r="H3352" t="s">
        <v>5343</v>
      </c>
      <c r="P3352" t="s">
        <v>665</v>
      </c>
      <c r="Q3352" t="s">
        <v>346</v>
      </c>
      <c r="R3352" t="s">
        <v>9281</v>
      </c>
      <c r="S3352">
        <v>12188</v>
      </c>
      <c r="T3352" t="s">
        <v>2025</v>
      </c>
      <c r="U3352">
        <v>3</v>
      </c>
      <c r="V3352">
        <v>135</v>
      </c>
      <c r="W3352" t="s">
        <v>25</v>
      </c>
      <c r="X3352" t="s">
        <v>26</v>
      </c>
      <c r="Y3352" t="s">
        <v>27</v>
      </c>
      <c r="Z3352">
        <v>3500000</v>
      </c>
      <c r="AA3352">
        <v>2004</v>
      </c>
      <c r="AB3352">
        <v>5.3</v>
      </c>
      <c r="AC3352">
        <v>2.35</v>
      </c>
    </row>
    <row r="3353" spans="1:29" x14ac:dyDescent="0.35">
      <c r="A3353" t="s">
        <v>19</v>
      </c>
      <c r="B3353" t="s">
        <v>5243</v>
      </c>
      <c r="C3353">
        <v>9</v>
      </c>
      <c r="D3353">
        <v>105</v>
      </c>
      <c r="E3353">
        <v>123777</v>
      </c>
      <c r="F3353" t="s">
        <v>622</v>
      </c>
      <c r="G3353" t="s">
        <v>4178</v>
      </c>
      <c r="H3353" t="s">
        <v>5990</v>
      </c>
      <c r="I3353" t="s">
        <v>1432</v>
      </c>
      <c r="J3353" t="s">
        <v>5097</v>
      </c>
      <c r="K3353" t="s">
        <v>600</v>
      </c>
      <c r="P3353" t="s">
        <v>5244</v>
      </c>
      <c r="Q3353" t="s">
        <v>4142</v>
      </c>
      <c r="R3353" t="s">
        <v>9282</v>
      </c>
      <c r="S3353">
        <v>342</v>
      </c>
      <c r="T3353" t="s">
        <v>5245</v>
      </c>
      <c r="U3353">
        <v>0</v>
      </c>
      <c r="V3353">
        <v>15</v>
      </c>
      <c r="W3353" t="s">
        <v>25</v>
      </c>
      <c r="X3353" t="s">
        <v>148</v>
      </c>
      <c r="Y3353" t="s">
        <v>27</v>
      </c>
      <c r="Z3353">
        <v>3500000</v>
      </c>
      <c r="AA3353">
        <v>2016</v>
      </c>
      <c r="AB3353">
        <v>4.7</v>
      </c>
      <c r="AC3353">
        <v>1.85</v>
      </c>
    </row>
    <row r="3354" spans="1:29" x14ac:dyDescent="0.35">
      <c r="A3354" t="s">
        <v>19</v>
      </c>
      <c r="B3354" t="s">
        <v>5247</v>
      </c>
      <c r="C3354">
        <v>169</v>
      </c>
      <c r="D3354">
        <v>80</v>
      </c>
      <c r="E3354">
        <v>77413017</v>
      </c>
      <c r="F3354" t="s">
        <v>44</v>
      </c>
      <c r="P3354" t="s">
        <v>44</v>
      </c>
      <c r="Q3354" t="s">
        <v>244</v>
      </c>
      <c r="R3354" t="s">
        <v>9283</v>
      </c>
      <c r="S3354">
        <v>45984</v>
      </c>
      <c r="T3354" t="s">
        <v>4618</v>
      </c>
      <c r="U3354">
        <v>0</v>
      </c>
      <c r="V3354">
        <v>331</v>
      </c>
      <c r="W3354" t="s">
        <v>674</v>
      </c>
      <c r="X3354" t="s">
        <v>675</v>
      </c>
      <c r="Y3354" t="s">
        <v>154</v>
      </c>
      <c r="Z3354">
        <v>8000000</v>
      </c>
      <c r="AA3354">
        <v>2005</v>
      </c>
      <c r="AB3354">
        <v>7.6</v>
      </c>
      <c r="AC3354">
        <v>1.85</v>
      </c>
    </row>
    <row r="3355" spans="1:29" x14ac:dyDescent="0.35">
      <c r="A3355" t="s">
        <v>19</v>
      </c>
      <c r="B3355" t="s">
        <v>3736</v>
      </c>
      <c r="C3355">
        <v>290</v>
      </c>
      <c r="D3355">
        <v>107</v>
      </c>
      <c r="E3355">
        <v>5354039</v>
      </c>
      <c r="F3355" t="s">
        <v>4178</v>
      </c>
      <c r="G3355" t="s">
        <v>1432</v>
      </c>
      <c r="H3355" t="s">
        <v>3483</v>
      </c>
      <c r="P3355" t="s">
        <v>1500</v>
      </c>
      <c r="Q3355" t="s">
        <v>75</v>
      </c>
      <c r="R3355" t="s">
        <v>9284</v>
      </c>
      <c r="S3355">
        <v>92599</v>
      </c>
      <c r="T3355" t="s">
        <v>2724</v>
      </c>
      <c r="U3355">
        <v>8</v>
      </c>
      <c r="V3355">
        <v>225</v>
      </c>
      <c r="W3355" t="s">
        <v>25</v>
      </c>
      <c r="X3355" t="s">
        <v>26</v>
      </c>
      <c r="Y3355" t="s">
        <v>302</v>
      </c>
      <c r="Z3355">
        <v>3500000</v>
      </c>
      <c r="AA3355">
        <v>2011</v>
      </c>
      <c r="AB3355">
        <v>7.1</v>
      </c>
      <c r="AC3355">
        <v>1.85</v>
      </c>
    </row>
    <row r="3356" spans="1:29" x14ac:dyDescent="0.35">
      <c r="A3356" t="s">
        <v>19</v>
      </c>
      <c r="B3356" t="s">
        <v>5248</v>
      </c>
      <c r="C3356">
        <v>159</v>
      </c>
      <c r="D3356">
        <v>92</v>
      </c>
      <c r="E3356">
        <v>2926565</v>
      </c>
      <c r="F3356" t="s">
        <v>761</v>
      </c>
      <c r="G3356" t="s">
        <v>1432</v>
      </c>
      <c r="P3356" t="s">
        <v>1123</v>
      </c>
      <c r="Q3356" t="s">
        <v>1636</v>
      </c>
      <c r="R3356" t="s">
        <v>9285</v>
      </c>
      <c r="S3356">
        <v>28573</v>
      </c>
      <c r="T3356" t="s">
        <v>1567</v>
      </c>
      <c r="U3356">
        <v>0</v>
      </c>
      <c r="V3356">
        <v>72</v>
      </c>
      <c r="W3356" t="s">
        <v>25</v>
      </c>
      <c r="X3356" t="s">
        <v>26</v>
      </c>
      <c r="Y3356" t="s">
        <v>302</v>
      </c>
      <c r="Z3356">
        <v>3000000</v>
      </c>
      <c r="AA3356">
        <v>2008</v>
      </c>
      <c r="AB3356">
        <v>6.5</v>
      </c>
      <c r="AC3356">
        <v>1.66</v>
      </c>
    </row>
    <row r="3357" spans="1:29" x14ac:dyDescent="0.35">
      <c r="A3357" t="s">
        <v>19</v>
      </c>
      <c r="B3357" t="s">
        <v>5249</v>
      </c>
      <c r="C3357">
        <v>535</v>
      </c>
      <c r="D3357">
        <v>107</v>
      </c>
      <c r="E3357">
        <v>13092000</v>
      </c>
      <c r="F3357" t="s">
        <v>1432</v>
      </c>
      <c r="G3357" t="s">
        <v>3884</v>
      </c>
      <c r="P3357" t="s">
        <v>2373</v>
      </c>
      <c r="Q3357" t="s">
        <v>53</v>
      </c>
      <c r="R3357" t="s">
        <v>9286</v>
      </c>
      <c r="S3357">
        <v>399138</v>
      </c>
      <c r="T3357" t="s">
        <v>1861</v>
      </c>
      <c r="U3357">
        <v>0</v>
      </c>
      <c r="V3357">
        <v>731</v>
      </c>
      <c r="W3357" t="s">
        <v>25</v>
      </c>
      <c r="X3357" t="s">
        <v>26</v>
      </c>
      <c r="Y3357" t="s">
        <v>302</v>
      </c>
      <c r="Z3357">
        <v>3300000</v>
      </c>
      <c r="AA3357">
        <v>2014</v>
      </c>
      <c r="AB3357">
        <v>8.5</v>
      </c>
      <c r="AC3357">
        <v>2.4</v>
      </c>
    </row>
    <row r="3358" spans="1:29" x14ac:dyDescent="0.35">
      <c r="A3358" t="s">
        <v>19</v>
      </c>
      <c r="B3358" t="s">
        <v>3216</v>
      </c>
      <c r="C3358">
        <v>214</v>
      </c>
      <c r="D3358">
        <v>135</v>
      </c>
      <c r="E3358">
        <v>7563397</v>
      </c>
      <c r="F3358" t="s">
        <v>5990</v>
      </c>
      <c r="G3358" t="s">
        <v>1432</v>
      </c>
      <c r="P3358" t="s">
        <v>877</v>
      </c>
      <c r="Q3358" t="s">
        <v>394</v>
      </c>
      <c r="R3358" t="s">
        <v>9287</v>
      </c>
      <c r="S3358">
        <v>533200</v>
      </c>
      <c r="T3358" t="s">
        <v>5250</v>
      </c>
      <c r="U3358">
        <v>0</v>
      </c>
      <c r="V3358">
        <v>749</v>
      </c>
      <c r="W3358" t="s">
        <v>4444</v>
      </c>
      <c r="X3358" t="s">
        <v>4863</v>
      </c>
      <c r="Y3358" t="s">
        <v>302</v>
      </c>
      <c r="Z3358">
        <v>3300000</v>
      </c>
      <c r="AA3358">
        <v>2002</v>
      </c>
      <c r="AB3358">
        <v>8.6999999999999993</v>
      </c>
      <c r="AC3358">
        <v>1.85</v>
      </c>
    </row>
    <row r="3359" spans="1:29" x14ac:dyDescent="0.35">
      <c r="A3359" t="s">
        <v>19</v>
      </c>
      <c r="B3359" t="s">
        <v>5251</v>
      </c>
      <c r="C3359">
        <v>47</v>
      </c>
      <c r="D3359">
        <v>99</v>
      </c>
      <c r="E3359">
        <v>104257</v>
      </c>
      <c r="F3359" t="s">
        <v>761</v>
      </c>
      <c r="G3359" t="s">
        <v>3884</v>
      </c>
      <c r="P3359" t="s">
        <v>2435</v>
      </c>
      <c r="Q3359" t="s">
        <v>4624</v>
      </c>
      <c r="R3359" t="s">
        <v>9288</v>
      </c>
      <c r="S3359">
        <v>19194</v>
      </c>
      <c r="T3359" t="s">
        <v>3153</v>
      </c>
      <c r="U3359">
        <v>2</v>
      </c>
      <c r="V3359">
        <v>160</v>
      </c>
      <c r="W3359" t="s">
        <v>25</v>
      </c>
      <c r="X3359" t="s">
        <v>38</v>
      </c>
      <c r="Y3359" t="s">
        <v>302</v>
      </c>
      <c r="Z3359">
        <v>2200000</v>
      </c>
      <c r="AA3359">
        <v>1999</v>
      </c>
      <c r="AB3359">
        <v>7.1</v>
      </c>
      <c r="AC3359">
        <v>1.85</v>
      </c>
    </row>
    <row r="3360" spans="1:29" x14ac:dyDescent="0.35">
      <c r="A3360" t="s">
        <v>19</v>
      </c>
      <c r="B3360" t="s">
        <v>4768</v>
      </c>
      <c r="C3360">
        <v>349</v>
      </c>
      <c r="D3360">
        <v>115</v>
      </c>
      <c r="E3360">
        <v>610968</v>
      </c>
      <c r="F3360" t="s">
        <v>1432</v>
      </c>
      <c r="P3360" t="s">
        <v>1432</v>
      </c>
      <c r="Q3360" t="s">
        <v>5253</v>
      </c>
      <c r="R3360" t="s">
        <v>9289</v>
      </c>
      <c r="S3360">
        <v>170155</v>
      </c>
      <c r="T3360" t="s">
        <v>5254</v>
      </c>
      <c r="U3360">
        <v>1</v>
      </c>
      <c r="V3360">
        <v>249</v>
      </c>
      <c r="W3360" t="s">
        <v>4680</v>
      </c>
      <c r="X3360" t="s">
        <v>2805</v>
      </c>
      <c r="Y3360" t="s">
        <v>302</v>
      </c>
      <c r="Z3360">
        <v>3800000</v>
      </c>
      <c r="AA3360">
        <v>2012</v>
      </c>
      <c r="AB3360">
        <v>8.3000000000000007</v>
      </c>
      <c r="AC3360">
        <v>2.35</v>
      </c>
    </row>
    <row r="3361" spans="1:29" x14ac:dyDescent="0.35">
      <c r="A3361" t="s">
        <v>19</v>
      </c>
      <c r="B3361" t="s">
        <v>3730</v>
      </c>
      <c r="C3361">
        <v>60</v>
      </c>
      <c r="D3361">
        <v>91</v>
      </c>
      <c r="E3361">
        <v>8108247</v>
      </c>
      <c r="F3361" t="s">
        <v>1432</v>
      </c>
      <c r="G3361" t="s">
        <v>5343</v>
      </c>
      <c r="P3361" t="s">
        <v>121</v>
      </c>
      <c r="Q3361" t="s">
        <v>814</v>
      </c>
      <c r="R3361" t="s">
        <v>9290</v>
      </c>
      <c r="S3361">
        <v>9607</v>
      </c>
      <c r="T3361" t="s">
        <v>2608</v>
      </c>
      <c r="U3361">
        <v>0</v>
      </c>
      <c r="V3361">
        <v>174</v>
      </c>
      <c r="W3361" t="s">
        <v>25</v>
      </c>
      <c r="X3361" t="s">
        <v>26</v>
      </c>
      <c r="Y3361" t="s">
        <v>27</v>
      </c>
      <c r="Z3361">
        <v>3300000</v>
      </c>
      <c r="AA3361">
        <v>2006</v>
      </c>
      <c r="AB3361">
        <v>7.4</v>
      </c>
      <c r="AC3361">
        <v>1.85</v>
      </c>
    </row>
    <row r="3362" spans="1:29" x14ac:dyDescent="0.35">
      <c r="A3362" t="s">
        <v>19</v>
      </c>
      <c r="B3362" t="s">
        <v>5256</v>
      </c>
      <c r="C3362">
        <v>155</v>
      </c>
      <c r="D3362">
        <v>101</v>
      </c>
      <c r="E3362">
        <v>6517198</v>
      </c>
      <c r="F3362" t="s">
        <v>5990</v>
      </c>
      <c r="G3362" t="s">
        <v>1432</v>
      </c>
      <c r="P3362" t="s">
        <v>877</v>
      </c>
      <c r="Q3362" t="s">
        <v>4291</v>
      </c>
      <c r="R3362" t="s">
        <v>9291</v>
      </c>
      <c r="S3362">
        <v>30474</v>
      </c>
      <c r="T3362" t="s">
        <v>5257</v>
      </c>
      <c r="U3362">
        <v>0</v>
      </c>
      <c r="V3362">
        <v>172</v>
      </c>
      <c r="W3362" t="s">
        <v>1207</v>
      </c>
      <c r="X3362" t="s">
        <v>5258</v>
      </c>
      <c r="Y3362" t="s">
        <v>302</v>
      </c>
      <c r="Z3362">
        <v>3000000</v>
      </c>
      <c r="AA3362">
        <v>2004</v>
      </c>
      <c r="AB3362">
        <v>7.5</v>
      </c>
      <c r="AC3362">
        <v>1.85</v>
      </c>
    </row>
    <row r="3363" spans="1:29" x14ac:dyDescent="0.35">
      <c r="A3363" t="s">
        <v>19</v>
      </c>
      <c r="B3363" t="s">
        <v>5169</v>
      </c>
      <c r="C3363">
        <v>261</v>
      </c>
      <c r="D3363">
        <v>105</v>
      </c>
      <c r="E3363">
        <v>5776314</v>
      </c>
      <c r="F3363" t="s">
        <v>761</v>
      </c>
      <c r="G3363" t="s">
        <v>1432</v>
      </c>
      <c r="H3363" t="s">
        <v>5343</v>
      </c>
      <c r="P3363" t="s">
        <v>660</v>
      </c>
      <c r="Q3363" t="s">
        <v>962</v>
      </c>
      <c r="R3363" t="s">
        <v>9292</v>
      </c>
      <c r="S3363">
        <v>73349</v>
      </c>
      <c r="T3363" t="s">
        <v>5259</v>
      </c>
      <c r="U3363">
        <v>4</v>
      </c>
      <c r="V3363">
        <v>142</v>
      </c>
      <c r="W3363" t="s">
        <v>25</v>
      </c>
      <c r="X3363" t="s">
        <v>26</v>
      </c>
      <c r="Y3363" t="s">
        <v>302</v>
      </c>
      <c r="Z3363">
        <v>3200000</v>
      </c>
      <c r="AA3363">
        <v>2010</v>
      </c>
      <c r="AB3363">
        <v>7.2</v>
      </c>
      <c r="AC3363">
        <v>1.85</v>
      </c>
    </row>
    <row r="3364" spans="1:29" x14ac:dyDescent="0.35">
      <c r="A3364" t="s">
        <v>19</v>
      </c>
      <c r="B3364" t="s">
        <v>2065</v>
      </c>
      <c r="C3364">
        <v>94</v>
      </c>
      <c r="D3364">
        <v>109</v>
      </c>
      <c r="E3364">
        <v>141600000</v>
      </c>
      <c r="F3364" t="s">
        <v>761</v>
      </c>
      <c r="P3364" t="s">
        <v>761</v>
      </c>
      <c r="Q3364" t="s">
        <v>2875</v>
      </c>
      <c r="R3364" t="s">
        <v>9293</v>
      </c>
      <c r="S3364">
        <v>90177</v>
      </c>
      <c r="T3364" t="s">
        <v>2098</v>
      </c>
      <c r="U3364">
        <v>6</v>
      </c>
      <c r="V3364">
        <v>257</v>
      </c>
      <c r="W3364" t="s">
        <v>25</v>
      </c>
      <c r="X3364" t="s">
        <v>26</v>
      </c>
      <c r="Y3364" t="s">
        <v>302</v>
      </c>
      <c r="Z3364">
        <v>3000000</v>
      </c>
      <c r="AA3364">
        <v>1978</v>
      </c>
      <c r="AB3364">
        <v>7.6</v>
      </c>
      <c r="AC3364">
        <v>1.85</v>
      </c>
    </row>
    <row r="3365" spans="1:29" x14ac:dyDescent="0.35">
      <c r="A3365" t="s">
        <v>19</v>
      </c>
      <c r="B3365" t="s">
        <v>4803</v>
      </c>
      <c r="C3365">
        <v>164</v>
      </c>
      <c r="D3365">
        <v>110</v>
      </c>
      <c r="E3365">
        <v>51100000</v>
      </c>
      <c r="F3365" t="s">
        <v>622</v>
      </c>
      <c r="G3365" t="s">
        <v>472</v>
      </c>
      <c r="H3365" t="s">
        <v>3483</v>
      </c>
      <c r="P3365" t="s">
        <v>35</v>
      </c>
      <c r="Q3365" t="s">
        <v>5260</v>
      </c>
      <c r="R3365" t="s">
        <v>9294</v>
      </c>
      <c r="S3365">
        <v>139432</v>
      </c>
      <c r="T3365" t="s">
        <v>1934</v>
      </c>
      <c r="U3365">
        <v>2</v>
      </c>
      <c r="V3365">
        <v>418</v>
      </c>
      <c r="W3365" t="s">
        <v>25</v>
      </c>
      <c r="X3365" t="s">
        <v>38</v>
      </c>
      <c r="Y3365" t="s">
        <v>2315</v>
      </c>
      <c r="Z3365">
        <v>3000000</v>
      </c>
      <c r="AA3365">
        <v>1964</v>
      </c>
      <c r="AB3365">
        <v>7.8</v>
      </c>
      <c r="AC3365">
        <v>1.37</v>
      </c>
    </row>
    <row r="3366" spans="1:29" x14ac:dyDescent="0.35">
      <c r="A3366" t="s">
        <v>19</v>
      </c>
      <c r="B3366" t="s">
        <v>2081</v>
      </c>
      <c r="C3366">
        <v>134</v>
      </c>
      <c r="D3366">
        <v>94</v>
      </c>
      <c r="E3366">
        <v>16501785</v>
      </c>
      <c r="F3366" t="s">
        <v>1432</v>
      </c>
      <c r="P3366" t="s">
        <v>1432</v>
      </c>
      <c r="Q3366" t="s">
        <v>215</v>
      </c>
      <c r="R3366" t="s">
        <v>9295</v>
      </c>
      <c r="S3366">
        <v>469561</v>
      </c>
      <c r="T3366" t="s">
        <v>195</v>
      </c>
      <c r="U3366">
        <v>4</v>
      </c>
      <c r="V3366">
        <v>514</v>
      </c>
      <c r="W3366" t="s">
        <v>25</v>
      </c>
      <c r="X3366" t="s">
        <v>38</v>
      </c>
      <c r="Y3366" t="s">
        <v>302</v>
      </c>
      <c r="Z3366">
        <v>3500000</v>
      </c>
      <c r="AA3366">
        <v>1996</v>
      </c>
      <c r="AB3366">
        <v>8.1999999999999993</v>
      </c>
      <c r="AC3366">
        <v>1.85</v>
      </c>
    </row>
    <row r="3367" spans="1:29" x14ac:dyDescent="0.35">
      <c r="A3367" t="s">
        <v>19</v>
      </c>
      <c r="B3367" t="s">
        <v>2010</v>
      </c>
      <c r="C3367">
        <v>53</v>
      </c>
      <c r="D3367">
        <v>115</v>
      </c>
      <c r="E3367">
        <v>38168022</v>
      </c>
      <c r="F3367" t="s">
        <v>761</v>
      </c>
      <c r="G3367" t="s">
        <v>44</v>
      </c>
      <c r="P3367" t="s">
        <v>4997</v>
      </c>
      <c r="Q3367" t="s">
        <v>405</v>
      </c>
      <c r="R3367" t="s">
        <v>9296</v>
      </c>
      <c r="S3367">
        <v>4687</v>
      </c>
      <c r="T3367" t="s">
        <v>4717</v>
      </c>
      <c r="U3367">
        <v>0</v>
      </c>
      <c r="V3367">
        <v>83</v>
      </c>
      <c r="W3367" t="s">
        <v>25</v>
      </c>
      <c r="X3367" t="s">
        <v>26</v>
      </c>
      <c r="Y3367" t="s">
        <v>302</v>
      </c>
      <c r="Z3367">
        <v>3000000</v>
      </c>
      <c r="AA3367">
        <v>2000</v>
      </c>
      <c r="AB3367">
        <v>6.6</v>
      </c>
      <c r="AC3367">
        <v>1.85</v>
      </c>
    </row>
    <row r="3368" spans="1:29" x14ac:dyDescent="0.35">
      <c r="A3368" t="s">
        <v>19</v>
      </c>
      <c r="B3368" t="s">
        <v>5262</v>
      </c>
      <c r="C3368">
        <v>264</v>
      </c>
      <c r="D3368">
        <v>98</v>
      </c>
      <c r="E3368">
        <v>84749884</v>
      </c>
      <c r="F3368" t="s">
        <v>2429</v>
      </c>
      <c r="P3368" t="s">
        <v>2429</v>
      </c>
      <c r="Q3368" t="s">
        <v>4999</v>
      </c>
      <c r="R3368" t="s">
        <v>9297</v>
      </c>
      <c r="S3368">
        <v>82133</v>
      </c>
      <c r="T3368" t="s">
        <v>5263</v>
      </c>
      <c r="U3368">
        <v>0</v>
      </c>
      <c r="V3368">
        <v>359</v>
      </c>
      <c r="W3368" t="s">
        <v>25</v>
      </c>
      <c r="X3368" t="s">
        <v>26</v>
      </c>
      <c r="Y3368" t="s">
        <v>302</v>
      </c>
      <c r="Z3368">
        <v>3000000</v>
      </c>
      <c r="AA3368">
        <v>2010</v>
      </c>
      <c r="AB3368">
        <v>5.7</v>
      </c>
      <c r="AC3368">
        <v>1.85</v>
      </c>
    </row>
    <row r="3369" spans="1:29" x14ac:dyDescent="0.35">
      <c r="A3369" t="s">
        <v>19</v>
      </c>
      <c r="B3369" t="s">
        <v>2640</v>
      </c>
      <c r="C3369">
        <v>94</v>
      </c>
      <c r="D3369">
        <v>91</v>
      </c>
      <c r="E3369">
        <v>24788807</v>
      </c>
      <c r="F3369" t="s">
        <v>761</v>
      </c>
      <c r="P3369" t="s">
        <v>761</v>
      </c>
      <c r="Q3369" t="s">
        <v>100</v>
      </c>
      <c r="R3369" t="s">
        <v>9298</v>
      </c>
      <c r="S3369">
        <v>21245</v>
      </c>
      <c r="T3369" t="s">
        <v>2942</v>
      </c>
      <c r="U3369">
        <v>0</v>
      </c>
      <c r="V3369">
        <v>213</v>
      </c>
      <c r="W3369" t="s">
        <v>25</v>
      </c>
      <c r="X3369" t="s">
        <v>38</v>
      </c>
      <c r="Y3369" t="s">
        <v>59</v>
      </c>
      <c r="Z3369">
        <v>3000000</v>
      </c>
      <c r="AA3369">
        <v>1998</v>
      </c>
      <c r="AB3369">
        <v>7.4</v>
      </c>
      <c r="AC3369">
        <v>2.35</v>
      </c>
    </row>
    <row r="3370" spans="1:29" x14ac:dyDescent="0.35">
      <c r="A3370" t="s">
        <v>378</v>
      </c>
      <c r="B3370" t="s">
        <v>1573</v>
      </c>
      <c r="C3370">
        <v>215</v>
      </c>
      <c r="D3370">
        <v>120</v>
      </c>
      <c r="E3370">
        <v>21244913</v>
      </c>
      <c r="F3370" t="s">
        <v>5990</v>
      </c>
      <c r="G3370" t="s">
        <v>44</v>
      </c>
      <c r="H3370" t="s">
        <v>1432</v>
      </c>
      <c r="P3370" t="s">
        <v>5264</v>
      </c>
      <c r="Q3370" t="s">
        <v>1573</v>
      </c>
      <c r="R3370" t="s">
        <v>9299</v>
      </c>
      <c r="S3370">
        <v>123090</v>
      </c>
      <c r="T3370" t="s">
        <v>4655</v>
      </c>
      <c r="U3370">
        <v>2</v>
      </c>
      <c r="V3370">
        <v>888</v>
      </c>
      <c r="W3370" t="s">
        <v>25</v>
      </c>
      <c r="X3370" t="s">
        <v>389</v>
      </c>
      <c r="Y3370" t="s">
        <v>302</v>
      </c>
      <c r="Z3370">
        <v>4000000</v>
      </c>
      <c r="AA3370">
        <v>2002</v>
      </c>
      <c r="AB3370">
        <v>8</v>
      </c>
      <c r="AC3370">
        <v>1.85</v>
      </c>
    </row>
    <row r="3371" spans="1:29" x14ac:dyDescent="0.35">
      <c r="A3371" t="s">
        <v>19</v>
      </c>
      <c r="B3371" t="s">
        <v>5265</v>
      </c>
      <c r="C3371">
        <v>138</v>
      </c>
      <c r="D3371">
        <v>87</v>
      </c>
      <c r="E3371">
        <v>30000000</v>
      </c>
      <c r="F3371" t="s">
        <v>600</v>
      </c>
      <c r="G3371" t="s">
        <v>2429</v>
      </c>
      <c r="P3371" t="s">
        <v>2716</v>
      </c>
      <c r="Q3371" t="s">
        <v>4887</v>
      </c>
      <c r="R3371" t="s">
        <v>9300</v>
      </c>
      <c r="S3371">
        <v>43485</v>
      </c>
      <c r="T3371" t="s">
        <v>614</v>
      </c>
      <c r="U3371">
        <v>0</v>
      </c>
      <c r="V3371">
        <v>327</v>
      </c>
      <c r="W3371" t="s">
        <v>25</v>
      </c>
      <c r="X3371" t="s">
        <v>26</v>
      </c>
      <c r="Y3371" t="s">
        <v>302</v>
      </c>
      <c r="Z3371">
        <v>2200000</v>
      </c>
      <c r="AA3371">
        <v>1985</v>
      </c>
      <c r="AB3371">
        <v>5.4</v>
      </c>
      <c r="AC3371">
        <v>1.85</v>
      </c>
    </row>
    <row r="3372" spans="1:29" x14ac:dyDescent="0.35">
      <c r="A3372" t="s">
        <v>19</v>
      </c>
      <c r="B3372" t="s">
        <v>4011</v>
      </c>
      <c r="C3372">
        <v>55</v>
      </c>
      <c r="D3372">
        <v>117</v>
      </c>
      <c r="E3372">
        <v>20966644</v>
      </c>
      <c r="F3372" t="s">
        <v>1432</v>
      </c>
      <c r="G3372" t="s">
        <v>5343</v>
      </c>
      <c r="P3372" t="s">
        <v>121</v>
      </c>
      <c r="Q3372" t="s">
        <v>2377</v>
      </c>
      <c r="R3372" t="s">
        <v>9301</v>
      </c>
      <c r="S3372">
        <v>29610</v>
      </c>
      <c r="T3372" t="s">
        <v>4659</v>
      </c>
      <c r="U3372">
        <v>0</v>
      </c>
      <c r="V3372">
        <v>94</v>
      </c>
      <c r="W3372" t="s">
        <v>25</v>
      </c>
      <c r="X3372" t="s">
        <v>38</v>
      </c>
      <c r="Y3372" t="s">
        <v>2180</v>
      </c>
      <c r="Z3372">
        <v>3000000</v>
      </c>
      <c r="AA3372">
        <v>1985</v>
      </c>
      <c r="AB3372">
        <v>7.4</v>
      </c>
      <c r="AC3372">
        <v>1.66</v>
      </c>
    </row>
    <row r="3373" spans="1:29" x14ac:dyDescent="0.35">
      <c r="A3373" t="s">
        <v>19</v>
      </c>
      <c r="B3373" t="s">
        <v>4502</v>
      </c>
      <c r="C3373">
        <v>361</v>
      </c>
      <c r="D3373">
        <v>85</v>
      </c>
      <c r="E3373">
        <v>64423650</v>
      </c>
      <c r="F3373" t="s">
        <v>2429</v>
      </c>
      <c r="G3373" t="s">
        <v>3950</v>
      </c>
      <c r="H3373" t="s">
        <v>3483</v>
      </c>
      <c r="P3373" t="s">
        <v>1763</v>
      </c>
      <c r="Q3373" t="s">
        <v>3011</v>
      </c>
      <c r="R3373" t="s">
        <v>9302</v>
      </c>
      <c r="S3373">
        <v>139329</v>
      </c>
      <c r="T3373" t="s">
        <v>1861</v>
      </c>
      <c r="U3373">
        <v>0</v>
      </c>
      <c r="V3373">
        <v>578</v>
      </c>
      <c r="W3373" t="s">
        <v>25</v>
      </c>
      <c r="X3373" t="s">
        <v>26</v>
      </c>
      <c r="Y3373" t="s">
        <v>302</v>
      </c>
      <c r="Z3373">
        <v>3000000</v>
      </c>
      <c r="AA3373">
        <v>2013</v>
      </c>
      <c r="AB3373">
        <v>5.7</v>
      </c>
      <c r="AC3373">
        <v>2.35</v>
      </c>
    </row>
    <row r="3374" spans="1:29" x14ac:dyDescent="0.35">
      <c r="A3374" t="s">
        <v>19</v>
      </c>
      <c r="B3374" t="s">
        <v>1173</v>
      </c>
      <c r="C3374">
        <v>411</v>
      </c>
      <c r="D3374">
        <v>110</v>
      </c>
      <c r="E3374">
        <v>48056940</v>
      </c>
      <c r="F3374" t="s">
        <v>2429</v>
      </c>
      <c r="G3374" t="s">
        <v>5988</v>
      </c>
      <c r="P3374" t="s">
        <v>2018</v>
      </c>
      <c r="Q3374" t="s">
        <v>5266</v>
      </c>
      <c r="R3374" t="s">
        <v>9303</v>
      </c>
      <c r="S3374">
        <v>155153</v>
      </c>
      <c r="T3374" t="s">
        <v>2011</v>
      </c>
      <c r="U3374">
        <v>0</v>
      </c>
      <c r="V3374">
        <v>524</v>
      </c>
      <c r="W3374" t="s">
        <v>25</v>
      </c>
      <c r="X3374" t="s">
        <v>26</v>
      </c>
      <c r="Y3374" t="s">
        <v>302</v>
      </c>
      <c r="Z3374">
        <v>3000000</v>
      </c>
      <c r="AA3374">
        <v>2012</v>
      </c>
      <c r="AB3374">
        <v>6.8</v>
      </c>
      <c r="AC3374">
        <v>2.35</v>
      </c>
    </row>
    <row r="3375" spans="1:29" x14ac:dyDescent="0.35">
      <c r="A3375" t="s">
        <v>19</v>
      </c>
      <c r="B3375" t="s">
        <v>4134</v>
      </c>
      <c r="C3375">
        <v>24</v>
      </c>
      <c r="D3375">
        <v>113</v>
      </c>
      <c r="E3375">
        <v>19184015</v>
      </c>
      <c r="F3375" t="s">
        <v>4178</v>
      </c>
      <c r="G3375" t="s">
        <v>761</v>
      </c>
      <c r="H3375" t="s">
        <v>44</v>
      </c>
      <c r="P3375" t="s">
        <v>5267</v>
      </c>
      <c r="Q3375" t="s">
        <v>729</v>
      </c>
      <c r="R3375" t="s">
        <v>9304</v>
      </c>
      <c r="S3375">
        <v>1466</v>
      </c>
      <c r="T3375" t="s">
        <v>5268</v>
      </c>
      <c r="U3375">
        <v>1</v>
      </c>
      <c r="V3375">
        <v>35</v>
      </c>
      <c r="W3375" t="s">
        <v>25</v>
      </c>
      <c r="X3375" t="s">
        <v>26</v>
      </c>
      <c r="Y3375" t="s">
        <v>302</v>
      </c>
      <c r="Z3375">
        <v>3000000</v>
      </c>
      <c r="AA3375">
        <v>2002</v>
      </c>
      <c r="AB3375">
        <v>5.4</v>
      </c>
      <c r="AC3375">
        <v>1.85</v>
      </c>
    </row>
    <row r="3376" spans="1:29" x14ac:dyDescent="0.35">
      <c r="A3376" t="s">
        <v>19</v>
      </c>
      <c r="B3376" t="s">
        <v>2651</v>
      </c>
      <c r="C3376">
        <v>35</v>
      </c>
      <c r="D3376">
        <v>98</v>
      </c>
      <c r="E3376">
        <v>24629916</v>
      </c>
      <c r="F3376" t="s">
        <v>761</v>
      </c>
      <c r="G3376" t="s">
        <v>1432</v>
      </c>
      <c r="H3376" t="s">
        <v>5097</v>
      </c>
      <c r="I3376" t="s">
        <v>5989</v>
      </c>
      <c r="P3376" t="s">
        <v>2730</v>
      </c>
      <c r="Q3376" t="s">
        <v>1779</v>
      </c>
      <c r="R3376" t="s">
        <v>9305</v>
      </c>
      <c r="S3376">
        <v>12942</v>
      </c>
      <c r="T3376" t="s">
        <v>916</v>
      </c>
      <c r="U3376">
        <v>0</v>
      </c>
      <c r="V3376">
        <v>34</v>
      </c>
      <c r="W3376" t="s">
        <v>25</v>
      </c>
      <c r="X3376" t="s">
        <v>26</v>
      </c>
      <c r="Y3376" t="s">
        <v>59</v>
      </c>
      <c r="Z3376">
        <v>3000000</v>
      </c>
      <c r="AA3376">
        <v>1997</v>
      </c>
      <c r="AB3376">
        <v>5.0999999999999996</v>
      </c>
      <c r="AC3376">
        <v>1.85</v>
      </c>
    </row>
    <row r="3377" spans="1:29" x14ac:dyDescent="0.35">
      <c r="A3377" t="s">
        <v>19</v>
      </c>
      <c r="B3377" t="s">
        <v>5269</v>
      </c>
      <c r="C3377">
        <v>158</v>
      </c>
      <c r="D3377">
        <v>86</v>
      </c>
      <c r="E3377">
        <v>19472057</v>
      </c>
      <c r="F3377" t="s">
        <v>2429</v>
      </c>
      <c r="G3377" t="s">
        <v>3483</v>
      </c>
      <c r="P3377" t="s">
        <v>2157</v>
      </c>
      <c r="Q3377" t="s">
        <v>500</v>
      </c>
      <c r="R3377" t="s">
        <v>9306</v>
      </c>
      <c r="S3377">
        <v>25332</v>
      </c>
      <c r="T3377" t="s">
        <v>5270</v>
      </c>
      <c r="U3377">
        <v>0</v>
      </c>
      <c r="V3377">
        <v>307</v>
      </c>
      <c r="W3377" t="s">
        <v>25</v>
      </c>
      <c r="X3377" t="s">
        <v>26</v>
      </c>
      <c r="Y3377" t="s">
        <v>302</v>
      </c>
      <c r="Z3377">
        <v>3000000</v>
      </c>
      <c r="AA3377">
        <v>1986</v>
      </c>
      <c r="AB3377">
        <v>5.9</v>
      </c>
      <c r="AC3377">
        <v>1.85</v>
      </c>
    </row>
    <row r="3378" spans="1:29" x14ac:dyDescent="0.35">
      <c r="A3378" t="s">
        <v>19</v>
      </c>
      <c r="B3378" t="s">
        <v>3149</v>
      </c>
      <c r="C3378">
        <v>122</v>
      </c>
      <c r="D3378">
        <v>161</v>
      </c>
      <c r="E3378">
        <v>27200000</v>
      </c>
      <c r="F3378" t="s">
        <v>472</v>
      </c>
      <c r="G3378" t="s">
        <v>1432</v>
      </c>
      <c r="H3378" t="s">
        <v>5991</v>
      </c>
      <c r="P3378" t="s">
        <v>1404</v>
      </c>
      <c r="Q3378" t="s">
        <v>4943</v>
      </c>
      <c r="R3378" t="s">
        <v>9307</v>
      </c>
      <c r="S3378">
        <v>149444</v>
      </c>
      <c r="T3378" t="s">
        <v>3399</v>
      </c>
      <c r="U3378">
        <v>2</v>
      </c>
      <c r="V3378">
        <v>273</v>
      </c>
      <c r="W3378" t="s">
        <v>25</v>
      </c>
      <c r="X3378" t="s">
        <v>38</v>
      </c>
      <c r="Y3378" t="s">
        <v>59</v>
      </c>
      <c r="Z3378">
        <v>3000000</v>
      </c>
      <c r="AA3378">
        <v>1957</v>
      </c>
      <c r="AB3378">
        <v>8.1999999999999993</v>
      </c>
      <c r="AC3378">
        <v>2.35</v>
      </c>
    </row>
    <row r="3379" spans="1:29" x14ac:dyDescent="0.35">
      <c r="A3379" t="s">
        <v>19</v>
      </c>
      <c r="B3379" t="s">
        <v>2126</v>
      </c>
      <c r="C3379">
        <v>16</v>
      </c>
      <c r="D3379">
        <v>100</v>
      </c>
      <c r="E3379">
        <v>15369573</v>
      </c>
      <c r="F3379" t="s">
        <v>472</v>
      </c>
      <c r="G3379" t="s">
        <v>761</v>
      </c>
      <c r="H3379" t="s">
        <v>3950</v>
      </c>
      <c r="P3379" t="s">
        <v>850</v>
      </c>
      <c r="Q3379" t="s">
        <v>1282</v>
      </c>
      <c r="R3379" t="s">
        <v>9308</v>
      </c>
      <c r="S3379">
        <v>2580</v>
      </c>
      <c r="T3379" t="s">
        <v>5271</v>
      </c>
      <c r="U3379">
        <v>1</v>
      </c>
      <c r="V3379">
        <v>54</v>
      </c>
      <c r="W3379" t="s">
        <v>25</v>
      </c>
      <c r="X3379" t="s">
        <v>26</v>
      </c>
      <c r="Y3379" t="s">
        <v>59</v>
      </c>
      <c r="Z3379">
        <v>3000000</v>
      </c>
      <c r="AA3379">
        <v>1990</v>
      </c>
      <c r="AB3379">
        <v>5.3</v>
      </c>
      <c r="AC3379">
        <v>1.85</v>
      </c>
    </row>
    <row r="3380" spans="1:29" x14ac:dyDescent="0.35">
      <c r="A3380" t="s">
        <v>19</v>
      </c>
      <c r="B3380" t="s">
        <v>5272</v>
      </c>
      <c r="C3380">
        <v>112</v>
      </c>
      <c r="D3380">
        <v>91</v>
      </c>
      <c r="E3380">
        <v>15935068</v>
      </c>
      <c r="F3380" t="s">
        <v>600</v>
      </c>
      <c r="G3380" t="s">
        <v>2429</v>
      </c>
      <c r="H3380" t="s">
        <v>3483</v>
      </c>
      <c r="P3380" t="s">
        <v>3322</v>
      </c>
      <c r="Q3380" t="s">
        <v>4210</v>
      </c>
      <c r="R3380" t="s">
        <v>9309</v>
      </c>
      <c r="S3380">
        <v>19331</v>
      </c>
      <c r="T3380" t="s">
        <v>5273</v>
      </c>
      <c r="U3380">
        <v>0</v>
      </c>
      <c r="V3380">
        <v>317</v>
      </c>
      <c r="W3380" t="s">
        <v>25</v>
      </c>
      <c r="X3380" t="s">
        <v>26</v>
      </c>
      <c r="Y3380" t="s">
        <v>302</v>
      </c>
      <c r="Z3380">
        <v>2500000</v>
      </c>
      <c r="AA3380">
        <v>1993</v>
      </c>
      <c r="AB3380">
        <v>4.3</v>
      </c>
      <c r="AC3380">
        <v>1.85</v>
      </c>
    </row>
    <row r="3381" spans="1:29" x14ac:dyDescent="0.35">
      <c r="A3381" t="s">
        <v>19</v>
      </c>
      <c r="B3381" t="s">
        <v>714</v>
      </c>
      <c r="C3381">
        <v>114</v>
      </c>
      <c r="D3381">
        <v>100</v>
      </c>
      <c r="E3381">
        <v>11694528</v>
      </c>
      <c r="F3381" t="s">
        <v>761</v>
      </c>
      <c r="G3381" t="s">
        <v>44</v>
      </c>
      <c r="H3381" t="s">
        <v>3884</v>
      </c>
      <c r="P3381" t="s">
        <v>5274</v>
      </c>
      <c r="Q3381" t="s">
        <v>180</v>
      </c>
      <c r="R3381" t="s">
        <v>9310</v>
      </c>
      <c r="S3381">
        <v>7721</v>
      </c>
      <c r="T3381" t="s">
        <v>5275</v>
      </c>
      <c r="U3381">
        <v>0</v>
      </c>
      <c r="V3381">
        <v>72</v>
      </c>
      <c r="W3381" t="s">
        <v>25</v>
      </c>
      <c r="X3381" t="s">
        <v>26</v>
      </c>
      <c r="Y3381" t="s">
        <v>302</v>
      </c>
      <c r="Z3381">
        <v>3000000</v>
      </c>
      <c r="AA3381">
        <v>2005</v>
      </c>
      <c r="AB3381">
        <v>7.2</v>
      </c>
      <c r="AC3381">
        <v>1.85</v>
      </c>
    </row>
    <row r="3382" spans="1:29" x14ac:dyDescent="0.35">
      <c r="A3382" t="s">
        <v>19</v>
      </c>
      <c r="B3382" t="s">
        <v>5276</v>
      </c>
      <c r="C3382">
        <v>49</v>
      </c>
      <c r="D3382">
        <v>84</v>
      </c>
      <c r="E3382">
        <v>10017041</v>
      </c>
      <c r="F3382" t="s">
        <v>622</v>
      </c>
      <c r="G3382" t="s">
        <v>761</v>
      </c>
      <c r="H3382" t="s">
        <v>5990</v>
      </c>
      <c r="P3382" t="s">
        <v>796</v>
      </c>
      <c r="Q3382" t="s">
        <v>2285</v>
      </c>
      <c r="R3382" t="s">
        <v>9311</v>
      </c>
      <c r="S3382">
        <v>8265</v>
      </c>
      <c r="T3382" t="s">
        <v>2071</v>
      </c>
      <c r="U3382">
        <v>3</v>
      </c>
      <c r="V3382">
        <v>20</v>
      </c>
      <c r="W3382" t="s">
        <v>25</v>
      </c>
      <c r="X3382" t="s">
        <v>26</v>
      </c>
      <c r="Y3382" t="s">
        <v>302</v>
      </c>
      <c r="Z3382">
        <v>3000000</v>
      </c>
      <c r="AA3382">
        <v>2009</v>
      </c>
      <c r="AB3382">
        <v>5.9</v>
      </c>
      <c r="AC3382">
        <v>1.85</v>
      </c>
    </row>
    <row r="3383" spans="1:29" x14ac:dyDescent="0.35">
      <c r="A3383" t="s">
        <v>19</v>
      </c>
      <c r="B3383" t="s">
        <v>5277</v>
      </c>
      <c r="C3383">
        <v>37</v>
      </c>
      <c r="D3383">
        <v>99</v>
      </c>
      <c r="E3383">
        <v>7059537</v>
      </c>
      <c r="F3383" t="s">
        <v>761</v>
      </c>
      <c r="P3383" t="s">
        <v>761</v>
      </c>
      <c r="Q3383" t="s">
        <v>2129</v>
      </c>
      <c r="R3383" t="s">
        <v>9312</v>
      </c>
      <c r="S3383">
        <v>8279</v>
      </c>
      <c r="T3383" t="s">
        <v>5278</v>
      </c>
      <c r="U3383">
        <v>0</v>
      </c>
      <c r="V3383">
        <v>101</v>
      </c>
      <c r="W3383" t="s">
        <v>25</v>
      </c>
      <c r="X3383" t="s">
        <v>26</v>
      </c>
      <c r="Y3383" t="s">
        <v>27</v>
      </c>
      <c r="Z3383">
        <v>3000000</v>
      </c>
      <c r="AA3383">
        <v>2006</v>
      </c>
      <c r="AB3383">
        <v>3</v>
      </c>
      <c r="AC3383">
        <v>1.85</v>
      </c>
    </row>
    <row r="3384" spans="1:29" x14ac:dyDescent="0.35">
      <c r="A3384" t="s">
        <v>19</v>
      </c>
      <c r="B3384" t="s">
        <v>3169</v>
      </c>
      <c r="C3384">
        <v>405</v>
      </c>
      <c r="D3384">
        <v>109</v>
      </c>
      <c r="E3384">
        <v>8114507</v>
      </c>
      <c r="F3384" t="s">
        <v>1432</v>
      </c>
      <c r="G3384" t="s">
        <v>5343</v>
      </c>
      <c r="P3384" t="s">
        <v>121</v>
      </c>
      <c r="Q3384" t="s">
        <v>5279</v>
      </c>
      <c r="R3384" t="s">
        <v>9313</v>
      </c>
      <c r="S3384">
        <v>95362</v>
      </c>
      <c r="T3384" t="s">
        <v>5280</v>
      </c>
      <c r="U3384">
        <v>1</v>
      </c>
      <c r="V3384">
        <v>270</v>
      </c>
      <c r="W3384" t="s">
        <v>25</v>
      </c>
      <c r="X3384" t="s">
        <v>26</v>
      </c>
      <c r="Y3384" t="s">
        <v>302</v>
      </c>
      <c r="Z3384">
        <v>3000000</v>
      </c>
      <c r="AA3384">
        <v>2013</v>
      </c>
      <c r="AB3384">
        <v>7.9</v>
      </c>
      <c r="AC3384">
        <v>1.85</v>
      </c>
    </row>
    <row r="3385" spans="1:29" x14ac:dyDescent="0.35">
      <c r="A3385" t="s">
        <v>19</v>
      </c>
      <c r="B3385" t="s">
        <v>5281</v>
      </c>
      <c r="C3385">
        <v>29</v>
      </c>
      <c r="D3385">
        <v>95</v>
      </c>
      <c r="E3385">
        <v>7888703</v>
      </c>
      <c r="F3385" t="s">
        <v>761</v>
      </c>
      <c r="G3385" t="s">
        <v>600</v>
      </c>
      <c r="P3385" t="s">
        <v>1212</v>
      </c>
      <c r="Q3385" t="s">
        <v>5282</v>
      </c>
      <c r="R3385" t="s">
        <v>9314</v>
      </c>
      <c r="S3385">
        <v>8465</v>
      </c>
      <c r="T3385" t="s">
        <v>5040</v>
      </c>
      <c r="U3385">
        <v>1</v>
      </c>
      <c r="V3385">
        <v>65</v>
      </c>
      <c r="W3385" t="s">
        <v>25</v>
      </c>
      <c r="X3385" t="s">
        <v>26</v>
      </c>
      <c r="Y3385" t="s">
        <v>59</v>
      </c>
      <c r="Z3385">
        <v>3000000</v>
      </c>
      <c r="AA3385">
        <v>1987</v>
      </c>
      <c r="AB3385">
        <v>3.2</v>
      </c>
      <c r="AC3385">
        <v>1.85</v>
      </c>
    </row>
    <row r="3386" spans="1:29" x14ac:dyDescent="0.35">
      <c r="A3386" t="s">
        <v>19</v>
      </c>
      <c r="B3386" t="s">
        <v>5056</v>
      </c>
      <c r="C3386">
        <v>81</v>
      </c>
      <c r="D3386">
        <v>97</v>
      </c>
      <c r="E3386">
        <v>7282851</v>
      </c>
      <c r="F3386" t="s">
        <v>622</v>
      </c>
      <c r="G3386" t="s">
        <v>600</v>
      </c>
      <c r="H3386" t="s">
        <v>2429</v>
      </c>
      <c r="I3386" t="s">
        <v>3950</v>
      </c>
      <c r="J3386" t="s">
        <v>3483</v>
      </c>
      <c r="P3386" t="s">
        <v>1757</v>
      </c>
      <c r="Q3386" t="s">
        <v>5283</v>
      </c>
      <c r="R3386" t="s">
        <v>9315</v>
      </c>
      <c r="S3386">
        <v>9502</v>
      </c>
      <c r="T3386" t="s">
        <v>5284</v>
      </c>
      <c r="U3386">
        <v>1</v>
      </c>
      <c r="V3386">
        <v>100</v>
      </c>
      <c r="W3386" t="s">
        <v>25</v>
      </c>
      <c r="X3386" t="s">
        <v>26</v>
      </c>
      <c r="Y3386" t="s">
        <v>302</v>
      </c>
      <c r="Z3386">
        <v>3000000</v>
      </c>
      <c r="AA3386">
        <v>1988</v>
      </c>
      <c r="AB3386">
        <v>6.5</v>
      </c>
      <c r="AC3386">
        <v>1.85</v>
      </c>
    </row>
    <row r="3387" spans="1:29" x14ac:dyDescent="0.35">
      <c r="A3387" t="s">
        <v>19</v>
      </c>
      <c r="B3387" t="s">
        <v>5286</v>
      </c>
      <c r="C3387">
        <v>75</v>
      </c>
      <c r="D3387">
        <v>90</v>
      </c>
      <c r="E3387">
        <v>5844929</v>
      </c>
      <c r="F3387" t="s">
        <v>761</v>
      </c>
      <c r="G3387" t="s">
        <v>1432</v>
      </c>
      <c r="P3387" t="s">
        <v>1123</v>
      </c>
      <c r="Q3387" t="s">
        <v>331</v>
      </c>
      <c r="R3387" t="s">
        <v>9316</v>
      </c>
      <c r="S3387">
        <v>6000</v>
      </c>
      <c r="T3387" t="s">
        <v>3134</v>
      </c>
      <c r="U3387">
        <v>1</v>
      </c>
      <c r="V3387">
        <v>109</v>
      </c>
      <c r="W3387" t="s">
        <v>25</v>
      </c>
      <c r="X3387" t="s">
        <v>26</v>
      </c>
      <c r="Y3387" t="s">
        <v>27</v>
      </c>
      <c r="Z3387">
        <v>3000000</v>
      </c>
      <c r="AA3387">
        <v>2002</v>
      </c>
      <c r="AB3387">
        <v>7</v>
      </c>
      <c r="AC3387">
        <v>1.85</v>
      </c>
    </row>
    <row r="3388" spans="1:29" x14ac:dyDescent="0.35">
      <c r="A3388" t="s">
        <v>19</v>
      </c>
      <c r="B3388" t="s">
        <v>5287</v>
      </c>
      <c r="C3388">
        <v>82</v>
      </c>
      <c r="D3388">
        <v>96</v>
      </c>
      <c r="E3388">
        <v>4170647</v>
      </c>
      <c r="F3388" t="s">
        <v>761</v>
      </c>
      <c r="G3388" t="s">
        <v>1432</v>
      </c>
      <c r="P3388" t="s">
        <v>1123</v>
      </c>
      <c r="Q3388" t="s">
        <v>696</v>
      </c>
      <c r="R3388" t="s">
        <v>9317</v>
      </c>
      <c r="S3388">
        <v>14548</v>
      </c>
      <c r="T3388" t="s">
        <v>1895</v>
      </c>
      <c r="U3388">
        <v>0</v>
      </c>
      <c r="V3388">
        <v>161</v>
      </c>
      <c r="W3388" t="s">
        <v>25</v>
      </c>
      <c r="X3388" t="s">
        <v>38</v>
      </c>
      <c r="Y3388" t="s">
        <v>302</v>
      </c>
      <c r="Z3388">
        <v>1900000</v>
      </c>
      <c r="AA3388">
        <v>1999</v>
      </c>
      <c r="AB3388">
        <v>6.9</v>
      </c>
      <c r="AC3388">
        <v>1.85</v>
      </c>
    </row>
    <row r="3389" spans="1:29" x14ac:dyDescent="0.35">
      <c r="A3389" t="s">
        <v>19</v>
      </c>
      <c r="B3389" t="s">
        <v>5288</v>
      </c>
      <c r="C3389">
        <v>48</v>
      </c>
      <c r="D3389">
        <v>82</v>
      </c>
      <c r="E3389">
        <v>4142507</v>
      </c>
      <c r="F3389" t="s">
        <v>761</v>
      </c>
      <c r="G3389" t="s">
        <v>5343</v>
      </c>
      <c r="P3389" t="s">
        <v>765</v>
      </c>
      <c r="Q3389" t="s">
        <v>5289</v>
      </c>
      <c r="R3389" t="s">
        <v>9318</v>
      </c>
      <c r="S3389">
        <v>3665</v>
      </c>
      <c r="T3389" t="s">
        <v>5290</v>
      </c>
      <c r="U3389">
        <v>1</v>
      </c>
      <c r="V3389">
        <v>81</v>
      </c>
      <c r="W3389" t="s">
        <v>25</v>
      </c>
      <c r="X3389" t="s">
        <v>26</v>
      </c>
      <c r="Y3389" t="s">
        <v>302</v>
      </c>
      <c r="Z3389">
        <v>3000000</v>
      </c>
      <c r="AA3389">
        <v>2000</v>
      </c>
      <c r="AB3389">
        <v>4.4000000000000004</v>
      </c>
      <c r="AC3389">
        <v>1.85</v>
      </c>
    </row>
    <row r="3390" spans="1:29" x14ac:dyDescent="0.35">
      <c r="A3390" t="s">
        <v>19</v>
      </c>
      <c r="B3390" t="s">
        <v>3454</v>
      </c>
      <c r="C3390">
        <v>33</v>
      </c>
      <c r="D3390">
        <v>109</v>
      </c>
      <c r="E3390">
        <v>4109095</v>
      </c>
      <c r="F3390" t="s">
        <v>5990</v>
      </c>
      <c r="G3390" t="s">
        <v>1432</v>
      </c>
      <c r="H3390" t="s">
        <v>5809</v>
      </c>
      <c r="I3390" t="s">
        <v>5343</v>
      </c>
      <c r="P3390" t="s">
        <v>5291</v>
      </c>
      <c r="Q3390" t="s">
        <v>1474</v>
      </c>
      <c r="R3390" t="s">
        <v>9319</v>
      </c>
      <c r="S3390">
        <v>8239</v>
      </c>
      <c r="T3390" t="s">
        <v>4606</v>
      </c>
      <c r="U3390">
        <v>0</v>
      </c>
      <c r="V3390">
        <v>92</v>
      </c>
      <c r="W3390" t="s">
        <v>25</v>
      </c>
      <c r="X3390" t="s">
        <v>26</v>
      </c>
      <c r="Y3390" t="s">
        <v>302</v>
      </c>
      <c r="Z3390">
        <v>3000000</v>
      </c>
      <c r="AA3390">
        <v>1996</v>
      </c>
      <c r="AB3390">
        <v>6</v>
      </c>
      <c r="AC3390">
        <v>1.85</v>
      </c>
    </row>
    <row r="3391" spans="1:29" x14ac:dyDescent="0.35">
      <c r="A3391" t="s">
        <v>19</v>
      </c>
      <c r="B3391" t="s">
        <v>5292</v>
      </c>
      <c r="C3391">
        <v>22</v>
      </c>
      <c r="D3391">
        <v>98</v>
      </c>
      <c r="E3391">
        <v>3902679</v>
      </c>
      <c r="F3391" t="s">
        <v>600</v>
      </c>
      <c r="G3391" t="s">
        <v>2429</v>
      </c>
      <c r="P3391" t="s">
        <v>2716</v>
      </c>
      <c r="Q3391" t="s">
        <v>2377</v>
      </c>
      <c r="R3391" t="s">
        <v>9320</v>
      </c>
      <c r="S3391">
        <v>3943</v>
      </c>
      <c r="T3391" t="s">
        <v>5293</v>
      </c>
      <c r="U3391">
        <v>0</v>
      </c>
      <c r="V3391">
        <v>49</v>
      </c>
      <c r="W3391" t="s">
        <v>25</v>
      </c>
      <c r="X3391" t="s">
        <v>26</v>
      </c>
      <c r="Y3391" t="s">
        <v>302</v>
      </c>
      <c r="Z3391">
        <v>3000000</v>
      </c>
      <c r="AA3391">
        <v>1993</v>
      </c>
      <c r="AB3391">
        <v>5.3</v>
      </c>
      <c r="AC3391">
        <v>1.66</v>
      </c>
    </row>
    <row r="3392" spans="1:29" x14ac:dyDescent="0.35">
      <c r="A3392" t="s">
        <v>19</v>
      </c>
      <c r="B3392" t="s">
        <v>5294</v>
      </c>
      <c r="C3392">
        <v>30</v>
      </c>
      <c r="D3392">
        <v>95</v>
      </c>
      <c r="E3392">
        <v>3559990</v>
      </c>
      <c r="F3392" t="s">
        <v>761</v>
      </c>
      <c r="G3392" t="s">
        <v>5990</v>
      </c>
      <c r="P3392" t="s">
        <v>496</v>
      </c>
      <c r="Q3392" t="s">
        <v>2281</v>
      </c>
      <c r="R3392" t="s">
        <v>9321</v>
      </c>
      <c r="S3392">
        <v>8005</v>
      </c>
      <c r="T3392" t="s">
        <v>1670</v>
      </c>
      <c r="U3392">
        <v>0</v>
      </c>
      <c r="V3392">
        <v>49</v>
      </c>
      <c r="W3392" t="s">
        <v>25</v>
      </c>
      <c r="X3392" t="s">
        <v>26</v>
      </c>
      <c r="Y3392" t="s">
        <v>302</v>
      </c>
      <c r="Z3392">
        <v>3000000</v>
      </c>
      <c r="AA3392">
        <v>1997</v>
      </c>
      <c r="AB3392">
        <v>5.3</v>
      </c>
      <c r="AC3392">
        <v>1.85</v>
      </c>
    </row>
    <row r="3393" spans="1:29" x14ac:dyDescent="0.35">
      <c r="A3393" t="s">
        <v>19</v>
      </c>
      <c r="B3393" t="s">
        <v>5295</v>
      </c>
      <c r="C3393">
        <v>79</v>
      </c>
      <c r="D3393">
        <v>104</v>
      </c>
      <c r="E3393">
        <v>3287435</v>
      </c>
      <c r="F3393" t="s">
        <v>1432</v>
      </c>
      <c r="P3393" t="s">
        <v>1432</v>
      </c>
      <c r="Q3393" t="s">
        <v>342</v>
      </c>
      <c r="R3393" t="s">
        <v>9322</v>
      </c>
      <c r="S3393">
        <v>8603</v>
      </c>
      <c r="T3393" t="s">
        <v>4351</v>
      </c>
      <c r="U3393">
        <v>2</v>
      </c>
      <c r="V3393">
        <v>115</v>
      </c>
      <c r="W3393" t="s">
        <v>25</v>
      </c>
      <c r="X3393" t="s">
        <v>26</v>
      </c>
      <c r="Y3393" t="s">
        <v>302</v>
      </c>
      <c r="Z3393">
        <v>4500000</v>
      </c>
      <c r="AA3393">
        <v>2001</v>
      </c>
      <c r="AB3393">
        <v>7.1</v>
      </c>
      <c r="AC3393">
        <v>1.85</v>
      </c>
    </row>
    <row r="3394" spans="1:29" x14ac:dyDescent="0.35">
      <c r="A3394" t="s">
        <v>19</v>
      </c>
      <c r="B3394" t="s">
        <v>5296</v>
      </c>
      <c r="C3394">
        <v>49</v>
      </c>
      <c r="D3394">
        <v>87</v>
      </c>
      <c r="E3394">
        <v>3071947</v>
      </c>
      <c r="F3394" t="s">
        <v>761</v>
      </c>
      <c r="G3394" t="s">
        <v>5990</v>
      </c>
      <c r="H3394" t="s">
        <v>3483</v>
      </c>
      <c r="P3394" t="s">
        <v>2292</v>
      </c>
      <c r="Q3394" t="s">
        <v>2128</v>
      </c>
      <c r="R3394" t="s">
        <v>9323</v>
      </c>
      <c r="S3394">
        <v>18711</v>
      </c>
      <c r="T3394" t="s">
        <v>5297</v>
      </c>
      <c r="U3394">
        <v>3</v>
      </c>
      <c r="V3394">
        <v>183</v>
      </c>
      <c r="W3394" t="s">
        <v>25</v>
      </c>
      <c r="X3394" t="s">
        <v>26</v>
      </c>
      <c r="Y3394" t="s">
        <v>302</v>
      </c>
      <c r="Z3394">
        <v>3500000</v>
      </c>
      <c r="AA3394">
        <v>1999</v>
      </c>
      <c r="AB3394">
        <v>5.4</v>
      </c>
      <c r="AC3394">
        <v>1.85</v>
      </c>
    </row>
    <row r="3395" spans="1:29" x14ac:dyDescent="0.35">
      <c r="A3395" t="s">
        <v>19</v>
      </c>
      <c r="B3395" t="s">
        <v>4217</v>
      </c>
      <c r="C3395">
        <v>42</v>
      </c>
      <c r="D3395">
        <v>108</v>
      </c>
      <c r="E3395">
        <v>2961991</v>
      </c>
      <c r="F3395" t="s">
        <v>4178</v>
      </c>
      <c r="G3395" t="s">
        <v>1432</v>
      </c>
      <c r="P3395" t="s">
        <v>710</v>
      </c>
      <c r="Q3395" t="s">
        <v>234</v>
      </c>
      <c r="R3395" t="s">
        <v>9324</v>
      </c>
      <c r="S3395">
        <v>15885</v>
      </c>
      <c r="T3395" t="s">
        <v>5298</v>
      </c>
      <c r="U3395">
        <v>4</v>
      </c>
      <c r="V3395">
        <v>78</v>
      </c>
      <c r="W3395" t="s">
        <v>25</v>
      </c>
      <c r="X3395" t="s">
        <v>26</v>
      </c>
      <c r="Y3395" t="s">
        <v>302</v>
      </c>
      <c r="Z3395">
        <v>3300000</v>
      </c>
      <c r="AA3395">
        <v>1996</v>
      </c>
      <c r="AB3395">
        <v>6.9</v>
      </c>
      <c r="AC3395">
        <v>1.85</v>
      </c>
    </row>
    <row r="3396" spans="1:29" x14ac:dyDescent="0.35">
      <c r="A3396" t="s">
        <v>19</v>
      </c>
      <c r="B3396" t="s">
        <v>411</v>
      </c>
      <c r="C3396">
        <v>152</v>
      </c>
      <c r="D3396">
        <v>94</v>
      </c>
      <c r="E3396">
        <v>2912363</v>
      </c>
      <c r="F3396" t="s">
        <v>5990</v>
      </c>
      <c r="G3396" t="s">
        <v>1432</v>
      </c>
      <c r="P3396" t="s">
        <v>877</v>
      </c>
      <c r="Q3396" t="s">
        <v>2832</v>
      </c>
      <c r="R3396" t="s">
        <v>9325</v>
      </c>
      <c r="S3396">
        <v>25063</v>
      </c>
      <c r="T3396" t="s">
        <v>5299</v>
      </c>
      <c r="U3396">
        <v>1</v>
      </c>
      <c r="V3396">
        <v>177</v>
      </c>
      <c r="W3396" t="s">
        <v>5300</v>
      </c>
      <c r="X3396" t="s">
        <v>38</v>
      </c>
      <c r="Y3396" t="s">
        <v>302</v>
      </c>
      <c r="Z3396">
        <v>3000000</v>
      </c>
      <c r="AA3396">
        <v>2005</v>
      </c>
      <c r="AB3396">
        <v>7.3</v>
      </c>
      <c r="AC3396">
        <v>2.35</v>
      </c>
    </row>
    <row r="3397" spans="1:29" x14ac:dyDescent="0.35">
      <c r="A3397" t="s">
        <v>19</v>
      </c>
      <c r="B3397" t="s">
        <v>3409</v>
      </c>
      <c r="C3397">
        <v>23</v>
      </c>
      <c r="D3397">
        <v>89</v>
      </c>
      <c r="E3397">
        <v>2223990</v>
      </c>
      <c r="F3397" t="s">
        <v>761</v>
      </c>
      <c r="G3397" t="s">
        <v>44</v>
      </c>
      <c r="P3397" t="s">
        <v>4997</v>
      </c>
      <c r="Q3397" t="s">
        <v>3270</v>
      </c>
      <c r="R3397" t="s">
        <v>9326</v>
      </c>
      <c r="S3397">
        <v>761</v>
      </c>
      <c r="T3397" t="s">
        <v>5301</v>
      </c>
      <c r="U3397">
        <v>1</v>
      </c>
      <c r="V3397">
        <v>14</v>
      </c>
      <c r="W3397" t="s">
        <v>25</v>
      </c>
      <c r="X3397" t="s">
        <v>26</v>
      </c>
      <c r="Y3397" t="s">
        <v>302</v>
      </c>
      <c r="Z3397">
        <v>3000000</v>
      </c>
      <c r="AA3397">
        <v>2003</v>
      </c>
      <c r="AB3397">
        <v>6.6</v>
      </c>
      <c r="AC3397">
        <v>1.85</v>
      </c>
    </row>
    <row r="3398" spans="1:29" x14ac:dyDescent="0.35">
      <c r="A3398" t="s">
        <v>19</v>
      </c>
      <c r="B3398" t="s">
        <v>2649</v>
      </c>
      <c r="C3398">
        <v>254</v>
      </c>
      <c r="D3398">
        <v>102</v>
      </c>
      <c r="E3398">
        <v>1821983</v>
      </c>
      <c r="F3398" t="s">
        <v>761</v>
      </c>
      <c r="G3398" t="s">
        <v>1432</v>
      </c>
      <c r="H3398" t="s">
        <v>2429</v>
      </c>
      <c r="P3398" t="s">
        <v>5302</v>
      </c>
      <c r="Q3398" t="s">
        <v>31</v>
      </c>
      <c r="R3398" t="s">
        <v>9327</v>
      </c>
      <c r="S3398">
        <v>31089</v>
      </c>
      <c r="T3398" t="s">
        <v>1875</v>
      </c>
      <c r="U3398">
        <v>0</v>
      </c>
      <c r="V3398">
        <v>261</v>
      </c>
      <c r="W3398" t="s">
        <v>25</v>
      </c>
      <c r="X3398" t="s">
        <v>26</v>
      </c>
      <c r="Y3398" t="s">
        <v>302</v>
      </c>
      <c r="Z3398">
        <v>3000000</v>
      </c>
      <c r="AA3398">
        <v>2014</v>
      </c>
      <c r="AB3398">
        <v>5.4</v>
      </c>
      <c r="AC3398">
        <v>2.35</v>
      </c>
    </row>
    <row r="3399" spans="1:29" x14ac:dyDescent="0.35">
      <c r="A3399" t="s">
        <v>19</v>
      </c>
      <c r="B3399" t="s">
        <v>4413</v>
      </c>
      <c r="C3399">
        <v>305</v>
      </c>
      <c r="D3399">
        <v>120</v>
      </c>
      <c r="E3399">
        <v>2181290</v>
      </c>
      <c r="F3399" t="s">
        <v>1432</v>
      </c>
      <c r="G3399" t="s">
        <v>5988</v>
      </c>
      <c r="H3399" t="s">
        <v>3483</v>
      </c>
      <c r="P3399" t="s">
        <v>872</v>
      </c>
      <c r="Q3399" t="s">
        <v>4330</v>
      </c>
      <c r="R3399" t="s">
        <v>9328</v>
      </c>
      <c r="S3399">
        <v>356181</v>
      </c>
      <c r="T3399" t="s">
        <v>5127</v>
      </c>
      <c r="U3399">
        <v>0</v>
      </c>
      <c r="V3399">
        <v>809</v>
      </c>
      <c r="W3399" t="s">
        <v>4040</v>
      </c>
      <c r="X3399" t="s">
        <v>2206</v>
      </c>
      <c r="Y3399" t="s">
        <v>302</v>
      </c>
      <c r="Z3399">
        <v>3000000</v>
      </c>
      <c r="AA3399">
        <v>2003</v>
      </c>
      <c r="AB3399">
        <v>8.4</v>
      </c>
      <c r="AC3399">
        <v>2.35</v>
      </c>
    </row>
    <row r="3400" spans="1:29" x14ac:dyDescent="0.35">
      <c r="A3400" t="s">
        <v>19</v>
      </c>
      <c r="B3400" t="s">
        <v>5303</v>
      </c>
      <c r="C3400">
        <v>19</v>
      </c>
      <c r="D3400">
        <v>110</v>
      </c>
      <c r="E3400">
        <v>2848578</v>
      </c>
      <c r="F3400" t="s">
        <v>1432</v>
      </c>
      <c r="G3400" t="s">
        <v>5097</v>
      </c>
      <c r="P3400" t="s">
        <v>2652</v>
      </c>
      <c r="Q3400" t="s">
        <v>5304</v>
      </c>
      <c r="R3400" t="s">
        <v>9329</v>
      </c>
      <c r="S3400">
        <v>3942</v>
      </c>
      <c r="T3400" t="s">
        <v>5305</v>
      </c>
      <c r="U3400">
        <v>0</v>
      </c>
      <c r="V3400">
        <v>65</v>
      </c>
      <c r="W3400" t="s">
        <v>25</v>
      </c>
      <c r="X3400" t="s">
        <v>26</v>
      </c>
      <c r="Y3400" t="s">
        <v>59</v>
      </c>
      <c r="Z3400">
        <v>3500000</v>
      </c>
      <c r="AA3400">
        <v>2010</v>
      </c>
      <c r="AB3400">
        <v>6.3</v>
      </c>
      <c r="AC3400">
        <v>1.78</v>
      </c>
    </row>
    <row r="3401" spans="1:29" x14ac:dyDescent="0.35">
      <c r="A3401" t="s">
        <v>19</v>
      </c>
      <c r="B3401" t="s">
        <v>5306</v>
      </c>
      <c r="C3401">
        <v>272</v>
      </c>
      <c r="D3401">
        <v>86</v>
      </c>
      <c r="E3401">
        <v>703002</v>
      </c>
      <c r="F3401" t="s">
        <v>622</v>
      </c>
      <c r="G3401" t="s">
        <v>761</v>
      </c>
      <c r="H3401" t="s">
        <v>3483</v>
      </c>
      <c r="P3401" t="s">
        <v>786</v>
      </c>
      <c r="Q3401" t="s">
        <v>2123</v>
      </c>
      <c r="R3401" t="s">
        <v>9330</v>
      </c>
      <c r="S3401">
        <v>37495</v>
      </c>
      <c r="T3401" t="s">
        <v>5307</v>
      </c>
      <c r="U3401">
        <v>4</v>
      </c>
      <c r="V3401">
        <v>230</v>
      </c>
      <c r="W3401" t="s">
        <v>25</v>
      </c>
      <c r="X3401" t="s">
        <v>148</v>
      </c>
      <c r="Y3401" t="s">
        <v>1935</v>
      </c>
      <c r="Z3401">
        <v>3000000</v>
      </c>
      <c r="AA3401">
        <v>2011</v>
      </c>
      <c r="AB3401">
        <v>6.1</v>
      </c>
      <c r="AC3401">
        <v>2.35</v>
      </c>
    </row>
    <row r="3402" spans="1:29" x14ac:dyDescent="0.35">
      <c r="A3402" t="s">
        <v>19</v>
      </c>
      <c r="B3402" t="s">
        <v>5310</v>
      </c>
      <c r="C3402">
        <v>156</v>
      </c>
      <c r="D3402">
        <v>87</v>
      </c>
      <c r="E3402">
        <v>418268</v>
      </c>
      <c r="F3402" t="s">
        <v>761</v>
      </c>
      <c r="G3402" t="s">
        <v>5343</v>
      </c>
      <c r="P3402" t="s">
        <v>765</v>
      </c>
      <c r="Q3402" t="s">
        <v>54</v>
      </c>
      <c r="R3402" t="s">
        <v>9331</v>
      </c>
      <c r="S3402">
        <v>37156</v>
      </c>
      <c r="T3402" t="s">
        <v>5311</v>
      </c>
      <c r="U3402">
        <v>3</v>
      </c>
      <c r="V3402">
        <v>129</v>
      </c>
      <c r="W3402" t="s">
        <v>25</v>
      </c>
      <c r="X3402" t="s">
        <v>26</v>
      </c>
      <c r="Y3402" t="s">
        <v>302</v>
      </c>
      <c r="Z3402">
        <v>3000000</v>
      </c>
      <c r="AA3402">
        <v>2012</v>
      </c>
      <c r="AB3402">
        <v>5.3</v>
      </c>
      <c r="AC3402">
        <v>2.35</v>
      </c>
    </row>
    <row r="3403" spans="1:29" x14ac:dyDescent="0.35">
      <c r="A3403" t="s">
        <v>19</v>
      </c>
      <c r="B3403" t="s">
        <v>693</v>
      </c>
      <c r="C3403">
        <v>82</v>
      </c>
      <c r="D3403">
        <v>93</v>
      </c>
      <c r="E3403">
        <v>200803</v>
      </c>
      <c r="F3403" t="s">
        <v>761</v>
      </c>
      <c r="P3403" t="s">
        <v>761</v>
      </c>
      <c r="Q3403" t="s">
        <v>4544</v>
      </c>
      <c r="R3403" t="s">
        <v>9332</v>
      </c>
      <c r="S3403">
        <v>7988</v>
      </c>
      <c r="T3403" t="s">
        <v>5312</v>
      </c>
      <c r="U3403">
        <v>3</v>
      </c>
      <c r="V3403">
        <v>71</v>
      </c>
      <c r="W3403" t="s">
        <v>25</v>
      </c>
      <c r="X3403" t="s">
        <v>26</v>
      </c>
      <c r="Y3403" t="s">
        <v>302</v>
      </c>
      <c r="Z3403">
        <v>3000000</v>
      </c>
      <c r="AA3403">
        <v>2012</v>
      </c>
      <c r="AB3403">
        <v>5.3</v>
      </c>
      <c r="AC3403">
        <v>1.78</v>
      </c>
    </row>
    <row r="3404" spans="1:29" x14ac:dyDescent="0.35">
      <c r="A3404" t="s">
        <v>19</v>
      </c>
      <c r="B3404" t="s">
        <v>918</v>
      </c>
      <c r="C3404">
        <v>175</v>
      </c>
      <c r="D3404">
        <v>111</v>
      </c>
      <c r="E3404">
        <v>33631221</v>
      </c>
      <c r="F3404" t="s">
        <v>5990</v>
      </c>
      <c r="G3404" t="s">
        <v>1432</v>
      </c>
      <c r="H3404" t="s">
        <v>3483</v>
      </c>
      <c r="P3404" t="s">
        <v>955</v>
      </c>
      <c r="Q3404" t="s">
        <v>2892</v>
      </c>
      <c r="R3404" t="s">
        <v>7792</v>
      </c>
      <c r="S3404">
        <v>48562</v>
      </c>
      <c r="T3404" t="s">
        <v>3312</v>
      </c>
      <c r="U3404">
        <v>1</v>
      </c>
      <c r="V3404">
        <v>145</v>
      </c>
      <c r="W3404" t="s">
        <v>25</v>
      </c>
      <c r="X3404" t="s">
        <v>26</v>
      </c>
      <c r="Y3404" t="s">
        <v>302</v>
      </c>
      <c r="Z3404">
        <v>25000000</v>
      </c>
      <c r="AA3404">
        <v>2014</v>
      </c>
      <c r="AB3404">
        <v>6</v>
      </c>
      <c r="AC3404">
        <v>2.35</v>
      </c>
    </row>
    <row r="3405" spans="1:29" x14ac:dyDescent="0.35">
      <c r="A3405" t="s">
        <v>19</v>
      </c>
      <c r="B3405" t="s">
        <v>4425</v>
      </c>
      <c r="C3405">
        <v>40</v>
      </c>
      <c r="D3405">
        <v>98</v>
      </c>
      <c r="E3405">
        <v>95016</v>
      </c>
      <c r="F3405" t="s">
        <v>761</v>
      </c>
      <c r="G3405" t="s">
        <v>1432</v>
      </c>
      <c r="H3405" t="s">
        <v>5343</v>
      </c>
      <c r="I3405" t="s">
        <v>5989</v>
      </c>
      <c r="P3405" t="s">
        <v>1819</v>
      </c>
      <c r="Q3405" t="s">
        <v>4421</v>
      </c>
      <c r="R3405" t="s">
        <v>9333</v>
      </c>
      <c r="S3405">
        <v>11074</v>
      </c>
      <c r="T3405" t="s">
        <v>5313</v>
      </c>
      <c r="U3405">
        <v>0</v>
      </c>
      <c r="V3405">
        <v>56</v>
      </c>
      <c r="W3405" t="s">
        <v>3077</v>
      </c>
      <c r="X3405" t="s">
        <v>389</v>
      </c>
      <c r="Y3405" t="s">
        <v>302</v>
      </c>
      <c r="Z3405">
        <v>2700000</v>
      </c>
      <c r="AA3405">
        <v>2004</v>
      </c>
      <c r="AB3405">
        <v>7.4</v>
      </c>
      <c r="AC3405">
        <v>1.85</v>
      </c>
    </row>
    <row r="3406" spans="1:29" x14ac:dyDescent="0.35">
      <c r="A3406" t="s">
        <v>19</v>
      </c>
      <c r="B3406" t="s">
        <v>5314</v>
      </c>
      <c r="C3406">
        <v>63</v>
      </c>
      <c r="D3406">
        <v>88</v>
      </c>
      <c r="E3406">
        <v>143000</v>
      </c>
      <c r="F3406" t="s">
        <v>2429</v>
      </c>
      <c r="G3406" t="s">
        <v>3483</v>
      </c>
      <c r="P3406" t="s">
        <v>2157</v>
      </c>
      <c r="Q3406" t="s">
        <v>5315</v>
      </c>
      <c r="R3406" t="s">
        <v>9334</v>
      </c>
      <c r="S3406">
        <v>4122</v>
      </c>
      <c r="T3406" t="s">
        <v>5316</v>
      </c>
      <c r="U3406">
        <v>0</v>
      </c>
      <c r="V3406">
        <v>48</v>
      </c>
      <c r="W3406" t="s">
        <v>25</v>
      </c>
      <c r="X3406" t="s">
        <v>26</v>
      </c>
      <c r="Y3406" t="s">
        <v>302</v>
      </c>
      <c r="Z3406">
        <v>5000000</v>
      </c>
      <c r="AA3406">
        <v>2009</v>
      </c>
      <c r="AB3406">
        <v>4.0999999999999996</v>
      </c>
      <c r="AC3406">
        <v>2.35</v>
      </c>
    </row>
    <row r="3407" spans="1:29" x14ac:dyDescent="0.35">
      <c r="A3407" t="s">
        <v>19</v>
      </c>
      <c r="B3407" t="s">
        <v>805</v>
      </c>
      <c r="C3407">
        <v>20</v>
      </c>
      <c r="D3407">
        <v>97</v>
      </c>
      <c r="E3407">
        <v>39852</v>
      </c>
      <c r="F3407" t="s">
        <v>761</v>
      </c>
      <c r="G3407" t="s">
        <v>1432</v>
      </c>
      <c r="P3407" t="s">
        <v>1123</v>
      </c>
      <c r="Q3407" t="s">
        <v>2171</v>
      </c>
      <c r="R3407" t="s">
        <v>9335</v>
      </c>
      <c r="S3407">
        <v>1238</v>
      </c>
      <c r="T3407" t="s">
        <v>5317</v>
      </c>
      <c r="U3407">
        <v>1</v>
      </c>
      <c r="V3407">
        <v>25</v>
      </c>
      <c r="W3407" t="s">
        <v>25</v>
      </c>
      <c r="X3407" t="s">
        <v>26</v>
      </c>
      <c r="Y3407" t="s">
        <v>302</v>
      </c>
      <c r="Z3407">
        <v>3000000</v>
      </c>
      <c r="AA3407">
        <v>1999</v>
      </c>
      <c r="AB3407">
        <v>6.7</v>
      </c>
      <c r="AC3407">
        <v>1.85</v>
      </c>
    </row>
    <row r="3408" spans="1:29" x14ac:dyDescent="0.35">
      <c r="A3408" t="s">
        <v>19</v>
      </c>
      <c r="B3408" t="s">
        <v>3899</v>
      </c>
      <c r="C3408">
        <v>174</v>
      </c>
      <c r="D3408">
        <v>122</v>
      </c>
      <c r="E3408">
        <v>22000</v>
      </c>
      <c r="F3408" t="s">
        <v>1432</v>
      </c>
      <c r="G3408" t="s">
        <v>3950</v>
      </c>
      <c r="H3408" t="s">
        <v>3483</v>
      </c>
      <c r="P3408" t="s">
        <v>1174</v>
      </c>
      <c r="Q3408" t="s">
        <v>1287</v>
      </c>
      <c r="R3408" t="s">
        <v>9336</v>
      </c>
      <c r="S3408">
        <v>30511</v>
      </c>
      <c r="T3408" t="s">
        <v>2782</v>
      </c>
      <c r="U3408">
        <v>4</v>
      </c>
      <c r="V3408">
        <v>226</v>
      </c>
      <c r="W3408" t="s">
        <v>25</v>
      </c>
      <c r="X3408" t="s">
        <v>389</v>
      </c>
      <c r="Y3408" t="s">
        <v>302</v>
      </c>
      <c r="Z3408">
        <v>3000000</v>
      </c>
      <c r="AA3408">
        <v>2011</v>
      </c>
      <c r="AB3408">
        <v>5.8</v>
      </c>
      <c r="AC3408">
        <v>2.35</v>
      </c>
    </row>
    <row r="3409" spans="1:29" x14ac:dyDescent="0.35">
      <c r="A3409" t="s">
        <v>19</v>
      </c>
      <c r="B3409" t="s">
        <v>141</v>
      </c>
      <c r="C3409">
        <v>451</v>
      </c>
      <c r="D3409">
        <v>108</v>
      </c>
      <c r="E3409">
        <v>334185206</v>
      </c>
      <c r="F3409" t="s">
        <v>472</v>
      </c>
      <c r="G3409" t="s">
        <v>5097</v>
      </c>
      <c r="H3409" t="s">
        <v>600</v>
      </c>
      <c r="P3409" t="s">
        <v>113</v>
      </c>
      <c r="Q3409" t="s">
        <v>31</v>
      </c>
      <c r="R3409" t="s">
        <v>6043</v>
      </c>
      <c r="S3409">
        <v>306336</v>
      </c>
      <c r="T3409" t="s">
        <v>142</v>
      </c>
      <c r="U3409">
        <v>0</v>
      </c>
      <c r="V3409">
        <v>736</v>
      </c>
      <c r="W3409" t="s">
        <v>25</v>
      </c>
      <c r="X3409" t="s">
        <v>26</v>
      </c>
      <c r="Y3409" t="s">
        <v>59</v>
      </c>
      <c r="Z3409">
        <v>200000000</v>
      </c>
      <c r="AA3409">
        <v>2010</v>
      </c>
      <c r="AB3409">
        <v>6.5</v>
      </c>
      <c r="AC3409">
        <v>1.85</v>
      </c>
    </row>
    <row r="3410" spans="1:29" x14ac:dyDescent="0.35">
      <c r="A3410" t="s">
        <v>19</v>
      </c>
      <c r="B3410" t="s">
        <v>5318</v>
      </c>
      <c r="C3410">
        <v>29</v>
      </c>
      <c r="D3410">
        <v>80</v>
      </c>
      <c r="F3410" t="s">
        <v>761</v>
      </c>
      <c r="P3410" t="s">
        <v>761</v>
      </c>
      <c r="Q3410" t="s">
        <v>5319</v>
      </c>
      <c r="R3410" t="s">
        <v>9337</v>
      </c>
      <c r="S3410">
        <v>2978</v>
      </c>
      <c r="T3410" t="s">
        <v>5320</v>
      </c>
      <c r="U3410">
        <v>0</v>
      </c>
      <c r="V3410">
        <v>13</v>
      </c>
      <c r="W3410" t="s">
        <v>25</v>
      </c>
      <c r="X3410" t="s">
        <v>26</v>
      </c>
      <c r="Y3410" t="s">
        <v>302</v>
      </c>
      <c r="Z3410">
        <v>3000000</v>
      </c>
      <c r="AA3410">
        <v>2013</v>
      </c>
      <c r="AB3410">
        <v>2.6</v>
      </c>
      <c r="AC3410">
        <v>1.85</v>
      </c>
    </row>
    <row r="3411" spans="1:29" x14ac:dyDescent="0.35">
      <c r="A3411" t="s">
        <v>19</v>
      </c>
      <c r="B3411" t="s">
        <v>2437</v>
      </c>
      <c r="C3411">
        <v>23</v>
      </c>
      <c r="D3411">
        <v>90</v>
      </c>
      <c r="F3411" t="s">
        <v>622</v>
      </c>
      <c r="G3411" t="s">
        <v>1432</v>
      </c>
      <c r="H3411" t="s">
        <v>5989</v>
      </c>
      <c r="P3411" t="s">
        <v>1383</v>
      </c>
      <c r="Q3411" t="s">
        <v>2437</v>
      </c>
      <c r="R3411" t="s">
        <v>9338</v>
      </c>
      <c r="S3411">
        <v>13599</v>
      </c>
      <c r="T3411" t="s">
        <v>5321</v>
      </c>
      <c r="U3411">
        <v>3</v>
      </c>
      <c r="V3411">
        <v>30</v>
      </c>
      <c r="W3411" t="s">
        <v>25</v>
      </c>
      <c r="X3411" t="s">
        <v>26</v>
      </c>
      <c r="Y3411" t="s">
        <v>302</v>
      </c>
      <c r="Z3411">
        <v>3000000</v>
      </c>
      <c r="AA3411">
        <v>2011</v>
      </c>
      <c r="AB3411">
        <v>5.8</v>
      </c>
      <c r="AC3411">
        <v>1.85</v>
      </c>
    </row>
    <row r="3412" spans="1:29" x14ac:dyDescent="0.35">
      <c r="A3412" t="s">
        <v>19</v>
      </c>
      <c r="B3412" t="s">
        <v>3850</v>
      </c>
      <c r="C3412">
        <v>87</v>
      </c>
      <c r="D3412">
        <v>92</v>
      </c>
      <c r="F3412" t="s">
        <v>5990</v>
      </c>
      <c r="G3412" t="s">
        <v>3483</v>
      </c>
      <c r="P3412" t="s">
        <v>703</v>
      </c>
      <c r="Q3412" t="s">
        <v>3605</v>
      </c>
      <c r="R3412" t="s">
        <v>9339</v>
      </c>
      <c r="S3412">
        <v>13640</v>
      </c>
      <c r="T3412" t="s">
        <v>5322</v>
      </c>
      <c r="U3412">
        <v>0</v>
      </c>
      <c r="V3412">
        <v>128</v>
      </c>
      <c r="W3412" t="s">
        <v>25</v>
      </c>
      <c r="X3412" t="s">
        <v>26</v>
      </c>
      <c r="Y3412" t="s">
        <v>2315</v>
      </c>
      <c r="Z3412">
        <v>3000000</v>
      </c>
      <c r="AA3412">
        <v>1967</v>
      </c>
      <c r="AB3412">
        <v>7.4</v>
      </c>
      <c r="AC3412">
        <v>2.35</v>
      </c>
    </row>
    <row r="3413" spans="1:29" x14ac:dyDescent="0.35">
      <c r="A3413" t="s">
        <v>19</v>
      </c>
      <c r="B3413" t="s">
        <v>5325</v>
      </c>
      <c r="C3413">
        <v>9</v>
      </c>
      <c r="D3413">
        <v>97</v>
      </c>
      <c r="F3413" t="s">
        <v>472</v>
      </c>
      <c r="G3413" t="s">
        <v>5990</v>
      </c>
      <c r="H3413" t="s">
        <v>1432</v>
      </c>
      <c r="P3413" t="s">
        <v>5326</v>
      </c>
      <c r="Q3413" t="s">
        <v>4310</v>
      </c>
      <c r="R3413" t="s">
        <v>9340</v>
      </c>
      <c r="S3413">
        <v>240</v>
      </c>
      <c r="T3413" t="s">
        <v>5327</v>
      </c>
      <c r="U3413">
        <v>1</v>
      </c>
      <c r="V3413">
        <v>9</v>
      </c>
      <c r="W3413" t="s">
        <v>25</v>
      </c>
      <c r="X3413" t="s">
        <v>2635</v>
      </c>
      <c r="Z3413">
        <v>3000000</v>
      </c>
      <c r="AA3413">
        <v>1988</v>
      </c>
      <c r="AB3413">
        <v>6.2</v>
      </c>
      <c r="AC3413">
        <v>1.85</v>
      </c>
    </row>
    <row r="3414" spans="1:29" x14ac:dyDescent="0.35">
      <c r="A3414" t="s">
        <v>19</v>
      </c>
      <c r="B3414" t="s">
        <v>429</v>
      </c>
      <c r="C3414">
        <v>343</v>
      </c>
      <c r="D3414">
        <v>105</v>
      </c>
      <c r="E3414">
        <v>201148159</v>
      </c>
      <c r="F3414" t="s">
        <v>1432</v>
      </c>
      <c r="G3414" t="s">
        <v>5097</v>
      </c>
      <c r="H3414" t="s">
        <v>600</v>
      </c>
      <c r="I3414" t="s">
        <v>5343</v>
      </c>
      <c r="P3414" t="s">
        <v>905</v>
      </c>
      <c r="Q3414" t="s">
        <v>307</v>
      </c>
      <c r="R3414" t="s">
        <v>6329</v>
      </c>
      <c r="S3414">
        <v>103749</v>
      </c>
      <c r="T3414" t="s">
        <v>440</v>
      </c>
      <c r="U3414">
        <v>1</v>
      </c>
      <c r="V3414">
        <v>323</v>
      </c>
      <c r="W3414" t="s">
        <v>25</v>
      </c>
      <c r="X3414" t="s">
        <v>26</v>
      </c>
      <c r="Y3414" t="s">
        <v>59</v>
      </c>
      <c r="Z3414">
        <v>95000000</v>
      </c>
      <c r="AA3414">
        <v>2015</v>
      </c>
      <c r="AB3414">
        <v>7</v>
      </c>
      <c r="AC3414">
        <v>2.35</v>
      </c>
    </row>
    <row r="3415" spans="1:29" x14ac:dyDescent="0.35">
      <c r="A3415" t="s">
        <v>19</v>
      </c>
      <c r="B3415" t="s">
        <v>1783</v>
      </c>
      <c r="C3415">
        <v>71</v>
      </c>
      <c r="D3415">
        <v>113</v>
      </c>
      <c r="E3415">
        <v>5595428</v>
      </c>
      <c r="F3415" t="s">
        <v>1432</v>
      </c>
      <c r="P3415" t="s">
        <v>1432</v>
      </c>
      <c r="Q3415" t="s">
        <v>5209</v>
      </c>
      <c r="R3415" t="s">
        <v>9341</v>
      </c>
      <c r="S3415">
        <v>28951</v>
      </c>
      <c r="T3415" t="s">
        <v>5328</v>
      </c>
      <c r="U3415">
        <v>0</v>
      </c>
      <c r="V3415">
        <v>257</v>
      </c>
      <c r="W3415" t="s">
        <v>4444</v>
      </c>
      <c r="X3415" t="s">
        <v>4863</v>
      </c>
      <c r="Y3415" t="s">
        <v>302</v>
      </c>
      <c r="Z3415">
        <v>2900000</v>
      </c>
      <c r="AA3415">
        <v>1998</v>
      </c>
      <c r="AB3415">
        <v>8</v>
      </c>
      <c r="AC3415">
        <v>2.35</v>
      </c>
    </row>
    <row r="3416" spans="1:29" x14ac:dyDescent="0.35">
      <c r="A3416" t="s">
        <v>19</v>
      </c>
      <c r="B3416" t="s">
        <v>5329</v>
      </c>
      <c r="C3416">
        <v>35</v>
      </c>
      <c r="D3416">
        <v>105</v>
      </c>
      <c r="E3416">
        <v>3123749</v>
      </c>
      <c r="F3416" t="s">
        <v>761</v>
      </c>
      <c r="G3416" t="s">
        <v>5343</v>
      </c>
      <c r="P3416" t="s">
        <v>765</v>
      </c>
      <c r="Q3416" t="s">
        <v>1670</v>
      </c>
      <c r="R3416" t="s">
        <v>9342</v>
      </c>
      <c r="S3416">
        <v>746</v>
      </c>
      <c r="T3416" t="s">
        <v>5217</v>
      </c>
      <c r="U3416">
        <v>8</v>
      </c>
      <c r="V3416">
        <v>27</v>
      </c>
      <c r="W3416" t="s">
        <v>25</v>
      </c>
      <c r="X3416" t="s">
        <v>26</v>
      </c>
      <c r="Y3416" t="s">
        <v>302</v>
      </c>
      <c r="Z3416">
        <v>1500000</v>
      </c>
      <c r="AA3416">
        <v>2005</v>
      </c>
      <c r="AB3416">
        <v>6.5</v>
      </c>
      <c r="AC3416">
        <v>1.85</v>
      </c>
    </row>
    <row r="3417" spans="1:29" x14ac:dyDescent="0.35">
      <c r="A3417" t="s">
        <v>19</v>
      </c>
      <c r="B3417" t="s">
        <v>2738</v>
      </c>
      <c r="C3417">
        <v>251</v>
      </c>
      <c r="D3417">
        <v>89</v>
      </c>
      <c r="E3417">
        <v>3645438</v>
      </c>
      <c r="F3417" t="s">
        <v>2429</v>
      </c>
      <c r="P3417" t="s">
        <v>2429</v>
      </c>
      <c r="Q3417" t="s">
        <v>744</v>
      </c>
      <c r="R3417" t="s">
        <v>9343</v>
      </c>
      <c r="S3417">
        <v>55040</v>
      </c>
      <c r="T3417" t="s">
        <v>5330</v>
      </c>
      <c r="U3417">
        <v>1</v>
      </c>
      <c r="V3417">
        <v>539</v>
      </c>
      <c r="W3417" t="s">
        <v>674</v>
      </c>
      <c r="X3417" t="s">
        <v>675</v>
      </c>
      <c r="Y3417" t="s">
        <v>2180</v>
      </c>
      <c r="Z3417">
        <v>2200000</v>
      </c>
      <c r="AA3417">
        <v>2003</v>
      </c>
      <c r="AB3417">
        <v>6.8</v>
      </c>
      <c r="AC3417">
        <v>2.35</v>
      </c>
    </row>
    <row r="3418" spans="1:29" x14ac:dyDescent="0.35">
      <c r="A3418" t="s">
        <v>19</v>
      </c>
      <c r="B3418" t="s">
        <v>4129</v>
      </c>
      <c r="C3418">
        <v>159</v>
      </c>
      <c r="D3418">
        <v>116</v>
      </c>
      <c r="E3418">
        <v>22201636</v>
      </c>
      <c r="F3418" t="s">
        <v>5990</v>
      </c>
      <c r="G3418" t="s">
        <v>1432</v>
      </c>
      <c r="H3418" t="s">
        <v>3884</v>
      </c>
      <c r="P3418" t="s">
        <v>2168</v>
      </c>
      <c r="Q3418" t="s">
        <v>5331</v>
      </c>
      <c r="R3418" t="s">
        <v>9344</v>
      </c>
      <c r="S3418">
        <v>33567</v>
      </c>
      <c r="T3418" t="s">
        <v>5332</v>
      </c>
      <c r="U3418">
        <v>1</v>
      </c>
      <c r="V3418">
        <v>206</v>
      </c>
      <c r="W3418" t="s">
        <v>25</v>
      </c>
      <c r="X3418" t="s">
        <v>26</v>
      </c>
      <c r="Y3418" t="s">
        <v>302</v>
      </c>
      <c r="Z3418">
        <v>8000000</v>
      </c>
      <c r="AA3418">
        <v>2005</v>
      </c>
      <c r="AB3418">
        <v>7.4</v>
      </c>
      <c r="AC3418">
        <v>1.85</v>
      </c>
    </row>
    <row r="3419" spans="1:29" x14ac:dyDescent="0.35">
      <c r="A3419" t="s">
        <v>378</v>
      </c>
      <c r="B3419" t="s">
        <v>5150</v>
      </c>
      <c r="C3419">
        <v>181</v>
      </c>
      <c r="D3419">
        <v>120</v>
      </c>
      <c r="E3419">
        <v>25000000</v>
      </c>
      <c r="F3419" t="s">
        <v>761</v>
      </c>
      <c r="G3419" t="s">
        <v>3884</v>
      </c>
      <c r="H3419" t="s">
        <v>5343</v>
      </c>
      <c r="P3419" t="s">
        <v>2470</v>
      </c>
      <c r="Q3419" t="s">
        <v>5333</v>
      </c>
      <c r="R3419" t="s">
        <v>9345</v>
      </c>
      <c r="S3419">
        <v>175196</v>
      </c>
      <c r="T3419" t="s">
        <v>5334</v>
      </c>
      <c r="U3419">
        <v>2</v>
      </c>
      <c r="V3419">
        <v>350</v>
      </c>
      <c r="W3419" t="s">
        <v>25</v>
      </c>
      <c r="X3419" t="s">
        <v>26</v>
      </c>
      <c r="Y3419" t="s">
        <v>1935</v>
      </c>
      <c r="Z3419">
        <v>2883848</v>
      </c>
      <c r="AA3419">
        <v>1959</v>
      </c>
      <c r="AB3419">
        <v>8.3000000000000007</v>
      </c>
      <c r="AC3419">
        <v>1.66</v>
      </c>
    </row>
    <row r="3420" spans="1:29" x14ac:dyDescent="0.35">
      <c r="A3420" t="s">
        <v>19</v>
      </c>
      <c r="B3420" t="s">
        <v>5335</v>
      </c>
      <c r="C3420">
        <v>110</v>
      </c>
      <c r="D3420">
        <v>88</v>
      </c>
      <c r="E3420">
        <v>19170001</v>
      </c>
      <c r="F3420" t="s">
        <v>2429</v>
      </c>
      <c r="P3420" t="s">
        <v>2429</v>
      </c>
      <c r="Q3420" t="s">
        <v>4210</v>
      </c>
      <c r="R3420" t="s">
        <v>9346</v>
      </c>
      <c r="S3420">
        <v>21359</v>
      </c>
      <c r="T3420" t="s">
        <v>5337</v>
      </c>
      <c r="U3420">
        <v>0</v>
      </c>
      <c r="V3420">
        <v>270</v>
      </c>
      <c r="W3420" t="s">
        <v>25</v>
      </c>
      <c r="X3420" t="s">
        <v>26</v>
      </c>
      <c r="Y3420" t="s">
        <v>302</v>
      </c>
      <c r="Z3420">
        <v>2800000</v>
      </c>
      <c r="AA3420">
        <v>1988</v>
      </c>
      <c r="AB3420">
        <v>5.3</v>
      </c>
      <c r="AC3420">
        <v>1.85</v>
      </c>
    </row>
    <row r="3421" spans="1:29" x14ac:dyDescent="0.35">
      <c r="A3421" t="s">
        <v>378</v>
      </c>
      <c r="B3421" t="s">
        <v>5199</v>
      </c>
      <c r="C3421">
        <v>213</v>
      </c>
      <c r="D3421">
        <v>102</v>
      </c>
      <c r="E3421">
        <v>22202612</v>
      </c>
      <c r="F3421" t="s">
        <v>472</v>
      </c>
      <c r="G3421" t="s">
        <v>5097</v>
      </c>
      <c r="H3421" t="s">
        <v>600</v>
      </c>
      <c r="I3421" t="s">
        <v>4966</v>
      </c>
      <c r="P3421" t="s">
        <v>3336</v>
      </c>
      <c r="Q3421" t="s">
        <v>5338</v>
      </c>
      <c r="R3421" t="s">
        <v>9347</v>
      </c>
      <c r="S3421">
        <v>291875</v>
      </c>
      <c r="T3421" t="s">
        <v>5339</v>
      </c>
      <c r="U3421">
        <v>3</v>
      </c>
      <c r="V3421">
        <v>533</v>
      </c>
      <c r="W3421" t="s">
        <v>25</v>
      </c>
      <c r="X3421" t="s">
        <v>26</v>
      </c>
      <c r="Y3421" t="s">
        <v>4702</v>
      </c>
      <c r="Z3421">
        <v>2800000</v>
      </c>
      <c r="AA3421">
        <v>1939</v>
      </c>
      <c r="AB3421">
        <v>8.1</v>
      </c>
      <c r="AC3421">
        <v>1.37</v>
      </c>
    </row>
    <row r="3422" spans="1:29" x14ac:dyDescent="0.35">
      <c r="A3422" t="s">
        <v>378</v>
      </c>
      <c r="B3422" t="s">
        <v>3460</v>
      </c>
      <c r="C3422">
        <v>129</v>
      </c>
      <c r="D3422">
        <v>106</v>
      </c>
      <c r="E3422">
        <v>86300000</v>
      </c>
      <c r="F3422" t="s">
        <v>761</v>
      </c>
      <c r="P3422" t="s">
        <v>761</v>
      </c>
      <c r="Q3422" t="s">
        <v>2237</v>
      </c>
      <c r="R3422" t="s">
        <v>9348</v>
      </c>
      <c r="S3422">
        <v>112671</v>
      </c>
      <c r="T3422" t="s">
        <v>3539</v>
      </c>
      <c r="U3422">
        <v>0</v>
      </c>
      <c r="V3422">
        <v>315</v>
      </c>
      <c r="W3422" t="s">
        <v>25</v>
      </c>
      <c r="X3422" t="s">
        <v>26</v>
      </c>
      <c r="Y3422" t="s">
        <v>59</v>
      </c>
      <c r="Z3422">
        <v>2800000</v>
      </c>
      <c r="AA3422">
        <v>1974</v>
      </c>
      <c r="AB3422">
        <v>8</v>
      </c>
      <c r="AC3422">
        <v>1.85</v>
      </c>
    </row>
    <row r="3423" spans="1:29" x14ac:dyDescent="0.35">
      <c r="A3423" t="s">
        <v>19</v>
      </c>
      <c r="B3423" t="s">
        <v>1111</v>
      </c>
      <c r="C3423">
        <v>280</v>
      </c>
      <c r="D3423">
        <v>95</v>
      </c>
      <c r="E3423">
        <v>952620</v>
      </c>
      <c r="F3423" t="s">
        <v>2429</v>
      </c>
      <c r="P3423" t="s">
        <v>2429</v>
      </c>
      <c r="Q3423" t="s">
        <v>2006</v>
      </c>
      <c r="R3423" t="s">
        <v>9349</v>
      </c>
      <c r="S3423">
        <v>40800</v>
      </c>
      <c r="T3423" t="s">
        <v>5340</v>
      </c>
      <c r="U3423">
        <v>0</v>
      </c>
      <c r="V3423">
        <v>332</v>
      </c>
      <c r="W3423" t="s">
        <v>25</v>
      </c>
      <c r="X3423" t="s">
        <v>26</v>
      </c>
      <c r="Y3423" t="s">
        <v>302</v>
      </c>
      <c r="Z3423">
        <v>2000000</v>
      </c>
      <c r="AA3423">
        <v>2007</v>
      </c>
      <c r="AB3423">
        <v>5.7</v>
      </c>
      <c r="AC3423">
        <v>1.85</v>
      </c>
    </row>
    <row r="3424" spans="1:29" x14ac:dyDescent="0.35">
      <c r="A3424" t="s">
        <v>19</v>
      </c>
      <c r="B3424" t="s">
        <v>5341</v>
      </c>
      <c r="C3424">
        <v>61</v>
      </c>
      <c r="D3424">
        <v>113</v>
      </c>
      <c r="E3424">
        <v>9054736</v>
      </c>
      <c r="F3424" t="s">
        <v>1432</v>
      </c>
      <c r="P3424" t="s">
        <v>1432</v>
      </c>
      <c r="Q3424" t="s">
        <v>640</v>
      </c>
      <c r="R3424" t="s">
        <v>9350</v>
      </c>
      <c r="S3424">
        <v>5744</v>
      </c>
      <c r="T3424" t="s">
        <v>5342</v>
      </c>
      <c r="U3424">
        <v>1</v>
      </c>
      <c r="V3424">
        <v>57</v>
      </c>
      <c r="W3424" t="s">
        <v>25</v>
      </c>
      <c r="X3424" t="s">
        <v>26</v>
      </c>
      <c r="Y3424" t="s">
        <v>302</v>
      </c>
      <c r="Z3424">
        <v>2700000</v>
      </c>
      <c r="AA3424">
        <v>1997</v>
      </c>
      <c r="AB3424">
        <v>7.1</v>
      </c>
      <c r="AC3424">
        <v>1.66</v>
      </c>
    </row>
    <row r="3425" spans="1:29" x14ac:dyDescent="0.35">
      <c r="A3425" t="s">
        <v>19</v>
      </c>
      <c r="B3425" t="s">
        <v>5255</v>
      </c>
      <c r="C3425">
        <v>27</v>
      </c>
      <c r="D3425">
        <v>109</v>
      </c>
      <c r="F3425" t="s">
        <v>472</v>
      </c>
      <c r="G3425" t="s">
        <v>761</v>
      </c>
      <c r="H3425" t="s">
        <v>5343</v>
      </c>
      <c r="P3425" t="s">
        <v>3787</v>
      </c>
      <c r="Q3425" t="s">
        <v>3605</v>
      </c>
      <c r="R3425" t="s">
        <v>9351</v>
      </c>
      <c r="S3425">
        <v>5786</v>
      </c>
      <c r="T3425" t="s">
        <v>3967</v>
      </c>
      <c r="U3425">
        <v>1</v>
      </c>
      <c r="V3425">
        <v>65</v>
      </c>
      <c r="W3425" t="s">
        <v>25</v>
      </c>
      <c r="X3425" t="s">
        <v>26</v>
      </c>
      <c r="Y3425" t="s">
        <v>1935</v>
      </c>
      <c r="Z3425">
        <v>2686585</v>
      </c>
      <c r="AA3425">
        <v>1963</v>
      </c>
      <c r="AB3425">
        <v>6.9</v>
      </c>
      <c r="AC3425">
        <v>1.85</v>
      </c>
    </row>
    <row r="3426" spans="1:29" x14ac:dyDescent="0.35">
      <c r="A3426" t="s">
        <v>378</v>
      </c>
      <c r="B3426" t="s">
        <v>5199</v>
      </c>
      <c r="C3426">
        <v>9</v>
      </c>
      <c r="D3426">
        <v>122</v>
      </c>
      <c r="F3426" t="s">
        <v>1432</v>
      </c>
      <c r="G3426" t="s">
        <v>600</v>
      </c>
      <c r="H3426" t="s">
        <v>5343</v>
      </c>
      <c r="I3426" t="s">
        <v>5991</v>
      </c>
      <c r="P3426" t="s">
        <v>5344</v>
      </c>
      <c r="Q3426" t="s">
        <v>4645</v>
      </c>
      <c r="R3426" t="s">
        <v>9352</v>
      </c>
      <c r="S3426">
        <v>1553</v>
      </c>
      <c r="T3426" t="s">
        <v>5345</v>
      </c>
      <c r="U3426">
        <v>0</v>
      </c>
      <c r="V3426">
        <v>27</v>
      </c>
      <c r="W3426" t="s">
        <v>25</v>
      </c>
      <c r="X3426" t="s">
        <v>26</v>
      </c>
      <c r="Y3426" t="s">
        <v>4702</v>
      </c>
      <c r="Z3426">
        <v>2627000</v>
      </c>
      <c r="AA3426">
        <v>1943</v>
      </c>
      <c r="AB3426">
        <v>7</v>
      </c>
      <c r="AC3426">
        <v>1.37</v>
      </c>
    </row>
    <row r="3427" spans="1:29" x14ac:dyDescent="0.35">
      <c r="A3427" t="s">
        <v>19</v>
      </c>
      <c r="B3427" t="s">
        <v>3460</v>
      </c>
      <c r="C3427">
        <v>121</v>
      </c>
      <c r="D3427">
        <v>93</v>
      </c>
      <c r="E3427">
        <v>119500000</v>
      </c>
      <c r="F3427" t="s">
        <v>761</v>
      </c>
      <c r="G3427" t="s">
        <v>4547</v>
      </c>
      <c r="P3427" t="s">
        <v>1822</v>
      </c>
      <c r="Q3427" t="s">
        <v>2237</v>
      </c>
      <c r="R3427" t="s">
        <v>9353</v>
      </c>
      <c r="S3427">
        <v>95294</v>
      </c>
      <c r="T3427" t="s">
        <v>1678</v>
      </c>
      <c r="U3427">
        <v>0</v>
      </c>
      <c r="V3427">
        <v>363</v>
      </c>
      <c r="W3427" t="s">
        <v>25</v>
      </c>
      <c r="X3427" t="s">
        <v>26</v>
      </c>
      <c r="Y3427" t="s">
        <v>302</v>
      </c>
      <c r="Z3427">
        <v>2600000</v>
      </c>
      <c r="AA3427">
        <v>1974</v>
      </c>
      <c r="AB3427">
        <v>7.8</v>
      </c>
      <c r="AC3427">
        <v>2.35</v>
      </c>
    </row>
    <row r="3428" spans="1:29" x14ac:dyDescent="0.35">
      <c r="A3428" t="s">
        <v>19</v>
      </c>
      <c r="B3428" t="s">
        <v>4536</v>
      </c>
      <c r="C3428">
        <v>166</v>
      </c>
      <c r="D3428">
        <v>97</v>
      </c>
      <c r="E3428">
        <v>32600000</v>
      </c>
      <c r="F3428" t="s">
        <v>2429</v>
      </c>
      <c r="G3428" t="s">
        <v>3483</v>
      </c>
      <c r="P3428" t="s">
        <v>2157</v>
      </c>
      <c r="Q3428" t="s">
        <v>5346</v>
      </c>
      <c r="R3428" t="s">
        <v>9354</v>
      </c>
      <c r="S3428">
        <v>29488</v>
      </c>
      <c r="T3428" t="s">
        <v>5347</v>
      </c>
      <c r="U3428">
        <v>0</v>
      </c>
      <c r="V3428">
        <v>326</v>
      </c>
      <c r="W3428" t="s">
        <v>25</v>
      </c>
      <c r="X3428" t="s">
        <v>26</v>
      </c>
      <c r="Y3428" t="s">
        <v>302</v>
      </c>
      <c r="Z3428">
        <v>1800000</v>
      </c>
      <c r="AA3428">
        <v>1984</v>
      </c>
      <c r="AB3428">
        <v>5.9</v>
      </c>
      <c r="AC3428">
        <v>1.85</v>
      </c>
    </row>
    <row r="3429" spans="1:29" x14ac:dyDescent="0.35">
      <c r="A3429" t="s">
        <v>19</v>
      </c>
      <c r="B3429" t="s">
        <v>4011</v>
      </c>
      <c r="C3429">
        <v>29</v>
      </c>
      <c r="D3429">
        <v>140</v>
      </c>
      <c r="E3429">
        <v>3130592</v>
      </c>
      <c r="F3429" t="s">
        <v>1432</v>
      </c>
      <c r="G3429" t="s">
        <v>5343</v>
      </c>
      <c r="P3429" t="s">
        <v>121</v>
      </c>
      <c r="Q3429" t="s">
        <v>2029</v>
      </c>
      <c r="R3429" t="s">
        <v>9355</v>
      </c>
      <c r="S3429">
        <v>10755</v>
      </c>
      <c r="T3429" t="s">
        <v>2894</v>
      </c>
      <c r="U3429">
        <v>1</v>
      </c>
      <c r="V3429">
        <v>69</v>
      </c>
      <c r="W3429" t="s">
        <v>25</v>
      </c>
      <c r="X3429" t="s">
        <v>38</v>
      </c>
      <c r="Y3429" t="s">
        <v>302</v>
      </c>
      <c r="Z3429">
        <v>2600000</v>
      </c>
      <c r="AA3429">
        <v>1987</v>
      </c>
      <c r="AB3429">
        <v>7.8</v>
      </c>
      <c r="AC3429">
        <v>1.66</v>
      </c>
    </row>
    <row r="3430" spans="1:29" x14ac:dyDescent="0.35">
      <c r="A3430" t="s">
        <v>19</v>
      </c>
      <c r="B3430" t="s">
        <v>2828</v>
      </c>
      <c r="C3430">
        <v>107</v>
      </c>
      <c r="D3430">
        <v>109</v>
      </c>
      <c r="E3430">
        <v>10654581</v>
      </c>
      <c r="F3430" t="s">
        <v>1432</v>
      </c>
      <c r="G3430" t="s">
        <v>3950</v>
      </c>
      <c r="H3430" t="s">
        <v>3483</v>
      </c>
      <c r="P3430" t="s">
        <v>1174</v>
      </c>
      <c r="Q3430" t="s">
        <v>31</v>
      </c>
      <c r="R3430" t="s">
        <v>7419</v>
      </c>
      <c r="S3430">
        <v>45500</v>
      </c>
      <c r="T3430" t="s">
        <v>2306</v>
      </c>
      <c r="U3430">
        <v>0</v>
      </c>
      <c r="V3430">
        <v>260</v>
      </c>
      <c r="W3430" t="s">
        <v>25</v>
      </c>
      <c r="X3430" t="s">
        <v>26</v>
      </c>
      <c r="Y3430" t="s">
        <v>302</v>
      </c>
      <c r="Z3430">
        <v>34000000</v>
      </c>
      <c r="AA3430">
        <v>1999</v>
      </c>
      <c r="AB3430">
        <v>5.3</v>
      </c>
      <c r="AC3430">
        <v>1.85</v>
      </c>
    </row>
    <row r="3431" spans="1:29" x14ac:dyDescent="0.35">
      <c r="A3431" t="s">
        <v>19</v>
      </c>
      <c r="B3431" t="s">
        <v>5349</v>
      </c>
      <c r="C3431">
        <v>173</v>
      </c>
      <c r="D3431">
        <v>66</v>
      </c>
      <c r="E3431">
        <v>38108</v>
      </c>
      <c r="F3431" t="s">
        <v>2429</v>
      </c>
      <c r="G3431" t="s">
        <v>5988</v>
      </c>
      <c r="H3431" t="s">
        <v>3950</v>
      </c>
      <c r="I3431" t="s">
        <v>3483</v>
      </c>
      <c r="P3431" t="s">
        <v>1743</v>
      </c>
      <c r="Q3431" t="s">
        <v>5350</v>
      </c>
      <c r="R3431" t="s">
        <v>9356</v>
      </c>
      <c r="S3431">
        <v>40878</v>
      </c>
      <c r="T3431" t="s">
        <v>5351</v>
      </c>
      <c r="U3431">
        <v>0</v>
      </c>
      <c r="V3431">
        <v>124</v>
      </c>
      <c r="W3431" t="s">
        <v>1207</v>
      </c>
      <c r="X3431" t="s">
        <v>1496</v>
      </c>
      <c r="Y3431" t="s">
        <v>302</v>
      </c>
      <c r="Z3431">
        <v>2600000</v>
      </c>
      <c r="AA3431">
        <v>2007</v>
      </c>
      <c r="AB3431">
        <v>7.2</v>
      </c>
      <c r="AC3431">
        <v>1.85</v>
      </c>
    </row>
    <row r="3432" spans="1:29" x14ac:dyDescent="0.35">
      <c r="A3432" t="s">
        <v>19</v>
      </c>
      <c r="B3432" t="s">
        <v>5057</v>
      </c>
      <c r="C3432">
        <v>129</v>
      </c>
      <c r="D3432">
        <v>86</v>
      </c>
      <c r="E3432">
        <v>40041683</v>
      </c>
      <c r="F3432" t="s">
        <v>761</v>
      </c>
      <c r="G3432" t="s">
        <v>600</v>
      </c>
      <c r="P3432" t="s">
        <v>1212</v>
      </c>
      <c r="Q3432" t="s">
        <v>3307</v>
      </c>
      <c r="R3432" t="s">
        <v>9357</v>
      </c>
      <c r="S3432">
        <v>34620</v>
      </c>
      <c r="T3432" t="s">
        <v>3304</v>
      </c>
      <c r="U3432">
        <v>6</v>
      </c>
      <c r="V3432">
        <v>107</v>
      </c>
      <c r="W3432" t="s">
        <v>25</v>
      </c>
      <c r="X3432" t="s">
        <v>26</v>
      </c>
      <c r="Y3432" t="s">
        <v>302</v>
      </c>
      <c r="Z3432">
        <v>2500000</v>
      </c>
      <c r="AA3432">
        <v>2013</v>
      </c>
      <c r="AB3432">
        <v>5.0999999999999996</v>
      </c>
      <c r="AC3432">
        <v>1.85</v>
      </c>
    </row>
    <row r="3433" spans="1:29" x14ac:dyDescent="0.35">
      <c r="A3433" t="s">
        <v>19</v>
      </c>
      <c r="B3433" t="s">
        <v>5352</v>
      </c>
      <c r="C3433">
        <v>30</v>
      </c>
      <c r="D3433">
        <v>87</v>
      </c>
      <c r="E3433">
        <v>33349949</v>
      </c>
      <c r="F3433" t="s">
        <v>44</v>
      </c>
      <c r="P3433" t="s">
        <v>44</v>
      </c>
      <c r="Q3433" t="s">
        <v>5353</v>
      </c>
      <c r="R3433" t="s">
        <v>9358</v>
      </c>
      <c r="S3433">
        <v>9010</v>
      </c>
      <c r="T3433" t="s">
        <v>5352</v>
      </c>
      <c r="U3433">
        <v>0</v>
      </c>
      <c r="V3433">
        <v>199</v>
      </c>
      <c r="W3433" t="s">
        <v>25</v>
      </c>
      <c r="X3433" t="s">
        <v>26</v>
      </c>
      <c r="Y3433" t="s">
        <v>59</v>
      </c>
      <c r="Z3433">
        <v>2500000</v>
      </c>
      <c r="AA3433">
        <v>2012</v>
      </c>
      <c r="AB3433">
        <v>5.0999999999999996</v>
      </c>
      <c r="AC3433">
        <v>1.85</v>
      </c>
    </row>
    <row r="3434" spans="1:29" x14ac:dyDescent="0.35">
      <c r="A3434" t="s">
        <v>19</v>
      </c>
      <c r="B3434" t="s">
        <v>4065</v>
      </c>
      <c r="C3434">
        <v>220</v>
      </c>
      <c r="D3434">
        <v>119</v>
      </c>
      <c r="E3434">
        <v>33386128</v>
      </c>
      <c r="F3434" t="s">
        <v>2429</v>
      </c>
      <c r="P3434" t="s">
        <v>2429</v>
      </c>
      <c r="Q3434" t="s">
        <v>3397</v>
      </c>
      <c r="R3434" t="s">
        <v>8361</v>
      </c>
      <c r="S3434">
        <v>36372</v>
      </c>
      <c r="T3434" t="s">
        <v>1854</v>
      </c>
      <c r="U3434">
        <v>0</v>
      </c>
      <c r="V3434">
        <v>491</v>
      </c>
      <c r="W3434" t="s">
        <v>25</v>
      </c>
      <c r="X3434" t="s">
        <v>26</v>
      </c>
      <c r="Y3434" t="s">
        <v>302</v>
      </c>
      <c r="Z3434">
        <v>15000000</v>
      </c>
      <c r="AA3434">
        <v>2009</v>
      </c>
      <c r="AB3434">
        <v>4.9000000000000004</v>
      </c>
      <c r="AC3434">
        <v>1.85</v>
      </c>
    </row>
    <row r="3435" spans="1:29" x14ac:dyDescent="0.35">
      <c r="A3435" t="s">
        <v>19</v>
      </c>
      <c r="B3435" t="s">
        <v>177</v>
      </c>
      <c r="C3435">
        <v>75</v>
      </c>
      <c r="D3435">
        <v>149</v>
      </c>
      <c r="E3435">
        <v>25809813</v>
      </c>
      <c r="F3435" t="s">
        <v>761</v>
      </c>
      <c r="G3435" t="s">
        <v>1432</v>
      </c>
      <c r="H3435" t="s">
        <v>3884</v>
      </c>
      <c r="P3435" t="s">
        <v>2148</v>
      </c>
      <c r="Q3435" t="s">
        <v>177</v>
      </c>
      <c r="R3435" t="s">
        <v>9359</v>
      </c>
      <c r="S3435">
        <v>50311</v>
      </c>
      <c r="T3435" t="s">
        <v>1155</v>
      </c>
      <c r="U3435">
        <v>6</v>
      </c>
      <c r="V3435">
        <v>212</v>
      </c>
      <c r="W3435" t="s">
        <v>25</v>
      </c>
      <c r="X3435" t="s">
        <v>26</v>
      </c>
      <c r="Y3435" t="s">
        <v>59</v>
      </c>
      <c r="Z3435">
        <v>26000000</v>
      </c>
      <c r="AA3435">
        <v>1996</v>
      </c>
      <c r="AB3435">
        <v>6.9</v>
      </c>
      <c r="AC3435">
        <v>1.37</v>
      </c>
    </row>
    <row r="3436" spans="1:29" x14ac:dyDescent="0.35">
      <c r="A3436" t="s">
        <v>19</v>
      </c>
      <c r="B3436" t="s">
        <v>5354</v>
      </c>
      <c r="C3436">
        <v>162</v>
      </c>
      <c r="D3436">
        <v>98</v>
      </c>
      <c r="E3436">
        <v>14400000</v>
      </c>
      <c r="F3436" t="s">
        <v>2429</v>
      </c>
      <c r="G3436" t="s">
        <v>5988</v>
      </c>
      <c r="H3436" t="s">
        <v>3950</v>
      </c>
      <c r="P3436" t="s">
        <v>2620</v>
      </c>
      <c r="Q3436" t="s">
        <v>4911</v>
      </c>
      <c r="R3436" t="s">
        <v>9360</v>
      </c>
      <c r="S3436">
        <v>28589</v>
      </c>
      <c r="T3436" t="s">
        <v>5355</v>
      </c>
      <c r="U3436">
        <v>0</v>
      </c>
      <c r="V3436">
        <v>532</v>
      </c>
      <c r="W3436" t="s">
        <v>25</v>
      </c>
      <c r="X3436" t="s">
        <v>26</v>
      </c>
      <c r="Y3436" t="s">
        <v>302</v>
      </c>
      <c r="Z3436">
        <v>2500000</v>
      </c>
      <c r="AA3436">
        <v>1982</v>
      </c>
      <c r="AB3436">
        <v>4.5999999999999996</v>
      </c>
      <c r="AC3436">
        <v>2.35</v>
      </c>
    </row>
    <row r="3437" spans="1:29" x14ac:dyDescent="0.35">
      <c r="A3437" t="s">
        <v>19</v>
      </c>
      <c r="B3437" t="s">
        <v>5356</v>
      </c>
      <c r="C3437">
        <v>26</v>
      </c>
      <c r="D3437">
        <v>75</v>
      </c>
      <c r="E3437">
        <v>32230907</v>
      </c>
      <c r="F3437" t="s">
        <v>761</v>
      </c>
      <c r="G3437" t="s">
        <v>44</v>
      </c>
      <c r="P3437" t="s">
        <v>4997</v>
      </c>
      <c r="Q3437" t="s">
        <v>5357</v>
      </c>
      <c r="R3437" t="s">
        <v>9361</v>
      </c>
      <c r="S3437">
        <v>6062</v>
      </c>
      <c r="T3437" t="s">
        <v>5358</v>
      </c>
      <c r="U3437">
        <v>0</v>
      </c>
      <c r="V3437">
        <v>30</v>
      </c>
      <c r="W3437" t="s">
        <v>25</v>
      </c>
      <c r="X3437" t="s">
        <v>26</v>
      </c>
      <c r="Y3437" t="s">
        <v>302</v>
      </c>
      <c r="Z3437">
        <v>2500000</v>
      </c>
      <c r="AA3437">
        <v>2013</v>
      </c>
      <c r="AB3437">
        <v>6.7</v>
      </c>
      <c r="AC3437">
        <v>1.85</v>
      </c>
    </row>
    <row r="3438" spans="1:29" x14ac:dyDescent="0.35">
      <c r="A3438" t="s">
        <v>19</v>
      </c>
      <c r="B3438" t="s">
        <v>2321</v>
      </c>
      <c r="C3438">
        <v>63</v>
      </c>
      <c r="D3438">
        <v>104</v>
      </c>
      <c r="E3438">
        <v>6401336</v>
      </c>
      <c r="F3438" t="s">
        <v>1432</v>
      </c>
      <c r="P3438" t="s">
        <v>1432</v>
      </c>
      <c r="Q3438" t="s">
        <v>305</v>
      </c>
      <c r="R3438" t="s">
        <v>9362</v>
      </c>
      <c r="S3438">
        <v>36996</v>
      </c>
      <c r="T3438" t="s">
        <v>3267</v>
      </c>
      <c r="U3438">
        <v>2</v>
      </c>
      <c r="V3438">
        <v>153</v>
      </c>
      <c r="W3438" t="s">
        <v>25</v>
      </c>
      <c r="X3438" t="s">
        <v>26</v>
      </c>
      <c r="Y3438" t="s">
        <v>302</v>
      </c>
      <c r="Z3438">
        <v>2500000</v>
      </c>
      <c r="AA3438">
        <v>1991</v>
      </c>
      <c r="AB3438">
        <v>7.1</v>
      </c>
      <c r="AC3438">
        <v>1.78</v>
      </c>
    </row>
    <row r="3439" spans="1:29" x14ac:dyDescent="0.35">
      <c r="A3439" t="s">
        <v>19</v>
      </c>
      <c r="B3439" t="s">
        <v>4932</v>
      </c>
      <c r="C3439">
        <v>205</v>
      </c>
      <c r="D3439">
        <v>102</v>
      </c>
      <c r="E3439">
        <v>26781723</v>
      </c>
      <c r="F3439" t="s">
        <v>761</v>
      </c>
      <c r="G3439" t="s">
        <v>1432</v>
      </c>
      <c r="H3439" t="s">
        <v>5343</v>
      </c>
      <c r="P3439" t="s">
        <v>660</v>
      </c>
      <c r="Q3439" t="s">
        <v>814</v>
      </c>
      <c r="R3439" t="s">
        <v>9363</v>
      </c>
      <c r="S3439">
        <v>187595</v>
      </c>
      <c r="T3439" t="s">
        <v>5359</v>
      </c>
      <c r="U3439">
        <v>3</v>
      </c>
      <c r="V3439">
        <v>978</v>
      </c>
      <c r="W3439" t="s">
        <v>25</v>
      </c>
      <c r="X3439" t="s">
        <v>26</v>
      </c>
      <c r="Y3439" t="s">
        <v>302</v>
      </c>
      <c r="Z3439">
        <v>2500000</v>
      </c>
      <c r="AA3439">
        <v>2004</v>
      </c>
      <c r="AB3439">
        <v>7.6</v>
      </c>
      <c r="AC3439">
        <v>2.35</v>
      </c>
    </row>
    <row r="3440" spans="1:29" x14ac:dyDescent="0.35">
      <c r="A3440" t="s">
        <v>19</v>
      </c>
      <c r="B3440" t="s">
        <v>3169</v>
      </c>
      <c r="C3440">
        <v>121</v>
      </c>
      <c r="D3440">
        <v>105</v>
      </c>
      <c r="E3440">
        <v>5400000</v>
      </c>
      <c r="F3440" t="s">
        <v>1432</v>
      </c>
      <c r="G3440" t="s">
        <v>5343</v>
      </c>
      <c r="P3440" t="s">
        <v>121</v>
      </c>
      <c r="Q3440" t="s">
        <v>5360</v>
      </c>
      <c r="R3440" t="s">
        <v>9364</v>
      </c>
      <c r="S3440">
        <v>183288</v>
      </c>
      <c r="T3440" t="s">
        <v>5361</v>
      </c>
      <c r="U3440">
        <v>1</v>
      </c>
      <c r="V3440">
        <v>395</v>
      </c>
      <c r="W3440" t="s">
        <v>25</v>
      </c>
      <c r="X3440" t="s">
        <v>26</v>
      </c>
      <c r="Y3440" t="s">
        <v>302</v>
      </c>
      <c r="Z3440">
        <v>2500000</v>
      </c>
      <c r="AA3440">
        <v>1995</v>
      </c>
      <c r="AB3440">
        <v>8.1</v>
      </c>
      <c r="AC3440">
        <v>1.85</v>
      </c>
    </row>
    <row r="3441" spans="1:29" x14ac:dyDescent="0.35">
      <c r="A3441" t="s">
        <v>19</v>
      </c>
      <c r="B3441" t="s">
        <v>5363</v>
      </c>
      <c r="C3441">
        <v>74</v>
      </c>
      <c r="D3441">
        <v>107</v>
      </c>
      <c r="E3441">
        <v>1282084</v>
      </c>
      <c r="F3441" t="s">
        <v>1432</v>
      </c>
      <c r="P3441" t="s">
        <v>1432</v>
      </c>
      <c r="Q3441" t="s">
        <v>513</v>
      </c>
      <c r="R3441" t="s">
        <v>9365</v>
      </c>
      <c r="S3441">
        <v>6221</v>
      </c>
      <c r="T3441" t="s">
        <v>3765</v>
      </c>
      <c r="U3441">
        <v>1</v>
      </c>
      <c r="V3441">
        <v>87</v>
      </c>
      <c r="W3441" t="s">
        <v>25</v>
      </c>
      <c r="X3441" t="s">
        <v>26</v>
      </c>
      <c r="Y3441" t="s">
        <v>302</v>
      </c>
      <c r="Z3441">
        <v>2500000</v>
      </c>
      <c r="AA3441">
        <v>1999</v>
      </c>
      <c r="AB3441">
        <v>7</v>
      </c>
      <c r="AC3441">
        <v>2.35</v>
      </c>
    </row>
    <row r="3442" spans="1:29" x14ac:dyDescent="0.35">
      <c r="A3442" t="s">
        <v>19</v>
      </c>
      <c r="B3442" t="s">
        <v>4376</v>
      </c>
      <c r="C3442">
        <v>252</v>
      </c>
      <c r="D3442">
        <v>89</v>
      </c>
      <c r="E3442">
        <v>3325638</v>
      </c>
      <c r="F3442" t="s">
        <v>761</v>
      </c>
      <c r="G3442" t="s">
        <v>5990</v>
      </c>
      <c r="H3442" t="s">
        <v>1432</v>
      </c>
      <c r="I3442" t="s">
        <v>3950</v>
      </c>
      <c r="P3442" t="s">
        <v>5364</v>
      </c>
      <c r="Q3442" t="s">
        <v>76</v>
      </c>
      <c r="R3442" t="s">
        <v>9366</v>
      </c>
      <c r="S3442">
        <v>52509</v>
      </c>
      <c r="T3442" t="s">
        <v>5365</v>
      </c>
      <c r="U3442">
        <v>3</v>
      </c>
      <c r="V3442">
        <v>84</v>
      </c>
      <c r="W3442" t="s">
        <v>25</v>
      </c>
      <c r="X3442" t="s">
        <v>26</v>
      </c>
      <c r="Y3442" t="s">
        <v>27</v>
      </c>
      <c r="Z3442">
        <v>2500000</v>
      </c>
      <c r="AA3442">
        <v>2012</v>
      </c>
      <c r="AB3442">
        <v>7.1</v>
      </c>
      <c r="AC3442">
        <v>2.35</v>
      </c>
    </row>
    <row r="3443" spans="1:29" x14ac:dyDescent="0.35">
      <c r="A3443" t="s">
        <v>19</v>
      </c>
      <c r="B3443" t="s">
        <v>5366</v>
      </c>
      <c r="C3443">
        <v>72</v>
      </c>
      <c r="D3443">
        <v>106</v>
      </c>
      <c r="E3443">
        <v>395592</v>
      </c>
      <c r="F3443" t="s">
        <v>1432</v>
      </c>
      <c r="G3443" t="s">
        <v>5343</v>
      </c>
      <c r="P3443" t="s">
        <v>121</v>
      </c>
      <c r="Q3443" t="s">
        <v>3031</v>
      </c>
      <c r="R3443" t="s">
        <v>9367</v>
      </c>
      <c r="S3443">
        <v>21202</v>
      </c>
      <c r="T3443" t="s">
        <v>5367</v>
      </c>
      <c r="U3443">
        <v>1</v>
      </c>
      <c r="V3443">
        <v>134</v>
      </c>
      <c r="W3443" t="s">
        <v>25</v>
      </c>
      <c r="X3443" t="s">
        <v>1496</v>
      </c>
      <c r="Y3443" t="s">
        <v>302</v>
      </c>
      <c r="Z3443">
        <v>2000000</v>
      </c>
      <c r="AA3443">
        <v>2003</v>
      </c>
      <c r="AB3443">
        <v>7.6</v>
      </c>
      <c r="AC3443">
        <v>1.85</v>
      </c>
    </row>
    <row r="3444" spans="1:29" x14ac:dyDescent="0.35">
      <c r="A3444" t="s">
        <v>19</v>
      </c>
      <c r="B3444" t="s">
        <v>5368</v>
      </c>
      <c r="C3444">
        <v>220</v>
      </c>
      <c r="D3444">
        <v>95</v>
      </c>
      <c r="E3444">
        <v>6851969</v>
      </c>
      <c r="F3444" t="s">
        <v>761</v>
      </c>
      <c r="G3444" t="s">
        <v>1432</v>
      </c>
      <c r="H3444" t="s">
        <v>5343</v>
      </c>
      <c r="P3444" t="s">
        <v>660</v>
      </c>
      <c r="Q3444" t="s">
        <v>3556</v>
      </c>
      <c r="R3444" t="s">
        <v>9368</v>
      </c>
      <c r="S3444">
        <v>105591</v>
      </c>
      <c r="T3444" t="s">
        <v>5369</v>
      </c>
      <c r="U3444">
        <v>1</v>
      </c>
      <c r="V3444">
        <v>178</v>
      </c>
      <c r="W3444" t="s">
        <v>25</v>
      </c>
      <c r="X3444" t="s">
        <v>26</v>
      </c>
      <c r="Y3444" t="s">
        <v>302</v>
      </c>
      <c r="Z3444">
        <v>2500000</v>
      </c>
      <c r="AA3444">
        <v>2013</v>
      </c>
      <c r="AB3444">
        <v>7.1</v>
      </c>
      <c r="AC3444">
        <v>2.35</v>
      </c>
    </row>
    <row r="3445" spans="1:29" x14ac:dyDescent="0.35">
      <c r="A3445" t="s">
        <v>19</v>
      </c>
      <c r="B3445" t="s">
        <v>1545</v>
      </c>
      <c r="C3445">
        <v>197</v>
      </c>
      <c r="D3445">
        <v>101</v>
      </c>
      <c r="E3445">
        <v>12995673</v>
      </c>
      <c r="F3445" t="s">
        <v>761</v>
      </c>
      <c r="G3445" t="s">
        <v>44</v>
      </c>
      <c r="H3445" t="s">
        <v>5991</v>
      </c>
      <c r="P3445" t="s">
        <v>5370</v>
      </c>
      <c r="Q3445" t="s">
        <v>5371</v>
      </c>
      <c r="R3445" t="s">
        <v>9369</v>
      </c>
      <c r="S3445">
        <v>52286</v>
      </c>
      <c r="T3445" t="s">
        <v>5372</v>
      </c>
      <c r="U3445">
        <v>1</v>
      </c>
      <c r="V3445">
        <v>345</v>
      </c>
      <c r="W3445" t="s">
        <v>25</v>
      </c>
      <c r="X3445" t="s">
        <v>26</v>
      </c>
      <c r="Y3445" t="s">
        <v>302</v>
      </c>
      <c r="Z3445">
        <v>2500000</v>
      </c>
      <c r="AA3445">
        <v>2008</v>
      </c>
      <c r="AB3445">
        <v>7.7</v>
      </c>
      <c r="AC3445">
        <v>1.78</v>
      </c>
    </row>
    <row r="3446" spans="1:29" x14ac:dyDescent="0.35">
      <c r="A3446" t="s">
        <v>19</v>
      </c>
      <c r="B3446" t="s">
        <v>5373</v>
      </c>
      <c r="C3446">
        <v>14</v>
      </c>
      <c r="D3446">
        <v>112</v>
      </c>
      <c r="E3446">
        <v>173783</v>
      </c>
      <c r="F3446" t="s">
        <v>44</v>
      </c>
      <c r="P3446" t="s">
        <v>44</v>
      </c>
      <c r="Q3446" t="s">
        <v>2968</v>
      </c>
      <c r="R3446" t="s">
        <v>9370</v>
      </c>
      <c r="S3446">
        <v>578</v>
      </c>
      <c r="T3446" t="s">
        <v>5375</v>
      </c>
      <c r="U3446">
        <v>0</v>
      </c>
      <c r="V3446">
        <v>34</v>
      </c>
      <c r="W3446" t="s">
        <v>25</v>
      </c>
      <c r="X3446" t="s">
        <v>26</v>
      </c>
      <c r="Y3446" t="s">
        <v>1935</v>
      </c>
      <c r="Z3446">
        <v>2500000</v>
      </c>
      <c r="AA3446">
        <v>2008</v>
      </c>
      <c r="AB3446">
        <v>7.6</v>
      </c>
      <c r="AC3446">
        <v>1.85</v>
      </c>
    </row>
    <row r="3447" spans="1:29" x14ac:dyDescent="0.35">
      <c r="A3447" t="s">
        <v>378</v>
      </c>
      <c r="B3447" t="s">
        <v>2005</v>
      </c>
      <c r="C3447">
        <v>191</v>
      </c>
      <c r="D3447">
        <v>92</v>
      </c>
      <c r="E3447">
        <v>114324072</v>
      </c>
      <c r="F3447" t="s">
        <v>761</v>
      </c>
      <c r="G3447" t="s">
        <v>5989</v>
      </c>
      <c r="P3447" t="s">
        <v>1615</v>
      </c>
      <c r="Q3447" t="s">
        <v>1367</v>
      </c>
      <c r="R3447" t="s">
        <v>7489</v>
      </c>
      <c r="S3447">
        <v>185345</v>
      </c>
      <c r="T3447" t="s">
        <v>21</v>
      </c>
      <c r="U3447">
        <v>0</v>
      </c>
      <c r="V3447">
        <v>392</v>
      </c>
      <c r="W3447" t="s">
        <v>25</v>
      </c>
      <c r="X3447" t="s">
        <v>26</v>
      </c>
      <c r="Y3447" t="s">
        <v>27</v>
      </c>
      <c r="Z3447">
        <v>20000000</v>
      </c>
      <c r="AA3447">
        <v>2004</v>
      </c>
      <c r="AB3447">
        <v>6.7</v>
      </c>
      <c r="AC3447">
        <v>2.35</v>
      </c>
    </row>
    <row r="3448" spans="1:29" x14ac:dyDescent="0.35">
      <c r="A3448" t="s">
        <v>19</v>
      </c>
      <c r="B3448" t="s">
        <v>5376</v>
      </c>
      <c r="C3448">
        <v>18</v>
      </c>
      <c r="D3448">
        <v>100</v>
      </c>
      <c r="E3448">
        <v>71904</v>
      </c>
      <c r="F3448" t="s">
        <v>761</v>
      </c>
      <c r="G3448" t="s">
        <v>1432</v>
      </c>
      <c r="H3448" t="s">
        <v>5097</v>
      </c>
      <c r="P3448" t="s">
        <v>1622</v>
      </c>
      <c r="Q3448" t="s">
        <v>4895</v>
      </c>
      <c r="R3448" t="s">
        <v>9371</v>
      </c>
      <c r="S3448">
        <v>806</v>
      </c>
      <c r="T3448" t="s">
        <v>996</v>
      </c>
      <c r="U3448">
        <v>1</v>
      </c>
      <c r="V3448">
        <v>18</v>
      </c>
      <c r="W3448" t="s">
        <v>25</v>
      </c>
      <c r="X3448" t="s">
        <v>26</v>
      </c>
      <c r="Y3448" t="s">
        <v>27</v>
      </c>
      <c r="Z3448">
        <v>2500000</v>
      </c>
      <c r="AA3448">
        <v>2006</v>
      </c>
      <c r="AB3448">
        <v>5.7</v>
      </c>
      <c r="AC3448">
        <v>1.85</v>
      </c>
    </row>
    <row r="3449" spans="1:29" x14ac:dyDescent="0.35">
      <c r="A3449" t="s">
        <v>19</v>
      </c>
      <c r="B3449" t="s">
        <v>5377</v>
      </c>
      <c r="C3449">
        <v>28</v>
      </c>
      <c r="D3449">
        <v>80</v>
      </c>
      <c r="E3449">
        <v>99851</v>
      </c>
      <c r="F3449" t="s">
        <v>44</v>
      </c>
      <c r="P3449" t="s">
        <v>44</v>
      </c>
      <c r="Q3449" t="s">
        <v>5378</v>
      </c>
      <c r="R3449" t="s">
        <v>9372</v>
      </c>
      <c r="S3449">
        <v>1138</v>
      </c>
      <c r="T3449" t="s">
        <v>5379</v>
      </c>
      <c r="U3449">
        <v>0</v>
      </c>
      <c r="V3449">
        <v>30</v>
      </c>
      <c r="W3449" t="s">
        <v>25</v>
      </c>
      <c r="X3449" t="s">
        <v>26</v>
      </c>
      <c r="Y3449" t="s">
        <v>302</v>
      </c>
      <c r="Z3449">
        <v>2500000</v>
      </c>
      <c r="AA3449">
        <v>2010</v>
      </c>
      <c r="AB3449">
        <v>7.1</v>
      </c>
      <c r="AC3449">
        <v>1.78</v>
      </c>
    </row>
    <row r="3450" spans="1:29" x14ac:dyDescent="0.35">
      <c r="A3450" t="s">
        <v>19</v>
      </c>
      <c r="B3450" t="s">
        <v>5380</v>
      </c>
      <c r="C3450">
        <v>22</v>
      </c>
      <c r="D3450">
        <v>106</v>
      </c>
      <c r="E3450">
        <v>115504</v>
      </c>
      <c r="F3450" t="s">
        <v>761</v>
      </c>
      <c r="G3450" t="s">
        <v>1432</v>
      </c>
      <c r="H3450" t="s">
        <v>5343</v>
      </c>
      <c r="P3450" t="s">
        <v>660</v>
      </c>
      <c r="Q3450" t="s">
        <v>1098</v>
      </c>
      <c r="R3450" t="s">
        <v>9373</v>
      </c>
      <c r="S3450">
        <v>4820</v>
      </c>
      <c r="T3450" t="s">
        <v>5381</v>
      </c>
      <c r="U3450">
        <v>2</v>
      </c>
      <c r="V3450">
        <v>26</v>
      </c>
      <c r="W3450" t="s">
        <v>25</v>
      </c>
      <c r="X3450" t="s">
        <v>38</v>
      </c>
      <c r="Y3450" t="s">
        <v>27</v>
      </c>
      <c r="Z3450">
        <v>14000000</v>
      </c>
      <c r="AA3450">
        <v>2008</v>
      </c>
      <c r="AB3450">
        <v>6.2</v>
      </c>
      <c r="AC3450">
        <v>2.35</v>
      </c>
    </row>
    <row r="3451" spans="1:29" x14ac:dyDescent="0.35">
      <c r="A3451" t="s">
        <v>19</v>
      </c>
      <c r="B3451" t="s">
        <v>4173</v>
      </c>
      <c r="C3451">
        <v>62</v>
      </c>
      <c r="D3451">
        <v>103</v>
      </c>
      <c r="E3451">
        <v>5725</v>
      </c>
      <c r="F3451" t="s">
        <v>2429</v>
      </c>
      <c r="G3451" t="s">
        <v>3483</v>
      </c>
      <c r="P3451" t="s">
        <v>2157</v>
      </c>
      <c r="Q3451" t="s">
        <v>2796</v>
      </c>
      <c r="R3451" t="s">
        <v>9374</v>
      </c>
      <c r="S3451">
        <v>10220</v>
      </c>
      <c r="T3451" t="s">
        <v>5382</v>
      </c>
      <c r="U3451">
        <v>0</v>
      </c>
      <c r="V3451">
        <v>110</v>
      </c>
      <c r="W3451" t="s">
        <v>3077</v>
      </c>
      <c r="X3451" t="s">
        <v>389</v>
      </c>
      <c r="Y3451" t="s">
        <v>302</v>
      </c>
      <c r="Z3451">
        <v>8400000</v>
      </c>
      <c r="AA3451">
        <v>2000</v>
      </c>
      <c r="AB3451">
        <v>6.1</v>
      </c>
      <c r="AC3451">
        <v>2.35</v>
      </c>
    </row>
    <row r="3452" spans="1:29" x14ac:dyDescent="0.35">
      <c r="A3452" t="s">
        <v>19</v>
      </c>
      <c r="B3452" t="s">
        <v>5383</v>
      </c>
      <c r="C3452">
        <v>47</v>
      </c>
      <c r="D3452">
        <v>90</v>
      </c>
      <c r="E3452">
        <v>75727</v>
      </c>
      <c r="F3452" t="s">
        <v>1432</v>
      </c>
      <c r="G3452" t="s">
        <v>5343</v>
      </c>
      <c r="H3452" t="s">
        <v>3950</v>
      </c>
      <c r="I3452" t="s">
        <v>3483</v>
      </c>
      <c r="P3452" t="s">
        <v>4792</v>
      </c>
      <c r="Q3452" t="s">
        <v>2629</v>
      </c>
      <c r="R3452" t="s">
        <v>9375</v>
      </c>
      <c r="S3452">
        <v>5699</v>
      </c>
      <c r="T3452" t="s">
        <v>5384</v>
      </c>
      <c r="U3452">
        <v>0</v>
      </c>
      <c r="V3452">
        <v>40</v>
      </c>
      <c r="W3452" t="s">
        <v>1207</v>
      </c>
      <c r="X3452" t="s">
        <v>26</v>
      </c>
      <c r="Y3452" t="s">
        <v>27</v>
      </c>
      <c r="Z3452">
        <v>2500000</v>
      </c>
      <c r="AA3452">
        <v>2008</v>
      </c>
      <c r="AB3452">
        <v>5.9</v>
      </c>
      <c r="AC3452">
        <v>1.85</v>
      </c>
    </row>
    <row r="3453" spans="1:29" x14ac:dyDescent="0.35">
      <c r="A3453" t="s">
        <v>19</v>
      </c>
      <c r="B3453" t="s">
        <v>338</v>
      </c>
      <c r="C3453">
        <v>238</v>
      </c>
      <c r="D3453">
        <v>96</v>
      </c>
      <c r="E3453">
        <v>322157</v>
      </c>
      <c r="F3453" t="s">
        <v>761</v>
      </c>
      <c r="G3453" t="s">
        <v>5990</v>
      </c>
      <c r="H3453" t="s">
        <v>1432</v>
      </c>
      <c r="P3453" t="s">
        <v>3178</v>
      </c>
      <c r="Q3453" t="s">
        <v>1100</v>
      </c>
      <c r="R3453" t="s">
        <v>9376</v>
      </c>
      <c r="S3453">
        <v>61787</v>
      </c>
      <c r="T3453" t="s">
        <v>5385</v>
      </c>
      <c r="U3453">
        <v>0</v>
      </c>
      <c r="V3453">
        <v>203</v>
      </c>
      <c r="W3453" t="s">
        <v>25</v>
      </c>
      <c r="X3453" t="s">
        <v>26</v>
      </c>
      <c r="Y3453" t="s">
        <v>302</v>
      </c>
      <c r="Z3453">
        <v>2500000</v>
      </c>
      <c r="AA3453">
        <v>2010</v>
      </c>
      <c r="AB3453">
        <v>6.8</v>
      </c>
      <c r="AC3453">
        <v>1.85</v>
      </c>
    </row>
    <row r="3454" spans="1:29" x14ac:dyDescent="0.35">
      <c r="A3454" t="s">
        <v>19</v>
      </c>
      <c r="B3454" t="s">
        <v>2010</v>
      </c>
      <c r="C3454">
        <v>28</v>
      </c>
      <c r="D3454">
        <v>120</v>
      </c>
      <c r="E3454">
        <v>5731103</v>
      </c>
      <c r="F3454" t="s">
        <v>1432</v>
      </c>
      <c r="G3454" t="s">
        <v>5809</v>
      </c>
      <c r="P3454" t="s">
        <v>2460</v>
      </c>
      <c r="Q3454" t="s">
        <v>405</v>
      </c>
      <c r="R3454" t="s">
        <v>9377</v>
      </c>
      <c r="S3454">
        <v>4100</v>
      </c>
      <c r="T3454" t="s">
        <v>363</v>
      </c>
      <c r="U3454">
        <v>10</v>
      </c>
      <c r="V3454">
        <v>35</v>
      </c>
      <c r="W3454" t="s">
        <v>25</v>
      </c>
      <c r="X3454" t="s">
        <v>26</v>
      </c>
      <c r="Y3454" t="s">
        <v>302</v>
      </c>
      <c r="Z3454">
        <v>2400000</v>
      </c>
      <c r="AA3454">
        <v>1996</v>
      </c>
      <c r="AB3454">
        <v>6.8</v>
      </c>
      <c r="AC3454">
        <v>1.85</v>
      </c>
    </row>
    <row r="3455" spans="1:29" x14ac:dyDescent="0.35">
      <c r="A3455" t="s">
        <v>19</v>
      </c>
      <c r="B3455" t="s">
        <v>5386</v>
      </c>
      <c r="C3455">
        <v>25</v>
      </c>
      <c r="D3455">
        <v>101</v>
      </c>
      <c r="E3455">
        <v>978908</v>
      </c>
      <c r="F3455" t="s">
        <v>1432</v>
      </c>
      <c r="G3455" t="s">
        <v>2429</v>
      </c>
      <c r="H3455" t="s">
        <v>5988</v>
      </c>
      <c r="I3455" t="s">
        <v>3483</v>
      </c>
      <c r="P3455" t="s">
        <v>2347</v>
      </c>
      <c r="Q3455" t="s">
        <v>664</v>
      </c>
      <c r="R3455" t="s">
        <v>9378</v>
      </c>
      <c r="S3455">
        <v>4057</v>
      </c>
      <c r="T3455" t="s">
        <v>5387</v>
      </c>
      <c r="U3455">
        <v>0</v>
      </c>
      <c r="V3455">
        <v>90</v>
      </c>
      <c r="W3455" t="s">
        <v>25</v>
      </c>
      <c r="X3455" t="s">
        <v>4239</v>
      </c>
      <c r="Y3455" t="s">
        <v>27</v>
      </c>
      <c r="Z3455">
        <v>2400000</v>
      </c>
      <c r="AA3455">
        <v>2006</v>
      </c>
      <c r="AB3455">
        <v>5.0999999999999996</v>
      </c>
      <c r="AC3455">
        <v>2.35</v>
      </c>
    </row>
    <row r="3456" spans="1:29" x14ac:dyDescent="0.35">
      <c r="A3456" t="s">
        <v>19</v>
      </c>
      <c r="B3456" t="s">
        <v>4989</v>
      </c>
      <c r="C3456">
        <v>172</v>
      </c>
      <c r="D3456">
        <v>101</v>
      </c>
      <c r="E3456">
        <v>327919</v>
      </c>
      <c r="F3456" t="s">
        <v>5990</v>
      </c>
      <c r="G3456" t="s">
        <v>1432</v>
      </c>
      <c r="P3456" t="s">
        <v>877</v>
      </c>
      <c r="Q3456" t="s">
        <v>91</v>
      </c>
      <c r="R3456" t="s">
        <v>9379</v>
      </c>
      <c r="S3456">
        <v>99177</v>
      </c>
      <c r="T3456" t="s">
        <v>1531</v>
      </c>
      <c r="U3456">
        <v>0</v>
      </c>
      <c r="V3456">
        <v>192</v>
      </c>
      <c r="W3456" t="s">
        <v>25</v>
      </c>
      <c r="X3456" t="s">
        <v>38</v>
      </c>
      <c r="Y3456" t="s">
        <v>2180</v>
      </c>
      <c r="Z3456">
        <v>1500000</v>
      </c>
      <c r="AA3456">
        <v>2006</v>
      </c>
      <c r="AB3456">
        <v>7.7</v>
      </c>
      <c r="AC3456">
        <v>1.85</v>
      </c>
    </row>
    <row r="3457" spans="1:29" x14ac:dyDescent="0.35">
      <c r="A3457" t="s">
        <v>19</v>
      </c>
      <c r="B3457" t="s">
        <v>5388</v>
      </c>
      <c r="C3457">
        <v>8</v>
      </c>
      <c r="D3457">
        <v>105</v>
      </c>
      <c r="E3457">
        <v>178739</v>
      </c>
      <c r="F3457" t="s">
        <v>1432</v>
      </c>
      <c r="G3457" t="s">
        <v>4966</v>
      </c>
      <c r="P3457" t="s">
        <v>5117</v>
      </c>
      <c r="Q3457" t="s">
        <v>5389</v>
      </c>
      <c r="R3457" t="s">
        <v>9380</v>
      </c>
      <c r="S3457">
        <v>1015</v>
      </c>
      <c r="T3457" t="s">
        <v>5390</v>
      </c>
      <c r="U3457">
        <v>0</v>
      </c>
      <c r="V3457">
        <v>10</v>
      </c>
      <c r="W3457" t="s">
        <v>25</v>
      </c>
      <c r="X3457" t="s">
        <v>26</v>
      </c>
      <c r="Y3457" t="s">
        <v>27</v>
      </c>
      <c r="Z3457">
        <v>2450000</v>
      </c>
      <c r="AA3457">
        <v>2011</v>
      </c>
      <c r="AB3457">
        <v>3.9</v>
      </c>
      <c r="AC3457">
        <v>1.85</v>
      </c>
    </row>
    <row r="3458" spans="1:29" x14ac:dyDescent="0.35">
      <c r="A3458" t="s">
        <v>19</v>
      </c>
      <c r="B3458" t="s">
        <v>2626</v>
      </c>
      <c r="C3458">
        <v>235</v>
      </c>
      <c r="D3458">
        <v>91</v>
      </c>
      <c r="E3458">
        <v>36200000</v>
      </c>
      <c r="F3458" t="s">
        <v>2429</v>
      </c>
      <c r="G3458" t="s">
        <v>3483</v>
      </c>
      <c r="P3458" t="s">
        <v>2157</v>
      </c>
      <c r="Q3458" t="s">
        <v>5391</v>
      </c>
      <c r="R3458" t="s">
        <v>9381</v>
      </c>
      <c r="S3458">
        <v>31952</v>
      </c>
      <c r="T3458" t="s">
        <v>5392</v>
      </c>
      <c r="U3458">
        <v>0</v>
      </c>
      <c r="V3458">
        <v>372</v>
      </c>
      <c r="W3458" t="s">
        <v>25</v>
      </c>
      <c r="X3458" t="s">
        <v>26</v>
      </c>
      <c r="Y3458" t="s">
        <v>302</v>
      </c>
      <c r="Z3458">
        <v>4000000</v>
      </c>
      <c r="AA3458">
        <v>1982</v>
      </c>
      <c r="AB3458">
        <v>5.7</v>
      </c>
      <c r="AC3458">
        <v>2.35</v>
      </c>
    </row>
    <row r="3459" spans="1:29" x14ac:dyDescent="0.35">
      <c r="A3459" t="s">
        <v>19</v>
      </c>
      <c r="B3459" t="s">
        <v>5393</v>
      </c>
      <c r="C3459">
        <v>160</v>
      </c>
      <c r="D3459">
        <v>92</v>
      </c>
      <c r="E3459">
        <v>21300000</v>
      </c>
      <c r="F3459" t="s">
        <v>2429</v>
      </c>
      <c r="G3459" t="s">
        <v>5988</v>
      </c>
      <c r="H3459" t="s">
        <v>3483</v>
      </c>
      <c r="P3459" t="s">
        <v>1296</v>
      </c>
      <c r="Q3459" t="s">
        <v>5394</v>
      </c>
      <c r="R3459" t="s">
        <v>9382</v>
      </c>
      <c r="S3459">
        <v>22521</v>
      </c>
      <c r="T3459" t="s">
        <v>5395</v>
      </c>
      <c r="U3459">
        <v>0</v>
      </c>
      <c r="V3459">
        <v>342</v>
      </c>
      <c r="W3459" t="s">
        <v>25</v>
      </c>
      <c r="X3459" t="s">
        <v>26</v>
      </c>
      <c r="Y3459" t="s">
        <v>302</v>
      </c>
      <c r="Z3459">
        <v>2200000</v>
      </c>
      <c r="AA3459">
        <v>1985</v>
      </c>
      <c r="AB3459">
        <v>4.7</v>
      </c>
      <c r="AC3459">
        <v>1.85</v>
      </c>
    </row>
    <row r="3460" spans="1:29" x14ac:dyDescent="0.35">
      <c r="A3460" t="s">
        <v>19</v>
      </c>
      <c r="B3460" t="s">
        <v>5308</v>
      </c>
      <c r="C3460">
        <v>18</v>
      </c>
      <c r="D3460">
        <v>117</v>
      </c>
      <c r="E3460">
        <v>379643</v>
      </c>
      <c r="F3460" t="s">
        <v>1432</v>
      </c>
      <c r="P3460" t="s">
        <v>1432</v>
      </c>
      <c r="Q3460" t="s">
        <v>2283</v>
      </c>
      <c r="R3460" t="s">
        <v>9383</v>
      </c>
      <c r="S3460">
        <v>1573</v>
      </c>
      <c r="T3460" t="s">
        <v>213</v>
      </c>
      <c r="U3460">
        <v>0</v>
      </c>
      <c r="V3460">
        <v>29</v>
      </c>
      <c r="W3460" t="s">
        <v>25</v>
      </c>
      <c r="X3460" t="s">
        <v>26</v>
      </c>
      <c r="Y3460" t="s">
        <v>27</v>
      </c>
      <c r="Z3460">
        <v>2200000</v>
      </c>
      <c r="AA3460">
        <v>2007</v>
      </c>
      <c r="AB3460">
        <v>5.9</v>
      </c>
      <c r="AC3460">
        <v>1.85</v>
      </c>
    </row>
    <row r="3461" spans="1:29" x14ac:dyDescent="0.35">
      <c r="A3461" t="s">
        <v>19</v>
      </c>
      <c r="B3461" t="s">
        <v>4937</v>
      </c>
      <c r="C3461">
        <v>95</v>
      </c>
      <c r="D3461">
        <v>90</v>
      </c>
      <c r="F3461" t="s">
        <v>622</v>
      </c>
      <c r="G3461" t="s">
        <v>761</v>
      </c>
      <c r="H3461" t="s">
        <v>2429</v>
      </c>
      <c r="P3461" t="s">
        <v>3027</v>
      </c>
      <c r="Q3461" t="s">
        <v>5397</v>
      </c>
      <c r="R3461" t="s">
        <v>9384</v>
      </c>
      <c r="S3461">
        <v>5187</v>
      </c>
      <c r="T3461" t="s">
        <v>5398</v>
      </c>
      <c r="U3461">
        <v>2</v>
      </c>
      <c r="V3461">
        <v>46</v>
      </c>
      <c r="W3461" t="s">
        <v>25</v>
      </c>
      <c r="X3461" t="s">
        <v>148</v>
      </c>
      <c r="Y3461" t="s">
        <v>302</v>
      </c>
      <c r="Z3461">
        <v>2500000</v>
      </c>
      <c r="AA3461">
        <v>2007</v>
      </c>
      <c r="AB3461">
        <v>6</v>
      </c>
      <c r="AC3461">
        <v>1.85</v>
      </c>
    </row>
    <row r="3462" spans="1:29" x14ac:dyDescent="0.35">
      <c r="A3462" t="s">
        <v>378</v>
      </c>
      <c r="B3462" t="s">
        <v>5399</v>
      </c>
      <c r="C3462">
        <v>97</v>
      </c>
      <c r="D3462">
        <v>172</v>
      </c>
      <c r="E3462">
        <v>23650000</v>
      </c>
      <c r="F3462" t="s">
        <v>1432</v>
      </c>
      <c r="G3462" t="s">
        <v>5343</v>
      </c>
      <c r="H3462" t="s">
        <v>5991</v>
      </c>
      <c r="P3462" t="s">
        <v>2177</v>
      </c>
      <c r="Q3462" t="s">
        <v>5400</v>
      </c>
      <c r="R3462" t="s">
        <v>9385</v>
      </c>
      <c r="S3462">
        <v>40359</v>
      </c>
      <c r="T3462" t="s">
        <v>5115</v>
      </c>
      <c r="U3462">
        <v>5</v>
      </c>
      <c r="V3462">
        <v>235</v>
      </c>
      <c r="W3462" t="s">
        <v>25</v>
      </c>
      <c r="X3462" t="s">
        <v>26</v>
      </c>
      <c r="Y3462" t="s">
        <v>1935</v>
      </c>
      <c r="Z3462">
        <v>2100000</v>
      </c>
      <c r="AA3462">
        <v>1946</v>
      </c>
      <c r="AB3462">
        <v>8.1</v>
      </c>
      <c r="AC3462">
        <v>1.37</v>
      </c>
    </row>
    <row r="3463" spans="1:29" x14ac:dyDescent="0.35">
      <c r="A3463" t="s">
        <v>19</v>
      </c>
      <c r="B3463" t="s">
        <v>5401</v>
      </c>
      <c r="C3463">
        <v>67</v>
      </c>
      <c r="D3463">
        <v>89</v>
      </c>
      <c r="E3463">
        <v>313436</v>
      </c>
      <c r="F3463" t="s">
        <v>761</v>
      </c>
      <c r="G3463" t="s">
        <v>1432</v>
      </c>
      <c r="P3463" t="s">
        <v>1123</v>
      </c>
      <c r="Q3463" t="s">
        <v>5402</v>
      </c>
      <c r="R3463" t="s">
        <v>9386</v>
      </c>
      <c r="S3463">
        <v>12244</v>
      </c>
      <c r="T3463" t="s">
        <v>5403</v>
      </c>
      <c r="U3463">
        <v>0</v>
      </c>
      <c r="V3463">
        <v>95</v>
      </c>
      <c r="W3463" t="s">
        <v>4992</v>
      </c>
      <c r="X3463" t="s">
        <v>4023</v>
      </c>
      <c r="Y3463" t="s">
        <v>302</v>
      </c>
      <c r="Z3463">
        <v>15500000</v>
      </c>
      <c r="AA3463">
        <v>2001</v>
      </c>
      <c r="AB3463">
        <v>7.6</v>
      </c>
      <c r="AC3463">
        <v>1.85</v>
      </c>
    </row>
    <row r="3464" spans="1:29" x14ac:dyDescent="0.35">
      <c r="A3464" t="s">
        <v>19</v>
      </c>
      <c r="B3464" t="s">
        <v>5404</v>
      </c>
      <c r="C3464">
        <v>4</v>
      </c>
      <c r="D3464">
        <v>125</v>
      </c>
      <c r="E3464">
        <v>3330</v>
      </c>
      <c r="F3464" t="s">
        <v>5990</v>
      </c>
      <c r="G3464" t="s">
        <v>1432</v>
      </c>
      <c r="P3464" t="s">
        <v>877</v>
      </c>
      <c r="Q3464" t="s">
        <v>5405</v>
      </c>
      <c r="R3464" t="s">
        <v>9387</v>
      </c>
      <c r="S3464">
        <v>22</v>
      </c>
      <c r="T3464" t="s">
        <v>5406</v>
      </c>
      <c r="U3464">
        <v>0</v>
      </c>
      <c r="V3464">
        <v>1</v>
      </c>
      <c r="W3464" t="s">
        <v>25</v>
      </c>
      <c r="X3464" t="s">
        <v>26</v>
      </c>
      <c r="Y3464" t="s">
        <v>302</v>
      </c>
      <c r="Z3464">
        <v>2100000</v>
      </c>
      <c r="AA3464">
        <v>2015</v>
      </c>
      <c r="AB3464">
        <v>7.2</v>
      </c>
      <c r="AC3464">
        <v>2.35</v>
      </c>
    </row>
    <row r="3465" spans="1:29" x14ac:dyDescent="0.35">
      <c r="A3465" t="s">
        <v>19</v>
      </c>
      <c r="B3465" t="s">
        <v>5407</v>
      </c>
      <c r="C3465">
        <v>1</v>
      </c>
      <c r="D3465">
        <v>100</v>
      </c>
      <c r="F3465" t="s">
        <v>761</v>
      </c>
      <c r="G3465" t="s">
        <v>1432</v>
      </c>
      <c r="H3465" t="s">
        <v>5988</v>
      </c>
      <c r="I3465" t="s">
        <v>5343</v>
      </c>
      <c r="J3465" t="s">
        <v>3483</v>
      </c>
      <c r="P3465" t="s">
        <v>5408</v>
      </c>
      <c r="Q3465" t="s">
        <v>5409</v>
      </c>
      <c r="R3465" t="s">
        <v>9388</v>
      </c>
      <c r="S3465">
        <v>6</v>
      </c>
      <c r="T3465" t="s">
        <v>5410</v>
      </c>
      <c r="U3465">
        <v>0</v>
      </c>
      <c r="V3465">
        <v>1</v>
      </c>
      <c r="W3465" t="s">
        <v>25</v>
      </c>
      <c r="X3465" t="s">
        <v>26</v>
      </c>
      <c r="Z3465">
        <v>2100000</v>
      </c>
      <c r="AA3465">
        <v>2015</v>
      </c>
      <c r="AB3465">
        <v>6.7</v>
      </c>
      <c r="AC3465">
        <v>2.39</v>
      </c>
    </row>
    <row r="3466" spans="1:29" x14ac:dyDescent="0.35">
      <c r="A3466" t="s">
        <v>19</v>
      </c>
      <c r="B3466" t="s">
        <v>5411</v>
      </c>
      <c r="C3466">
        <v>19</v>
      </c>
      <c r="D3466">
        <v>81</v>
      </c>
      <c r="F3466" t="s">
        <v>472</v>
      </c>
      <c r="G3466" t="s">
        <v>1432</v>
      </c>
      <c r="H3466" t="s">
        <v>4547</v>
      </c>
      <c r="P3466" t="s">
        <v>2317</v>
      </c>
      <c r="Q3466" t="s">
        <v>2011</v>
      </c>
      <c r="R3466" t="s">
        <v>9389</v>
      </c>
      <c r="S3466">
        <v>1274</v>
      </c>
      <c r="T3466" t="s">
        <v>5412</v>
      </c>
      <c r="U3466">
        <v>1</v>
      </c>
      <c r="V3466">
        <v>17</v>
      </c>
      <c r="W3466" t="s">
        <v>25</v>
      </c>
      <c r="X3466" t="s">
        <v>26</v>
      </c>
      <c r="Z3466">
        <v>2100000</v>
      </c>
      <c r="AA3466">
        <v>2015</v>
      </c>
      <c r="AB3466">
        <v>5.5</v>
      </c>
      <c r="AC3466">
        <v>2.35</v>
      </c>
    </row>
    <row r="3467" spans="1:29" x14ac:dyDescent="0.35">
      <c r="A3467" t="s">
        <v>19</v>
      </c>
      <c r="B3467" t="s">
        <v>2204</v>
      </c>
      <c r="C3467">
        <v>167</v>
      </c>
      <c r="D3467">
        <v>115</v>
      </c>
      <c r="E3467">
        <v>24800000</v>
      </c>
      <c r="F3467" t="s">
        <v>622</v>
      </c>
      <c r="G3467" t="s">
        <v>472</v>
      </c>
      <c r="H3467" t="s">
        <v>3483</v>
      </c>
      <c r="P3467" t="s">
        <v>35</v>
      </c>
      <c r="Q3467" t="s">
        <v>4333</v>
      </c>
      <c r="R3467" t="s">
        <v>9390</v>
      </c>
      <c r="S3467">
        <v>89403</v>
      </c>
      <c r="T3467" t="s">
        <v>1934</v>
      </c>
      <c r="U3467">
        <v>0</v>
      </c>
      <c r="V3467">
        <v>358</v>
      </c>
      <c r="W3467" t="s">
        <v>25</v>
      </c>
      <c r="X3467" t="s">
        <v>38</v>
      </c>
      <c r="Y3467" t="s">
        <v>2315</v>
      </c>
      <c r="Z3467">
        <v>2000000</v>
      </c>
      <c r="AA3467">
        <v>1963</v>
      </c>
      <c r="AB3467">
        <v>7.5</v>
      </c>
      <c r="AC3467">
        <v>1.37</v>
      </c>
    </row>
    <row r="3468" spans="1:29" x14ac:dyDescent="0.35">
      <c r="A3468" t="s">
        <v>19</v>
      </c>
      <c r="B3468" t="s">
        <v>5413</v>
      </c>
      <c r="C3468">
        <v>49</v>
      </c>
      <c r="D3468">
        <v>96</v>
      </c>
      <c r="E3468">
        <v>792966</v>
      </c>
      <c r="F3468" t="s">
        <v>622</v>
      </c>
      <c r="G3468" t="s">
        <v>761</v>
      </c>
      <c r="H3468" t="s">
        <v>2429</v>
      </c>
      <c r="I3468" t="s">
        <v>3950</v>
      </c>
      <c r="P3468" t="s">
        <v>5414</v>
      </c>
      <c r="Q3468" t="s">
        <v>5415</v>
      </c>
      <c r="R3468" t="s">
        <v>9391</v>
      </c>
      <c r="S3468">
        <v>4663</v>
      </c>
      <c r="T3468" t="s">
        <v>5416</v>
      </c>
      <c r="U3468">
        <v>2</v>
      </c>
      <c r="V3468">
        <v>40</v>
      </c>
      <c r="W3468" t="s">
        <v>25</v>
      </c>
      <c r="X3468" t="s">
        <v>26</v>
      </c>
      <c r="Y3468" t="s">
        <v>302</v>
      </c>
      <c r="Z3468">
        <v>2300000</v>
      </c>
      <c r="AA3468">
        <v>1989</v>
      </c>
      <c r="AB3468">
        <v>5.0999999999999996</v>
      </c>
      <c r="AC3468">
        <v>1.33</v>
      </c>
    </row>
    <row r="3469" spans="1:29" x14ac:dyDescent="0.35">
      <c r="A3469" t="s">
        <v>19</v>
      </c>
      <c r="B3469" t="s">
        <v>5417</v>
      </c>
      <c r="C3469">
        <v>533</v>
      </c>
      <c r="D3469">
        <v>100</v>
      </c>
      <c r="E3469">
        <v>14673301</v>
      </c>
      <c r="F3469" t="s">
        <v>2429</v>
      </c>
      <c r="G3469" t="s">
        <v>5988</v>
      </c>
      <c r="P3469" t="s">
        <v>2018</v>
      </c>
      <c r="Q3469" t="s">
        <v>5418</v>
      </c>
      <c r="R3469" t="s">
        <v>9392</v>
      </c>
      <c r="S3469">
        <v>112899</v>
      </c>
      <c r="T3469" t="s">
        <v>5419</v>
      </c>
      <c r="U3469">
        <v>0</v>
      </c>
      <c r="V3469">
        <v>631</v>
      </c>
      <c r="W3469" t="s">
        <v>25</v>
      </c>
      <c r="X3469" t="s">
        <v>26</v>
      </c>
      <c r="Y3469" t="s">
        <v>302</v>
      </c>
      <c r="Z3469">
        <v>2000000</v>
      </c>
      <c r="AA3469">
        <v>2014</v>
      </c>
      <c r="AB3469">
        <v>6.9</v>
      </c>
      <c r="AC3469">
        <v>2.35</v>
      </c>
    </row>
    <row r="3470" spans="1:29" x14ac:dyDescent="0.35">
      <c r="A3470" t="s">
        <v>378</v>
      </c>
      <c r="B3470" t="s">
        <v>423</v>
      </c>
      <c r="C3470">
        <v>177</v>
      </c>
      <c r="D3470">
        <v>87</v>
      </c>
      <c r="E3470">
        <v>9003011</v>
      </c>
      <c r="F3470" t="s">
        <v>622</v>
      </c>
      <c r="G3470" t="s">
        <v>472</v>
      </c>
      <c r="H3470" t="s">
        <v>3950</v>
      </c>
      <c r="I3470" t="s">
        <v>3483</v>
      </c>
      <c r="P3470" t="s">
        <v>128</v>
      </c>
      <c r="Q3470" t="s">
        <v>4516</v>
      </c>
      <c r="R3470" t="s">
        <v>9393</v>
      </c>
      <c r="S3470">
        <v>133966</v>
      </c>
      <c r="T3470" t="s">
        <v>5420</v>
      </c>
      <c r="U3470">
        <v>0</v>
      </c>
      <c r="V3470">
        <v>294</v>
      </c>
      <c r="W3470" t="s">
        <v>25</v>
      </c>
      <c r="X3470" t="s">
        <v>200</v>
      </c>
      <c r="Y3470" t="s">
        <v>302</v>
      </c>
      <c r="Z3470">
        <v>2000000</v>
      </c>
      <c r="AA3470">
        <v>1981</v>
      </c>
      <c r="AB3470">
        <v>7.6</v>
      </c>
      <c r="AC3470">
        <v>2.35</v>
      </c>
    </row>
    <row r="3471" spans="1:29" x14ac:dyDescent="0.35">
      <c r="A3471" t="s">
        <v>19</v>
      </c>
      <c r="B3471" t="s">
        <v>5421</v>
      </c>
      <c r="C3471">
        <v>77</v>
      </c>
      <c r="D3471">
        <v>102</v>
      </c>
      <c r="E3471">
        <v>11546543</v>
      </c>
      <c r="F3471" t="s">
        <v>622</v>
      </c>
      <c r="G3471" t="s">
        <v>761</v>
      </c>
      <c r="P3471" t="s">
        <v>960</v>
      </c>
      <c r="Q3471" t="s">
        <v>2578</v>
      </c>
      <c r="R3471" t="s">
        <v>9394</v>
      </c>
      <c r="S3471">
        <v>34520</v>
      </c>
      <c r="T3471" t="s">
        <v>5422</v>
      </c>
      <c r="U3471">
        <v>1</v>
      </c>
      <c r="V3471">
        <v>146</v>
      </c>
      <c r="W3471" t="s">
        <v>2674</v>
      </c>
      <c r="X3471" t="s">
        <v>1593</v>
      </c>
      <c r="Y3471" t="s">
        <v>302</v>
      </c>
      <c r="Z3471">
        <v>2000000</v>
      </c>
      <c r="AA3471">
        <v>1994</v>
      </c>
      <c r="AB3471">
        <v>7.6</v>
      </c>
      <c r="AC3471">
        <v>2.35</v>
      </c>
    </row>
    <row r="3472" spans="1:29" x14ac:dyDescent="0.35">
      <c r="A3472" t="s">
        <v>19</v>
      </c>
      <c r="B3472" t="s">
        <v>2990</v>
      </c>
      <c r="C3472">
        <v>123</v>
      </c>
      <c r="D3472">
        <v>118</v>
      </c>
      <c r="E3472">
        <v>11533945</v>
      </c>
      <c r="F3472" t="s">
        <v>4178</v>
      </c>
      <c r="G3472" t="s">
        <v>5990</v>
      </c>
      <c r="H3472" t="s">
        <v>1432</v>
      </c>
      <c r="I3472" t="s">
        <v>5343</v>
      </c>
      <c r="P3472" t="s">
        <v>4562</v>
      </c>
      <c r="Q3472" t="s">
        <v>5423</v>
      </c>
      <c r="R3472" t="s">
        <v>9395</v>
      </c>
      <c r="S3472">
        <v>77551</v>
      </c>
      <c r="T3472" t="s">
        <v>5424</v>
      </c>
      <c r="U3472">
        <v>0</v>
      </c>
      <c r="V3472">
        <v>434</v>
      </c>
      <c r="W3472" t="s">
        <v>25</v>
      </c>
      <c r="X3472" t="s">
        <v>26</v>
      </c>
      <c r="Y3472" t="s">
        <v>302</v>
      </c>
      <c r="Z3472">
        <v>2000000</v>
      </c>
      <c r="AA3472">
        <v>1999</v>
      </c>
      <c r="AB3472">
        <v>7.6</v>
      </c>
      <c r="AC3472">
        <v>1.85</v>
      </c>
    </row>
    <row r="3473" spans="1:29" x14ac:dyDescent="0.35">
      <c r="A3473" t="s">
        <v>19</v>
      </c>
      <c r="B3473" t="s">
        <v>5425</v>
      </c>
      <c r="C3473">
        <v>218</v>
      </c>
      <c r="D3473">
        <v>86</v>
      </c>
      <c r="E3473">
        <v>12555230</v>
      </c>
      <c r="F3473" t="s">
        <v>1432</v>
      </c>
      <c r="G3473" t="s">
        <v>2429</v>
      </c>
      <c r="H3473" t="s">
        <v>5988</v>
      </c>
      <c r="I3473" t="s">
        <v>3483</v>
      </c>
      <c r="P3473" t="s">
        <v>2347</v>
      </c>
      <c r="Q3473" t="s">
        <v>5426</v>
      </c>
      <c r="R3473" t="s">
        <v>9396</v>
      </c>
      <c r="S3473">
        <v>18566</v>
      </c>
      <c r="T3473" t="s">
        <v>5427</v>
      </c>
      <c r="U3473">
        <v>0</v>
      </c>
      <c r="V3473">
        <v>154</v>
      </c>
      <c r="W3473" t="s">
        <v>25</v>
      </c>
      <c r="X3473" t="s">
        <v>675</v>
      </c>
      <c r="Y3473" t="s">
        <v>302</v>
      </c>
      <c r="Z3473">
        <v>2000000</v>
      </c>
      <c r="AA3473">
        <v>2011</v>
      </c>
      <c r="AB3473">
        <v>5.3</v>
      </c>
      <c r="AC3473">
        <v>1.85</v>
      </c>
    </row>
    <row r="3474" spans="1:29" x14ac:dyDescent="0.35">
      <c r="A3474" t="s">
        <v>19</v>
      </c>
      <c r="B3474" t="s">
        <v>824</v>
      </c>
      <c r="C3474">
        <v>215</v>
      </c>
      <c r="D3474">
        <v>137</v>
      </c>
      <c r="E3474">
        <v>11284657</v>
      </c>
      <c r="F3474" t="s">
        <v>1432</v>
      </c>
      <c r="G3474" t="s">
        <v>3483</v>
      </c>
      <c r="P3474" t="s">
        <v>1667</v>
      </c>
      <c r="Q3474" t="s">
        <v>3502</v>
      </c>
      <c r="R3474" t="s">
        <v>9397</v>
      </c>
      <c r="S3474">
        <v>259379</v>
      </c>
      <c r="T3474" t="s">
        <v>3769</v>
      </c>
      <c r="U3474">
        <v>3</v>
      </c>
      <c r="V3474">
        <v>407</v>
      </c>
      <c r="W3474" t="s">
        <v>3077</v>
      </c>
      <c r="X3474" t="s">
        <v>389</v>
      </c>
      <c r="Y3474" t="s">
        <v>302</v>
      </c>
      <c r="Z3474">
        <v>2000000</v>
      </c>
      <c r="AA3474">
        <v>2006</v>
      </c>
      <c r="AB3474">
        <v>8.5</v>
      </c>
      <c r="AC3474">
        <v>2.35</v>
      </c>
    </row>
    <row r="3475" spans="1:29" x14ac:dyDescent="0.35">
      <c r="A3475" t="s">
        <v>19</v>
      </c>
      <c r="B3475" t="s">
        <v>5120</v>
      </c>
      <c r="C3475">
        <v>34</v>
      </c>
      <c r="D3475">
        <v>129</v>
      </c>
      <c r="E3475">
        <v>34522221</v>
      </c>
      <c r="F3475" t="s">
        <v>1432</v>
      </c>
      <c r="P3475" t="s">
        <v>1432</v>
      </c>
      <c r="Q3475" t="s">
        <v>5428</v>
      </c>
      <c r="R3475" t="s">
        <v>9398</v>
      </c>
      <c r="S3475">
        <v>15401</v>
      </c>
      <c r="T3475" t="s">
        <v>5429</v>
      </c>
      <c r="U3475">
        <v>7</v>
      </c>
      <c r="V3475">
        <v>175</v>
      </c>
      <c r="W3475" t="s">
        <v>25</v>
      </c>
      <c r="X3475" t="s">
        <v>26</v>
      </c>
      <c r="Y3475" t="s">
        <v>27</v>
      </c>
      <c r="Z3475">
        <v>2000000</v>
      </c>
      <c r="AA3475">
        <v>2011</v>
      </c>
      <c r="AB3475">
        <v>7</v>
      </c>
      <c r="AC3475">
        <v>2.35</v>
      </c>
    </row>
    <row r="3476" spans="1:29" x14ac:dyDescent="0.35">
      <c r="A3476" t="s">
        <v>19</v>
      </c>
      <c r="B3476" t="s">
        <v>5430</v>
      </c>
      <c r="C3476">
        <v>167</v>
      </c>
      <c r="D3476">
        <v>80</v>
      </c>
      <c r="E3476">
        <v>7002255</v>
      </c>
      <c r="F3476" t="s">
        <v>3767</v>
      </c>
      <c r="G3476" t="s">
        <v>761</v>
      </c>
      <c r="H3476" t="s">
        <v>1432</v>
      </c>
      <c r="P3476" t="s">
        <v>5431</v>
      </c>
      <c r="Q3476" t="s">
        <v>5432</v>
      </c>
      <c r="R3476" t="s">
        <v>9399</v>
      </c>
      <c r="S3476">
        <v>42462</v>
      </c>
      <c r="T3476" t="s">
        <v>5433</v>
      </c>
      <c r="U3476">
        <v>0</v>
      </c>
      <c r="V3476">
        <v>312</v>
      </c>
      <c r="W3476" t="s">
        <v>674</v>
      </c>
      <c r="X3476" t="s">
        <v>675</v>
      </c>
      <c r="Y3476" t="s">
        <v>27</v>
      </c>
      <c r="Z3476">
        <v>9500000</v>
      </c>
      <c r="AA3476">
        <v>2003</v>
      </c>
      <c r="AB3476">
        <v>7.8</v>
      </c>
      <c r="AC3476">
        <v>1.66</v>
      </c>
    </row>
    <row r="3477" spans="1:29" x14ac:dyDescent="0.35">
      <c r="A3477" t="s">
        <v>19</v>
      </c>
      <c r="B3477" t="s">
        <v>5434</v>
      </c>
      <c r="C3477">
        <v>56</v>
      </c>
      <c r="D3477">
        <v>89</v>
      </c>
      <c r="E3477">
        <v>6719300</v>
      </c>
      <c r="F3477" t="s">
        <v>761</v>
      </c>
      <c r="G3477" t="s">
        <v>1432</v>
      </c>
      <c r="P3477" t="s">
        <v>1123</v>
      </c>
      <c r="Q3477" t="s">
        <v>3044</v>
      </c>
      <c r="R3477" t="s">
        <v>9400</v>
      </c>
      <c r="S3477">
        <v>8224</v>
      </c>
      <c r="T3477" t="s">
        <v>1487</v>
      </c>
      <c r="U3477">
        <v>3</v>
      </c>
      <c r="V3477">
        <v>132</v>
      </c>
      <c r="W3477" t="s">
        <v>25</v>
      </c>
      <c r="X3477" t="s">
        <v>148</v>
      </c>
      <c r="Y3477" t="s">
        <v>27</v>
      </c>
      <c r="Z3477">
        <v>2000000</v>
      </c>
      <c r="AA3477">
        <v>1998</v>
      </c>
      <c r="AB3477">
        <v>7.2</v>
      </c>
      <c r="AC3477">
        <v>1.85</v>
      </c>
    </row>
    <row r="3478" spans="1:29" x14ac:dyDescent="0.35">
      <c r="A3478" t="s">
        <v>19</v>
      </c>
      <c r="B3478" t="s">
        <v>3169</v>
      </c>
      <c r="C3478">
        <v>211</v>
      </c>
      <c r="D3478">
        <v>80</v>
      </c>
      <c r="E3478">
        <v>5792822</v>
      </c>
      <c r="F3478" t="s">
        <v>1432</v>
      </c>
      <c r="G3478" t="s">
        <v>5343</v>
      </c>
      <c r="P3478" t="s">
        <v>121</v>
      </c>
      <c r="Q3478" t="s">
        <v>3498</v>
      </c>
      <c r="R3478" t="s">
        <v>9401</v>
      </c>
      <c r="S3478">
        <v>168398</v>
      </c>
      <c r="T3478" t="s">
        <v>5435</v>
      </c>
      <c r="U3478">
        <v>0</v>
      </c>
      <c r="V3478">
        <v>492</v>
      </c>
      <c r="W3478" t="s">
        <v>25</v>
      </c>
      <c r="X3478" t="s">
        <v>26</v>
      </c>
      <c r="Y3478" t="s">
        <v>302</v>
      </c>
      <c r="Z3478">
        <v>2700000</v>
      </c>
      <c r="AA3478">
        <v>2004</v>
      </c>
      <c r="AB3478">
        <v>8</v>
      </c>
      <c r="AC3478">
        <v>1.85</v>
      </c>
    </row>
    <row r="3479" spans="1:29" x14ac:dyDescent="0.35">
      <c r="A3479" t="s">
        <v>19</v>
      </c>
      <c r="B3479" t="s">
        <v>547</v>
      </c>
      <c r="C3479">
        <v>157</v>
      </c>
      <c r="D3479">
        <v>115</v>
      </c>
      <c r="E3479">
        <v>5383834</v>
      </c>
      <c r="F3479" t="s">
        <v>1432</v>
      </c>
      <c r="G3479" t="s">
        <v>3483</v>
      </c>
      <c r="P3479" t="s">
        <v>1667</v>
      </c>
      <c r="Q3479" t="s">
        <v>5185</v>
      </c>
      <c r="R3479" t="s">
        <v>9402</v>
      </c>
      <c r="S3479">
        <v>173551</v>
      </c>
      <c r="T3479" t="s">
        <v>5436</v>
      </c>
      <c r="U3479">
        <v>0</v>
      </c>
      <c r="V3479">
        <v>361</v>
      </c>
      <c r="W3479" t="s">
        <v>1207</v>
      </c>
      <c r="X3479" t="s">
        <v>1256</v>
      </c>
      <c r="Y3479" t="s">
        <v>302</v>
      </c>
      <c r="Z3479">
        <v>2000000</v>
      </c>
      <c r="AA3479">
        <v>2000</v>
      </c>
      <c r="AB3479">
        <v>8.1</v>
      </c>
      <c r="AC3479">
        <v>1.85</v>
      </c>
    </row>
    <row r="3480" spans="1:29" x14ac:dyDescent="0.35">
      <c r="A3480" t="s">
        <v>19</v>
      </c>
      <c r="B3480" t="s">
        <v>2354</v>
      </c>
      <c r="C3480">
        <v>126</v>
      </c>
      <c r="D3480">
        <v>100</v>
      </c>
      <c r="E3480">
        <v>4599680</v>
      </c>
      <c r="F3480" t="s">
        <v>1432</v>
      </c>
      <c r="P3480" t="s">
        <v>1432</v>
      </c>
      <c r="Q3480" t="s">
        <v>929</v>
      </c>
      <c r="R3480" t="s">
        <v>9403</v>
      </c>
      <c r="S3480">
        <v>68222</v>
      </c>
      <c r="T3480" t="s">
        <v>4621</v>
      </c>
      <c r="U3480">
        <v>2</v>
      </c>
      <c r="V3480">
        <v>545</v>
      </c>
      <c r="W3480" t="s">
        <v>25</v>
      </c>
      <c r="X3480" t="s">
        <v>26</v>
      </c>
      <c r="Y3480" t="s">
        <v>302</v>
      </c>
      <c r="Z3480">
        <v>1500000</v>
      </c>
      <c r="AA3480">
        <v>2003</v>
      </c>
      <c r="AB3480">
        <v>6.8</v>
      </c>
      <c r="AC3480">
        <v>1.85</v>
      </c>
    </row>
    <row r="3481" spans="1:29" x14ac:dyDescent="0.35">
      <c r="A3481" t="s">
        <v>19</v>
      </c>
      <c r="B3481" t="s">
        <v>5438</v>
      </c>
      <c r="C3481">
        <v>365</v>
      </c>
      <c r="D3481">
        <v>100</v>
      </c>
      <c r="E3481">
        <v>6531491</v>
      </c>
      <c r="F3481" t="s">
        <v>1432</v>
      </c>
      <c r="P3481" t="s">
        <v>1432</v>
      </c>
      <c r="Q3481" t="s">
        <v>190</v>
      </c>
      <c r="R3481" t="s">
        <v>9404</v>
      </c>
      <c r="S3481">
        <v>111658</v>
      </c>
      <c r="T3481" t="s">
        <v>5439</v>
      </c>
      <c r="U3481">
        <v>2</v>
      </c>
      <c r="V3481">
        <v>297</v>
      </c>
      <c r="W3481" t="s">
        <v>25</v>
      </c>
      <c r="X3481" t="s">
        <v>26</v>
      </c>
      <c r="Y3481" t="s">
        <v>302</v>
      </c>
      <c r="Z3481">
        <v>2000000</v>
      </c>
      <c r="AA3481">
        <v>2010</v>
      </c>
      <c r="AB3481">
        <v>7.2</v>
      </c>
      <c r="AC3481">
        <v>1.85</v>
      </c>
    </row>
    <row r="3482" spans="1:29" x14ac:dyDescent="0.35">
      <c r="A3482" t="s">
        <v>19</v>
      </c>
      <c r="B3482" t="s">
        <v>5440</v>
      </c>
      <c r="C3482">
        <v>151</v>
      </c>
      <c r="D3482">
        <v>91</v>
      </c>
      <c r="E3482">
        <v>3885134</v>
      </c>
      <c r="F3482" t="s">
        <v>761</v>
      </c>
      <c r="G3482" t="s">
        <v>1432</v>
      </c>
      <c r="P3482" t="s">
        <v>1123</v>
      </c>
      <c r="Q3482" t="s">
        <v>5441</v>
      </c>
      <c r="R3482" t="s">
        <v>9405</v>
      </c>
      <c r="S3482">
        <v>31130</v>
      </c>
      <c r="T3482" t="s">
        <v>5440</v>
      </c>
      <c r="U3482">
        <v>0</v>
      </c>
      <c r="V3482">
        <v>243</v>
      </c>
      <c r="W3482" t="s">
        <v>25</v>
      </c>
      <c r="X3482" t="s">
        <v>26</v>
      </c>
      <c r="Y3482" t="s">
        <v>302</v>
      </c>
      <c r="Z3482">
        <v>2000000</v>
      </c>
      <c r="AA3482">
        <v>2005</v>
      </c>
      <c r="AB3482">
        <v>7.4</v>
      </c>
      <c r="AC3482">
        <v>1.85</v>
      </c>
    </row>
    <row r="3483" spans="1:29" x14ac:dyDescent="0.35">
      <c r="A3483" t="s">
        <v>19</v>
      </c>
      <c r="B3483" t="s">
        <v>5443</v>
      </c>
      <c r="C3483">
        <v>158</v>
      </c>
      <c r="D3483">
        <v>96</v>
      </c>
      <c r="E3483">
        <v>3590010</v>
      </c>
      <c r="F3483" t="s">
        <v>1432</v>
      </c>
      <c r="G3483" t="s">
        <v>3884</v>
      </c>
      <c r="H3483" t="s">
        <v>5343</v>
      </c>
      <c r="P3483" t="s">
        <v>2837</v>
      </c>
      <c r="Q3483" t="s">
        <v>3638</v>
      </c>
      <c r="R3483" t="s">
        <v>9406</v>
      </c>
      <c r="S3483">
        <v>20885</v>
      </c>
      <c r="T3483" t="s">
        <v>4388</v>
      </c>
      <c r="U3483">
        <v>0</v>
      </c>
      <c r="V3483">
        <v>60</v>
      </c>
      <c r="W3483" t="s">
        <v>25</v>
      </c>
      <c r="X3483" t="s">
        <v>38</v>
      </c>
      <c r="Y3483" t="s">
        <v>302</v>
      </c>
      <c r="Z3483">
        <v>2000000</v>
      </c>
      <c r="AA3483">
        <v>2015</v>
      </c>
      <c r="AB3483">
        <v>6.1</v>
      </c>
      <c r="AC3483">
        <v>1.85</v>
      </c>
    </row>
    <row r="3484" spans="1:29" x14ac:dyDescent="0.35">
      <c r="A3484" t="s">
        <v>19</v>
      </c>
      <c r="B3484" t="s">
        <v>265</v>
      </c>
      <c r="C3484">
        <v>118</v>
      </c>
      <c r="D3484">
        <v>116</v>
      </c>
      <c r="E3484">
        <v>3335839</v>
      </c>
      <c r="F3484" t="s">
        <v>622</v>
      </c>
      <c r="G3484" t="s">
        <v>5990</v>
      </c>
      <c r="H3484" t="s">
        <v>1432</v>
      </c>
      <c r="I3484" t="s">
        <v>3483</v>
      </c>
      <c r="P3484" t="s">
        <v>243</v>
      </c>
      <c r="Q3484" t="s">
        <v>53</v>
      </c>
      <c r="R3484" t="s">
        <v>9407</v>
      </c>
      <c r="S3484">
        <v>54657</v>
      </c>
      <c r="T3484" t="s">
        <v>2217</v>
      </c>
      <c r="U3484">
        <v>2</v>
      </c>
      <c r="V3484">
        <v>222</v>
      </c>
      <c r="W3484" t="s">
        <v>25</v>
      </c>
      <c r="X3484" t="s">
        <v>26</v>
      </c>
      <c r="Y3484" t="s">
        <v>302</v>
      </c>
      <c r="Z3484">
        <v>2000000</v>
      </c>
      <c r="AA3484">
        <v>2005</v>
      </c>
      <c r="AB3484">
        <v>7</v>
      </c>
      <c r="AC3484">
        <v>1.85</v>
      </c>
    </row>
    <row r="3485" spans="1:29" x14ac:dyDescent="0.35">
      <c r="A3485" t="s">
        <v>19</v>
      </c>
      <c r="B3485" t="s">
        <v>2548</v>
      </c>
      <c r="C3485">
        <v>39</v>
      </c>
      <c r="D3485">
        <v>97</v>
      </c>
      <c r="E3485">
        <v>2557668</v>
      </c>
      <c r="F3485" t="s">
        <v>5990</v>
      </c>
      <c r="G3485" t="s">
        <v>1432</v>
      </c>
      <c r="H3485" t="s">
        <v>3483</v>
      </c>
      <c r="P3485" t="s">
        <v>955</v>
      </c>
      <c r="Q3485" t="s">
        <v>919</v>
      </c>
      <c r="R3485" t="s">
        <v>9408</v>
      </c>
      <c r="S3485">
        <v>3911</v>
      </c>
      <c r="T3485" t="s">
        <v>5444</v>
      </c>
      <c r="U3485">
        <v>1</v>
      </c>
      <c r="V3485">
        <v>22</v>
      </c>
      <c r="W3485" t="s">
        <v>25</v>
      </c>
      <c r="X3485" t="s">
        <v>26</v>
      </c>
      <c r="Y3485" t="s">
        <v>27</v>
      </c>
      <c r="Z3485">
        <v>2000000</v>
      </c>
      <c r="AA3485">
        <v>2015</v>
      </c>
      <c r="AB3485">
        <v>5.3</v>
      </c>
      <c r="AC3485">
        <v>1.85</v>
      </c>
    </row>
    <row r="3486" spans="1:29" x14ac:dyDescent="0.35">
      <c r="A3486" t="s">
        <v>19</v>
      </c>
      <c r="B3486" t="s">
        <v>701</v>
      </c>
      <c r="C3486">
        <v>108</v>
      </c>
      <c r="D3486">
        <v>101</v>
      </c>
      <c r="E3486">
        <v>2506446</v>
      </c>
      <c r="F3486" t="s">
        <v>761</v>
      </c>
      <c r="G3486" t="s">
        <v>5343</v>
      </c>
      <c r="P3486" t="s">
        <v>765</v>
      </c>
      <c r="Q3486" t="s">
        <v>702</v>
      </c>
      <c r="R3486" t="s">
        <v>9409</v>
      </c>
      <c r="S3486">
        <v>8662</v>
      </c>
      <c r="T3486" t="s">
        <v>2665</v>
      </c>
      <c r="U3486">
        <v>0</v>
      </c>
      <c r="V3486">
        <v>172</v>
      </c>
      <c r="W3486" t="s">
        <v>25</v>
      </c>
      <c r="X3486" t="s">
        <v>26</v>
      </c>
      <c r="Y3486" t="s">
        <v>302</v>
      </c>
      <c r="Z3486">
        <v>2000000</v>
      </c>
      <c r="AA3486">
        <v>2002</v>
      </c>
      <c r="AB3486">
        <v>4.7</v>
      </c>
      <c r="AC3486">
        <v>1.85</v>
      </c>
    </row>
    <row r="3487" spans="1:29" x14ac:dyDescent="0.35">
      <c r="A3487" t="s">
        <v>19</v>
      </c>
      <c r="B3487" t="s">
        <v>5445</v>
      </c>
      <c r="C3487">
        <v>65</v>
      </c>
      <c r="D3487">
        <v>98</v>
      </c>
      <c r="E3487">
        <v>7369373</v>
      </c>
      <c r="F3487" t="s">
        <v>2429</v>
      </c>
      <c r="G3487" t="s">
        <v>5988</v>
      </c>
      <c r="H3487" t="s">
        <v>3483</v>
      </c>
      <c r="P3487" t="s">
        <v>1296</v>
      </c>
      <c r="Q3487" t="s">
        <v>3408</v>
      </c>
      <c r="R3487" t="s">
        <v>9410</v>
      </c>
      <c r="S3487">
        <v>4288</v>
      </c>
      <c r="T3487" t="s">
        <v>5446</v>
      </c>
      <c r="U3487">
        <v>1</v>
      </c>
      <c r="V3487">
        <v>74</v>
      </c>
      <c r="W3487" t="s">
        <v>25</v>
      </c>
      <c r="X3487" t="s">
        <v>38</v>
      </c>
      <c r="Y3487" t="s">
        <v>302</v>
      </c>
      <c r="Z3487">
        <v>2000000</v>
      </c>
      <c r="AA3487">
        <v>1986</v>
      </c>
      <c r="AB3487">
        <v>5.7</v>
      </c>
      <c r="AC3487">
        <v>1.85</v>
      </c>
    </row>
    <row r="3488" spans="1:29" x14ac:dyDescent="0.35">
      <c r="A3488" t="s">
        <v>19</v>
      </c>
      <c r="B3488" t="s">
        <v>429</v>
      </c>
      <c r="C3488">
        <v>85</v>
      </c>
      <c r="D3488">
        <v>150</v>
      </c>
      <c r="E3488">
        <v>4414535</v>
      </c>
      <c r="F3488" t="s">
        <v>1432</v>
      </c>
      <c r="P3488" t="s">
        <v>1432</v>
      </c>
      <c r="Q3488" t="s">
        <v>3870</v>
      </c>
      <c r="R3488" t="s">
        <v>8216</v>
      </c>
      <c r="S3488">
        <v>30618</v>
      </c>
      <c r="T3488" t="s">
        <v>3301</v>
      </c>
      <c r="U3488">
        <v>0</v>
      </c>
      <c r="V3488">
        <v>224</v>
      </c>
      <c r="W3488" t="s">
        <v>25</v>
      </c>
      <c r="X3488" t="s">
        <v>38</v>
      </c>
      <c r="Y3488" t="s">
        <v>27</v>
      </c>
      <c r="Z3488">
        <v>18000000</v>
      </c>
      <c r="AA3488">
        <v>1996</v>
      </c>
      <c r="AB3488">
        <v>7.8</v>
      </c>
      <c r="AC3488">
        <v>2.2000000000000002</v>
      </c>
    </row>
    <row r="3489" spans="1:29" x14ac:dyDescent="0.35">
      <c r="A3489" t="s">
        <v>19</v>
      </c>
      <c r="B3489" t="s">
        <v>4935</v>
      </c>
      <c r="C3489">
        <v>160</v>
      </c>
      <c r="D3489">
        <v>101</v>
      </c>
      <c r="E3489">
        <v>1984378</v>
      </c>
      <c r="F3489" t="s">
        <v>761</v>
      </c>
      <c r="G3489" t="s">
        <v>1432</v>
      </c>
      <c r="H3489" t="s">
        <v>5343</v>
      </c>
      <c r="P3489" t="s">
        <v>660</v>
      </c>
      <c r="Q3489" t="s">
        <v>5447</v>
      </c>
      <c r="R3489" t="s">
        <v>9411</v>
      </c>
      <c r="S3489">
        <v>27346</v>
      </c>
      <c r="T3489" t="s">
        <v>5448</v>
      </c>
      <c r="U3489">
        <v>3</v>
      </c>
      <c r="V3489">
        <v>206</v>
      </c>
      <c r="W3489" t="s">
        <v>25</v>
      </c>
      <c r="X3489" t="s">
        <v>26</v>
      </c>
      <c r="Y3489" t="s">
        <v>2180</v>
      </c>
      <c r="Z3489">
        <v>2000000</v>
      </c>
      <c r="AA3489">
        <v>2006</v>
      </c>
      <c r="AB3489">
        <v>6.5</v>
      </c>
      <c r="AC3489">
        <v>1.78</v>
      </c>
    </row>
    <row r="3490" spans="1:29" x14ac:dyDescent="0.35">
      <c r="A3490" t="s">
        <v>19</v>
      </c>
      <c r="B3490" t="s">
        <v>5449</v>
      </c>
      <c r="C3490">
        <v>231</v>
      </c>
      <c r="D3490">
        <v>90</v>
      </c>
      <c r="E3490">
        <v>2283276</v>
      </c>
      <c r="F3490" t="s">
        <v>3767</v>
      </c>
      <c r="G3490" t="s">
        <v>4178</v>
      </c>
      <c r="H3490" t="s">
        <v>44</v>
      </c>
      <c r="I3490" t="s">
        <v>1432</v>
      </c>
      <c r="J3490" t="s">
        <v>5809</v>
      </c>
      <c r="K3490" t="s">
        <v>5991</v>
      </c>
      <c r="P3490" t="s">
        <v>5450</v>
      </c>
      <c r="Q3490" t="s">
        <v>5449</v>
      </c>
      <c r="R3490" t="s">
        <v>9412</v>
      </c>
      <c r="S3490">
        <v>46107</v>
      </c>
      <c r="T3490" t="s">
        <v>5451</v>
      </c>
      <c r="U3490">
        <v>0</v>
      </c>
      <c r="V3490">
        <v>156</v>
      </c>
      <c r="W3490" t="s">
        <v>3799</v>
      </c>
      <c r="X3490" t="s">
        <v>5452</v>
      </c>
      <c r="Y3490" t="s">
        <v>302</v>
      </c>
      <c r="Z3490">
        <v>1500000</v>
      </c>
      <c r="AA3490">
        <v>2008</v>
      </c>
      <c r="AB3490">
        <v>8</v>
      </c>
      <c r="AC3490">
        <v>1.85</v>
      </c>
    </row>
    <row r="3491" spans="1:29" x14ac:dyDescent="0.35">
      <c r="A3491" t="s">
        <v>19</v>
      </c>
      <c r="B3491" t="s">
        <v>5453</v>
      </c>
      <c r="C3491">
        <v>7</v>
      </c>
      <c r="D3491">
        <v>120</v>
      </c>
      <c r="E3491">
        <v>1098224</v>
      </c>
      <c r="F3491" t="s">
        <v>472</v>
      </c>
      <c r="P3491" t="s">
        <v>472</v>
      </c>
      <c r="Q3491" t="s">
        <v>5454</v>
      </c>
      <c r="R3491" t="s">
        <v>9413</v>
      </c>
      <c r="S3491">
        <v>397</v>
      </c>
      <c r="T3491" t="s">
        <v>5455</v>
      </c>
      <c r="U3491">
        <v>1</v>
      </c>
      <c r="V3491">
        <v>30</v>
      </c>
      <c r="W3491" t="s">
        <v>25</v>
      </c>
      <c r="X3491" t="s">
        <v>26</v>
      </c>
      <c r="Y3491" t="s">
        <v>27</v>
      </c>
      <c r="Z3491">
        <v>2000000</v>
      </c>
      <c r="AA3491">
        <v>2003</v>
      </c>
      <c r="AB3491">
        <v>3.3</v>
      </c>
      <c r="AC3491">
        <v>1.85</v>
      </c>
    </row>
    <row r="3492" spans="1:29" x14ac:dyDescent="0.35">
      <c r="A3492" t="s">
        <v>19</v>
      </c>
      <c r="B3492" t="s">
        <v>5456</v>
      </c>
      <c r="C3492">
        <v>168</v>
      </c>
      <c r="D3492">
        <v>102</v>
      </c>
      <c r="E3492">
        <v>1477002</v>
      </c>
      <c r="F3492" t="s">
        <v>1432</v>
      </c>
      <c r="G3492" t="s">
        <v>5343</v>
      </c>
      <c r="P3492" t="s">
        <v>121</v>
      </c>
      <c r="Q3492" t="s">
        <v>127</v>
      </c>
      <c r="R3492" t="s">
        <v>9414</v>
      </c>
      <c r="S3492">
        <v>16645</v>
      </c>
      <c r="T3492" t="s">
        <v>5457</v>
      </c>
      <c r="U3492">
        <v>3</v>
      </c>
      <c r="V3492">
        <v>72</v>
      </c>
      <c r="W3492" t="s">
        <v>25</v>
      </c>
      <c r="X3492" t="s">
        <v>26</v>
      </c>
      <c r="Y3492" t="s">
        <v>302</v>
      </c>
      <c r="Z3492">
        <v>2000000</v>
      </c>
      <c r="AA3492">
        <v>2015</v>
      </c>
      <c r="AB3492">
        <v>6.9</v>
      </c>
      <c r="AC3492">
        <v>2.35</v>
      </c>
    </row>
    <row r="3493" spans="1:29" x14ac:dyDescent="0.35">
      <c r="A3493" t="s">
        <v>378</v>
      </c>
      <c r="B3493" t="s">
        <v>5458</v>
      </c>
      <c r="C3493">
        <v>107</v>
      </c>
      <c r="D3493">
        <v>100</v>
      </c>
      <c r="E3493">
        <v>1134049</v>
      </c>
      <c r="F3493" t="s">
        <v>44</v>
      </c>
      <c r="G3493" t="s">
        <v>5809</v>
      </c>
      <c r="P3493" t="s">
        <v>5459</v>
      </c>
      <c r="Q3493" t="s">
        <v>5460</v>
      </c>
      <c r="R3493" t="s">
        <v>9415</v>
      </c>
      <c r="S3493">
        <v>5475</v>
      </c>
      <c r="T3493" t="s">
        <v>5461</v>
      </c>
      <c r="U3493">
        <v>0</v>
      </c>
      <c r="V3493">
        <v>44</v>
      </c>
      <c r="W3493" t="s">
        <v>25</v>
      </c>
      <c r="X3493" t="s">
        <v>38</v>
      </c>
      <c r="Y3493" t="s">
        <v>59</v>
      </c>
      <c r="Z3493">
        <v>2000000</v>
      </c>
      <c r="AA3493">
        <v>2007</v>
      </c>
      <c r="AB3493">
        <v>8.1</v>
      </c>
      <c r="AC3493">
        <v>1.85</v>
      </c>
    </row>
    <row r="3494" spans="1:29" x14ac:dyDescent="0.35">
      <c r="A3494" t="s">
        <v>378</v>
      </c>
      <c r="B3494" t="s">
        <v>5081</v>
      </c>
      <c r="C3494">
        <v>123</v>
      </c>
      <c r="D3494">
        <v>89</v>
      </c>
      <c r="E3494">
        <v>653621</v>
      </c>
      <c r="F3494" t="s">
        <v>4178</v>
      </c>
      <c r="G3494" t="s">
        <v>44</v>
      </c>
      <c r="H3494" t="s">
        <v>5809</v>
      </c>
      <c r="P3494" t="s">
        <v>5463</v>
      </c>
      <c r="Q3494" t="s">
        <v>4930</v>
      </c>
      <c r="R3494" t="s">
        <v>9416</v>
      </c>
      <c r="S3494">
        <v>5615</v>
      </c>
      <c r="T3494" t="s">
        <v>5464</v>
      </c>
      <c r="U3494">
        <v>0</v>
      </c>
      <c r="V3494">
        <v>64</v>
      </c>
      <c r="W3494" t="s">
        <v>25</v>
      </c>
      <c r="X3494" t="s">
        <v>26</v>
      </c>
      <c r="Y3494" t="s">
        <v>2518</v>
      </c>
      <c r="Z3494">
        <v>2000000</v>
      </c>
      <c r="AA3494">
        <v>2005</v>
      </c>
      <c r="AB3494">
        <v>6.8</v>
      </c>
      <c r="AC3494">
        <v>1.85</v>
      </c>
    </row>
    <row r="3495" spans="1:29" x14ac:dyDescent="0.35">
      <c r="A3495" t="s">
        <v>19</v>
      </c>
      <c r="B3495" t="s">
        <v>5465</v>
      </c>
      <c r="C3495">
        <v>46</v>
      </c>
      <c r="D3495">
        <v>86</v>
      </c>
      <c r="E3495">
        <v>535249</v>
      </c>
      <c r="F3495" t="s">
        <v>761</v>
      </c>
      <c r="P3495" t="s">
        <v>761</v>
      </c>
      <c r="Q3495" t="s">
        <v>5466</v>
      </c>
      <c r="R3495" t="s">
        <v>9417</v>
      </c>
      <c r="S3495">
        <v>3467</v>
      </c>
      <c r="T3495" t="s">
        <v>5467</v>
      </c>
      <c r="U3495">
        <v>0</v>
      </c>
      <c r="V3495">
        <v>13</v>
      </c>
      <c r="W3495" t="s">
        <v>25</v>
      </c>
      <c r="X3495" t="s">
        <v>26</v>
      </c>
      <c r="Y3495" t="s">
        <v>302</v>
      </c>
      <c r="Z3495">
        <v>3400000</v>
      </c>
      <c r="AA3495">
        <v>2010</v>
      </c>
      <c r="AB3495">
        <v>4.5999999999999996</v>
      </c>
      <c r="AC3495">
        <v>1.85</v>
      </c>
    </row>
    <row r="3496" spans="1:29" x14ac:dyDescent="0.35">
      <c r="A3496" t="s">
        <v>19</v>
      </c>
      <c r="B3496" t="s">
        <v>5469</v>
      </c>
      <c r="C3496">
        <v>46</v>
      </c>
      <c r="D3496">
        <v>96</v>
      </c>
      <c r="E3496">
        <v>371081</v>
      </c>
      <c r="F3496" t="s">
        <v>761</v>
      </c>
      <c r="G3496" t="s">
        <v>1432</v>
      </c>
      <c r="P3496" t="s">
        <v>1123</v>
      </c>
      <c r="Q3496" t="s">
        <v>409</v>
      </c>
      <c r="R3496" t="s">
        <v>9418</v>
      </c>
      <c r="S3496">
        <v>7479</v>
      </c>
      <c r="T3496" t="s">
        <v>76</v>
      </c>
      <c r="U3496">
        <v>2</v>
      </c>
      <c r="V3496">
        <v>86</v>
      </c>
      <c r="W3496" t="s">
        <v>25</v>
      </c>
      <c r="X3496" t="s">
        <v>26</v>
      </c>
      <c r="Y3496" t="s">
        <v>27</v>
      </c>
      <c r="Z3496">
        <v>6000000</v>
      </c>
      <c r="AA3496">
        <v>2004</v>
      </c>
      <c r="AB3496">
        <v>7</v>
      </c>
      <c r="AC3496">
        <v>1.85</v>
      </c>
    </row>
    <row r="3497" spans="1:29" x14ac:dyDescent="0.35">
      <c r="A3497" t="s">
        <v>19</v>
      </c>
      <c r="B3497" t="s">
        <v>5470</v>
      </c>
      <c r="C3497">
        <v>51</v>
      </c>
      <c r="D3497">
        <v>91</v>
      </c>
      <c r="E3497">
        <v>124494</v>
      </c>
      <c r="F3497" t="s">
        <v>622</v>
      </c>
      <c r="G3497" t="s">
        <v>472</v>
      </c>
      <c r="H3497" t="s">
        <v>761</v>
      </c>
      <c r="I3497" t="s">
        <v>1432</v>
      </c>
      <c r="J3497" t="s">
        <v>3884</v>
      </c>
      <c r="K3497" t="s">
        <v>3950</v>
      </c>
      <c r="P3497" t="s">
        <v>5471</v>
      </c>
      <c r="Q3497" t="s">
        <v>5472</v>
      </c>
      <c r="R3497" t="s">
        <v>9419</v>
      </c>
      <c r="S3497">
        <v>5613</v>
      </c>
      <c r="T3497" t="s">
        <v>5473</v>
      </c>
      <c r="U3497">
        <v>1</v>
      </c>
      <c r="V3497">
        <v>102</v>
      </c>
      <c r="W3497" t="s">
        <v>25</v>
      </c>
      <c r="X3497" t="s">
        <v>26</v>
      </c>
      <c r="Y3497" t="s">
        <v>27</v>
      </c>
      <c r="Z3497">
        <v>2000000</v>
      </c>
      <c r="AA3497">
        <v>1998</v>
      </c>
      <c r="AB3497">
        <v>6.7</v>
      </c>
      <c r="AC3497">
        <v>1.85</v>
      </c>
    </row>
    <row r="3498" spans="1:29" x14ac:dyDescent="0.35">
      <c r="A3498" t="s">
        <v>19</v>
      </c>
      <c r="B3498" t="s">
        <v>5474</v>
      </c>
      <c r="C3498">
        <v>45</v>
      </c>
      <c r="D3498">
        <v>85</v>
      </c>
      <c r="E3498">
        <v>100669</v>
      </c>
      <c r="F3498" t="s">
        <v>761</v>
      </c>
      <c r="G3498" t="s">
        <v>1432</v>
      </c>
      <c r="P3498" t="s">
        <v>1123</v>
      </c>
      <c r="Q3498" t="s">
        <v>87</v>
      </c>
      <c r="R3498" t="s">
        <v>9420</v>
      </c>
      <c r="S3498">
        <v>2522</v>
      </c>
      <c r="T3498" t="s">
        <v>1608</v>
      </c>
      <c r="U3498">
        <v>1</v>
      </c>
      <c r="V3498">
        <v>11</v>
      </c>
      <c r="W3498" t="s">
        <v>25</v>
      </c>
      <c r="X3498" t="s">
        <v>26</v>
      </c>
      <c r="Y3498" t="s">
        <v>302</v>
      </c>
      <c r="Z3498">
        <v>3800000</v>
      </c>
      <c r="AA3498">
        <v>2009</v>
      </c>
      <c r="AB3498">
        <v>5.8</v>
      </c>
      <c r="AC3498">
        <v>2.35</v>
      </c>
    </row>
    <row r="3499" spans="1:29" x14ac:dyDescent="0.35">
      <c r="A3499" t="s">
        <v>19</v>
      </c>
      <c r="B3499" t="s">
        <v>227</v>
      </c>
      <c r="C3499">
        <v>74</v>
      </c>
      <c r="D3499">
        <v>129</v>
      </c>
      <c r="E3499">
        <v>186354</v>
      </c>
      <c r="F3499" t="s">
        <v>1432</v>
      </c>
      <c r="P3499" t="s">
        <v>1432</v>
      </c>
      <c r="Q3499" t="s">
        <v>1429</v>
      </c>
      <c r="R3499" t="s">
        <v>9421</v>
      </c>
      <c r="S3499">
        <v>1758</v>
      </c>
      <c r="T3499" t="s">
        <v>460</v>
      </c>
      <c r="U3499">
        <v>0</v>
      </c>
      <c r="V3499">
        <v>30</v>
      </c>
      <c r="W3499" t="s">
        <v>25</v>
      </c>
      <c r="X3499" t="s">
        <v>26</v>
      </c>
      <c r="Y3499" t="s">
        <v>302</v>
      </c>
      <c r="Z3499">
        <v>13500000</v>
      </c>
      <c r="AA3499">
        <v>2015</v>
      </c>
      <c r="AB3499">
        <v>4.5</v>
      </c>
      <c r="AC3499">
        <v>2.35</v>
      </c>
    </row>
    <row r="3500" spans="1:29" x14ac:dyDescent="0.35">
      <c r="A3500" t="s">
        <v>19</v>
      </c>
      <c r="B3500" t="s">
        <v>2132</v>
      </c>
      <c r="C3500">
        <v>81</v>
      </c>
      <c r="D3500">
        <v>94</v>
      </c>
      <c r="E3500">
        <v>137945</v>
      </c>
      <c r="F3500" t="s">
        <v>761</v>
      </c>
      <c r="G3500" t="s">
        <v>1432</v>
      </c>
      <c r="H3500" t="s">
        <v>4966</v>
      </c>
      <c r="I3500" t="s">
        <v>5343</v>
      </c>
      <c r="P3500" t="s">
        <v>1454</v>
      </c>
      <c r="Q3500" t="s">
        <v>1090</v>
      </c>
      <c r="R3500" t="s">
        <v>9422</v>
      </c>
      <c r="S3500">
        <v>6223</v>
      </c>
      <c r="T3500" t="s">
        <v>5475</v>
      </c>
      <c r="U3500">
        <v>7</v>
      </c>
      <c r="V3500">
        <v>40</v>
      </c>
      <c r="W3500" t="s">
        <v>25</v>
      </c>
      <c r="X3500" t="s">
        <v>26</v>
      </c>
      <c r="Y3500" t="s">
        <v>27</v>
      </c>
      <c r="AA3500">
        <v>2014</v>
      </c>
      <c r="AB3500">
        <v>5.9</v>
      </c>
      <c r="AC3500">
        <v>2.35</v>
      </c>
    </row>
    <row r="3501" spans="1:29" x14ac:dyDescent="0.35">
      <c r="A3501" t="s">
        <v>19</v>
      </c>
      <c r="B3501" t="s">
        <v>5476</v>
      </c>
      <c r="C3501">
        <v>34</v>
      </c>
      <c r="D3501">
        <v>92</v>
      </c>
      <c r="E3501">
        <v>12667</v>
      </c>
      <c r="F3501" t="s">
        <v>1432</v>
      </c>
      <c r="G3501" t="s">
        <v>5343</v>
      </c>
      <c r="P3501" t="s">
        <v>121</v>
      </c>
      <c r="Q3501" t="s">
        <v>184</v>
      </c>
      <c r="R3501" t="s">
        <v>9423</v>
      </c>
      <c r="S3501">
        <v>19336</v>
      </c>
      <c r="T3501" t="s">
        <v>2516</v>
      </c>
      <c r="U3501">
        <v>2</v>
      </c>
      <c r="V3501">
        <v>90</v>
      </c>
      <c r="W3501" t="s">
        <v>25</v>
      </c>
      <c r="X3501" t="s">
        <v>38</v>
      </c>
      <c r="Y3501" t="s">
        <v>302</v>
      </c>
      <c r="Z3501">
        <v>14000</v>
      </c>
      <c r="AA3501">
        <v>2005</v>
      </c>
      <c r="AB3501">
        <v>6.6</v>
      </c>
      <c r="AC3501">
        <v>2.35</v>
      </c>
    </row>
    <row r="3502" spans="1:29" x14ac:dyDescent="0.35">
      <c r="A3502" t="s">
        <v>19</v>
      </c>
      <c r="B3502" t="s">
        <v>5477</v>
      </c>
      <c r="C3502">
        <v>78</v>
      </c>
      <c r="D3502">
        <v>96</v>
      </c>
      <c r="E3502">
        <v>198407</v>
      </c>
      <c r="F3502" t="s">
        <v>1432</v>
      </c>
      <c r="P3502" t="s">
        <v>1432</v>
      </c>
      <c r="Q3502" t="s">
        <v>3999</v>
      </c>
      <c r="R3502" t="s">
        <v>9424</v>
      </c>
      <c r="S3502">
        <v>10282</v>
      </c>
      <c r="T3502" t="s">
        <v>5478</v>
      </c>
      <c r="U3502">
        <v>1</v>
      </c>
      <c r="V3502">
        <v>78</v>
      </c>
      <c r="W3502" t="s">
        <v>25</v>
      </c>
      <c r="X3502" t="s">
        <v>26</v>
      </c>
      <c r="Y3502" t="s">
        <v>302</v>
      </c>
      <c r="Z3502">
        <v>2000000</v>
      </c>
      <c r="AA3502">
        <v>2006</v>
      </c>
      <c r="AB3502">
        <v>6.6</v>
      </c>
      <c r="AC3502">
        <v>1.85</v>
      </c>
    </row>
    <row r="3503" spans="1:29" x14ac:dyDescent="0.35">
      <c r="A3503" t="s">
        <v>19</v>
      </c>
      <c r="B3503" t="s">
        <v>3350</v>
      </c>
      <c r="C3503">
        <v>52</v>
      </c>
      <c r="D3503">
        <v>85</v>
      </c>
      <c r="E3503">
        <v>13973532</v>
      </c>
      <c r="F3503" t="s">
        <v>761</v>
      </c>
      <c r="G3503" t="s">
        <v>5990</v>
      </c>
      <c r="P3503" t="s">
        <v>496</v>
      </c>
      <c r="Q3503" t="s">
        <v>3147</v>
      </c>
      <c r="R3503" t="s">
        <v>7812</v>
      </c>
      <c r="S3503">
        <v>11211</v>
      </c>
      <c r="T3503" t="s">
        <v>1836</v>
      </c>
      <c r="U3503">
        <v>1</v>
      </c>
      <c r="V3503">
        <v>92</v>
      </c>
      <c r="W3503" t="s">
        <v>25</v>
      </c>
      <c r="X3503" t="s">
        <v>26</v>
      </c>
      <c r="Y3503" t="s">
        <v>27</v>
      </c>
      <c r="Z3503">
        <v>25000000</v>
      </c>
      <c r="AA3503">
        <v>2002</v>
      </c>
      <c r="AB3503">
        <v>5.0999999999999996</v>
      </c>
      <c r="AC3503">
        <v>1.85</v>
      </c>
    </row>
    <row r="3504" spans="1:29" x14ac:dyDescent="0.35">
      <c r="A3504" t="s">
        <v>19</v>
      </c>
      <c r="B3504" t="s">
        <v>5479</v>
      </c>
      <c r="C3504">
        <v>30</v>
      </c>
      <c r="D3504">
        <v>119</v>
      </c>
      <c r="E3504">
        <v>4958</v>
      </c>
      <c r="F3504" t="s">
        <v>622</v>
      </c>
      <c r="G3504" t="s">
        <v>5990</v>
      </c>
      <c r="H3504" t="s">
        <v>1432</v>
      </c>
      <c r="P3504" t="s">
        <v>4578</v>
      </c>
      <c r="Q3504" t="s">
        <v>5299</v>
      </c>
      <c r="R3504" t="s">
        <v>9425</v>
      </c>
      <c r="S3504">
        <v>9689</v>
      </c>
      <c r="T3504" t="s">
        <v>5480</v>
      </c>
      <c r="U3504">
        <v>2</v>
      </c>
      <c r="V3504">
        <v>23</v>
      </c>
      <c r="W3504" t="s">
        <v>25</v>
      </c>
      <c r="X3504" t="s">
        <v>2917</v>
      </c>
      <c r="Y3504" t="s">
        <v>302</v>
      </c>
      <c r="Z3504">
        <v>2000000</v>
      </c>
      <c r="AA3504">
        <v>2008</v>
      </c>
      <c r="AB3504">
        <v>7.8</v>
      </c>
      <c r="AC3504">
        <v>2.35</v>
      </c>
    </row>
    <row r="3505" spans="1:29" x14ac:dyDescent="0.35">
      <c r="A3505" t="s">
        <v>19</v>
      </c>
      <c r="B3505" t="s">
        <v>5481</v>
      </c>
      <c r="C3505">
        <v>25</v>
      </c>
      <c r="D3505">
        <v>83</v>
      </c>
      <c r="F3505" t="s">
        <v>5990</v>
      </c>
      <c r="G3505" t="s">
        <v>1432</v>
      </c>
      <c r="H3505" t="s">
        <v>2429</v>
      </c>
      <c r="I3505" t="s">
        <v>5988</v>
      </c>
      <c r="J3505" t="s">
        <v>3483</v>
      </c>
      <c r="P3505" t="s">
        <v>1051</v>
      </c>
      <c r="Q3505" t="s">
        <v>5482</v>
      </c>
      <c r="R3505" t="s">
        <v>9426</v>
      </c>
      <c r="S3505">
        <v>9280</v>
      </c>
      <c r="T3505" t="s">
        <v>3579</v>
      </c>
      <c r="U3505">
        <v>0</v>
      </c>
      <c r="V3505">
        <v>64</v>
      </c>
      <c r="W3505" t="s">
        <v>25</v>
      </c>
      <c r="X3505" t="s">
        <v>26</v>
      </c>
      <c r="Y3505" t="s">
        <v>302</v>
      </c>
      <c r="Z3505">
        <v>2000000</v>
      </c>
      <c r="AA3505">
        <v>2010</v>
      </c>
      <c r="AB3505">
        <v>5.5</v>
      </c>
      <c r="AC3505">
        <v>2.35</v>
      </c>
    </row>
    <row r="3506" spans="1:29" x14ac:dyDescent="0.35">
      <c r="A3506" t="s">
        <v>19</v>
      </c>
      <c r="B3506" t="s">
        <v>1644</v>
      </c>
      <c r="C3506">
        <v>40</v>
      </c>
      <c r="D3506">
        <v>82</v>
      </c>
      <c r="F3506" t="s">
        <v>761</v>
      </c>
      <c r="P3506" t="s">
        <v>761</v>
      </c>
      <c r="Q3506" t="s">
        <v>1644</v>
      </c>
      <c r="R3506" t="s">
        <v>9427</v>
      </c>
      <c r="S3506">
        <v>27646</v>
      </c>
      <c r="T3506" t="s">
        <v>5114</v>
      </c>
      <c r="U3506">
        <v>3</v>
      </c>
      <c r="V3506">
        <v>105</v>
      </c>
      <c r="W3506" t="s">
        <v>25</v>
      </c>
      <c r="X3506" t="s">
        <v>26</v>
      </c>
      <c r="Y3506" t="s">
        <v>4360</v>
      </c>
      <c r="Z3506">
        <v>2000000</v>
      </c>
      <c r="AA3506">
        <v>1971</v>
      </c>
      <c r="AB3506">
        <v>7.1</v>
      </c>
      <c r="AC3506">
        <v>1.37</v>
      </c>
    </row>
    <row r="3507" spans="1:29" x14ac:dyDescent="0.35">
      <c r="A3507" t="s">
        <v>378</v>
      </c>
      <c r="B3507" t="s">
        <v>5483</v>
      </c>
      <c r="C3507">
        <v>90</v>
      </c>
      <c r="D3507">
        <v>92</v>
      </c>
      <c r="E3507">
        <v>7927</v>
      </c>
      <c r="F3507" t="s">
        <v>5990</v>
      </c>
      <c r="G3507" t="s">
        <v>1432</v>
      </c>
      <c r="H3507" t="s">
        <v>5992</v>
      </c>
      <c r="I3507" t="s">
        <v>5988</v>
      </c>
      <c r="J3507" t="s">
        <v>3483</v>
      </c>
      <c r="P3507" t="s">
        <v>5484</v>
      </c>
      <c r="Q3507" t="s">
        <v>5485</v>
      </c>
      <c r="R3507" t="s">
        <v>9428</v>
      </c>
      <c r="S3507">
        <v>19236</v>
      </c>
      <c r="T3507" t="s">
        <v>5486</v>
      </c>
      <c r="U3507">
        <v>1</v>
      </c>
      <c r="V3507">
        <v>175</v>
      </c>
      <c r="W3507" t="s">
        <v>25</v>
      </c>
      <c r="X3507" t="s">
        <v>26</v>
      </c>
      <c r="Y3507" t="s">
        <v>1935</v>
      </c>
      <c r="Z3507">
        <v>2300000</v>
      </c>
      <c r="AA3507">
        <v>1947</v>
      </c>
      <c r="AB3507">
        <v>7.7</v>
      </c>
      <c r="AC3507">
        <v>1.37</v>
      </c>
    </row>
    <row r="3508" spans="1:29" x14ac:dyDescent="0.35">
      <c r="A3508" t="s">
        <v>19</v>
      </c>
      <c r="B3508" t="s">
        <v>5487</v>
      </c>
      <c r="C3508">
        <v>9</v>
      </c>
      <c r="D3508">
        <v>87</v>
      </c>
      <c r="F3508" t="s">
        <v>761</v>
      </c>
      <c r="P3508" t="s">
        <v>761</v>
      </c>
      <c r="Q3508" t="s">
        <v>5488</v>
      </c>
      <c r="R3508" t="s">
        <v>9429</v>
      </c>
      <c r="S3508">
        <v>4204</v>
      </c>
      <c r="T3508" t="s">
        <v>3188</v>
      </c>
      <c r="U3508">
        <v>3</v>
      </c>
      <c r="V3508">
        <v>19</v>
      </c>
      <c r="W3508" t="s">
        <v>25</v>
      </c>
      <c r="X3508" t="s">
        <v>26</v>
      </c>
      <c r="Z3508">
        <v>2000000</v>
      </c>
      <c r="AA3508">
        <v>2013</v>
      </c>
      <c r="AB3508">
        <v>6.6</v>
      </c>
      <c r="AC3508">
        <v>2.35</v>
      </c>
    </row>
    <row r="3509" spans="1:29" x14ac:dyDescent="0.35">
      <c r="A3509" t="s">
        <v>378</v>
      </c>
      <c r="B3509" t="s">
        <v>5489</v>
      </c>
      <c r="C3509">
        <v>94</v>
      </c>
      <c r="D3509">
        <v>106</v>
      </c>
      <c r="E3509">
        <v>2436</v>
      </c>
      <c r="F3509" t="s">
        <v>761</v>
      </c>
      <c r="G3509" t="s">
        <v>600</v>
      </c>
      <c r="H3509" t="s">
        <v>4966</v>
      </c>
      <c r="I3509" t="s">
        <v>3950</v>
      </c>
      <c r="P3509" t="s">
        <v>5490</v>
      </c>
      <c r="Q3509" t="s">
        <v>5491</v>
      </c>
      <c r="R3509" t="s">
        <v>9430</v>
      </c>
      <c r="S3509">
        <v>344</v>
      </c>
      <c r="T3509" t="s">
        <v>5492</v>
      </c>
      <c r="U3509">
        <v>2</v>
      </c>
      <c r="V3509">
        <v>19</v>
      </c>
      <c r="W3509" t="s">
        <v>25</v>
      </c>
      <c r="X3509" t="s">
        <v>26</v>
      </c>
      <c r="Y3509" t="s">
        <v>1935</v>
      </c>
      <c r="Z3509">
        <v>2000000</v>
      </c>
      <c r="AA3509">
        <v>2012</v>
      </c>
      <c r="AB3509">
        <v>5.7</v>
      </c>
      <c r="AC3509">
        <v>2.35</v>
      </c>
    </row>
    <row r="3510" spans="1:29" x14ac:dyDescent="0.35">
      <c r="A3510" t="s">
        <v>19</v>
      </c>
      <c r="B3510" t="s">
        <v>1945</v>
      </c>
      <c r="C3510">
        <v>25</v>
      </c>
      <c r="D3510">
        <v>99</v>
      </c>
      <c r="F3510" t="s">
        <v>761</v>
      </c>
      <c r="G3510" t="s">
        <v>4966</v>
      </c>
      <c r="P3510" t="s">
        <v>2279</v>
      </c>
      <c r="Q3510" t="s">
        <v>5493</v>
      </c>
      <c r="R3510" t="s">
        <v>9431</v>
      </c>
      <c r="S3510">
        <v>6804</v>
      </c>
      <c r="T3510" t="s">
        <v>5494</v>
      </c>
      <c r="U3510">
        <v>0</v>
      </c>
      <c r="V3510">
        <v>72</v>
      </c>
      <c r="W3510" t="s">
        <v>25</v>
      </c>
      <c r="X3510" t="s">
        <v>26</v>
      </c>
      <c r="Y3510" t="s">
        <v>2315</v>
      </c>
      <c r="Z3510">
        <v>2000000</v>
      </c>
      <c r="AA3510">
        <v>1966</v>
      </c>
      <c r="AB3510">
        <v>7</v>
      </c>
      <c r="AC3510">
        <v>1.85</v>
      </c>
    </row>
    <row r="3511" spans="1:29" x14ac:dyDescent="0.35">
      <c r="A3511" t="s">
        <v>19</v>
      </c>
      <c r="B3511" t="s">
        <v>5495</v>
      </c>
      <c r="C3511">
        <v>2</v>
      </c>
      <c r="D3511">
        <v>108</v>
      </c>
      <c r="F3511" t="s">
        <v>622</v>
      </c>
      <c r="G3511" t="s">
        <v>472</v>
      </c>
      <c r="H3511" t="s">
        <v>5809</v>
      </c>
      <c r="I3511" t="s">
        <v>4547</v>
      </c>
      <c r="P3511" t="s">
        <v>5496</v>
      </c>
      <c r="Q3511" t="s">
        <v>3603</v>
      </c>
      <c r="R3511" t="s">
        <v>9432</v>
      </c>
      <c r="S3511">
        <v>583</v>
      </c>
      <c r="T3511" t="s">
        <v>157</v>
      </c>
      <c r="U3511">
        <v>1</v>
      </c>
      <c r="V3511">
        <v>14</v>
      </c>
      <c r="W3511" t="s">
        <v>25</v>
      </c>
      <c r="X3511" t="s">
        <v>26</v>
      </c>
      <c r="Y3511" t="s">
        <v>27</v>
      </c>
      <c r="Z3511">
        <v>2000000</v>
      </c>
      <c r="AA3511">
        <v>2011</v>
      </c>
      <c r="AB3511">
        <v>4.4000000000000004</v>
      </c>
    </row>
    <row r="3512" spans="1:29" x14ac:dyDescent="0.35">
      <c r="A3512" t="s">
        <v>19</v>
      </c>
      <c r="B3512" t="s">
        <v>5497</v>
      </c>
      <c r="C3512">
        <v>23</v>
      </c>
      <c r="D3512">
        <v>88</v>
      </c>
      <c r="F3512" t="s">
        <v>761</v>
      </c>
      <c r="G3512" t="s">
        <v>2429</v>
      </c>
      <c r="P3512" t="s">
        <v>2772</v>
      </c>
      <c r="Q3512" t="s">
        <v>5498</v>
      </c>
      <c r="R3512" t="s">
        <v>9433</v>
      </c>
      <c r="S3512">
        <v>2348</v>
      </c>
      <c r="T3512" t="s">
        <v>5499</v>
      </c>
      <c r="U3512">
        <v>0</v>
      </c>
      <c r="V3512">
        <v>25</v>
      </c>
      <c r="W3512" t="s">
        <v>25</v>
      </c>
      <c r="X3512" t="s">
        <v>26</v>
      </c>
      <c r="Y3512" t="s">
        <v>302</v>
      </c>
      <c r="Z3512">
        <v>1250000</v>
      </c>
      <c r="AA3512">
        <v>2015</v>
      </c>
      <c r="AB3512">
        <v>3.4</v>
      </c>
    </row>
    <row r="3513" spans="1:29" x14ac:dyDescent="0.35">
      <c r="A3513" t="s">
        <v>19</v>
      </c>
      <c r="B3513" t="s">
        <v>5501</v>
      </c>
      <c r="C3513">
        <v>18</v>
      </c>
      <c r="D3513">
        <v>92</v>
      </c>
      <c r="F3513" t="s">
        <v>3483</v>
      </c>
      <c r="P3513" t="s">
        <v>3483</v>
      </c>
      <c r="Q3513" t="s">
        <v>5502</v>
      </c>
      <c r="R3513" t="s">
        <v>9434</v>
      </c>
      <c r="S3513">
        <v>838</v>
      </c>
      <c r="T3513" t="s">
        <v>5503</v>
      </c>
      <c r="U3513">
        <v>0</v>
      </c>
      <c r="V3513">
        <v>17</v>
      </c>
      <c r="W3513" t="s">
        <v>25</v>
      </c>
      <c r="X3513" t="s">
        <v>26</v>
      </c>
      <c r="Y3513" t="s">
        <v>1935</v>
      </c>
      <c r="Z3513">
        <v>2000000</v>
      </c>
      <c r="AA3513">
        <v>2015</v>
      </c>
      <c r="AB3513">
        <v>3.4</v>
      </c>
    </row>
    <row r="3514" spans="1:29" x14ac:dyDescent="0.35">
      <c r="A3514" t="s">
        <v>378</v>
      </c>
      <c r="B3514" t="s">
        <v>5504</v>
      </c>
      <c r="C3514">
        <v>45</v>
      </c>
      <c r="D3514">
        <v>99</v>
      </c>
      <c r="E3514">
        <v>4600000</v>
      </c>
      <c r="F3514" t="s">
        <v>5990</v>
      </c>
      <c r="G3514" t="s">
        <v>1432</v>
      </c>
      <c r="P3514" t="s">
        <v>877</v>
      </c>
      <c r="Q3514" t="s">
        <v>305</v>
      </c>
      <c r="R3514" t="s">
        <v>9435</v>
      </c>
      <c r="S3514">
        <v>11763</v>
      </c>
      <c r="T3514" t="s">
        <v>2486</v>
      </c>
      <c r="U3514">
        <v>2</v>
      </c>
      <c r="V3514">
        <v>111</v>
      </c>
      <c r="W3514" t="s">
        <v>25</v>
      </c>
      <c r="X3514" t="s">
        <v>26</v>
      </c>
      <c r="Y3514" t="s">
        <v>302</v>
      </c>
      <c r="Z3514">
        <v>1900000</v>
      </c>
      <c r="AA3514">
        <v>1986</v>
      </c>
      <c r="AB3514">
        <v>7.1</v>
      </c>
      <c r="AC3514">
        <v>1.85</v>
      </c>
    </row>
    <row r="3515" spans="1:29" x14ac:dyDescent="0.35">
      <c r="A3515" t="s">
        <v>19</v>
      </c>
      <c r="B3515" t="s">
        <v>4279</v>
      </c>
      <c r="C3515">
        <v>60</v>
      </c>
      <c r="D3515">
        <v>103</v>
      </c>
      <c r="E3515">
        <v>1420578</v>
      </c>
      <c r="F3515" t="s">
        <v>1432</v>
      </c>
      <c r="G3515" t="s">
        <v>600</v>
      </c>
      <c r="P3515" t="s">
        <v>2091</v>
      </c>
      <c r="Q3515" t="s">
        <v>1355</v>
      </c>
      <c r="R3515" t="s">
        <v>9436</v>
      </c>
      <c r="S3515">
        <v>4894</v>
      </c>
      <c r="T3515" t="s">
        <v>2173</v>
      </c>
      <c r="U3515">
        <v>0</v>
      </c>
      <c r="V3515">
        <v>122</v>
      </c>
      <c r="W3515" t="s">
        <v>25</v>
      </c>
      <c r="X3515" t="s">
        <v>26</v>
      </c>
      <c r="Y3515" t="s">
        <v>27</v>
      </c>
      <c r="Z3515">
        <v>1900000</v>
      </c>
      <c r="AA3515">
        <v>2003</v>
      </c>
      <c r="AB3515">
        <v>6.4</v>
      </c>
      <c r="AC3515">
        <v>2.35</v>
      </c>
    </row>
    <row r="3516" spans="1:29" x14ac:dyDescent="0.35">
      <c r="A3516" t="s">
        <v>19</v>
      </c>
      <c r="B3516" t="s">
        <v>3892</v>
      </c>
      <c r="C3516">
        <v>363</v>
      </c>
      <c r="D3516">
        <v>95</v>
      </c>
      <c r="E3516">
        <v>1028658</v>
      </c>
      <c r="F3516" t="s">
        <v>1432</v>
      </c>
      <c r="G3516" t="s">
        <v>5988</v>
      </c>
      <c r="H3516" t="s">
        <v>3483</v>
      </c>
      <c r="P3516" t="s">
        <v>872</v>
      </c>
      <c r="Q3516" t="s">
        <v>173</v>
      </c>
      <c r="R3516" t="s">
        <v>9437</v>
      </c>
      <c r="S3516">
        <v>118684</v>
      </c>
      <c r="T3516" t="s">
        <v>5505</v>
      </c>
      <c r="U3516">
        <v>0</v>
      </c>
      <c r="V3516">
        <v>447</v>
      </c>
      <c r="W3516" t="s">
        <v>25</v>
      </c>
      <c r="X3516" t="s">
        <v>1496</v>
      </c>
      <c r="Y3516" t="s">
        <v>302</v>
      </c>
      <c r="Z3516">
        <v>3000000</v>
      </c>
      <c r="AA3516">
        <v>2010</v>
      </c>
      <c r="AB3516">
        <v>7</v>
      </c>
      <c r="AC3516">
        <v>2.35</v>
      </c>
    </row>
    <row r="3517" spans="1:29" x14ac:dyDescent="0.35">
      <c r="A3517" t="s">
        <v>19</v>
      </c>
      <c r="B3517" t="s">
        <v>5506</v>
      </c>
      <c r="C3517">
        <v>14</v>
      </c>
      <c r="D3517">
        <v>95</v>
      </c>
      <c r="E3517">
        <v>18435</v>
      </c>
      <c r="F3517" t="s">
        <v>1432</v>
      </c>
      <c r="P3517" t="s">
        <v>1432</v>
      </c>
      <c r="Q3517" t="s">
        <v>5507</v>
      </c>
      <c r="R3517" t="s">
        <v>9438</v>
      </c>
      <c r="S3517">
        <v>1010</v>
      </c>
      <c r="T3517" t="s">
        <v>2297</v>
      </c>
      <c r="U3517">
        <v>5</v>
      </c>
      <c r="V3517">
        <v>15</v>
      </c>
      <c r="W3517" t="s">
        <v>674</v>
      </c>
      <c r="X3517" t="s">
        <v>675</v>
      </c>
      <c r="Y3517" t="s">
        <v>2180</v>
      </c>
      <c r="Z3517">
        <v>1400000</v>
      </c>
      <c r="AA3517">
        <v>2006</v>
      </c>
      <c r="AB3517">
        <v>5.8</v>
      </c>
      <c r="AC3517">
        <v>1.85</v>
      </c>
    </row>
    <row r="3518" spans="1:29" x14ac:dyDescent="0.35">
      <c r="A3518" t="s">
        <v>19</v>
      </c>
      <c r="B3518" t="s">
        <v>2990</v>
      </c>
      <c r="C3518">
        <v>359</v>
      </c>
      <c r="D3518">
        <v>100</v>
      </c>
      <c r="E3518">
        <v>35266619</v>
      </c>
      <c r="F3518" t="s">
        <v>1432</v>
      </c>
      <c r="G3518" t="s">
        <v>600</v>
      </c>
      <c r="H3518" t="s">
        <v>2429</v>
      </c>
      <c r="P3518" t="s">
        <v>2003</v>
      </c>
      <c r="Q3518" t="s">
        <v>256</v>
      </c>
      <c r="R3518" t="s">
        <v>7551</v>
      </c>
      <c r="S3518">
        <v>108248</v>
      </c>
      <c r="T3518" t="s">
        <v>2867</v>
      </c>
      <c r="U3518">
        <v>1</v>
      </c>
      <c r="V3518">
        <v>371</v>
      </c>
      <c r="W3518" t="s">
        <v>25</v>
      </c>
      <c r="X3518" t="s">
        <v>26</v>
      </c>
      <c r="Y3518" t="s">
        <v>302</v>
      </c>
      <c r="Z3518">
        <v>30000000</v>
      </c>
      <c r="AA3518">
        <v>2013</v>
      </c>
      <c r="AB3518">
        <v>5.9</v>
      </c>
      <c r="AC3518">
        <v>2.35</v>
      </c>
    </row>
    <row r="3519" spans="1:29" x14ac:dyDescent="0.35">
      <c r="A3519" t="s">
        <v>19</v>
      </c>
      <c r="B3519" t="s">
        <v>2402</v>
      </c>
      <c r="C3519">
        <v>256</v>
      </c>
      <c r="D3519">
        <v>101</v>
      </c>
      <c r="E3519">
        <v>26505000</v>
      </c>
      <c r="F3519" t="s">
        <v>2429</v>
      </c>
      <c r="P3519" t="s">
        <v>2429</v>
      </c>
      <c r="Q3519" t="s">
        <v>31</v>
      </c>
      <c r="R3519" t="s">
        <v>7334</v>
      </c>
      <c r="S3519">
        <v>149293</v>
      </c>
      <c r="T3519" t="s">
        <v>2698</v>
      </c>
      <c r="U3519">
        <v>1</v>
      </c>
      <c r="V3519">
        <v>668</v>
      </c>
      <c r="W3519" t="s">
        <v>25</v>
      </c>
      <c r="X3519" t="s">
        <v>26</v>
      </c>
      <c r="Y3519" t="s">
        <v>2699</v>
      </c>
      <c r="Z3519">
        <v>1800000</v>
      </c>
      <c r="AA3519">
        <v>1984</v>
      </c>
      <c r="AB3519">
        <v>7.5</v>
      </c>
      <c r="AC3519">
        <v>1.85</v>
      </c>
    </row>
    <row r="3520" spans="1:29" x14ac:dyDescent="0.35">
      <c r="A3520" t="s">
        <v>19</v>
      </c>
      <c r="B3520" t="s">
        <v>4062</v>
      </c>
      <c r="C3520">
        <v>194</v>
      </c>
      <c r="D3520">
        <v>90</v>
      </c>
      <c r="E3520">
        <v>2957978</v>
      </c>
      <c r="F3520" t="s">
        <v>4178</v>
      </c>
      <c r="G3520" t="s">
        <v>5990</v>
      </c>
      <c r="H3520" t="s">
        <v>44</v>
      </c>
      <c r="I3520" t="s">
        <v>5809</v>
      </c>
      <c r="J3520" t="s">
        <v>3483</v>
      </c>
      <c r="P3520" t="s">
        <v>5508</v>
      </c>
      <c r="Q3520" t="s">
        <v>5509</v>
      </c>
      <c r="R3520" t="s">
        <v>9439</v>
      </c>
      <c r="S3520">
        <v>40481</v>
      </c>
      <c r="T3520" t="s">
        <v>5510</v>
      </c>
      <c r="U3520">
        <v>0</v>
      </c>
      <c r="V3520">
        <v>134</v>
      </c>
      <c r="W3520" t="s">
        <v>25</v>
      </c>
      <c r="X3520" t="s">
        <v>38</v>
      </c>
      <c r="Y3520" t="s">
        <v>27</v>
      </c>
      <c r="Z3520">
        <v>1000000</v>
      </c>
      <c r="AA3520">
        <v>2008</v>
      </c>
      <c r="AB3520">
        <v>7.8</v>
      </c>
      <c r="AC3520">
        <v>1.85</v>
      </c>
    </row>
    <row r="3521" spans="1:29" x14ac:dyDescent="0.35">
      <c r="A3521" t="s">
        <v>19</v>
      </c>
      <c r="B3521" t="s">
        <v>5511</v>
      </c>
      <c r="C3521">
        <v>10</v>
      </c>
      <c r="D3521">
        <v>89</v>
      </c>
      <c r="E3521">
        <v>444044</v>
      </c>
      <c r="F3521" t="s">
        <v>1432</v>
      </c>
      <c r="P3521" t="s">
        <v>1432</v>
      </c>
      <c r="Q3521" t="s">
        <v>2726</v>
      </c>
      <c r="R3521" t="s">
        <v>9440</v>
      </c>
      <c r="S3521">
        <v>744</v>
      </c>
      <c r="T3521" t="s">
        <v>2060</v>
      </c>
      <c r="U3521">
        <v>6</v>
      </c>
      <c r="V3521">
        <v>19</v>
      </c>
      <c r="W3521" t="s">
        <v>25</v>
      </c>
      <c r="X3521" t="s">
        <v>26</v>
      </c>
      <c r="Y3521" t="s">
        <v>302</v>
      </c>
      <c r="Z3521">
        <v>1900000</v>
      </c>
      <c r="AA3521">
        <v>2015</v>
      </c>
      <c r="AB3521">
        <v>7.2</v>
      </c>
      <c r="AC3521">
        <v>1.85</v>
      </c>
    </row>
    <row r="3522" spans="1:29" x14ac:dyDescent="0.35">
      <c r="A3522" t="s">
        <v>19</v>
      </c>
      <c r="B3522" t="s">
        <v>5512</v>
      </c>
      <c r="C3522">
        <v>311</v>
      </c>
      <c r="D3522">
        <v>87</v>
      </c>
      <c r="E3522">
        <v>40990055</v>
      </c>
      <c r="F3522" t="s">
        <v>1432</v>
      </c>
      <c r="G3522" t="s">
        <v>2429</v>
      </c>
      <c r="H3522" t="s">
        <v>3483</v>
      </c>
      <c r="P3522" t="s">
        <v>1784</v>
      </c>
      <c r="Q3522" t="s">
        <v>5261</v>
      </c>
      <c r="R3522" t="s">
        <v>9441</v>
      </c>
      <c r="S3522">
        <v>41509</v>
      </c>
      <c r="T3522" t="s">
        <v>5513</v>
      </c>
      <c r="U3522">
        <v>0</v>
      </c>
      <c r="V3522">
        <v>300</v>
      </c>
      <c r="W3522" t="s">
        <v>25</v>
      </c>
      <c r="X3522" t="s">
        <v>675</v>
      </c>
      <c r="Y3522" t="s">
        <v>27</v>
      </c>
      <c r="Z3522">
        <v>1800000</v>
      </c>
      <c r="AA3522">
        <v>2010</v>
      </c>
      <c r="AB3522">
        <v>5.6</v>
      </c>
      <c r="AC3522">
        <v>1.85</v>
      </c>
    </row>
    <row r="3523" spans="1:29" x14ac:dyDescent="0.35">
      <c r="A3523" t="s">
        <v>19</v>
      </c>
      <c r="B3523" t="s">
        <v>5514</v>
      </c>
      <c r="C3523">
        <v>85</v>
      </c>
      <c r="D3523">
        <v>118</v>
      </c>
      <c r="E3523">
        <v>5709616</v>
      </c>
      <c r="F3523" t="s">
        <v>1432</v>
      </c>
      <c r="G3523" t="s">
        <v>5343</v>
      </c>
      <c r="P3523" t="s">
        <v>121</v>
      </c>
      <c r="Q3523" t="s">
        <v>88</v>
      </c>
      <c r="R3523" t="s">
        <v>9442</v>
      </c>
      <c r="S3523">
        <v>11088</v>
      </c>
      <c r="T3523" t="s">
        <v>1250</v>
      </c>
      <c r="U3523">
        <v>0</v>
      </c>
      <c r="V3523">
        <v>110</v>
      </c>
      <c r="W3523" t="s">
        <v>1207</v>
      </c>
      <c r="X3523" t="s">
        <v>1256</v>
      </c>
      <c r="Y3523" t="s">
        <v>302</v>
      </c>
      <c r="Z3523">
        <v>1800000</v>
      </c>
      <c r="AA3523">
        <v>2002</v>
      </c>
      <c r="AB3523">
        <v>6.8</v>
      </c>
      <c r="AC3523">
        <v>1.85</v>
      </c>
    </row>
    <row r="3524" spans="1:29" x14ac:dyDescent="0.35">
      <c r="A3524" t="s">
        <v>19</v>
      </c>
      <c r="B3524" t="s">
        <v>5515</v>
      </c>
      <c r="C3524">
        <v>663</v>
      </c>
      <c r="D3524">
        <v>93</v>
      </c>
      <c r="E3524">
        <v>12784397</v>
      </c>
      <c r="F3524" t="s">
        <v>1432</v>
      </c>
      <c r="G3524" t="s">
        <v>600</v>
      </c>
      <c r="P3524" t="s">
        <v>2091</v>
      </c>
      <c r="Q3524" t="s">
        <v>1551</v>
      </c>
      <c r="R3524" t="s">
        <v>9443</v>
      </c>
      <c r="S3524">
        <v>70336</v>
      </c>
      <c r="T3524" t="s">
        <v>5516</v>
      </c>
      <c r="U3524">
        <v>0</v>
      </c>
      <c r="V3524">
        <v>269</v>
      </c>
      <c r="W3524" t="s">
        <v>25</v>
      </c>
      <c r="X3524" t="s">
        <v>26</v>
      </c>
      <c r="Y3524" t="s">
        <v>27</v>
      </c>
      <c r="Z3524">
        <v>1800000</v>
      </c>
      <c r="AA3524">
        <v>2012</v>
      </c>
      <c r="AB3524">
        <v>7.3</v>
      </c>
      <c r="AC3524">
        <v>1.85</v>
      </c>
    </row>
    <row r="3525" spans="1:29" x14ac:dyDescent="0.35">
      <c r="A3525" t="s">
        <v>19</v>
      </c>
      <c r="B3525" t="s">
        <v>5517</v>
      </c>
      <c r="C3525">
        <v>39</v>
      </c>
      <c r="D3525">
        <v>109</v>
      </c>
      <c r="E3525">
        <v>3050934</v>
      </c>
      <c r="F3525" t="s">
        <v>1432</v>
      </c>
      <c r="G3525" t="s">
        <v>3884</v>
      </c>
      <c r="P3525" t="s">
        <v>2373</v>
      </c>
      <c r="Q3525" t="s">
        <v>2439</v>
      </c>
      <c r="R3525" t="s">
        <v>9444</v>
      </c>
      <c r="S3525">
        <v>2794</v>
      </c>
      <c r="T3525" t="s">
        <v>4219</v>
      </c>
      <c r="U3525">
        <v>1</v>
      </c>
      <c r="V3525">
        <v>78</v>
      </c>
      <c r="W3525" t="s">
        <v>25</v>
      </c>
      <c r="X3525" t="s">
        <v>26</v>
      </c>
      <c r="Y3525" t="s">
        <v>27</v>
      </c>
      <c r="Z3525">
        <v>1800000</v>
      </c>
      <c r="AA3525">
        <v>2000</v>
      </c>
      <c r="AB3525">
        <v>7.3</v>
      </c>
      <c r="AC3525">
        <v>1.85</v>
      </c>
    </row>
    <row r="3526" spans="1:29" x14ac:dyDescent="0.35">
      <c r="A3526" t="s">
        <v>19</v>
      </c>
      <c r="B3526" t="s">
        <v>5518</v>
      </c>
      <c r="C3526">
        <v>53</v>
      </c>
      <c r="D3526">
        <v>113</v>
      </c>
      <c r="F3526" t="s">
        <v>2429</v>
      </c>
      <c r="G3526" t="s">
        <v>3483</v>
      </c>
      <c r="P3526" t="s">
        <v>2157</v>
      </c>
      <c r="Q3526" t="s">
        <v>4453</v>
      </c>
      <c r="R3526" t="s">
        <v>9445</v>
      </c>
      <c r="S3526">
        <v>6267</v>
      </c>
      <c r="T3526" t="s">
        <v>2868</v>
      </c>
      <c r="U3526">
        <v>0</v>
      </c>
      <c r="V3526">
        <v>103</v>
      </c>
      <c r="W3526" t="s">
        <v>25</v>
      </c>
      <c r="X3526" t="s">
        <v>26</v>
      </c>
      <c r="Y3526" t="s">
        <v>302</v>
      </c>
      <c r="Z3526">
        <v>1800000</v>
      </c>
      <c r="AA3526">
        <v>2007</v>
      </c>
      <c r="AB3526">
        <v>5.3</v>
      </c>
      <c r="AC3526">
        <v>2.35</v>
      </c>
    </row>
    <row r="3527" spans="1:29" x14ac:dyDescent="0.35">
      <c r="A3527" t="s">
        <v>19</v>
      </c>
      <c r="B3527" t="s">
        <v>5519</v>
      </c>
      <c r="C3527">
        <v>4</v>
      </c>
      <c r="D3527">
        <v>111</v>
      </c>
      <c r="F3527" t="s">
        <v>761</v>
      </c>
      <c r="G3527" t="s">
        <v>1432</v>
      </c>
      <c r="P3527" t="s">
        <v>1123</v>
      </c>
      <c r="Q3527" t="s">
        <v>5520</v>
      </c>
      <c r="R3527" t="s">
        <v>9446</v>
      </c>
      <c r="S3527">
        <v>686</v>
      </c>
      <c r="T3527" t="s">
        <v>3157</v>
      </c>
      <c r="U3527">
        <v>13</v>
      </c>
      <c r="V3527">
        <v>8</v>
      </c>
      <c r="W3527" t="s">
        <v>25</v>
      </c>
      <c r="X3527" t="s">
        <v>26</v>
      </c>
      <c r="Y3527" t="s">
        <v>1935</v>
      </c>
      <c r="Z3527">
        <v>1800000</v>
      </c>
      <c r="AA3527">
        <v>2012</v>
      </c>
      <c r="AB3527">
        <v>5.4</v>
      </c>
      <c r="AC3527">
        <v>1.85</v>
      </c>
    </row>
    <row r="3528" spans="1:29" x14ac:dyDescent="0.35">
      <c r="A3528" t="s">
        <v>378</v>
      </c>
      <c r="B3528" t="s">
        <v>838</v>
      </c>
      <c r="C3528">
        <v>181</v>
      </c>
      <c r="D3528">
        <v>81</v>
      </c>
      <c r="E3528">
        <v>7267324</v>
      </c>
      <c r="F3528" t="s">
        <v>5990</v>
      </c>
      <c r="G3528" t="s">
        <v>1432</v>
      </c>
      <c r="P3528" t="s">
        <v>877</v>
      </c>
      <c r="Q3528" t="s">
        <v>1317</v>
      </c>
      <c r="R3528" t="s">
        <v>9447</v>
      </c>
      <c r="S3528">
        <v>161471</v>
      </c>
      <c r="T3528" t="s">
        <v>5521</v>
      </c>
      <c r="U3528">
        <v>1</v>
      </c>
      <c r="V3528">
        <v>709</v>
      </c>
      <c r="W3528" t="s">
        <v>3077</v>
      </c>
      <c r="X3528" t="s">
        <v>389</v>
      </c>
      <c r="Y3528" t="s">
        <v>302</v>
      </c>
      <c r="Z3528">
        <v>3500000</v>
      </c>
      <c r="AA3528">
        <v>1998</v>
      </c>
      <c r="AB3528">
        <v>7.8</v>
      </c>
      <c r="AC3528">
        <v>1.85</v>
      </c>
    </row>
    <row r="3529" spans="1:29" x14ac:dyDescent="0.35">
      <c r="A3529" t="s">
        <v>19</v>
      </c>
      <c r="B3529" t="s">
        <v>5522</v>
      </c>
      <c r="C3529">
        <v>114</v>
      </c>
      <c r="D3529">
        <v>93</v>
      </c>
      <c r="E3529">
        <v>145540</v>
      </c>
      <c r="F3529" t="s">
        <v>1432</v>
      </c>
      <c r="G3529" t="s">
        <v>2429</v>
      </c>
      <c r="P3529" t="s">
        <v>3774</v>
      </c>
      <c r="Q3529" t="s">
        <v>5121</v>
      </c>
      <c r="R3529" t="s">
        <v>9448</v>
      </c>
      <c r="S3529">
        <v>26773</v>
      </c>
      <c r="T3529" t="s">
        <v>3744</v>
      </c>
      <c r="U3529">
        <v>1</v>
      </c>
      <c r="V3529">
        <v>277</v>
      </c>
      <c r="W3529" t="s">
        <v>25</v>
      </c>
      <c r="X3529" t="s">
        <v>26</v>
      </c>
      <c r="Y3529" t="s">
        <v>302</v>
      </c>
      <c r="Z3529">
        <v>500000</v>
      </c>
      <c r="AA3529">
        <v>2002</v>
      </c>
      <c r="AB3529">
        <v>6.7</v>
      </c>
      <c r="AC3529">
        <v>1.85</v>
      </c>
    </row>
    <row r="3530" spans="1:29" x14ac:dyDescent="0.35">
      <c r="A3530" t="s">
        <v>19</v>
      </c>
      <c r="B3530" t="s">
        <v>4218</v>
      </c>
      <c r="C3530">
        <v>179</v>
      </c>
      <c r="D3530">
        <v>138</v>
      </c>
      <c r="E3530">
        <v>35918429</v>
      </c>
      <c r="F3530" t="s">
        <v>5990</v>
      </c>
      <c r="G3530" t="s">
        <v>1432</v>
      </c>
      <c r="P3530" t="s">
        <v>877</v>
      </c>
      <c r="Q3530" t="s">
        <v>82</v>
      </c>
      <c r="R3530" t="s">
        <v>9449</v>
      </c>
      <c r="S3530">
        <v>32415</v>
      </c>
      <c r="T3530" t="s">
        <v>631</v>
      </c>
      <c r="U3530">
        <v>1</v>
      </c>
      <c r="V3530">
        <v>510</v>
      </c>
      <c r="W3530" t="s">
        <v>25</v>
      </c>
      <c r="X3530" t="s">
        <v>26</v>
      </c>
      <c r="Y3530" t="s">
        <v>302</v>
      </c>
      <c r="Z3530">
        <v>1700000</v>
      </c>
      <c r="AA3530">
        <v>2001</v>
      </c>
      <c r="AB3530">
        <v>7.5</v>
      </c>
      <c r="AC3530">
        <v>2.35</v>
      </c>
    </row>
    <row r="3531" spans="1:29" x14ac:dyDescent="0.35">
      <c r="A3531" t="s">
        <v>19</v>
      </c>
      <c r="B3531" t="s">
        <v>5523</v>
      </c>
      <c r="C3531">
        <v>225</v>
      </c>
      <c r="D3531">
        <v>105</v>
      </c>
      <c r="E3531">
        <v>92401</v>
      </c>
      <c r="F3531" t="s">
        <v>2429</v>
      </c>
      <c r="G3531" t="s">
        <v>3483</v>
      </c>
      <c r="P3531" t="s">
        <v>2157</v>
      </c>
      <c r="Q3531" t="s">
        <v>5524</v>
      </c>
      <c r="R3531" t="s">
        <v>9450</v>
      </c>
      <c r="S3531">
        <v>56402</v>
      </c>
      <c r="T3531" t="s">
        <v>5525</v>
      </c>
      <c r="U3531">
        <v>0</v>
      </c>
      <c r="V3531">
        <v>209</v>
      </c>
      <c r="W3531" t="s">
        <v>25</v>
      </c>
      <c r="X3531" t="s">
        <v>26</v>
      </c>
      <c r="Y3531" t="s">
        <v>302</v>
      </c>
      <c r="Z3531">
        <v>2000000</v>
      </c>
      <c r="AA3531">
        <v>2010</v>
      </c>
      <c r="AB3531">
        <v>6.3</v>
      </c>
      <c r="AC3531">
        <v>2.35</v>
      </c>
    </row>
    <row r="3532" spans="1:29" x14ac:dyDescent="0.35">
      <c r="A3532" t="s">
        <v>19</v>
      </c>
      <c r="B3532" t="s">
        <v>5526</v>
      </c>
      <c r="C3532">
        <v>77</v>
      </c>
      <c r="D3532">
        <v>98</v>
      </c>
      <c r="E3532">
        <v>1943649</v>
      </c>
      <c r="F3532" t="s">
        <v>761</v>
      </c>
      <c r="G3532" t="s">
        <v>5990</v>
      </c>
      <c r="H3532" t="s">
        <v>5343</v>
      </c>
      <c r="P3532" t="s">
        <v>1738</v>
      </c>
      <c r="Q3532" t="s">
        <v>5527</v>
      </c>
      <c r="R3532" t="s">
        <v>9451</v>
      </c>
      <c r="S3532">
        <v>8697</v>
      </c>
      <c r="T3532" t="s">
        <v>1270</v>
      </c>
      <c r="U3532">
        <v>3</v>
      </c>
      <c r="V3532">
        <v>122</v>
      </c>
      <c r="W3532" t="s">
        <v>25</v>
      </c>
      <c r="X3532" t="s">
        <v>26</v>
      </c>
      <c r="Y3532" t="s">
        <v>27</v>
      </c>
      <c r="Z3532">
        <v>1700000</v>
      </c>
      <c r="AA3532">
        <v>1999</v>
      </c>
      <c r="AB3532">
        <v>6.3</v>
      </c>
      <c r="AC3532">
        <v>1.85</v>
      </c>
    </row>
    <row r="3533" spans="1:29" x14ac:dyDescent="0.35">
      <c r="A3533" t="s">
        <v>19</v>
      </c>
      <c r="B3533" t="s">
        <v>5348</v>
      </c>
      <c r="C3533">
        <v>124</v>
      </c>
      <c r="D3533">
        <v>86</v>
      </c>
      <c r="E3533">
        <v>992238</v>
      </c>
      <c r="F3533" t="s">
        <v>1432</v>
      </c>
      <c r="G3533" t="s">
        <v>5343</v>
      </c>
      <c r="P3533" t="s">
        <v>121</v>
      </c>
      <c r="Q3533" t="s">
        <v>1025</v>
      </c>
      <c r="R3533" t="s">
        <v>9452</v>
      </c>
      <c r="S3533">
        <v>16349</v>
      </c>
      <c r="T3533" t="s">
        <v>5528</v>
      </c>
      <c r="U3533">
        <v>0</v>
      </c>
      <c r="V3533">
        <v>103</v>
      </c>
      <c r="W3533" t="s">
        <v>25</v>
      </c>
      <c r="X3533" t="s">
        <v>38</v>
      </c>
      <c r="Y3533" t="s">
        <v>302</v>
      </c>
      <c r="Z3533">
        <v>1700000</v>
      </c>
      <c r="AA3533">
        <v>2004</v>
      </c>
      <c r="AB3533">
        <v>6.8</v>
      </c>
      <c r="AC3533">
        <v>1.85</v>
      </c>
    </row>
    <row r="3534" spans="1:29" x14ac:dyDescent="0.35">
      <c r="A3534" t="s">
        <v>19</v>
      </c>
      <c r="B3534" t="s">
        <v>5529</v>
      </c>
      <c r="C3534">
        <v>195</v>
      </c>
      <c r="D3534">
        <v>104</v>
      </c>
      <c r="E3534">
        <v>4231500</v>
      </c>
      <c r="F3534" t="s">
        <v>1432</v>
      </c>
      <c r="G3534" t="s">
        <v>5343</v>
      </c>
      <c r="P3534" t="s">
        <v>121</v>
      </c>
      <c r="Q3534" t="s">
        <v>5530</v>
      </c>
      <c r="R3534" t="s">
        <v>9453</v>
      </c>
      <c r="S3534">
        <v>30479</v>
      </c>
      <c r="T3534" t="s">
        <v>3456</v>
      </c>
      <c r="U3534">
        <v>2</v>
      </c>
      <c r="V3534">
        <v>162</v>
      </c>
      <c r="W3534" t="s">
        <v>2178</v>
      </c>
      <c r="X3534" t="s">
        <v>2179</v>
      </c>
      <c r="Y3534" t="s">
        <v>59</v>
      </c>
      <c r="Z3534">
        <v>1000000</v>
      </c>
      <c r="AA3534">
        <v>2013</v>
      </c>
      <c r="AB3534">
        <v>7.8</v>
      </c>
      <c r="AC3534">
        <v>2.35</v>
      </c>
    </row>
    <row r="3535" spans="1:29" x14ac:dyDescent="0.35">
      <c r="A3535" t="s">
        <v>19</v>
      </c>
      <c r="B3535" t="s">
        <v>5531</v>
      </c>
      <c r="C3535">
        <v>76</v>
      </c>
      <c r="D3535">
        <v>100</v>
      </c>
      <c r="E3535">
        <v>396035</v>
      </c>
      <c r="F3535" t="s">
        <v>1432</v>
      </c>
      <c r="G3535" t="s">
        <v>5343</v>
      </c>
      <c r="P3535" t="s">
        <v>121</v>
      </c>
      <c r="Q3535" t="s">
        <v>1029</v>
      </c>
      <c r="R3535" t="s">
        <v>9454</v>
      </c>
      <c r="S3535">
        <v>2725</v>
      </c>
      <c r="T3535" t="s">
        <v>5171</v>
      </c>
      <c r="U3535">
        <v>0</v>
      </c>
      <c r="V3535">
        <v>48</v>
      </c>
      <c r="W3535" t="s">
        <v>25</v>
      </c>
      <c r="X3535" t="s">
        <v>38</v>
      </c>
      <c r="Y3535" t="s">
        <v>302</v>
      </c>
      <c r="Z3535">
        <v>1000000</v>
      </c>
      <c r="AA3535">
        <v>2004</v>
      </c>
      <c r="AB3535">
        <v>6.9</v>
      </c>
      <c r="AC3535">
        <v>1.85</v>
      </c>
    </row>
    <row r="3536" spans="1:29" x14ac:dyDescent="0.35">
      <c r="A3536" t="s">
        <v>19</v>
      </c>
      <c r="B3536" t="s">
        <v>5532</v>
      </c>
      <c r="C3536">
        <v>109</v>
      </c>
      <c r="D3536">
        <v>95</v>
      </c>
      <c r="E3536">
        <v>1060591</v>
      </c>
      <c r="F3536" t="s">
        <v>761</v>
      </c>
      <c r="G3536" t="s">
        <v>1432</v>
      </c>
      <c r="H3536" t="s">
        <v>5343</v>
      </c>
      <c r="P3536" t="s">
        <v>660</v>
      </c>
      <c r="Q3536" t="s">
        <v>5533</v>
      </c>
      <c r="R3536" t="s">
        <v>9455</v>
      </c>
      <c r="S3536">
        <v>9750</v>
      </c>
      <c r="T3536" t="s">
        <v>5532</v>
      </c>
      <c r="U3536">
        <v>0</v>
      </c>
      <c r="V3536">
        <v>66</v>
      </c>
      <c r="W3536" t="s">
        <v>4704</v>
      </c>
      <c r="X3536" t="s">
        <v>675</v>
      </c>
      <c r="Y3536" t="s">
        <v>59</v>
      </c>
      <c r="Z3536">
        <v>1300000</v>
      </c>
      <c r="AA3536">
        <v>2007</v>
      </c>
      <c r="AB3536">
        <v>7.2</v>
      </c>
      <c r="AC3536">
        <v>1.85</v>
      </c>
    </row>
    <row r="3537" spans="1:29" x14ac:dyDescent="0.35">
      <c r="A3537" t="s">
        <v>19</v>
      </c>
      <c r="B3537" t="s">
        <v>5534</v>
      </c>
      <c r="C3537">
        <v>35</v>
      </c>
      <c r="D3537">
        <v>123</v>
      </c>
      <c r="E3537">
        <v>26893</v>
      </c>
      <c r="F3537" t="s">
        <v>5990</v>
      </c>
      <c r="G3537" t="s">
        <v>1432</v>
      </c>
      <c r="H3537" t="s">
        <v>5343</v>
      </c>
      <c r="P3537" t="s">
        <v>1933</v>
      </c>
      <c r="Q3537" t="s">
        <v>2501</v>
      </c>
      <c r="R3537" t="s">
        <v>9456</v>
      </c>
      <c r="S3537">
        <v>4391</v>
      </c>
      <c r="T3537" t="s">
        <v>5535</v>
      </c>
      <c r="U3537">
        <v>0</v>
      </c>
      <c r="V3537">
        <v>26</v>
      </c>
      <c r="W3537" t="s">
        <v>674</v>
      </c>
      <c r="X3537" t="s">
        <v>675</v>
      </c>
      <c r="Y3537" t="s">
        <v>302</v>
      </c>
      <c r="Z3537">
        <v>1600000</v>
      </c>
      <c r="AA3537">
        <v>1969</v>
      </c>
      <c r="AB3537">
        <v>7.2</v>
      </c>
      <c r="AC3537">
        <v>2.35</v>
      </c>
    </row>
    <row r="3538" spans="1:29" x14ac:dyDescent="0.35">
      <c r="A3538" t="s">
        <v>19</v>
      </c>
      <c r="B3538" t="s">
        <v>1238</v>
      </c>
      <c r="C3538">
        <v>22</v>
      </c>
      <c r="D3538">
        <v>111</v>
      </c>
      <c r="E3538">
        <v>2580</v>
      </c>
      <c r="F3538" t="s">
        <v>1432</v>
      </c>
      <c r="G3538" t="s">
        <v>5988</v>
      </c>
      <c r="P3538" t="s">
        <v>2902</v>
      </c>
      <c r="Q3538" t="s">
        <v>132</v>
      </c>
      <c r="R3538" t="s">
        <v>9457</v>
      </c>
      <c r="S3538">
        <v>1618</v>
      </c>
      <c r="T3538" t="s">
        <v>4663</v>
      </c>
      <c r="U3538">
        <v>2</v>
      </c>
      <c r="V3538">
        <v>40</v>
      </c>
      <c r="W3538" t="s">
        <v>25</v>
      </c>
      <c r="X3538" t="s">
        <v>26</v>
      </c>
      <c r="Y3538" t="s">
        <v>302</v>
      </c>
      <c r="Z3538">
        <v>1650000</v>
      </c>
      <c r="AA3538">
        <v>2003</v>
      </c>
      <c r="AB3538">
        <v>5.4</v>
      </c>
      <c r="AC3538">
        <v>2.35</v>
      </c>
    </row>
    <row r="3539" spans="1:29" x14ac:dyDescent="0.35">
      <c r="A3539" t="s">
        <v>19</v>
      </c>
      <c r="B3539" t="s">
        <v>69</v>
      </c>
      <c r="C3539">
        <v>287</v>
      </c>
      <c r="D3539">
        <v>110</v>
      </c>
      <c r="E3539">
        <v>58885635</v>
      </c>
      <c r="F3539" t="s">
        <v>622</v>
      </c>
      <c r="G3539" t="s">
        <v>2429</v>
      </c>
      <c r="H3539" t="s">
        <v>3483</v>
      </c>
      <c r="P3539" t="s">
        <v>1955</v>
      </c>
      <c r="Q3539" t="s">
        <v>470</v>
      </c>
      <c r="R3539" t="s">
        <v>7629</v>
      </c>
      <c r="S3539">
        <v>194426</v>
      </c>
      <c r="T3539" t="s">
        <v>708</v>
      </c>
      <c r="U3539">
        <v>0</v>
      </c>
      <c r="V3539">
        <v>1057</v>
      </c>
      <c r="W3539" t="s">
        <v>25</v>
      </c>
      <c r="X3539" t="s">
        <v>26</v>
      </c>
      <c r="Y3539" t="s">
        <v>302</v>
      </c>
      <c r="Z3539">
        <v>26000000</v>
      </c>
      <c r="AA3539">
        <v>2004</v>
      </c>
      <c r="AB3539">
        <v>7.4</v>
      </c>
      <c r="AC3539">
        <v>2.35</v>
      </c>
    </row>
    <row r="3540" spans="1:29" x14ac:dyDescent="0.35">
      <c r="A3540" t="s">
        <v>19</v>
      </c>
      <c r="B3540" t="s">
        <v>5536</v>
      </c>
      <c r="C3540">
        <v>173</v>
      </c>
      <c r="D3540">
        <v>108</v>
      </c>
      <c r="E3540">
        <v>19067631</v>
      </c>
      <c r="F3540" t="s">
        <v>761</v>
      </c>
      <c r="G3540" t="s">
        <v>1432</v>
      </c>
      <c r="H3540" t="s">
        <v>5343</v>
      </c>
      <c r="P3540" t="s">
        <v>660</v>
      </c>
      <c r="Q3540" t="s">
        <v>3170</v>
      </c>
      <c r="R3540" t="s">
        <v>9458</v>
      </c>
      <c r="S3540">
        <v>37714</v>
      </c>
      <c r="T3540" t="s">
        <v>2845</v>
      </c>
      <c r="U3540">
        <v>1</v>
      </c>
      <c r="V3540">
        <v>204</v>
      </c>
      <c r="W3540" t="s">
        <v>25</v>
      </c>
      <c r="X3540" t="s">
        <v>26</v>
      </c>
      <c r="Y3540" t="s">
        <v>27</v>
      </c>
      <c r="Z3540">
        <v>2000000</v>
      </c>
      <c r="AA3540">
        <v>2007</v>
      </c>
      <c r="AB3540">
        <v>7.1</v>
      </c>
      <c r="AC3540">
        <v>1.85</v>
      </c>
    </row>
    <row r="3541" spans="1:29" x14ac:dyDescent="0.35">
      <c r="A3541" t="s">
        <v>19</v>
      </c>
      <c r="B3541" t="s">
        <v>5537</v>
      </c>
      <c r="C3541">
        <v>61</v>
      </c>
      <c r="D3541">
        <v>92</v>
      </c>
      <c r="E3541">
        <v>11806119</v>
      </c>
      <c r="F3541" t="s">
        <v>622</v>
      </c>
      <c r="G3541" t="s">
        <v>4178</v>
      </c>
      <c r="H3541" t="s">
        <v>1432</v>
      </c>
      <c r="I3541" t="s">
        <v>5989</v>
      </c>
      <c r="P3541" t="s">
        <v>2644</v>
      </c>
      <c r="Q3541" t="s">
        <v>3982</v>
      </c>
      <c r="R3541" t="s">
        <v>9459</v>
      </c>
      <c r="S3541">
        <v>57578</v>
      </c>
      <c r="T3541" t="s">
        <v>5538</v>
      </c>
      <c r="U3541">
        <v>1</v>
      </c>
      <c r="V3541">
        <v>210</v>
      </c>
      <c r="W3541" t="s">
        <v>25</v>
      </c>
      <c r="X3541" t="s">
        <v>26</v>
      </c>
      <c r="Y3541" t="s">
        <v>302</v>
      </c>
      <c r="Z3541">
        <v>1100000</v>
      </c>
      <c r="AA3541">
        <v>1988</v>
      </c>
      <c r="AB3541">
        <v>6.8</v>
      </c>
      <c r="AC3541">
        <v>1.85</v>
      </c>
    </row>
    <row r="3542" spans="1:29" x14ac:dyDescent="0.35">
      <c r="A3542" t="s">
        <v>19</v>
      </c>
      <c r="B3542" t="s">
        <v>4602</v>
      </c>
      <c r="C3542">
        <v>110</v>
      </c>
      <c r="D3542">
        <v>88</v>
      </c>
      <c r="E3542">
        <v>7362100</v>
      </c>
      <c r="F3542" t="s">
        <v>761</v>
      </c>
      <c r="G3542" t="s">
        <v>1432</v>
      </c>
      <c r="P3542" t="s">
        <v>1123</v>
      </c>
      <c r="Q3542" t="s">
        <v>5539</v>
      </c>
      <c r="R3542" t="s">
        <v>9460</v>
      </c>
      <c r="S3542">
        <v>60295</v>
      </c>
      <c r="T3542" t="s">
        <v>5540</v>
      </c>
      <c r="U3542">
        <v>0</v>
      </c>
      <c r="V3542">
        <v>232</v>
      </c>
      <c r="W3542" t="s">
        <v>25</v>
      </c>
      <c r="X3542" t="s">
        <v>26</v>
      </c>
      <c r="Y3542" t="s">
        <v>302</v>
      </c>
      <c r="Z3542">
        <v>1500000</v>
      </c>
      <c r="AA3542">
        <v>2005</v>
      </c>
      <c r="AB3542">
        <v>7.4</v>
      </c>
      <c r="AC3542">
        <v>1.85</v>
      </c>
    </row>
    <row r="3543" spans="1:29" x14ac:dyDescent="0.35">
      <c r="A3543" t="s">
        <v>19</v>
      </c>
      <c r="B3543" t="s">
        <v>3245</v>
      </c>
      <c r="C3543">
        <v>110</v>
      </c>
      <c r="D3543">
        <v>97</v>
      </c>
      <c r="E3543">
        <v>7022940</v>
      </c>
      <c r="F3543" t="s">
        <v>761</v>
      </c>
      <c r="G3543" t="s">
        <v>1432</v>
      </c>
      <c r="H3543" t="s">
        <v>5343</v>
      </c>
      <c r="P3543" t="s">
        <v>660</v>
      </c>
      <c r="Q3543" t="s">
        <v>5541</v>
      </c>
      <c r="R3543" t="s">
        <v>9461</v>
      </c>
      <c r="S3543">
        <v>14018</v>
      </c>
      <c r="T3543" t="s">
        <v>5542</v>
      </c>
      <c r="U3543">
        <v>1</v>
      </c>
      <c r="V3543">
        <v>190</v>
      </c>
      <c r="W3543" t="s">
        <v>25</v>
      </c>
      <c r="X3543" t="s">
        <v>26</v>
      </c>
      <c r="Y3543" t="s">
        <v>302</v>
      </c>
      <c r="Z3543">
        <v>1000000</v>
      </c>
      <c r="AA3543">
        <v>2001</v>
      </c>
      <c r="AB3543">
        <v>6.7</v>
      </c>
      <c r="AC3543">
        <v>1.85</v>
      </c>
    </row>
    <row r="3544" spans="1:29" x14ac:dyDescent="0.35">
      <c r="A3544" t="s">
        <v>19</v>
      </c>
      <c r="B3544" t="s">
        <v>3056</v>
      </c>
      <c r="C3544">
        <v>53</v>
      </c>
      <c r="D3544">
        <v>103</v>
      </c>
      <c r="E3544">
        <v>5132222</v>
      </c>
      <c r="F3544" t="s">
        <v>1432</v>
      </c>
      <c r="G3544" t="s">
        <v>5988</v>
      </c>
      <c r="H3544" t="s">
        <v>5343</v>
      </c>
      <c r="P3544" t="s">
        <v>1582</v>
      </c>
      <c r="Q3544" t="s">
        <v>192</v>
      </c>
      <c r="R3544" t="s">
        <v>9462</v>
      </c>
      <c r="S3544">
        <v>14112</v>
      </c>
      <c r="T3544" t="s">
        <v>3031</v>
      </c>
      <c r="U3544">
        <v>1</v>
      </c>
      <c r="V3544">
        <v>83</v>
      </c>
      <c r="W3544" t="s">
        <v>25</v>
      </c>
      <c r="X3544" t="s">
        <v>148</v>
      </c>
      <c r="Y3544" t="s">
        <v>302</v>
      </c>
      <c r="Z3544">
        <v>2000000</v>
      </c>
      <c r="AA3544">
        <v>1994</v>
      </c>
      <c r="AB3544">
        <v>7.2</v>
      </c>
      <c r="AC3544">
        <v>1.85</v>
      </c>
    </row>
    <row r="3545" spans="1:29" x14ac:dyDescent="0.35">
      <c r="A3545" t="s">
        <v>19</v>
      </c>
      <c r="B3545" t="s">
        <v>4324</v>
      </c>
      <c r="C3545">
        <v>106</v>
      </c>
      <c r="D3545">
        <v>110</v>
      </c>
      <c r="E3545">
        <v>2365931</v>
      </c>
      <c r="F3545" t="s">
        <v>761</v>
      </c>
      <c r="G3545" t="s">
        <v>5990</v>
      </c>
      <c r="H3545" t="s">
        <v>1432</v>
      </c>
      <c r="I3545" t="s">
        <v>5343</v>
      </c>
      <c r="P3545" t="s">
        <v>1327</v>
      </c>
      <c r="Q3545" t="s">
        <v>1636</v>
      </c>
      <c r="R3545" t="s">
        <v>9463</v>
      </c>
      <c r="S3545">
        <v>36657</v>
      </c>
      <c r="T3545" t="s">
        <v>3949</v>
      </c>
      <c r="U3545">
        <v>2</v>
      </c>
      <c r="V3545">
        <v>318</v>
      </c>
      <c r="W3545" t="s">
        <v>25</v>
      </c>
      <c r="X3545" t="s">
        <v>26</v>
      </c>
      <c r="Y3545" t="s">
        <v>302</v>
      </c>
      <c r="Z3545">
        <v>1500000</v>
      </c>
      <c r="AA3545">
        <v>1998</v>
      </c>
      <c r="AB3545">
        <v>7.5</v>
      </c>
      <c r="AC3545">
        <v>1.85</v>
      </c>
    </row>
    <row r="3546" spans="1:29" x14ac:dyDescent="0.35">
      <c r="A3546" t="s">
        <v>19</v>
      </c>
      <c r="B3546" t="s">
        <v>181</v>
      </c>
      <c r="C3546">
        <v>445</v>
      </c>
      <c r="D3546">
        <v>103</v>
      </c>
      <c r="E3546">
        <v>53991137</v>
      </c>
      <c r="F3546" t="s">
        <v>600</v>
      </c>
      <c r="G3546" t="s">
        <v>2429</v>
      </c>
      <c r="H3546" t="s">
        <v>5988</v>
      </c>
      <c r="I3546" t="s">
        <v>3483</v>
      </c>
      <c r="P3546" t="s">
        <v>1164</v>
      </c>
      <c r="Q3546" t="s">
        <v>2697</v>
      </c>
      <c r="R3546" t="s">
        <v>9464</v>
      </c>
      <c r="S3546">
        <v>202800</v>
      </c>
      <c r="T3546" t="s">
        <v>5544</v>
      </c>
      <c r="U3546">
        <v>1</v>
      </c>
      <c r="V3546">
        <v>752</v>
      </c>
      <c r="W3546" t="s">
        <v>25</v>
      </c>
      <c r="X3546" t="s">
        <v>26</v>
      </c>
      <c r="Y3546" t="s">
        <v>27</v>
      </c>
      <c r="Z3546">
        <v>1500000</v>
      </c>
      <c r="AA3546">
        <v>2010</v>
      </c>
      <c r="AB3546">
        <v>6.8</v>
      </c>
      <c r="AC3546">
        <v>2.35</v>
      </c>
    </row>
    <row r="3547" spans="1:29" x14ac:dyDescent="0.35">
      <c r="A3547" t="s">
        <v>19</v>
      </c>
      <c r="B3547" t="s">
        <v>5545</v>
      </c>
      <c r="C3547">
        <v>94</v>
      </c>
      <c r="D3547">
        <v>114</v>
      </c>
      <c r="E3547">
        <v>1221261</v>
      </c>
      <c r="F3547" t="s">
        <v>5990</v>
      </c>
      <c r="G3547" t="s">
        <v>1432</v>
      </c>
      <c r="H3547" t="s">
        <v>3483</v>
      </c>
      <c r="P3547" t="s">
        <v>955</v>
      </c>
      <c r="Q3547" t="s">
        <v>5228</v>
      </c>
      <c r="R3547" t="s">
        <v>9465</v>
      </c>
      <c r="S3547">
        <v>38215</v>
      </c>
      <c r="T3547" t="s">
        <v>5546</v>
      </c>
      <c r="U3547">
        <v>0</v>
      </c>
      <c r="V3547">
        <v>125</v>
      </c>
      <c r="W3547" t="s">
        <v>1207</v>
      </c>
      <c r="X3547" t="s">
        <v>5230</v>
      </c>
      <c r="Y3547" t="s">
        <v>302</v>
      </c>
      <c r="Z3547">
        <v>1500000</v>
      </c>
      <c r="AA3547">
        <v>2000</v>
      </c>
      <c r="AB3547">
        <v>7.9</v>
      </c>
      <c r="AC3547">
        <v>1.85</v>
      </c>
    </row>
    <row r="3548" spans="1:29" x14ac:dyDescent="0.35">
      <c r="A3548" t="s">
        <v>19</v>
      </c>
      <c r="B3548" t="s">
        <v>5547</v>
      </c>
      <c r="C3548">
        <v>75</v>
      </c>
      <c r="D3548">
        <v>112</v>
      </c>
      <c r="E3548">
        <v>712294</v>
      </c>
      <c r="F3548" t="s">
        <v>1432</v>
      </c>
      <c r="P3548" t="s">
        <v>1432</v>
      </c>
      <c r="Q3548" t="s">
        <v>2718</v>
      </c>
      <c r="R3548" t="s">
        <v>9466</v>
      </c>
      <c r="S3548">
        <v>9408</v>
      </c>
      <c r="T3548" t="s">
        <v>5548</v>
      </c>
      <c r="U3548">
        <v>1</v>
      </c>
      <c r="V3548">
        <v>68</v>
      </c>
      <c r="W3548" t="s">
        <v>25</v>
      </c>
      <c r="X3548" t="s">
        <v>26</v>
      </c>
      <c r="Y3548" t="s">
        <v>302</v>
      </c>
      <c r="Z3548">
        <v>1500000</v>
      </c>
      <c r="AA3548">
        <v>2005</v>
      </c>
      <c r="AB3548">
        <v>6.7</v>
      </c>
      <c r="AC3548">
        <v>1.66</v>
      </c>
    </row>
    <row r="3549" spans="1:29" x14ac:dyDescent="0.35">
      <c r="A3549" t="s">
        <v>19</v>
      </c>
      <c r="B3549" t="s">
        <v>5549</v>
      </c>
      <c r="C3549">
        <v>97</v>
      </c>
      <c r="D3549">
        <v>104</v>
      </c>
      <c r="E3549">
        <v>3447339</v>
      </c>
      <c r="F3549" t="s">
        <v>761</v>
      </c>
      <c r="G3549" t="s">
        <v>5343</v>
      </c>
      <c r="P3549" t="s">
        <v>765</v>
      </c>
      <c r="Q3549" t="s">
        <v>759</v>
      </c>
      <c r="R3549" t="s">
        <v>9467</v>
      </c>
      <c r="S3549">
        <v>29517</v>
      </c>
      <c r="T3549" t="s">
        <v>657</v>
      </c>
      <c r="U3549">
        <v>7</v>
      </c>
      <c r="V3549">
        <v>79</v>
      </c>
      <c r="W3549" t="s">
        <v>25</v>
      </c>
      <c r="X3549" t="s">
        <v>26</v>
      </c>
      <c r="Y3549" t="s">
        <v>302</v>
      </c>
      <c r="Z3549">
        <v>1500000</v>
      </c>
      <c r="AA3549">
        <v>2013</v>
      </c>
      <c r="AB3549">
        <v>5.8</v>
      </c>
      <c r="AC3549">
        <v>1.78</v>
      </c>
    </row>
    <row r="3550" spans="1:29" x14ac:dyDescent="0.35">
      <c r="A3550" t="s">
        <v>19</v>
      </c>
      <c r="B3550" t="s">
        <v>5164</v>
      </c>
      <c r="C3550">
        <v>37</v>
      </c>
      <c r="D3550">
        <v>99</v>
      </c>
      <c r="E3550">
        <v>418953</v>
      </c>
      <c r="F3550" t="s">
        <v>5990</v>
      </c>
      <c r="G3550" t="s">
        <v>1432</v>
      </c>
      <c r="H3550" t="s">
        <v>3483</v>
      </c>
      <c r="P3550" t="s">
        <v>955</v>
      </c>
      <c r="Q3550" t="s">
        <v>2231</v>
      </c>
      <c r="R3550" t="s">
        <v>9468</v>
      </c>
      <c r="S3550">
        <v>17322</v>
      </c>
      <c r="T3550" t="s">
        <v>5468</v>
      </c>
      <c r="U3550">
        <v>0</v>
      </c>
      <c r="V3550">
        <v>93</v>
      </c>
      <c r="W3550" t="s">
        <v>25</v>
      </c>
      <c r="X3550" t="s">
        <v>675</v>
      </c>
      <c r="Y3550" t="s">
        <v>302</v>
      </c>
      <c r="Z3550">
        <v>1500000</v>
      </c>
      <c r="AA3550">
        <v>1993</v>
      </c>
      <c r="AB3550">
        <v>6.5</v>
      </c>
      <c r="AC3550">
        <v>1.85</v>
      </c>
    </row>
    <row r="3551" spans="1:29" x14ac:dyDescent="0.35">
      <c r="A3551" t="s">
        <v>378</v>
      </c>
      <c r="B3551" t="s">
        <v>5550</v>
      </c>
      <c r="C3551">
        <v>84</v>
      </c>
      <c r="D3551">
        <v>98</v>
      </c>
      <c r="E3551">
        <v>406035</v>
      </c>
      <c r="F3551" t="s">
        <v>1432</v>
      </c>
      <c r="P3551" t="s">
        <v>1432</v>
      </c>
      <c r="Q3551" t="s">
        <v>1718</v>
      </c>
      <c r="R3551" t="s">
        <v>9469</v>
      </c>
      <c r="S3551">
        <v>30314</v>
      </c>
      <c r="T3551" t="s">
        <v>5551</v>
      </c>
      <c r="U3551">
        <v>0</v>
      </c>
      <c r="V3551">
        <v>159</v>
      </c>
      <c r="W3551" t="s">
        <v>25</v>
      </c>
      <c r="X3551" t="s">
        <v>26</v>
      </c>
      <c r="Y3551" t="s">
        <v>302</v>
      </c>
      <c r="Z3551">
        <v>1500000</v>
      </c>
      <c r="AA3551">
        <v>2001</v>
      </c>
      <c r="AB3551">
        <v>7.2</v>
      </c>
      <c r="AC3551">
        <v>1.66</v>
      </c>
    </row>
    <row r="3552" spans="1:29" x14ac:dyDescent="0.35">
      <c r="A3552" t="s">
        <v>19</v>
      </c>
      <c r="B3552" t="s">
        <v>4153</v>
      </c>
      <c r="C3552">
        <v>127</v>
      </c>
      <c r="D3552">
        <v>100</v>
      </c>
      <c r="E3552">
        <v>373967</v>
      </c>
      <c r="F3552" t="s">
        <v>2429</v>
      </c>
      <c r="G3552" t="s">
        <v>5988</v>
      </c>
      <c r="P3552" t="s">
        <v>2018</v>
      </c>
      <c r="Q3552" t="s">
        <v>1561</v>
      </c>
      <c r="R3552" t="s">
        <v>9470</v>
      </c>
      <c r="S3552">
        <v>43839</v>
      </c>
      <c r="T3552" t="s">
        <v>4622</v>
      </c>
      <c r="U3552">
        <v>0</v>
      </c>
      <c r="V3552">
        <v>481</v>
      </c>
      <c r="W3552" t="s">
        <v>25</v>
      </c>
      <c r="X3552" t="s">
        <v>26</v>
      </c>
      <c r="Y3552" t="s">
        <v>302</v>
      </c>
      <c r="Z3552">
        <v>1500000</v>
      </c>
      <c r="AA3552">
        <v>2001</v>
      </c>
      <c r="AB3552">
        <v>6.5</v>
      </c>
      <c r="AC3552">
        <v>2.35</v>
      </c>
    </row>
    <row r="3553" spans="1:29" x14ac:dyDescent="0.35">
      <c r="A3553" t="s">
        <v>19</v>
      </c>
      <c r="B3553" t="s">
        <v>222</v>
      </c>
      <c r="C3553">
        <v>32</v>
      </c>
      <c r="D3553">
        <v>80</v>
      </c>
      <c r="E3553">
        <v>194568</v>
      </c>
      <c r="F3553" t="s">
        <v>761</v>
      </c>
      <c r="G3553" t="s">
        <v>5343</v>
      </c>
      <c r="P3553" t="s">
        <v>765</v>
      </c>
      <c r="Q3553" t="s">
        <v>5552</v>
      </c>
      <c r="R3553" t="s">
        <v>9471</v>
      </c>
      <c r="S3553">
        <v>2963</v>
      </c>
      <c r="T3553" t="s">
        <v>951</v>
      </c>
      <c r="U3553">
        <v>0</v>
      </c>
      <c r="V3553">
        <v>28</v>
      </c>
      <c r="W3553" t="s">
        <v>25</v>
      </c>
      <c r="X3553" t="s">
        <v>26</v>
      </c>
      <c r="Y3553" t="s">
        <v>302</v>
      </c>
      <c r="Z3553">
        <v>1500000</v>
      </c>
      <c r="AA3553">
        <v>2006</v>
      </c>
      <c r="AB3553">
        <v>6.2</v>
      </c>
      <c r="AC3553">
        <v>1.85</v>
      </c>
    </row>
    <row r="3554" spans="1:29" x14ac:dyDescent="0.35">
      <c r="A3554" t="s">
        <v>378</v>
      </c>
      <c r="B3554" t="s">
        <v>5553</v>
      </c>
      <c r="C3554">
        <v>120</v>
      </c>
      <c r="D3554">
        <v>87</v>
      </c>
      <c r="E3554">
        <v>163245</v>
      </c>
      <c r="F3554" t="s">
        <v>761</v>
      </c>
      <c r="G3554" t="s">
        <v>1432</v>
      </c>
      <c r="H3554" t="s">
        <v>5097</v>
      </c>
      <c r="P3554" t="s">
        <v>1622</v>
      </c>
      <c r="Q3554" t="s">
        <v>5554</v>
      </c>
      <c r="R3554" t="s">
        <v>9472</v>
      </c>
      <c r="S3554">
        <v>143086</v>
      </c>
      <c r="T3554" t="s">
        <v>5555</v>
      </c>
      <c r="U3554">
        <v>1</v>
      </c>
      <c r="V3554">
        <v>211</v>
      </c>
      <c r="W3554" t="s">
        <v>25</v>
      </c>
      <c r="X3554" t="s">
        <v>26</v>
      </c>
      <c r="Y3554" t="s">
        <v>154</v>
      </c>
      <c r="Z3554">
        <v>1500000</v>
      </c>
      <c r="AA3554">
        <v>1936</v>
      </c>
      <c r="AB3554">
        <v>8.6</v>
      </c>
      <c r="AC3554">
        <v>1.37</v>
      </c>
    </row>
    <row r="3555" spans="1:29" x14ac:dyDescent="0.35">
      <c r="A3555" t="s">
        <v>19</v>
      </c>
      <c r="B3555" t="s">
        <v>5556</v>
      </c>
      <c r="C3555">
        <v>31</v>
      </c>
      <c r="D3555">
        <v>91</v>
      </c>
      <c r="E3555">
        <v>119841</v>
      </c>
      <c r="F3555" t="s">
        <v>1432</v>
      </c>
      <c r="P3555" t="s">
        <v>1432</v>
      </c>
      <c r="Q3555" t="s">
        <v>401</v>
      </c>
      <c r="R3555" t="s">
        <v>9473</v>
      </c>
      <c r="S3555">
        <v>2419</v>
      </c>
      <c r="T3555" t="s">
        <v>1992</v>
      </c>
      <c r="U3555">
        <v>1</v>
      </c>
      <c r="V3555">
        <v>55</v>
      </c>
      <c r="W3555" t="s">
        <v>25</v>
      </c>
      <c r="X3555" t="s">
        <v>26</v>
      </c>
      <c r="Y3555" t="s">
        <v>59</v>
      </c>
      <c r="Z3555">
        <v>1500000</v>
      </c>
      <c r="AA3555">
        <v>2002</v>
      </c>
      <c r="AB3555">
        <v>6.5</v>
      </c>
      <c r="AC3555">
        <v>1.85</v>
      </c>
    </row>
    <row r="3556" spans="1:29" x14ac:dyDescent="0.35">
      <c r="A3556" t="s">
        <v>19</v>
      </c>
      <c r="B3556" t="s">
        <v>2387</v>
      </c>
      <c r="C3556">
        <v>100</v>
      </c>
      <c r="D3556">
        <v>84</v>
      </c>
      <c r="E3556">
        <v>173066</v>
      </c>
      <c r="F3556" t="s">
        <v>761</v>
      </c>
      <c r="G3556" t="s">
        <v>600</v>
      </c>
      <c r="P3556" t="s">
        <v>1212</v>
      </c>
      <c r="Q3556" t="s">
        <v>4504</v>
      </c>
      <c r="R3556" t="s">
        <v>9474</v>
      </c>
      <c r="S3556">
        <v>21379</v>
      </c>
      <c r="T3556" t="s">
        <v>5557</v>
      </c>
      <c r="U3556">
        <v>1</v>
      </c>
      <c r="V3556">
        <v>88</v>
      </c>
      <c r="W3556" t="s">
        <v>25</v>
      </c>
      <c r="X3556" t="s">
        <v>26</v>
      </c>
      <c r="Y3556" t="s">
        <v>302</v>
      </c>
      <c r="Z3556">
        <v>1500000</v>
      </c>
      <c r="AA3556">
        <v>2007</v>
      </c>
      <c r="AB3556">
        <v>6.3</v>
      </c>
      <c r="AC3556">
        <v>1.85</v>
      </c>
    </row>
    <row r="3557" spans="1:29" x14ac:dyDescent="0.35">
      <c r="A3557" t="s">
        <v>19</v>
      </c>
      <c r="B3557" t="s">
        <v>4272</v>
      </c>
      <c r="C3557">
        <v>14</v>
      </c>
      <c r="D3557">
        <v>90</v>
      </c>
      <c r="E3557">
        <v>92362</v>
      </c>
      <c r="F3557" t="s">
        <v>761</v>
      </c>
      <c r="G3557" t="s">
        <v>1432</v>
      </c>
      <c r="P3557" t="s">
        <v>1123</v>
      </c>
      <c r="Q3557" t="s">
        <v>328</v>
      </c>
      <c r="R3557" t="s">
        <v>9475</v>
      </c>
      <c r="S3557">
        <v>444</v>
      </c>
      <c r="T3557" t="s">
        <v>3447</v>
      </c>
      <c r="U3557">
        <v>7</v>
      </c>
      <c r="V3557">
        <v>5</v>
      </c>
      <c r="W3557" t="s">
        <v>25</v>
      </c>
      <c r="X3557" t="s">
        <v>26</v>
      </c>
      <c r="Y3557" t="s">
        <v>27</v>
      </c>
      <c r="Z3557">
        <v>1500000</v>
      </c>
      <c r="AA3557">
        <v>2005</v>
      </c>
      <c r="AB3557">
        <v>4.3</v>
      </c>
      <c r="AC3557">
        <v>1.85</v>
      </c>
    </row>
    <row r="3558" spans="1:29" x14ac:dyDescent="0.35">
      <c r="A3558" t="s">
        <v>19</v>
      </c>
      <c r="B3558" t="s">
        <v>5558</v>
      </c>
      <c r="C3558">
        <v>178</v>
      </c>
      <c r="D3558">
        <v>95</v>
      </c>
      <c r="E3558">
        <v>3478</v>
      </c>
      <c r="F3558" t="s">
        <v>600</v>
      </c>
      <c r="G3558" t="s">
        <v>2429</v>
      </c>
      <c r="P3558" t="s">
        <v>2716</v>
      </c>
      <c r="Q3558" t="s">
        <v>516</v>
      </c>
      <c r="R3558" t="s">
        <v>9476</v>
      </c>
      <c r="S3558">
        <v>22212</v>
      </c>
      <c r="T3558" t="s">
        <v>5559</v>
      </c>
      <c r="U3558">
        <v>0</v>
      </c>
      <c r="V3558">
        <v>142</v>
      </c>
      <c r="W3558" t="s">
        <v>25</v>
      </c>
      <c r="X3558" t="s">
        <v>148</v>
      </c>
      <c r="Y3558" t="s">
        <v>1935</v>
      </c>
      <c r="Z3558">
        <v>1500000</v>
      </c>
      <c r="AA3558">
        <v>2008</v>
      </c>
      <c r="AB3558">
        <v>6.7</v>
      </c>
      <c r="AC3558">
        <v>2.35</v>
      </c>
    </row>
    <row r="3559" spans="1:29" x14ac:dyDescent="0.35">
      <c r="A3559" t="s">
        <v>19</v>
      </c>
      <c r="B3559" t="s">
        <v>5560</v>
      </c>
      <c r="C3559">
        <v>46</v>
      </c>
      <c r="D3559">
        <v>90</v>
      </c>
      <c r="E3559">
        <v>52166</v>
      </c>
      <c r="F3559" t="s">
        <v>1432</v>
      </c>
      <c r="P3559" t="s">
        <v>1432</v>
      </c>
      <c r="Q3559" t="s">
        <v>271</v>
      </c>
      <c r="R3559" t="s">
        <v>9477</v>
      </c>
      <c r="S3559">
        <v>2792</v>
      </c>
      <c r="T3559" t="s">
        <v>3221</v>
      </c>
      <c r="U3559">
        <v>3</v>
      </c>
      <c r="V3559">
        <v>22</v>
      </c>
      <c r="W3559" t="s">
        <v>25</v>
      </c>
      <c r="X3559" t="s">
        <v>26</v>
      </c>
      <c r="Y3559" t="s">
        <v>302</v>
      </c>
      <c r="Z3559">
        <v>2000000</v>
      </c>
      <c r="AA3559">
        <v>2008</v>
      </c>
      <c r="AB3559">
        <v>6.7</v>
      </c>
      <c r="AC3559">
        <v>2.35</v>
      </c>
    </row>
    <row r="3560" spans="1:29" x14ac:dyDescent="0.35">
      <c r="A3560" t="s">
        <v>19</v>
      </c>
      <c r="B3560" t="s">
        <v>4065</v>
      </c>
      <c r="C3560">
        <v>234</v>
      </c>
      <c r="D3560">
        <v>101</v>
      </c>
      <c r="E3560">
        <v>1163508</v>
      </c>
      <c r="F3560" t="s">
        <v>1432</v>
      </c>
      <c r="G3560" t="s">
        <v>600</v>
      </c>
      <c r="H3560" t="s">
        <v>2429</v>
      </c>
      <c r="I3560" t="s">
        <v>3483</v>
      </c>
      <c r="P3560" t="s">
        <v>447</v>
      </c>
      <c r="Q3560" t="s">
        <v>4349</v>
      </c>
      <c r="R3560" t="s">
        <v>9478</v>
      </c>
      <c r="S3560">
        <v>20376</v>
      </c>
      <c r="T3560" t="s">
        <v>4945</v>
      </c>
      <c r="U3560">
        <v>1</v>
      </c>
      <c r="V3560">
        <v>166</v>
      </c>
      <c r="W3560" t="s">
        <v>25</v>
      </c>
      <c r="X3560" t="s">
        <v>26</v>
      </c>
      <c r="Y3560" t="s">
        <v>302</v>
      </c>
      <c r="Z3560">
        <v>2500000</v>
      </c>
      <c r="AA3560">
        <v>2012</v>
      </c>
      <c r="AB3560">
        <v>5.0999999999999996</v>
      </c>
      <c r="AC3560">
        <v>2.35</v>
      </c>
    </row>
    <row r="3561" spans="1:29" x14ac:dyDescent="0.35">
      <c r="A3561" t="s">
        <v>19</v>
      </c>
      <c r="B3561" t="s">
        <v>5561</v>
      </c>
      <c r="C3561">
        <v>18</v>
      </c>
      <c r="D3561">
        <v>112</v>
      </c>
      <c r="F3561" t="s">
        <v>761</v>
      </c>
      <c r="G3561" t="s">
        <v>1432</v>
      </c>
      <c r="P3561" t="s">
        <v>1123</v>
      </c>
      <c r="Q3561" t="s">
        <v>5562</v>
      </c>
      <c r="R3561" t="s">
        <v>9479</v>
      </c>
      <c r="S3561">
        <v>2841</v>
      </c>
      <c r="T3561" t="s">
        <v>5563</v>
      </c>
      <c r="U3561">
        <v>2</v>
      </c>
      <c r="V3561">
        <v>13</v>
      </c>
      <c r="W3561" t="s">
        <v>25</v>
      </c>
      <c r="X3561" t="s">
        <v>3091</v>
      </c>
      <c r="Y3561" t="s">
        <v>1935</v>
      </c>
      <c r="Z3561">
        <v>5000000</v>
      </c>
      <c r="AA3561">
        <v>2014</v>
      </c>
      <c r="AB3561">
        <v>7.1</v>
      </c>
      <c r="AC3561">
        <v>2.35</v>
      </c>
    </row>
    <row r="3562" spans="1:29" x14ac:dyDescent="0.35">
      <c r="A3562" t="s">
        <v>19</v>
      </c>
      <c r="B3562" t="s">
        <v>5564</v>
      </c>
      <c r="C3562">
        <v>6</v>
      </c>
      <c r="D3562">
        <v>97</v>
      </c>
      <c r="F3562" t="s">
        <v>622</v>
      </c>
      <c r="G3562" t="s">
        <v>5990</v>
      </c>
      <c r="H3562" t="s">
        <v>3483</v>
      </c>
      <c r="P3562" t="s">
        <v>183</v>
      </c>
      <c r="Q3562" t="s">
        <v>5565</v>
      </c>
      <c r="R3562" t="s">
        <v>9480</v>
      </c>
      <c r="S3562">
        <v>735</v>
      </c>
      <c r="T3562" t="s">
        <v>3388</v>
      </c>
      <c r="U3562">
        <v>3</v>
      </c>
      <c r="V3562">
        <v>18</v>
      </c>
      <c r="W3562" t="s">
        <v>25</v>
      </c>
      <c r="X3562" t="s">
        <v>26</v>
      </c>
      <c r="Z3562">
        <v>1500000</v>
      </c>
      <c r="AA3562">
        <v>2015</v>
      </c>
      <c r="AB3562">
        <v>3.1</v>
      </c>
      <c r="AC3562">
        <v>2.35</v>
      </c>
    </row>
    <row r="3563" spans="1:29" x14ac:dyDescent="0.35">
      <c r="A3563" t="s">
        <v>19</v>
      </c>
      <c r="B3563" t="s">
        <v>442</v>
      </c>
      <c r="C3563">
        <v>387</v>
      </c>
      <c r="D3563">
        <v>130</v>
      </c>
      <c r="E3563">
        <v>80033643</v>
      </c>
      <c r="F3563" t="s">
        <v>622</v>
      </c>
      <c r="G3563" t="s">
        <v>5990</v>
      </c>
      <c r="H3563" t="s">
        <v>5988</v>
      </c>
      <c r="I3563" t="s">
        <v>3483</v>
      </c>
      <c r="P3563" t="s">
        <v>573</v>
      </c>
      <c r="Q3563" t="s">
        <v>274</v>
      </c>
      <c r="R3563" t="s">
        <v>6705</v>
      </c>
      <c r="S3563">
        <v>226583</v>
      </c>
      <c r="T3563" t="s">
        <v>919</v>
      </c>
      <c r="U3563">
        <v>2</v>
      </c>
      <c r="V3563">
        <v>448</v>
      </c>
      <c r="W3563" t="s">
        <v>25</v>
      </c>
      <c r="X3563" t="s">
        <v>26</v>
      </c>
      <c r="Y3563" t="s">
        <v>27</v>
      </c>
      <c r="Z3563">
        <v>60000000</v>
      </c>
      <c r="AA3563">
        <v>2012</v>
      </c>
      <c r="AB3563">
        <v>7</v>
      </c>
      <c r="AC3563">
        <v>2.35</v>
      </c>
    </row>
    <row r="3564" spans="1:29" x14ac:dyDescent="0.35">
      <c r="A3564" t="s">
        <v>19</v>
      </c>
      <c r="B3564" t="s">
        <v>5566</v>
      </c>
      <c r="C3564">
        <v>145</v>
      </c>
      <c r="D3564">
        <v>83</v>
      </c>
      <c r="E3564">
        <v>184925485</v>
      </c>
      <c r="F3564" t="s">
        <v>3767</v>
      </c>
      <c r="G3564" t="s">
        <v>5097</v>
      </c>
      <c r="H3564" t="s">
        <v>600</v>
      </c>
      <c r="I3564" t="s">
        <v>4966</v>
      </c>
      <c r="P3564" t="s">
        <v>2312</v>
      </c>
      <c r="Q3564" t="s">
        <v>5567</v>
      </c>
      <c r="R3564" t="s">
        <v>9481</v>
      </c>
      <c r="S3564">
        <v>133348</v>
      </c>
      <c r="T3564" t="s">
        <v>5568</v>
      </c>
      <c r="U3564">
        <v>1</v>
      </c>
      <c r="V3564">
        <v>204</v>
      </c>
      <c r="W3564" t="s">
        <v>25</v>
      </c>
      <c r="X3564" t="s">
        <v>26</v>
      </c>
      <c r="Y3564" t="s">
        <v>2315</v>
      </c>
      <c r="Z3564">
        <v>2000000</v>
      </c>
      <c r="AA3564">
        <v>1937</v>
      </c>
      <c r="AB3564">
        <v>7.7</v>
      </c>
      <c r="AC3564">
        <v>1.37</v>
      </c>
    </row>
    <row r="3565" spans="1:29" x14ac:dyDescent="0.35">
      <c r="A3565" t="s">
        <v>19</v>
      </c>
      <c r="B3565" t="s">
        <v>5569</v>
      </c>
      <c r="C3565">
        <v>78</v>
      </c>
      <c r="D3565">
        <v>106</v>
      </c>
      <c r="E3565">
        <v>304124</v>
      </c>
      <c r="F3565" t="s">
        <v>1432</v>
      </c>
      <c r="P3565" t="s">
        <v>1432</v>
      </c>
      <c r="Q3565" t="s">
        <v>5118</v>
      </c>
      <c r="R3565" t="s">
        <v>9482</v>
      </c>
      <c r="S3565">
        <v>2720</v>
      </c>
      <c r="T3565" t="s">
        <v>5570</v>
      </c>
      <c r="U3565">
        <v>0</v>
      </c>
      <c r="V3565">
        <v>37</v>
      </c>
      <c r="W3565" t="s">
        <v>1207</v>
      </c>
      <c r="X3565" t="s">
        <v>5230</v>
      </c>
      <c r="Y3565" t="s">
        <v>302</v>
      </c>
      <c r="Z3565">
        <v>1400000</v>
      </c>
      <c r="AA3565">
        <v>2004</v>
      </c>
      <c r="AB3565">
        <v>6.7</v>
      </c>
      <c r="AC3565">
        <v>1.85</v>
      </c>
    </row>
    <row r="3566" spans="1:29" x14ac:dyDescent="0.35">
      <c r="A3566" t="s">
        <v>19</v>
      </c>
      <c r="B3566" t="s">
        <v>5571</v>
      </c>
      <c r="C3566">
        <v>60</v>
      </c>
      <c r="D3566">
        <v>94</v>
      </c>
      <c r="E3566">
        <v>36830</v>
      </c>
      <c r="F3566" t="s">
        <v>472</v>
      </c>
      <c r="G3566" t="s">
        <v>761</v>
      </c>
      <c r="H3566" t="s">
        <v>2429</v>
      </c>
      <c r="P3566" t="s">
        <v>5572</v>
      </c>
      <c r="Q3566" t="s">
        <v>5571</v>
      </c>
      <c r="R3566" t="s">
        <v>9483</v>
      </c>
      <c r="S3566">
        <v>3291</v>
      </c>
      <c r="T3566" t="s">
        <v>5573</v>
      </c>
      <c r="U3566">
        <v>0</v>
      </c>
      <c r="V3566">
        <v>63</v>
      </c>
      <c r="W3566" t="s">
        <v>25</v>
      </c>
      <c r="X3566" t="s">
        <v>38</v>
      </c>
      <c r="Y3566" t="s">
        <v>27</v>
      </c>
      <c r="Z3566">
        <v>1400000</v>
      </c>
      <c r="AA3566">
        <v>2004</v>
      </c>
      <c r="AB3566">
        <v>6.6</v>
      </c>
      <c r="AC3566">
        <v>1.85</v>
      </c>
    </row>
    <row r="3567" spans="1:29" x14ac:dyDescent="0.35">
      <c r="A3567" t="s">
        <v>19</v>
      </c>
      <c r="B3567" t="s">
        <v>608</v>
      </c>
      <c r="C3567">
        <v>116</v>
      </c>
      <c r="D3567">
        <v>120</v>
      </c>
      <c r="E3567">
        <v>3650677</v>
      </c>
      <c r="F3567" t="s">
        <v>761</v>
      </c>
      <c r="G3567" t="s">
        <v>5990</v>
      </c>
      <c r="P3567" t="s">
        <v>496</v>
      </c>
      <c r="Q3567" t="s">
        <v>184</v>
      </c>
      <c r="R3567" t="s">
        <v>9484</v>
      </c>
      <c r="S3567">
        <v>414976</v>
      </c>
      <c r="T3567" t="s">
        <v>1448</v>
      </c>
      <c r="U3567">
        <v>1</v>
      </c>
      <c r="V3567">
        <v>523</v>
      </c>
      <c r="W3567" t="s">
        <v>25</v>
      </c>
      <c r="X3567" t="s">
        <v>38</v>
      </c>
      <c r="Y3567" t="s">
        <v>302</v>
      </c>
      <c r="Z3567">
        <v>960000</v>
      </c>
      <c r="AA3567">
        <v>1998</v>
      </c>
      <c r="AB3567">
        <v>8.1999999999999993</v>
      </c>
      <c r="AC3567">
        <v>1.85</v>
      </c>
    </row>
    <row r="3568" spans="1:29" x14ac:dyDescent="0.35">
      <c r="A3568" t="s">
        <v>19</v>
      </c>
      <c r="B3568" t="s">
        <v>4768</v>
      </c>
      <c r="C3568">
        <v>98</v>
      </c>
      <c r="D3568">
        <v>105</v>
      </c>
      <c r="E3568">
        <v>1647780</v>
      </c>
      <c r="F3568" t="s">
        <v>1432</v>
      </c>
      <c r="P3568" t="s">
        <v>1432</v>
      </c>
      <c r="Q3568" t="s">
        <v>1792</v>
      </c>
      <c r="R3568" t="s">
        <v>9485</v>
      </c>
      <c r="S3568">
        <v>65951</v>
      </c>
      <c r="T3568" t="s">
        <v>5574</v>
      </c>
      <c r="U3568">
        <v>1</v>
      </c>
      <c r="V3568">
        <v>258</v>
      </c>
      <c r="W3568" t="s">
        <v>4680</v>
      </c>
      <c r="X3568" t="s">
        <v>2805</v>
      </c>
      <c r="Y3568" t="s">
        <v>302</v>
      </c>
      <c r="Z3568">
        <v>1300000</v>
      </c>
      <c r="AA3568">
        <v>1998</v>
      </c>
      <c r="AB3568">
        <v>8.1</v>
      </c>
      <c r="AC3568">
        <v>1.33</v>
      </c>
    </row>
    <row r="3569" spans="1:29" x14ac:dyDescent="0.35">
      <c r="A3569" t="s">
        <v>19</v>
      </c>
      <c r="B3569" t="s">
        <v>152</v>
      </c>
      <c r="C3569">
        <v>43</v>
      </c>
      <c r="D3569">
        <v>95</v>
      </c>
      <c r="E3569">
        <v>695229</v>
      </c>
      <c r="F3569" t="s">
        <v>761</v>
      </c>
      <c r="G3569" t="s">
        <v>1432</v>
      </c>
      <c r="P3569" t="s">
        <v>1123</v>
      </c>
      <c r="Q3569" t="s">
        <v>152</v>
      </c>
      <c r="R3569" t="s">
        <v>9486</v>
      </c>
      <c r="S3569">
        <v>11369</v>
      </c>
      <c r="T3569" t="s">
        <v>2527</v>
      </c>
      <c r="U3569">
        <v>1</v>
      </c>
      <c r="V3569">
        <v>65</v>
      </c>
      <c r="W3569" t="s">
        <v>25</v>
      </c>
      <c r="X3569" t="s">
        <v>26</v>
      </c>
      <c r="Y3569" t="s">
        <v>302</v>
      </c>
      <c r="Z3569">
        <v>1300000</v>
      </c>
      <c r="AA3569">
        <v>1996</v>
      </c>
      <c r="AB3569">
        <v>7.2</v>
      </c>
      <c r="AC3569">
        <v>1.85</v>
      </c>
    </row>
    <row r="3570" spans="1:29" x14ac:dyDescent="0.35">
      <c r="A3570" t="s">
        <v>19</v>
      </c>
      <c r="B3570" t="s">
        <v>5575</v>
      </c>
      <c r="C3570">
        <v>15</v>
      </c>
      <c r="D3570">
        <v>135</v>
      </c>
      <c r="E3570">
        <v>638951</v>
      </c>
      <c r="F3570" t="s">
        <v>1432</v>
      </c>
      <c r="P3570" t="s">
        <v>1432</v>
      </c>
      <c r="Q3570" t="s">
        <v>5576</v>
      </c>
      <c r="R3570" t="s">
        <v>9487</v>
      </c>
      <c r="S3570">
        <v>775</v>
      </c>
      <c r="T3570" t="s">
        <v>5577</v>
      </c>
      <c r="U3570">
        <v>2</v>
      </c>
      <c r="V3570">
        <v>19</v>
      </c>
      <c r="W3570" t="s">
        <v>5578</v>
      </c>
      <c r="X3570" t="s">
        <v>26</v>
      </c>
      <c r="Y3570" t="s">
        <v>302</v>
      </c>
      <c r="Z3570">
        <v>1592000</v>
      </c>
      <c r="AA3570">
        <v>2006</v>
      </c>
      <c r="AB3570">
        <v>7.4</v>
      </c>
      <c r="AC3570">
        <v>1.85</v>
      </c>
    </row>
    <row r="3571" spans="1:29" x14ac:dyDescent="0.35">
      <c r="A3571" t="s">
        <v>19</v>
      </c>
      <c r="B3571" t="s">
        <v>5579</v>
      </c>
      <c r="C3571">
        <v>14</v>
      </c>
      <c r="D3571">
        <v>105</v>
      </c>
      <c r="E3571">
        <v>609042</v>
      </c>
      <c r="F3571" t="s">
        <v>1432</v>
      </c>
      <c r="P3571" t="s">
        <v>1432</v>
      </c>
      <c r="Q3571" t="s">
        <v>1623</v>
      </c>
      <c r="R3571" t="s">
        <v>9488</v>
      </c>
      <c r="S3571">
        <v>449</v>
      </c>
      <c r="T3571" t="s">
        <v>1355</v>
      </c>
      <c r="U3571">
        <v>2</v>
      </c>
      <c r="V3571">
        <v>38</v>
      </c>
      <c r="W3571" t="s">
        <v>25</v>
      </c>
      <c r="X3571" t="s">
        <v>26</v>
      </c>
      <c r="Y3571" t="s">
        <v>59</v>
      </c>
      <c r="Z3571">
        <v>1300000</v>
      </c>
      <c r="AA3571">
        <v>1999</v>
      </c>
      <c r="AB3571">
        <v>6.5</v>
      </c>
      <c r="AC3571">
        <v>1.85</v>
      </c>
    </row>
    <row r="3572" spans="1:29" x14ac:dyDescent="0.35">
      <c r="A3572" t="s">
        <v>19</v>
      </c>
      <c r="B3572" t="s">
        <v>1748</v>
      </c>
      <c r="C3572">
        <v>79</v>
      </c>
      <c r="D3572">
        <v>111</v>
      </c>
      <c r="E3572">
        <v>32940507</v>
      </c>
      <c r="F3572" t="s">
        <v>622</v>
      </c>
      <c r="G3572" t="s">
        <v>5990</v>
      </c>
      <c r="H3572" t="s">
        <v>1432</v>
      </c>
      <c r="I3572" t="s">
        <v>3483</v>
      </c>
      <c r="P3572" t="s">
        <v>243</v>
      </c>
      <c r="Q3572" t="s">
        <v>483</v>
      </c>
      <c r="R3572" t="s">
        <v>6748</v>
      </c>
      <c r="S3572">
        <v>54316</v>
      </c>
      <c r="T3572" t="s">
        <v>1749</v>
      </c>
      <c r="U3572">
        <v>1</v>
      </c>
      <c r="V3572">
        <v>127</v>
      </c>
      <c r="W3572" t="s">
        <v>25</v>
      </c>
      <c r="X3572" t="s">
        <v>26</v>
      </c>
      <c r="Y3572" t="s">
        <v>302</v>
      </c>
      <c r="Z3572">
        <v>60000000</v>
      </c>
      <c r="AA3572">
        <v>1998</v>
      </c>
      <c r="AB3572">
        <v>6.1</v>
      </c>
      <c r="AC3572">
        <v>2.35</v>
      </c>
    </row>
    <row r="3573" spans="1:29" x14ac:dyDescent="0.35">
      <c r="A3573" t="s">
        <v>378</v>
      </c>
      <c r="B3573" t="s">
        <v>5580</v>
      </c>
      <c r="C3573">
        <v>35</v>
      </c>
      <c r="D3573">
        <v>87</v>
      </c>
      <c r="E3573">
        <v>19539</v>
      </c>
      <c r="F3573" t="s">
        <v>761</v>
      </c>
      <c r="P3573" t="s">
        <v>761</v>
      </c>
      <c r="Q3573" t="s">
        <v>132</v>
      </c>
      <c r="R3573" t="s">
        <v>9489</v>
      </c>
      <c r="S3573">
        <v>4182</v>
      </c>
      <c r="T3573" t="s">
        <v>1981</v>
      </c>
      <c r="U3573">
        <v>1</v>
      </c>
      <c r="V3573">
        <v>53</v>
      </c>
      <c r="W3573" t="s">
        <v>25</v>
      </c>
      <c r="X3573" t="s">
        <v>26</v>
      </c>
      <c r="Y3573" t="s">
        <v>302</v>
      </c>
      <c r="Z3573">
        <v>1000000</v>
      </c>
      <c r="AA3573">
        <v>2003</v>
      </c>
      <c r="AB3573">
        <v>6.2</v>
      </c>
      <c r="AC3573">
        <v>1.85</v>
      </c>
    </row>
    <row r="3574" spans="1:29" x14ac:dyDescent="0.35">
      <c r="A3574" t="s">
        <v>19</v>
      </c>
      <c r="B3574" t="s">
        <v>2626</v>
      </c>
      <c r="C3574">
        <v>242</v>
      </c>
      <c r="D3574">
        <v>87</v>
      </c>
      <c r="E3574">
        <v>19100000</v>
      </c>
      <c r="F3574" t="s">
        <v>2429</v>
      </c>
      <c r="G3574" t="s">
        <v>5988</v>
      </c>
      <c r="H3574" t="s">
        <v>3483</v>
      </c>
      <c r="P3574" t="s">
        <v>1296</v>
      </c>
      <c r="Q3574" t="s">
        <v>5581</v>
      </c>
      <c r="R3574" t="s">
        <v>9490</v>
      </c>
      <c r="S3574">
        <v>39690</v>
      </c>
      <c r="T3574" t="s">
        <v>5582</v>
      </c>
      <c r="U3574">
        <v>0</v>
      </c>
      <c r="V3574">
        <v>394</v>
      </c>
      <c r="W3574" t="s">
        <v>25</v>
      </c>
      <c r="X3574" t="s">
        <v>26</v>
      </c>
      <c r="Y3574" t="s">
        <v>302</v>
      </c>
      <c r="Z3574">
        <v>1250000</v>
      </c>
      <c r="AA3574">
        <v>1981</v>
      </c>
      <c r="AB3574">
        <v>6.1</v>
      </c>
      <c r="AC3574">
        <v>1.85</v>
      </c>
    </row>
    <row r="3575" spans="1:29" x14ac:dyDescent="0.35">
      <c r="A3575" t="s">
        <v>19</v>
      </c>
      <c r="B3575" t="s">
        <v>5323</v>
      </c>
      <c r="C3575">
        <v>16</v>
      </c>
      <c r="D3575">
        <v>80</v>
      </c>
      <c r="E3575">
        <v>2833383</v>
      </c>
      <c r="F3575" t="s">
        <v>1432</v>
      </c>
      <c r="G3575" t="s">
        <v>3884</v>
      </c>
      <c r="P3575" t="s">
        <v>2373</v>
      </c>
      <c r="Q3575" t="s">
        <v>2217</v>
      </c>
      <c r="R3575" t="s">
        <v>9491</v>
      </c>
      <c r="S3575">
        <v>910</v>
      </c>
      <c r="T3575" t="s">
        <v>5583</v>
      </c>
      <c r="U3575">
        <v>1</v>
      </c>
      <c r="V3575">
        <v>11</v>
      </c>
      <c r="W3575" t="s">
        <v>25</v>
      </c>
      <c r="X3575" t="s">
        <v>26</v>
      </c>
      <c r="Y3575" t="s">
        <v>302</v>
      </c>
      <c r="Z3575">
        <v>427000</v>
      </c>
      <c r="AA3575">
        <v>2012</v>
      </c>
      <c r="AB3575">
        <v>5.7</v>
      </c>
      <c r="AC3575">
        <v>2.35</v>
      </c>
    </row>
    <row r="3576" spans="1:29" x14ac:dyDescent="0.35">
      <c r="A3576" t="s">
        <v>19</v>
      </c>
      <c r="B3576" t="s">
        <v>2010</v>
      </c>
      <c r="C3576">
        <v>46</v>
      </c>
      <c r="D3576">
        <v>123</v>
      </c>
      <c r="F3576" t="s">
        <v>761</v>
      </c>
      <c r="G3576" t="s">
        <v>5343</v>
      </c>
      <c r="H3576" t="s">
        <v>3483</v>
      </c>
      <c r="P3576" t="s">
        <v>4561</v>
      </c>
      <c r="Q3576" t="s">
        <v>408</v>
      </c>
      <c r="R3576" t="s">
        <v>9492</v>
      </c>
      <c r="S3576">
        <v>794</v>
      </c>
      <c r="T3576" t="s">
        <v>5584</v>
      </c>
      <c r="U3576">
        <v>0</v>
      </c>
      <c r="V3576">
        <v>9</v>
      </c>
      <c r="W3576" t="s">
        <v>25</v>
      </c>
      <c r="X3576" t="s">
        <v>26</v>
      </c>
      <c r="Z3576">
        <v>1420000</v>
      </c>
      <c r="AA3576">
        <v>2014</v>
      </c>
      <c r="AB3576">
        <v>4.0999999999999996</v>
      </c>
      <c r="AC3576">
        <v>2.35</v>
      </c>
    </row>
    <row r="3577" spans="1:29" x14ac:dyDescent="0.35">
      <c r="A3577" t="s">
        <v>19</v>
      </c>
      <c r="B3577" t="s">
        <v>701</v>
      </c>
      <c r="C3577">
        <v>58</v>
      </c>
      <c r="D3577">
        <v>100</v>
      </c>
      <c r="E3577">
        <v>24741700</v>
      </c>
      <c r="F3577" t="s">
        <v>1432</v>
      </c>
      <c r="P3577" t="s">
        <v>1432</v>
      </c>
      <c r="Q3577" t="s">
        <v>1926</v>
      </c>
      <c r="R3577" t="s">
        <v>9493</v>
      </c>
      <c r="S3577">
        <v>37785</v>
      </c>
      <c r="T3577" t="s">
        <v>1211</v>
      </c>
      <c r="U3577">
        <v>2</v>
      </c>
      <c r="V3577">
        <v>95</v>
      </c>
      <c r="W3577" t="s">
        <v>25</v>
      </c>
      <c r="X3577" t="s">
        <v>26</v>
      </c>
      <c r="Y3577" t="s">
        <v>302</v>
      </c>
      <c r="Z3577">
        <v>1200000</v>
      </c>
      <c r="AA3577">
        <v>1989</v>
      </c>
      <c r="AB3577">
        <v>7.2</v>
      </c>
      <c r="AC3577">
        <v>1.85</v>
      </c>
    </row>
    <row r="3578" spans="1:29" x14ac:dyDescent="0.35">
      <c r="A3578" t="s">
        <v>19</v>
      </c>
      <c r="B3578" t="s">
        <v>181</v>
      </c>
      <c r="C3578">
        <v>287</v>
      </c>
      <c r="D3578">
        <v>103</v>
      </c>
      <c r="E3578">
        <v>55153403</v>
      </c>
      <c r="F3578" t="s">
        <v>2429</v>
      </c>
      <c r="G3578" t="s">
        <v>5988</v>
      </c>
      <c r="H3578" t="s">
        <v>3483</v>
      </c>
      <c r="P3578" t="s">
        <v>1296</v>
      </c>
      <c r="Q3578" t="s">
        <v>1205</v>
      </c>
      <c r="R3578" t="s">
        <v>9494</v>
      </c>
      <c r="S3578">
        <v>299127</v>
      </c>
      <c r="T3578" t="s">
        <v>4452</v>
      </c>
      <c r="U3578">
        <v>0</v>
      </c>
      <c r="V3578">
        <v>1509</v>
      </c>
      <c r="W3578" t="s">
        <v>25</v>
      </c>
      <c r="X3578" t="s">
        <v>26</v>
      </c>
      <c r="Y3578" t="s">
        <v>302</v>
      </c>
      <c r="Z3578">
        <v>1200000</v>
      </c>
      <c r="AA3578">
        <v>2004</v>
      </c>
      <c r="AB3578">
        <v>7.7</v>
      </c>
      <c r="AC3578">
        <v>1.85</v>
      </c>
    </row>
    <row r="3579" spans="1:29" x14ac:dyDescent="0.35">
      <c r="A3579" t="s">
        <v>19</v>
      </c>
      <c r="B3579" t="s">
        <v>1966</v>
      </c>
      <c r="C3579">
        <v>100</v>
      </c>
      <c r="D3579">
        <v>100</v>
      </c>
      <c r="E3579">
        <v>18488314</v>
      </c>
      <c r="F3579" t="s">
        <v>761</v>
      </c>
      <c r="G3579" t="s">
        <v>5990</v>
      </c>
      <c r="H3579" t="s">
        <v>5988</v>
      </c>
      <c r="P3579" t="s">
        <v>3992</v>
      </c>
      <c r="Q3579" t="s">
        <v>3720</v>
      </c>
      <c r="R3579" t="s">
        <v>9495</v>
      </c>
      <c r="S3579">
        <v>76151</v>
      </c>
      <c r="T3579" t="s">
        <v>1966</v>
      </c>
      <c r="U3579">
        <v>0</v>
      </c>
      <c r="V3579">
        <v>333</v>
      </c>
      <c r="W3579" t="s">
        <v>25</v>
      </c>
      <c r="X3579" t="s">
        <v>26</v>
      </c>
      <c r="Y3579" t="s">
        <v>302</v>
      </c>
      <c r="Z3579">
        <v>1200000</v>
      </c>
      <c r="AA3579">
        <v>2001</v>
      </c>
      <c r="AB3579">
        <v>7.1</v>
      </c>
      <c r="AC3579">
        <v>1.85</v>
      </c>
    </row>
    <row r="3580" spans="1:29" x14ac:dyDescent="0.35">
      <c r="A3580" t="s">
        <v>19</v>
      </c>
      <c r="B3580" t="s">
        <v>1173</v>
      </c>
      <c r="C3580">
        <v>276</v>
      </c>
      <c r="D3580">
        <v>104</v>
      </c>
      <c r="E3580">
        <v>79363785</v>
      </c>
      <c r="F3580" t="s">
        <v>1432</v>
      </c>
      <c r="G3580" t="s">
        <v>3950</v>
      </c>
      <c r="H3580" t="s">
        <v>3483</v>
      </c>
      <c r="P3580" t="s">
        <v>1174</v>
      </c>
      <c r="Q3580" t="s">
        <v>305</v>
      </c>
      <c r="R3580" t="s">
        <v>6453</v>
      </c>
      <c r="S3580">
        <v>139426</v>
      </c>
      <c r="T3580" t="s">
        <v>1175</v>
      </c>
      <c r="U3580">
        <v>0</v>
      </c>
      <c r="V3580">
        <v>698</v>
      </c>
      <c r="W3580" t="s">
        <v>25</v>
      </c>
      <c r="X3580" t="s">
        <v>26</v>
      </c>
      <c r="Y3580" t="s">
        <v>27</v>
      </c>
      <c r="Z3580">
        <v>80000000</v>
      </c>
      <c r="AA3580">
        <v>2008</v>
      </c>
      <c r="AB3580">
        <v>5.5</v>
      </c>
      <c r="AC3580">
        <v>2.35</v>
      </c>
    </row>
    <row r="3581" spans="1:29" x14ac:dyDescent="0.35">
      <c r="A3581" t="s">
        <v>19</v>
      </c>
      <c r="B3581" t="s">
        <v>3454</v>
      </c>
      <c r="C3581">
        <v>137</v>
      </c>
      <c r="D3581">
        <v>114</v>
      </c>
      <c r="E3581">
        <v>13876974</v>
      </c>
      <c r="F3581" t="s">
        <v>761</v>
      </c>
      <c r="G3581" t="s">
        <v>1432</v>
      </c>
      <c r="H3581" t="s">
        <v>5343</v>
      </c>
      <c r="P3581" t="s">
        <v>660</v>
      </c>
      <c r="Q3581" t="s">
        <v>4607</v>
      </c>
      <c r="R3581" t="s">
        <v>9496</v>
      </c>
      <c r="S3581">
        <v>19397</v>
      </c>
      <c r="T3581" t="s">
        <v>3456</v>
      </c>
      <c r="U3581">
        <v>0</v>
      </c>
      <c r="V3581">
        <v>214</v>
      </c>
      <c r="W3581" t="s">
        <v>2178</v>
      </c>
      <c r="X3581" t="s">
        <v>2179</v>
      </c>
      <c r="Y3581" t="s">
        <v>302</v>
      </c>
      <c r="Z3581">
        <v>7000000</v>
      </c>
      <c r="AA3581">
        <v>2001</v>
      </c>
      <c r="AB3581">
        <v>7.4</v>
      </c>
      <c r="AC3581">
        <v>1.85</v>
      </c>
    </row>
    <row r="3582" spans="1:29" x14ac:dyDescent="0.35">
      <c r="A3582" t="s">
        <v>19</v>
      </c>
      <c r="B3582" t="s">
        <v>4236</v>
      </c>
      <c r="C3582">
        <v>122</v>
      </c>
      <c r="D3582">
        <v>111</v>
      </c>
      <c r="E3582">
        <v>9180275</v>
      </c>
      <c r="F3582" t="s">
        <v>1432</v>
      </c>
      <c r="P3582" t="s">
        <v>1432</v>
      </c>
      <c r="Q3582" t="s">
        <v>451</v>
      </c>
      <c r="R3582" t="s">
        <v>9497</v>
      </c>
      <c r="S3582">
        <v>22145</v>
      </c>
      <c r="T3582" t="s">
        <v>1016</v>
      </c>
      <c r="U3582">
        <v>0</v>
      </c>
      <c r="V3582">
        <v>231</v>
      </c>
      <c r="W3582" t="s">
        <v>25</v>
      </c>
      <c r="X3582" t="s">
        <v>26</v>
      </c>
      <c r="Y3582" t="s">
        <v>302</v>
      </c>
      <c r="Z3582">
        <v>1200000</v>
      </c>
      <c r="AA3582">
        <v>2000</v>
      </c>
      <c r="AB3582">
        <v>7.7</v>
      </c>
      <c r="AC3582">
        <v>1.85</v>
      </c>
    </row>
    <row r="3583" spans="1:29" x14ac:dyDescent="0.35">
      <c r="A3583" t="s">
        <v>19</v>
      </c>
      <c r="B3583" t="s">
        <v>2319</v>
      </c>
      <c r="C3583">
        <v>202</v>
      </c>
      <c r="D3583">
        <v>110</v>
      </c>
      <c r="E3583">
        <v>22494487</v>
      </c>
      <c r="F3583" t="s">
        <v>5990</v>
      </c>
      <c r="G3583" t="s">
        <v>1432</v>
      </c>
      <c r="H3583" t="s">
        <v>5988</v>
      </c>
      <c r="I3583" t="s">
        <v>3483</v>
      </c>
      <c r="P3583" t="s">
        <v>963</v>
      </c>
      <c r="Q3583" t="s">
        <v>483</v>
      </c>
      <c r="R3583" t="s">
        <v>7676</v>
      </c>
      <c r="S3583">
        <v>262160</v>
      </c>
      <c r="T3583" t="s">
        <v>1194</v>
      </c>
      <c r="U3583">
        <v>3</v>
      </c>
      <c r="V3583">
        <v>507</v>
      </c>
      <c r="W3583" t="s">
        <v>25</v>
      </c>
      <c r="X3583" t="s">
        <v>389</v>
      </c>
      <c r="Y3583" t="s">
        <v>302</v>
      </c>
      <c r="Z3583">
        <v>27000000</v>
      </c>
      <c r="AA3583">
        <v>2006</v>
      </c>
      <c r="AB3583">
        <v>7.8</v>
      </c>
      <c r="AC3583">
        <v>2.35</v>
      </c>
    </row>
    <row r="3584" spans="1:29" x14ac:dyDescent="0.35">
      <c r="A3584" t="s">
        <v>19</v>
      </c>
      <c r="B3584" t="s">
        <v>5585</v>
      </c>
      <c r="C3584">
        <v>99</v>
      </c>
      <c r="D3584">
        <v>85</v>
      </c>
      <c r="E3584">
        <v>2199853</v>
      </c>
      <c r="F3584" t="s">
        <v>761</v>
      </c>
      <c r="G3584" t="s">
        <v>1432</v>
      </c>
      <c r="P3584" t="s">
        <v>1123</v>
      </c>
      <c r="Q3584" t="s">
        <v>1557</v>
      </c>
      <c r="R3584" t="s">
        <v>9498</v>
      </c>
      <c r="S3584">
        <v>19986</v>
      </c>
      <c r="T3584" t="s">
        <v>3038</v>
      </c>
      <c r="U3584">
        <v>1</v>
      </c>
      <c r="V3584">
        <v>186</v>
      </c>
      <c r="W3584" t="s">
        <v>25</v>
      </c>
      <c r="X3584" t="s">
        <v>26</v>
      </c>
      <c r="Y3584" t="s">
        <v>302</v>
      </c>
      <c r="Z3584">
        <v>1200000</v>
      </c>
      <c r="AA3584">
        <v>1999</v>
      </c>
      <c r="AB3584">
        <v>6.6</v>
      </c>
      <c r="AC3584">
        <v>1.85</v>
      </c>
    </row>
    <row r="3585" spans="1:29" x14ac:dyDescent="0.35">
      <c r="A3585" t="s">
        <v>19</v>
      </c>
      <c r="B3585" t="s">
        <v>5586</v>
      </c>
      <c r="C3585">
        <v>10</v>
      </c>
      <c r="D3585">
        <v>113</v>
      </c>
      <c r="E3585">
        <v>2859955</v>
      </c>
      <c r="F3585" t="s">
        <v>1432</v>
      </c>
      <c r="G3585" t="s">
        <v>5989</v>
      </c>
      <c r="P3585" t="s">
        <v>1571</v>
      </c>
      <c r="Q3585" t="s">
        <v>328</v>
      </c>
      <c r="R3585" t="s">
        <v>9499</v>
      </c>
      <c r="S3585">
        <v>2417</v>
      </c>
      <c r="T3585" t="s">
        <v>2390</v>
      </c>
      <c r="U3585">
        <v>2</v>
      </c>
      <c r="V3585">
        <v>32</v>
      </c>
      <c r="W3585" t="s">
        <v>25</v>
      </c>
      <c r="X3585" t="s">
        <v>26</v>
      </c>
      <c r="Y3585" t="s">
        <v>27</v>
      </c>
      <c r="Z3585">
        <v>1200000</v>
      </c>
      <c r="AA3585">
        <v>2013</v>
      </c>
      <c r="AB3585">
        <v>6</v>
      </c>
      <c r="AC3585">
        <v>2.35</v>
      </c>
    </row>
    <row r="3586" spans="1:29" x14ac:dyDescent="0.35">
      <c r="A3586" t="s">
        <v>19</v>
      </c>
      <c r="B3586" t="s">
        <v>802</v>
      </c>
      <c r="C3586">
        <v>173</v>
      </c>
      <c r="D3586">
        <v>99</v>
      </c>
      <c r="E3586">
        <v>2812029</v>
      </c>
      <c r="F3586" t="s">
        <v>5990</v>
      </c>
      <c r="G3586" t="s">
        <v>1432</v>
      </c>
      <c r="H3586" t="s">
        <v>3483</v>
      </c>
      <c r="P3586" t="s">
        <v>955</v>
      </c>
      <c r="Q3586" t="s">
        <v>802</v>
      </c>
      <c r="R3586" t="s">
        <v>9500</v>
      </c>
      <c r="S3586">
        <v>664719</v>
      </c>
      <c r="T3586" t="s">
        <v>1836</v>
      </c>
      <c r="U3586">
        <v>0</v>
      </c>
      <c r="V3586">
        <v>931</v>
      </c>
      <c r="W3586" t="s">
        <v>25</v>
      </c>
      <c r="X3586" t="s">
        <v>26</v>
      </c>
      <c r="Y3586" t="s">
        <v>302</v>
      </c>
      <c r="Z3586">
        <v>1200000</v>
      </c>
      <c r="AA3586">
        <v>1992</v>
      </c>
      <c r="AB3586">
        <v>8.4</v>
      </c>
      <c r="AC3586">
        <v>2.35</v>
      </c>
    </row>
    <row r="3587" spans="1:29" x14ac:dyDescent="0.35">
      <c r="A3587" t="s">
        <v>19</v>
      </c>
      <c r="B3587" t="s">
        <v>3060</v>
      </c>
      <c r="C3587">
        <v>181</v>
      </c>
      <c r="D3587">
        <v>142</v>
      </c>
      <c r="E3587">
        <v>6100000</v>
      </c>
      <c r="F3587" t="s">
        <v>4547</v>
      </c>
      <c r="P3587" t="s">
        <v>4547</v>
      </c>
      <c r="Q3587" t="s">
        <v>1535</v>
      </c>
      <c r="R3587" t="s">
        <v>9501</v>
      </c>
      <c r="S3587">
        <v>503509</v>
      </c>
      <c r="T3587" t="s">
        <v>5587</v>
      </c>
      <c r="U3587">
        <v>3</v>
      </c>
      <c r="V3587">
        <v>780</v>
      </c>
      <c r="W3587" t="s">
        <v>3338</v>
      </c>
      <c r="X3587" t="s">
        <v>2635</v>
      </c>
      <c r="Y3587" t="s">
        <v>2315</v>
      </c>
      <c r="Z3587">
        <v>1200000</v>
      </c>
      <c r="AA3587">
        <v>1966</v>
      </c>
      <c r="AB3587">
        <v>8.9</v>
      </c>
      <c r="AC3587">
        <v>2.35</v>
      </c>
    </row>
    <row r="3588" spans="1:29" x14ac:dyDescent="0.35">
      <c r="A3588" t="s">
        <v>19</v>
      </c>
      <c r="B3588" t="s">
        <v>5588</v>
      </c>
      <c r="C3588">
        <v>111</v>
      </c>
      <c r="D3588">
        <v>112</v>
      </c>
      <c r="E3588">
        <v>375723</v>
      </c>
      <c r="F3588" t="s">
        <v>761</v>
      </c>
      <c r="G3588" t="s">
        <v>1432</v>
      </c>
      <c r="P3588" t="s">
        <v>1123</v>
      </c>
      <c r="Q3588" t="s">
        <v>5589</v>
      </c>
      <c r="R3588" t="s">
        <v>9502</v>
      </c>
      <c r="S3588">
        <v>7025</v>
      </c>
      <c r="T3588" t="s">
        <v>5590</v>
      </c>
      <c r="U3588">
        <v>1</v>
      </c>
      <c r="V3588">
        <v>26</v>
      </c>
      <c r="W3588" t="s">
        <v>4444</v>
      </c>
      <c r="X3588" t="s">
        <v>4863</v>
      </c>
      <c r="Y3588" t="s">
        <v>302</v>
      </c>
      <c r="Z3588">
        <v>4000000</v>
      </c>
      <c r="AA3588">
        <v>2015</v>
      </c>
      <c r="AB3588">
        <v>7.9</v>
      </c>
      <c r="AC3588">
        <v>2.35</v>
      </c>
    </row>
    <row r="3589" spans="1:29" x14ac:dyDescent="0.35">
      <c r="A3589" t="s">
        <v>19</v>
      </c>
      <c r="B3589" t="s">
        <v>5591</v>
      </c>
      <c r="C3589">
        <v>38</v>
      </c>
      <c r="D3589">
        <v>108</v>
      </c>
      <c r="E3589">
        <v>594904</v>
      </c>
      <c r="F3589" t="s">
        <v>761</v>
      </c>
      <c r="G3589" t="s">
        <v>1432</v>
      </c>
      <c r="P3589" t="s">
        <v>1123</v>
      </c>
      <c r="Q3589" t="s">
        <v>2618</v>
      </c>
      <c r="R3589" t="s">
        <v>9503</v>
      </c>
      <c r="S3589">
        <v>2582</v>
      </c>
      <c r="T3589" t="s">
        <v>5592</v>
      </c>
      <c r="U3589">
        <v>0</v>
      </c>
      <c r="V3589">
        <v>89</v>
      </c>
      <c r="W3589" t="s">
        <v>25</v>
      </c>
      <c r="X3589" t="s">
        <v>26</v>
      </c>
      <c r="Y3589" t="s">
        <v>27</v>
      </c>
      <c r="Z3589">
        <v>1200000</v>
      </c>
      <c r="AA3589">
        <v>2012</v>
      </c>
      <c r="AB3589">
        <v>6</v>
      </c>
      <c r="AC3589">
        <v>1.85</v>
      </c>
    </row>
    <row r="3590" spans="1:29" x14ac:dyDescent="0.35">
      <c r="A3590" t="s">
        <v>19</v>
      </c>
      <c r="B3590" t="s">
        <v>5593</v>
      </c>
      <c r="C3590">
        <v>12</v>
      </c>
      <c r="D3590">
        <v>88</v>
      </c>
      <c r="E3590">
        <v>58936</v>
      </c>
      <c r="F3590" t="s">
        <v>761</v>
      </c>
      <c r="G3590" t="s">
        <v>3884</v>
      </c>
      <c r="P3590" t="s">
        <v>2435</v>
      </c>
      <c r="Q3590" t="s">
        <v>5594</v>
      </c>
      <c r="R3590" t="s">
        <v>9504</v>
      </c>
      <c r="S3590">
        <v>91</v>
      </c>
      <c r="T3590" t="s">
        <v>5595</v>
      </c>
      <c r="U3590">
        <v>0</v>
      </c>
      <c r="V3590">
        <v>4</v>
      </c>
      <c r="W3590" t="s">
        <v>25</v>
      </c>
      <c r="X3590" t="s">
        <v>26</v>
      </c>
      <c r="Y3590" t="s">
        <v>302</v>
      </c>
      <c r="Z3590">
        <v>1200000</v>
      </c>
      <c r="AA3590">
        <v>2001</v>
      </c>
      <c r="AB3590">
        <v>6.1</v>
      </c>
      <c r="AC3590">
        <v>1.78</v>
      </c>
    </row>
    <row r="3591" spans="1:29" x14ac:dyDescent="0.35">
      <c r="A3591" t="s">
        <v>19</v>
      </c>
      <c r="B3591" t="s">
        <v>5596</v>
      </c>
      <c r="C3591">
        <v>1</v>
      </c>
      <c r="D3591">
        <v>110</v>
      </c>
      <c r="E3591">
        <v>3830</v>
      </c>
      <c r="F3591" t="s">
        <v>761</v>
      </c>
      <c r="G3591" t="s">
        <v>1432</v>
      </c>
      <c r="P3591" t="s">
        <v>1123</v>
      </c>
      <c r="Q3591" t="s">
        <v>5597</v>
      </c>
      <c r="R3591" t="s">
        <v>9505</v>
      </c>
      <c r="S3591">
        <v>27</v>
      </c>
      <c r="T3591" t="s">
        <v>5598</v>
      </c>
      <c r="U3591">
        <v>3</v>
      </c>
      <c r="V3591">
        <v>1</v>
      </c>
      <c r="W3591" t="s">
        <v>1207</v>
      </c>
      <c r="X3591" t="s">
        <v>26</v>
      </c>
      <c r="Z3591">
        <v>1200000</v>
      </c>
      <c r="AA3591">
        <v>2013</v>
      </c>
      <c r="AB3591">
        <v>7.2</v>
      </c>
    </row>
    <row r="3592" spans="1:29" x14ac:dyDescent="0.35">
      <c r="A3592" t="s">
        <v>19</v>
      </c>
      <c r="B3592" t="s">
        <v>1508</v>
      </c>
      <c r="C3592">
        <v>9</v>
      </c>
      <c r="D3592">
        <v>91</v>
      </c>
      <c r="E3592">
        <v>2850263</v>
      </c>
      <c r="F3592" t="s">
        <v>472</v>
      </c>
      <c r="G3592" t="s">
        <v>761</v>
      </c>
      <c r="H3592" t="s">
        <v>5989</v>
      </c>
      <c r="P3592" t="s">
        <v>5599</v>
      </c>
      <c r="Q3592" t="s">
        <v>3806</v>
      </c>
      <c r="R3592" t="s">
        <v>9506</v>
      </c>
      <c r="S3592">
        <v>5061</v>
      </c>
      <c r="T3592" t="s">
        <v>5600</v>
      </c>
      <c r="U3592">
        <v>0</v>
      </c>
      <c r="V3592">
        <v>70</v>
      </c>
      <c r="W3592" t="s">
        <v>25</v>
      </c>
      <c r="X3592" t="s">
        <v>26</v>
      </c>
      <c r="Y3592" t="s">
        <v>59</v>
      </c>
      <c r="Z3592">
        <v>2600000</v>
      </c>
      <c r="AA3592">
        <v>1993</v>
      </c>
      <c r="AB3592">
        <v>6.2</v>
      </c>
      <c r="AC3592">
        <v>1.85</v>
      </c>
    </row>
    <row r="3593" spans="1:29" x14ac:dyDescent="0.35">
      <c r="A3593" t="s">
        <v>19</v>
      </c>
      <c r="B3593" t="s">
        <v>5601</v>
      </c>
      <c r="C3593">
        <v>91</v>
      </c>
      <c r="D3593">
        <v>94</v>
      </c>
      <c r="E3593">
        <v>16101109</v>
      </c>
      <c r="F3593" t="s">
        <v>761</v>
      </c>
      <c r="P3593" t="s">
        <v>761</v>
      </c>
      <c r="Q3593" t="s">
        <v>173</v>
      </c>
      <c r="R3593" t="s">
        <v>9507</v>
      </c>
      <c r="S3593">
        <v>76467</v>
      </c>
      <c r="T3593" t="s">
        <v>3638</v>
      </c>
      <c r="U3593">
        <v>3</v>
      </c>
      <c r="V3593">
        <v>236</v>
      </c>
      <c r="W3593" t="s">
        <v>25</v>
      </c>
      <c r="X3593" t="s">
        <v>26</v>
      </c>
      <c r="Y3593" t="s">
        <v>302</v>
      </c>
      <c r="Z3593">
        <v>3000000</v>
      </c>
      <c r="AA3593">
        <v>2005</v>
      </c>
      <c r="AB3593">
        <v>6.8</v>
      </c>
      <c r="AC3593">
        <v>1.85</v>
      </c>
    </row>
    <row r="3594" spans="1:29" x14ac:dyDescent="0.35">
      <c r="A3594" t="s">
        <v>19</v>
      </c>
      <c r="B3594" t="s">
        <v>5602</v>
      </c>
      <c r="C3594">
        <v>57</v>
      </c>
      <c r="D3594">
        <v>92</v>
      </c>
      <c r="E3594">
        <v>1400000</v>
      </c>
      <c r="F3594" t="s">
        <v>622</v>
      </c>
      <c r="G3594" t="s">
        <v>1432</v>
      </c>
      <c r="H3594" t="s">
        <v>2429</v>
      </c>
      <c r="I3594" t="s">
        <v>3483</v>
      </c>
      <c r="P3594" t="s">
        <v>5362</v>
      </c>
      <c r="Q3594" t="s">
        <v>5336</v>
      </c>
      <c r="R3594" t="s">
        <v>9508</v>
      </c>
      <c r="S3594">
        <v>1324</v>
      </c>
      <c r="T3594" t="s">
        <v>5603</v>
      </c>
      <c r="U3594">
        <v>0</v>
      </c>
      <c r="V3594">
        <v>37</v>
      </c>
      <c r="W3594" t="s">
        <v>25</v>
      </c>
      <c r="X3594" t="s">
        <v>26</v>
      </c>
      <c r="Y3594" t="s">
        <v>302</v>
      </c>
      <c r="Z3594">
        <v>1100000</v>
      </c>
      <c r="AA3594">
        <v>1987</v>
      </c>
      <c r="AB3594">
        <v>5.9</v>
      </c>
      <c r="AC3594">
        <v>1.85</v>
      </c>
    </row>
    <row r="3595" spans="1:29" x14ac:dyDescent="0.35">
      <c r="A3595" t="s">
        <v>19</v>
      </c>
      <c r="B3595" t="s">
        <v>5605</v>
      </c>
      <c r="C3595">
        <v>97</v>
      </c>
      <c r="D3595">
        <v>110</v>
      </c>
      <c r="E3595">
        <v>56129</v>
      </c>
      <c r="F3595" t="s">
        <v>3950</v>
      </c>
      <c r="G3595" t="s">
        <v>3483</v>
      </c>
      <c r="P3595" t="s">
        <v>1269</v>
      </c>
      <c r="Q3595" t="s">
        <v>3262</v>
      </c>
      <c r="R3595" t="s">
        <v>9509</v>
      </c>
      <c r="S3595">
        <v>6555</v>
      </c>
      <c r="T3595" t="s">
        <v>5606</v>
      </c>
      <c r="U3595">
        <v>1</v>
      </c>
      <c r="V3595">
        <v>82</v>
      </c>
      <c r="W3595" t="s">
        <v>25</v>
      </c>
      <c r="X3595" t="s">
        <v>148</v>
      </c>
      <c r="Y3595" t="s">
        <v>302</v>
      </c>
      <c r="Z3595">
        <v>1100000</v>
      </c>
      <c r="AA3595">
        <v>2010</v>
      </c>
      <c r="AB3595">
        <v>6.1</v>
      </c>
      <c r="AC3595">
        <v>2.35</v>
      </c>
    </row>
    <row r="3596" spans="1:29" x14ac:dyDescent="0.35">
      <c r="A3596" t="s">
        <v>19</v>
      </c>
      <c r="B3596" t="s">
        <v>5607</v>
      </c>
      <c r="C3596">
        <v>481</v>
      </c>
      <c r="D3596">
        <v>102</v>
      </c>
      <c r="E3596">
        <v>4105123</v>
      </c>
      <c r="F3596" t="s">
        <v>622</v>
      </c>
      <c r="G3596" t="s">
        <v>5990</v>
      </c>
      <c r="H3596" t="s">
        <v>3483</v>
      </c>
      <c r="P3596" t="s">
        <v>183</v>
      </c>
      <c r="Q3596" t="s">
        <v>5608</v>
      </c>
      <c r="R3596" t="s">
        <v>9510</v>
      </c>
      <c r="S3596">
        <v>148221</v>
      </c>
      <c r="T3596" t="s">
        <v>5609</v>
      </c>
      <c r="U3596">
        <v>0</v>
      </c>
      <c r="V3596">
        <v>316</v>
      </c>
      <c r="W3596" t="s">
        <v>5610</v>
      </c>
      <c r="X3596" t="s">
        <v>5611</v>
      </c>
      <c r="Y3596" t="s">
        <v>302</v>
      </c>
      <c r="Z3596">
        <v>1100000</v>
      </c>
      <c r="AA3596">
        <v>2011</v>
      </c>
      <c r="AB3596">
        <v>7.6</v>
      </c>
      <c r="AC3596">
        <v>1.85</v>
      </c>
    </row>
    <row r="3597" spans="1:29" x14ac:dyDescent="0.35">
      <c r="A3597" t="s">
        <v>19</v>
      </c>
      <c r="B3597" t="s">
        <v>5612</v>
      </c>
      <c r="C3597">
        <v>87</v>
      </c>
      <c r="D3597">
        <v>89</v>
      </c>
      <c r="F3597" t="s">
        <v>1432</v>
      </c>
      <c r="G3597" t="s">
        <v>3950</v>
      </c>
      <c r="P3597" t="s">
        <v>840</v>
      </c>
      <c r="Q3597" t="s">
        <v>3489</v>
      </c>
      <c r="R3597" t="s">
        <v>9511</v>
      </c>
      <c r="S3597">
        <v>20678</v>
      </c>
      <c r="T3597" t="s">
        <v>5613</v>
      </c>
      <c r="U3597">
        <v>1</v>
      </c>
      <c r="V3597">
        <v>199</v>
      </c>
      <c r="W3597" t="s">
        <v>25</v>
      </c>
      <c r="X3597" t="s">
        <v>26</v>
      </c>
      <c r="Y3597" t="s">
        <v>4360</v>
      </c>
      <c r="Z3597">
        <v>1000000</v>
      </c>
      <c r="AA3597">
        <v>1972</v>
      </c>
      <c r="AB3597">
        <v>6.7</v>
      </c>
      <c r="AC3597">
        <v>1.85</v>
      </c>
    </row>
    <row r="3598" spans="1:29" x14ac:dyDescent="0.35">
      <c r="A3598" t="s">
        <v>19</v>
      </c>
      <c r="B3598" t="s">
        <v>2382</v>
      </c>
      <c r="C3598">
        <v>141</v>
      </c>
      <c r="D3598">
        <v>145</v>
      </c>
      <c r="E3598">
        <v>117235247</v>
      </c>
      <c r="F3598" t="s">
        <v>1432</v>
      </c>
      <c r="G3598" t="s">
        <v>5989</v>
      </c>
      <c r="P3598" t="s">
        <v>1571</v>
      </c>
      <c r="Q3598" t="s">
        <v>813</v>
      </c>
      <c r="R3598" t="s">
        <v>9512</v>
      </c>
      <c r="S3598">
        <v>375240</v>
      </c>
      <c r="T3598" t="s">
        <v>3816</v>
      </c>
      <c r="U3598">
        <v>0</v>
      </c>
      <c r="V3598">
        <v>542</v>
      </c>
      <c r="W3598" t="s">
        <v>25</v>
      </c>
      <c r="X3598" t="s">
        <v>26</v>
      </c>
      <c r="Y3598" t="s">
        <v>59</v>
      </c>
      <c r="Z3598">
        <v>960000</v>
      </c>
      <c r="AA3598">
        <v>1976</v>
      </c>
      <c r="AB3598">
        <v>8.1</v>
      </c>
      <c r="AC3598">
        <v>1.33</v>
      </c>
    </row>
    <row r="3599" spans="1:29" x14ac:dyDescent="0.35">
      <c r="A3599" t="s">
        <v>19</v>
      </c>
      <c r="B3599" t="s">
        <v>2106</v>
      </c>
      <c r="C3599">
        <v>212</v>
      </c>
      <c r="D3599">
        <v>89</v>
      </c>
      <c r="E3599">
        <v>21378000</v>
      </c>
      <c r="F3599" t="s">
        <v>600</v>
      </c>
      <c r="G3599" t="s">
        <v>2429</v>
      </c>
      <c r="P3599" t="s">
        <v>2716</v>
      </c>
      <c r="Q3599" t="s">
        <v>787</v>
      </c>
      <c r="R3599" t="s">
        <v>8184</v>
      </c>
      <c r="S3599">
        <v>46493</v>
      </c>
      <c r="T3599" t="s">
        <v>3645</v>
      </c>
      <c r="U3599">
        <v>0</v>
      </c>
      <c r="V3599">
        <v>335</v>
      </c>
      <c r="W3599" t="s">
        <v>25</v>
      </c>
      <c r="X3599" t="s">
        <v>26</v>
      </c>
      <c r="Y3599" t="s">
        <v>302</v>
      </c>
      <c r="Z3599">
        <v>1000000</v>
      </c>
      <c r="AA3599">
        <v>1980</v>
      </c>
      <c r="AB3599">
        <v>6.8</v>
      </c>
      <c r="AC3599">
        <v>2.35</v>
      </c>
    </row>
    <row r="3600" spans="1:29" x14ac:dyDescent="0.35">
      <c r="A3600" t="s">
        <v>19</v>
      </c>
      <c r="B3600" t="s">
        <v>5614</v>
      </c>
      <c r="C3600">
        <v>270</v>
      </c>
      <c r="D3600">
        <v>83</v>
      </c>
      <c r="E3600">
        <v>31537320</v>
      </c>
      <c r="F3600" t="s">
        <v>2429</v>
      </c>
      <c r="G3600" t="s">
        <v>5988</v>
      </c>
      <c r="H3600" t="s">
        <v>3483</v>
      </c>
      <c r="P3600" t="s">
        <v>1296</v>
      </c>
      <c r="Q3600" t="s">
        <v>5001</v>
      </c>
      <c r="R3600" t="s">
        <v>9513</v>
      </c>
      <c r="S3600">
        <v>44329</v>
      </c>
      <c r="T3600" t="s">
        <v>5615</v>
      </c>
      <c r="U3600">
        <v>0</v>
      </c>
      <c r="V3600">
        <v>309</v>
      </c>
      <c r="W3600" t="s">
        <v>25</v>
      </c>
      <c r="X3600" t="s">
        <v>26</v>
      </c>
      <c r="Y3600" t="s">
        <v>302</v>
      </c>
      <c r="Z3600">
        <v>1000000</v>
      </c>
      <c r="AA3600">
        <v>2014</v>
      </c>
      <c r="AB3600">
        <v>5.7</v>
      </c>
      <c r="AC3600">
        <v>1.85</v>
      </c>
    </row>
    <row r="3601" spans="1:29" x14ac:dyDescent="0.35">
      <c r="A3601" t="s">
        <v>19</v>
      </c>
      <c r="B3601" t="s">
        <v>1231</v>
      </c>
      <c r="C3601">
        <v>161</v>
      </c>
      <c r="D3601">
        <v>91</v>
      </c>
      <c r="E3601">
        <v>17986000</v>
      </c>
      <c r="F3601" t="s">
        <v>2429</v>
      </c>
      <c r="P3601" t="s">
        <v>2429</v>
      </c>
      <c r="Q3601" t="s">
        <v>2957</v>
      </c>
      <c r="R3601" t="s">
        <v>9514</v>
      </c>
      <c r="S3601">
        <v>22773</v>
      </c>
      <c r="T3601" t="s">
        <v>4494</v>
      </c>
      <c r="U3601">
        <v>0</v>
      </c>
      <c r="V3601">
        <v>195</v>
      </c>
      <c r="W3601" t="s">
        <v>25</v>
      </c>
      <c r="X3601" t="s">
        <v>26</v>
      </c>
      <c r="Y3601" t="s">
        <v>302</v>
      </c>
      <c r="Z3601">
        <v>1000000</v>
      </c>
      <c r="AA3601">
        <v>1981</v>
      </c>
      <c r="AB3601">
        <v>6.6</v>
      </c>
      <c r="AC3601">
        <v>1.85</v>
      </c>
    </row>
    <row r="3602" spans="1:29" x14ac:dyDescent="0.35">
      <c r="A3602" t="s">
        <v>19</v>
      </c>
      <c r="B3602" t="s">
        <v>2204</v>
      </c>
      <c r="C3602">
        <v>184</v>
      </c>
      <c r="D3602">
        <v>110</v>
      </c>
      <c r="E3602">
        <v>16067035</v>
      </c>
      <c r="F3602" t="s">
        <v>622</v>
      </c>
      <c r="G3602" t="s">
        <v>472</v>
      </c>
      <c r="H3602" t="s">
        <v>3483</v>
      </c>
      <c r="P3602" t="s">
        <v>35</v>
      </c>
      <c r="Q3602" t="s">
        <v>5616</v>
      </c>
      <c r="R3602" t="s">
        <v>9515</v>
      </c>
      <c r="S3602">
        <v>116642</v>
      </c>
      <c r="T3602" t="s">
        <v>1934</v>
      </c>
      <c r="U3602">
        <v>4</v>
      </c>
      <c r="V3602">
        <v>389</v>
      </c>
      <c r="W3602" t="s">
        <v>25</v>
      </c>
      <c r="X3602" t="s">
        <v>38</v>
      </c>
      <c r="Y3602" t="s">
        <v>2315</v>
      </c>
      <c r="Z3602">
        <v>1100000</v>
      </c>
      <c r="AA3602">
        <v>1962</v>
      </c>
      <c r="AB3602">
        <v>7.3</v>
      </c>
      <c r="AC3602">
        <v>1.37</v>
      </c>
    </row>
    <row r="3603" spans="1:29" x14ac:dyDescent="0.35">
      <c r="A3603" t="s">
        <v>19</v>
      </c>
      <c r="B3603" t="s">
        <v>5617</v>
      </c>
      <c r="C3603">
        <v>270</v>
      </c>
      <c r="D3603">
        <v>86</v>
      </c>
      <c r="E3603">
        <v>18112929</v>
      </c>
      <c r="F3603" t="s">
        <v>2429</v>
      </c>
      <c r="G3603" t="s">
        <v>5988</v>
      </c>
      <c r="H3603" t="s">
        <v>3950</v>
      </c>
      <c r="I3603" t="s">
        <v>3483</v>
      </c>
      <c r="P3603" t="s">
        <v>1743</v>
      </c>
      <c r="Q3603" t="s">
        <v>976</v>
      </c>
      <c r="R3603" t="s">
        <v>9516</v>
      </c>
      <c r="S3603">
        <v>52642</v>
      </c>
      <c r="T3603" t="s">
        <v>739</v>
      </c>
      <c r="U3603">
        <v>0</v>
      </c>
      <c r="V3603">
        <v>271</v>
      </c>
      <c r="W3603" t="s">
        <v>25</v>
      </c>
      <c r="X3603" t="s">
        <v>26</v>
      </c>
      <c r="Y3603" t="s">
        <v>302</v>
      </c>
      <c r="Z3603">
        <v>1000000</v>
      </c>
      <c r="AA3603">
        <v>2012</v>
      </c>
      <c r="AB3603">
        <v>5</v>
      </c>
      <c r="AC3603">
        <v>1.85</v>
      </c>
    </row>
    <row r="3604" spans="1:29" x14ac:dyDescent="0.35">
      <c r="A3604" t="s">
        <v>19</v>
      </c>
      <c r="B3604" t="s">
        <v>5618</v>
      </c>
      <c r="C3604">
        <v>203</v>
      </c>
      <c r="D3604">
        <v>86</v>
      </c>
      <c r="E3604">
        <v>14564027</v>
      </c>
      <c r="F3604" t="s">
        <v>600</v>
      </c>
      <c r="G3604" t="s">
        <v>2429</v>
      </c>
      <c r="P3604" t="s">
        <v>2716</v>
      </c>
      <c r="Q3604" t="s">
        <v>5619</v>
      </c>
      <c r="R3604" t="s">
        <v>9517</v>
      </c>
      <c r="S3604">
        <v>76407</v>
      </c>
      <c r="T3604" t="s">
        <v>5620</v>
      </c>
      <c r="U3604">
        <v>0</v>
      </c>
      <c r="V3604">
        <v>335</v>
      </c>
      <c r="W3604" t="s">
        <v>25</v>
      </c>
      <c r="X3604" t="s">
        <v>38</v>
      </c>
      <c r="Y3604" t="s">
        <v>302</v>
      </c>
      <c r="Z3604">
        <v>1000000</v>
      </c>
      <c r="AA3604">
        <v>1987</v>
      </c>
      <c r="AB3604">
        <v>7</v>
      </c>
      <c r="AC3604">
        <v>1.85</v>
      </c>
    </row>
    <row r="3605" spans="1:29" x14ac:dyDescent="0.35">
      <c r="A3605" t="s">
        <v>19</v>
      </c>
      <c r="B3605" t="s">
        <v>5621</v>
      </c>
      <c r="C3605">
        <v>29</v>
      </c>
      <c r="D3605">
        <v>120</v>
      </c>
      <c r="E3605">
        <v>20773070</v>
      </c>
      <c r="F3605" t="s">
        <v>1432</v>
      </c>
      <c r="P3605" t="s">
        <v>1432</v>
      </c>
      <c r="Q3605" t="s">
        <v>5622</v>
      </c>
      <c r="R3605" t="s">
        <v>9518</v>
      </c>
      <c r="S3605">
        <v>4501</v>
      </c>
      <c r="T3605" t="s">
        <v>5623</v>
      </c>
      <c r="U3605">
        <v>11</v>
      </c>
      <c r="V3605">
        <v>102</v>
      </c>
      <c r="W3605" t="s">
        <v>25</v>
      </c>
      <c r="X3605" t="s">
        <v>26</v>
      </c>
      <c r="Y3605" t="s">
        <v>59</v>
      </c>
      <c r="Z3605">
        <v>5000000</v>
      </c>
      <c r="AA3605">
        <v>2016</v>
      </c>
      <c r="AB3605">
        <v>3.4</v>
      </c>
      <c r="AC3605">
        <v>2.35</v>
      </c>
    </row>
    <row r="3606" spans="1:29" x14ac:dyDescent="0.35">
      <c r="A3606" t="s">
        <v>19</v>
      </c>
      <c r="B3606" t="s">
        <v>3142</v>
      </c>
      <c r="C3606">
        <v>137</v>
      </c>
      <c r="D3606">
        <v>90</v>
      </c>
      <c r="E3606">
        <v>10042266</v>
      </c>
      <c r="F3606" t="s">
        <v>1432</v>
      </c>
      <c r="G3606" t="s">
        <v>2429</v>
      </c>
      <c r="H3606" t="s">
        <v>5988</v>
      </c>
      <c r="I3606" t="s">
        <v>3483</v>
      </c>
      <c r="P3606" t="s">
        <v>2347</v>
      </c>
      <c r="Q3606" t="s">
        <v>4317</v>
      </c>
      <c r="R3606" t="s">
        <v>9519</v>
      </c>
      <c r="S3606">
        <v>23021</v>
      </c>
      <c r="T3606" t="s">
        <v>4546</v>
      </c>
      <c r="U3606">
        <v>0</v>
      </c>
      <c r="V3606">
        <v>220</v>
      </c>
      <c r="W3606" t="s">
        <v>25</v>
      </c>
      <c r="X3606" t="s">
        <v>26</v>
      </c>
      <c r="Y3606" t="s">
        <v>27</v>
      </c>
      <c r="Z3606">
        <v>1000000</v>
      </c>
      <c r="AA3606">
        <v>2005</v>
      </c>
      <c r="AB3606">
        <v>5.9</v>
      </c>
      <c r="AC3606">
        <v>2.35</v>
      </c>
    </row>
    <row r="3607" spans="1:29" x14ac:dyDescent="0.35">
      <c r="A3607" t="s">
        <v>19</v>
      </c>
      <c r="B3607" t="s">
        <v>5624</v>
      </c>
      <c r="C3607">
        <v>107</v>
      </c>
      <c r="D3607">
        <v>99</v>
      </c>
      <c r="E3607">
        <v>10037390</v>
      </c>
      <c r="F3607" t="s">
        <v>622</v>
      </c>
      <c r="G3607" t="s">
        <v>472</v>
      </c>
      <c r="H3607" t="s">
        <v>1432</v>
      </c>
      <c r="I3607" t="s">
        <v>3950</v>
      </c>
      <c r="J3607" t="s">
        <v>3483</v>
      </c>
      <c r="P3607" t="s">
        <v>2194</v>
      </c>
      <c r="Q3607" t="s">
        <v>5625</v>
      </c>
      <c r="R3607" t="s">
        <v>9520</v>
      </c>
      <c r="S3607">
        <v>5442</v>
      </c>
      <c r="T3607" t="s">
        <v>5626</v>
      </c>
      <c r="U3607">
        <v>0</v>
      </c>
      <c r="V3607">
        <v>140</v>
      </c>
      <c r="W3607" t="s">
        <v>344</v>
      </c>
      <c r="X3607" t="s">
        <v>345</v>
      </c>
      <c r="Y3607" t="s">
        <v>59</v>
      </c>
      <c r="Z3607">
        <v>1000000000</v>
      </c>
      <c r="AA3607">
        <v>1999</v>
      </c>
      <c r="AB3607">
        <v>6</v>
      </c>
      <c r="AC3607">
        <v>2.35</v>
      </c>
    </row>
    <row r="3608" spans="1:29" x14ac:dyDescent="0.35">
      <c r="A3608" t="s">
        <v>19</v>
      </c>
      <c r="B3608" t="s">
        <v>4102</v>
      </c>
      <c r="C3608">
        <v>377</v>
      </c>
      <c r="D3608">
        <v>112</v>
      </c>
      <c r="E3608">
        <v>9701559</v>
      </c>
      <c r="F3608" t="s">
        <v>1432</v>
      </c>
      <c r="G3608" t="s">
        <v>5343</v>
      </c>
      <c r="P3608" t="s">
        <v>121</v>
      </c>
      <c r="Q3608" t="s">
        <v>1718</v>
      </c>
      <c r="R3608" t="s">
        <v>9521</v>
      </c>
      <c r="S3608">
        <v>141425</v>
      </c>
      <c r="T3608" t="s">
        <v>2511</v>
      </c>
      <c r="U3608">
        <v>0</v>
      </c>
      <c r="V3608">
        <v>283</v>
      </c>
      <c r="W3608" t="s">
        <v>25</v>
      </c>
      <c r="X3608" t="s">
        <v>26</v>
      </c>
      <c r="Y3608" t="s">
        <v>302</v>
      </c>
      <c r="Z3608">
        <v>3500000</v>
      </c>
      <c r="AA3608">
        <v>2010</v>
      </c>
      <c r="AB3608">
        <v>7.4</v>
      </c>
      <c r="AC3608">
        <v>1.66</v>
      </c>
    </row>
    <row r="3609" spans="1:29" x14ac:dyDescent="0.35">
      <c r="A3609" t="s">
        <v>19</v>
      </c>
      <c r="B3609" t="s">
        <v>5627</v>
      </c>
      <c r="C3609">
        <v>169</v>
      </c>
      <c r="D3609">
        <v>103</v>
      </c>
      <c r="E3609">
        <v>9013113</v>
      </c>
      <c r="F3609" t="s">
        <v>472</v>
      </c>
      <c r="G3609" t="s">
        <v>761</v>
      </c>
      <c r="H3609" t="s">
        <v>1432</v>
      </c>
      <c r="P3609" t="s">
        <v>2111</v>
      </c>
      <c r="Q3609" t="s">
        <v>1779</v>
      </c>
      <c r="R3609" t="s">
        <v>9522</v>
      </c>
      <c r="S3609">
        <v>36321</v>
      </c>
      <c r="T3609" t="s">
        <v>5628</v>
      </c>
      <c r="U3609">
        <v>2</v>
      </c>
      <c r="V3609">
        <v>230</v>
      </c>
      <c r="W3609" t="s">
        <v>25</v>
      </c>
      <c r="X3609" t="s">
        <v>26</v>
      </c>
      <c r="Y3609" t="s">
        <v>302</v>
      </c>
      <c r="Z3609">
        <v>1000000</v>
      </c>
      <c r="AA3609">
        <v>2005</v>
      </c>
      <c r="AB3609">
        <v>7.4</v>
      </c>
      <c r="AC3609">
        <v>1.85</v>
      </c>
    </row>
    <row r="3610" spans="1:29" x14ac:dyDescent="0.35">
      <c r="A3610" t="s">
        <v>19</v>
      </c>
      <c r="B3610" t="s">
        <v>3634</v>
      </c>
      <c r="C3610">
        <v>225</v>
      </c>
      <c r="D3610">
        <v>83</v>
      </c>
      <c r="E3610">
        <v>53245055</v>
      </c>
      <c r="F3610" t="s">
        <v>2429</v>
      </c>
      <c r="P3610" t="s">
        <v>2429</v>
      </c>
      <c r="Q3610" t="s">
        <v>5629</v>
      </c>
      <c r="R3610" t="s">
        <v>9523</v>
      </c>
      <c r="S3610">
        <v>30570</v>
      </c>
      <c r="T3610" t="s">
        <v>3432</v>
      </c>
      <c r="U3610">
        <v>0</v>
      </c>
      <c r="V3610">
        <v>290</v>
      </c>
      <c r="W3610" t="s">
        <v>25</v>
      </c>
      <c r="X3610" t="s">
        <v>26</v>
      </c>
      <c r="Y3610" t="s">
        <v>302</v>
      </c>
      <c r="Z3610">
        <v>1000000</v>
      </c>
      <c r="AA3610">
        <v>2012</v>
      </c>
      <c r="AB3610">
        <v>4.2</v>
      </c>
      <c r="AC3610">
        <v>1.85</v>
      </c>
    </row>
    <row r="3611" spans="1:29" x14ac:dyDescent="0.35">
      <c r="A3611" t="s">
        <v>19</v>
      </c>
      <c r="B3611" t="s">
        <v>5630</v>
      </c>
      <c r="C3611">
        <v>101</v>
      </c>
      <c r="D3611">
        <v>109</v>
      </c>
      <c r="E3611">
        <v>9000000</v>
      </c>
      <c r="F3611" t="s">
        <v>761</v>
      </c>
      <c r="G3611" t="s">
        <v>1432</v>
      </c>
      <c r="H3611" t="s">
        <v>3884</v>
      </c>
      <c r="P3611" t="s">
        <v>2148</v>
      </c>
      <c r="Q3611" t="s">
        <v>1184</v>
      </c>
      <c r="R3611" t="s">
        <v>9524</v>
      </c>
      <c r="S3611">
        <v>7584</v>
      </c>
      <c r="T3611" t="s">
        <v>5631</v>
      </c>
      <c r="U3611">
        <v>8</v>
      </c>
      <c r="V3611">
        <v>137</v>
      </c>
      <c r="W3611" t="s">
        <v>25</v>
      </c>
      <c r="X3611" t="s">
        <v>26</v>
      </c>
      <c r="Y3611" t="s">
        <v>2699</v>
      </c>
      <c r="Z3611">
        <v>900000</v>
      </c>
      <c r="AA3611">
        <v>1970</v>
      </c>
      <c r="AB3611">
        <v>6.2</v>
      </c>
      <c r="AC3611">
        <v>2.35</v>
      </c>
    </row>
    <row r="3612" spans="1:29" x14ac:dyDescent="0.35">
      <c r="A3612" t="s">
        <v>19</v>
      </c>
      <c r="B3612" t="s">
        <v>4784</v>
      </c>
      <c r="C3612">
        <v>285</v>
      </c>
      <c r="D3612">
        <v>100</v>
      </c>
      <c r="E3612">
        <v>7186670</v>
      </c>
      <c r="F3612" t="s">
        <v>472</v>
      </c>
      <c r="G3612" t="s">
        <v>2429</v>
      </c>
      <c r="P3612" t="s">
        <v>5036</v>
      </c>
      <c r="Q3612" t="s">
        <v>48</v>
      </c>
      <c r="R3612" t="s">
        <v>9525</v>
      </c>
      <c r="S3612">
        <v>21468</v>
      </c>
      <c r="T3612" t="s">
        <v>5633</v>
      </c>
      <c r="U3612">
        <v>0</v>
      </c>
      <c r="V3612">
        <v>164</v>
      </c>
      <c r="W3612" t="s">
        <v>25</v>
      </c>
      <c r="X3612" t="s">
        <v>26</v>
      </c>
      <c r="Y3612" t="s">
        <v>302</v>
      </c>
      <c r="Z3612">
        <v>6000000</v>
      </c>
      <c r="AA3612">
        <v>2013</v>
      </c>
      <c r="AB3612">
        <v>5.4</v>
      </c>
      <c r="AC3612">
        <v>2.35</v>
      </c>
    </row>
    <row r="3613" spans="1:29" x14ac:dyDescent="0.35">
      <c r="A3613" t="s">
        <v>19</v>
      </c>
      <c r="B3613" t="s">
        <v>5634</v>
      </c>
      <c r="C3613">
        <v>337</v>
      </c>
      <c r="D3613">
        <v>95</v>
      </c>
      <c r="E3613">
        <v>5997134</v>
      </c>
      <c r="F3613" t="s">
        <v>4178</v>
      </c>
      <c r="G3613" t="s">
        <v>761</v>
      </c>
      <c r="H3613" t="s">
        <v>1432</v>
      </c>
      <c r="I3613" t="s">
        <v>5343</v>
      </c>
      <c r="P3613" t="s">
        <v>1995</v>
      </c>
      <c r="Q3613" t="s">
        <v>3772</v>
      </c>
      <c r="R3613" t="s">
        <v>9526</v>
      </c>
      <c r="S3613">
        <v>36381</v>
      </c>
      <c r="T3613" t="s">
        <v>5635</v>
      </c>
      <c r="U3613">
        <v>3</v>
      </c>
      <c r="V3613">
        <v>126</v>
      </c>
      <c r="W3613" t="s">
        <v>25</v>
      </c>
      <c r="X3613" t="s">
        <v>26</v>
      </c>
      <c r="Y3613" t="s">
        <v>302</v>
      </c>
      <c r="Z3613">
        <v>1000000</v>
      </c>
      <c r="AA3613">
        <v>2012</v>
      </c>
      <c r="AB3613">
        <v>7.2</v>
      </c>
      <c r="AC3613">
        <v>1.85</v>
      </c>
    </row>
    <row r="3614" spans="1:29" x14ac:dyDescent="0.35">
      <c r="A3614" t="s">
        <v>19</v>
      </c>
      <c r="B3614" t="s">
        <v>4153</v>
      </c>
      <c r="C3614">
        <v>38</v>
      </c>
      <c r="D3614">
        <v>104</v>
      </c>
      <c r="E3614">
        <v>3386698</v>
      </c>
      <c r="F3614" t="s">
        <v>761</v>
      </c>
      <c r="G3614" t="s">
        <v>1432</v>
      </c>
      <c r="H3614" t="s">
        <v>5343</v>
      </c>
      <c r="P3614" t="s">
        <v>660</v>
      </c>
      <c r="Q3614" t="s">
        <v>353</v>
      </c>
      <c r="R3614" t="s">
        <v>9527</v>
      </c>
      <c r="S3614">
        <v>4195</v>
      </c>
      <c r="T3614" t="s">
        <v>1858</v>
      </c>
      <c r="U3614">
        <v>1</v>
      </c>
      <c r="V3614">
        <v>86</v>
      </c>
      <c r="W3614" t="s">
        <v>25</v>
      </c>
      <c r="X3614" t="s">
        <v>26</v>
      </c>
      <c r="Y3614" t="s">
        <v>302</v>
      </c>
      <c r="Z3614">
        <v>1000000</v>
      </c>
      <c r="AA3614">
        <v>1998</v>
      </c>
      <c r="AB3614">
        <v>6.7</v>
      </c>
      <c r="AC3614">
        <v>1.85</v>
      </c>
    </row>
    <row r="3615" spans="1:29" x14ac:dyDescent="0.35">
      <c r="A3615" t="s">
        <v>19</v>
      </c>
      <c r="B3615" t="s">
        <v>2926</v>
      </c>
      <c r="C3615">
        <v>387</v>
      </c>
      <c r="D3615">
        <v>96</v>
      </c>
      <c r="E3615">
        <v>143492840</v>
      </c>
      <c r="F3615" t="s">
        <v>761</v>
      </c>
      <c r="G3615" t="s">
        <v>1432</v>
      </c>
      <c r="H3615" t="s">
        <v>5343</v>
      </c>
      <c r="P3615" t="s">
        <v>660</v>
      </c>
      <c r="Q3615" t="s">
        <v>53</v>
      </c>
      <c r="R3615" t="s">
        <v>8953</v>
      </c>
      <c r="S3615">
        <v>414345</v>
      </c>
      <c r="T3615" t="s">
        <v>250</v>
      </c>
      <c r="U3615">
        <v>0</v>
      </c>
      <c r="V3615">
        <v>881</v>
      </c>
      <c r="W3615" t="s">
        <v>25</v>
      </c>
      <c r="X3615" t="s">
        <v>26</v>
      </c>
      <c r="Y3615" t="s">
        <v>27</v>
      </c>
      <c r="Z3615">
        <v>7500000</v>
      </c>
      <c r="AA3615">
        <v>2007</v>
      </c>
      <c r="AB3615">
        <v>7.5</v>
      </c>
      <c r="AC3615">
        <v>1.85</v>
      </c>
    </row>
    <row r="3616" spans="1:29" x14ac:dyDescent="0.35">
      <c r="A3616" t="s">
        <v>19</v>
      </c>
      <c r="B3616" t="s">
        <v>5636</v>
      </c>
      <c r="C3616">
        <v>181</v>
      </c>
      <c r="D3616">
        <v>97</v>
      </c>
      <c r="E3616">
        <v>2508841</v>
      </c>
      <c r="F3616" t="s">
        <v>5990</v>
      </c>
      <c r="G3616" t="s">
        <v>1432</v>
      </c>
      <c r="P3616" t="s">
        <v>877</v>
      </c>
      <c r="Q3616" t="s">
        <v>2662</v>
      </c>
      <c r="R3616" t="s">
        <v>9528</v>
      </c>
      <c r="S3616">
        <v>21746</v>
      </c>
      <c r="T3616" t="s">
        <v>5637</v>
      </c>
      <c r="U3616">
        <v>1</v>
      </c>
      <c r="V3616">
        <v>93</v>
      </c>
      <c r="W3616" t="s">
        <v>25</v>
      </c>
      <c r="X3616" t="s">
        <v>26</v>
      </c>
      <c r="Y3616" t="s">
        <v>302</v>
      </c>
      <c r="Z3616">
        <v>1000000</v>
      </c>
      <c r="AA3616">
        <v>2008</v>
      </c>
      <c r="AB3616">
        <v>7.2</v>
      </c>
      <c r="AC3616">
        <v>1.85</v>
      </c>
    </row>
    <row r="3617" spans="1:29" x14ac:dyDescent="0.35">
      <c r="A3617" t="s">
        <v>19</v>
      </c>
      <c r="B3617" t="s">
        <v>5638</v>
      </c>
      <c r="C3617">
        <v>149</v>
      </c>
      <c r="D3617">
        <v>91</v>
      </c>
      <c r="E3617">
        <v>4946250</v>
      </c>
      <c r="F3617" t="s">
        <v>44</v>
      </c>
      <c r="G3617" t="s">
        <v>3884</v>
      </c>
      <c r="P3617" t="s">
        <v>1663</v>
      </c>
      <c r="Q3617" t="s">
        <v>5374</v>
      </c>
      <c r="R3617" t="s">
        <v>9529</v>
      </c>
      <c r="S3617">
        <v>9540</v>
      </c>
      <c r="T3617" t="s">
        <v>5639</v>
      </c>
      <c r="U3617">
        <v>0</v>
      </c>
      <c r="V3617">
        <v>80</v>
      </c>
      <c r="W3617" t="s">
        <v>25</v>
      </c>
      <c r="X3617" t="s">
        <v>26</v>
      </c>
      <c r="Y3617" t="s">
        <v>27</v>
      </c>
      <c r="Z3617">
        <v>1000000</v>
      </c>
      <c r="AA3617">
        <v>2013</v>
      </c>
      <c r="AB3617">
        <v>7.4</v>
      </c>
      <c r="AC3617">
        <v>1.78</v>
      </c>
    </row>
    <row r="3618" spans="1:29" x14ac:dyDescent="0.35">
      <c r="A3618" t="s">
        <v>19</v>
      </c>
      <c r="B3618" t="s">
        <v>4978</v>
      </c>
      <c r="C3618">
        <v>54</v>
      </c>
      <c r="D3618">
        <v>84</v>
      </c>
      <c r="E3618">
        <v>1950218</v>
      </c>
      <c r="F3618" t="s">
        <v>761</v>
      </c>
      <c r="G3618" t="s">
        <v>1432</v>
      </c>
      <c r="P3618" t="s">
        <v>1123</v>
      </c>
      <c r="Q3618" t="s">
        <v>61</v>
      </c>
      <c r="R3618" t="s">
        <v>9530</v>
      </c>
      <c r="S3618">
        <v>5933</v>
      </c>
      <c r="T3618" t="s">
        <v>5640</v>
      </c>
      <c r="U3618">
        <v>3</v>
      </c>
      <c r="V3618">
        <v>102</v>
      </c>
      <c r="W3618" t="s">
        <v>25</v>
      </c>
      <c r="X3618" t="s">
        <v>26</v>
      </c>
      <c r="Y3618" t="s">
        <v>302</v>
      </c>
      <c r="Z3618">
        <v>1000000</v>
      </c>
      <c r="AA3618">
        <v>1997</v>
      </c>
      <c r="AB3618">
        <v>5.6</v>
      </c>
      <c r="AC3618">
        <v>1.85</v>
      </c>
    </row>
    <row r="3619" spans="1:29" x14ac:dyDescent="0.35">
      <c r="A3619" t="s">
        <v>19</v>
      </c>
      <c r="B3619" t="s">
        <v>4735</v>
      </c>
      <c r="C3619">
        <v>18</v>
      </c>
      <c r="D3619">
        <v>86</v>
      </c>
      <c r="E3619">
        <v>1277257</v>
      </c>
      <c r="F3619" t="s">
        <v>761</v>
      </c>
      <c r="G3619" t="s">
        <v>1432</v>
      </c>
      <c r="H3619" t="s">
        <v>5343</v>
      </c>
      <c r="P3619" t="s">
        <v>660</v>
      </c>
      <c r="Q3619" t="s">
        <v>1777</v>
      </c>
      <c r="R3619" t="s">
        <v>9531</v>
      </c>
      <c r="S3619">
        <v>2629</v>
      </c>
      <c r="T3619" t="s">
        <v>1490</v>
      </c>
      <c r="U3619">
        <v>2</v>
      </c>
      <c r="V3619">
        <v>32</v>
      </c>
      <c r="W3619" t="s">
        <v>25</v>
      </c>
      <c r="X3619" t="s">
        <v>38</v>
      </c>
      <c r="Y3619" t="s">
        <v>302</v>
      </c>
      <c r="Z3619">
        <v>1000000</v>
      </c>
      <c r="AA3619">
        <v>1996</v>
      </c>
      <c r="AB3619">
        <v>6.8</v>
      </c>
      <c r="AC3619">
        <v>1.85</v>
      </c>
    </row>
    <row r="3620" spans="1:29" x14ac:dyDescent="0.35">
      <c r="A3620" t="s">
        <v>19</v>
      </c>
      <c r="B3620" t="s">
        <v>4143</v>
      </c>
      <c r="C3620">
        <v>122</v>
      </c>
      <c r="D3620">
        <v>91</v>
      </c>
      <c r="E3620">
        <v>45857453</v>
      </c>
      <c r="F3620" t="s">
        <v>761</v>
      </c>
      <c r="G3620" t="s">
        <v>1432</v>
      </c>
      <c r="H3620" t="s">
        <v>3884</v>
      </c>
      <c r="P3620" t="s">
        <v>2148</v>
      </c>
      <c r="Q3620" t="s">
        <v>82</v>
      </c>
      <c r="R3620" t="s">
        <v>9265</v>
      </c>
      <c r="S3620">
        <v>82232</v>
      </c>
      <c r="T3620" t="s">
        <v>5218</v>
      </c>
      <c r="U3620">
        <v>3</v>
      </c>
      <c r="V3620">
        <v>174</v>
      </c>
      <c r="W3620" t="s">
        <v>25</v>
      </c>
      <c r="X3620" t="s">
        <v>38</v>
      </c>
      <c r="Y3620" t="s">
        <v>302</v>
      </c>
      <c r="Z3620">
        <v>3500000</v>
      </c>
      <c r="AA3620">
        <v>1997</v>
      </c>
      <c r="AB3620">
        <v>7.2</v>
      </c>
      <c r="AC3620">
        <v>1.85</v>
      </c>
    </row>
    <row r="3621" spans="1:29" x14ac:dyDescent="0.35">
      <c r="A3621" t="s">
        <v>19</v>
      </c>
      <c r="B3621" t="s">
        <v>5641</v>
      </c>
      <c r="C3621">
        <v>87</v>
      </c>
      <c r="D3621">
        <v>92</v>
      </c>
      <c r="E3621">
        <v>1677838</v>
      </c>
      <c r="F3621" t="s">
        <v>44</v>
      </c>
      <c r="P3621" t="s">
        <v>44</v>
      </c>
      <c r="Q3621" t="s">
        <v>481</v>
      </c>
      <c r="R3621" t="s">
        <v>9532</v>
      </c>
      <c r="S3621">
        <v>11283</v>
      </c>
      <c r="T3621" t="s">
        <v>5642</v>
      </c>
      <c r="U3621">
        <v>0</v>
      </c>
      <c r="V3621">
        <v>155</v>
      </c>
      <c r="W3621" t="s">
        <v>25</v>
      </c>
      <c r="X3621" t="s">
        <v>26</v>
      </c>
      <c r="Y3621" t="s">
        <v>59</v>
      </c>
      <c r="Z3621">
        <v>1000000</v>
      </c>
      <c r="AA3621">
        <v>2006</v>
      </c>
      <c r="AB3621">
        <v>7.7</v>
      </c>
      <c r="AC3621">
        <v>1.75</v>
      </c>
    </row>
    <row r="3622" spans="1:29" x14ac:dyDescent="0.35">
      <c r="A3622" t="s">
        <v>19</v>
      </c>
      <c r="B3622" t="s">
        <v>5643</v>
      </c>
      <c r="C3622">
        <v>51</v>
      </c>
      <c r="D3622">
        <v>94</v>
      </c>
      <c r="E3622">
        <v>1744858</v>
      </c>
      <c r="F3622" t="s">
        <v>761</v>
      </c>
      <c r="G3622" t="s">
        <v>1432</v>
      </c>
      <c r="H3622" t="s">
        <v>5343</v>
      </c>
      <c r="I3622" t="s">
        <v>5989</v>
      </c>
      <c r="P3622" t="s">
        <v>1819</v>
      </c>
      <c r="Q3622" t="s">
        <v>644</v>
      </c>
      <c r="R3622" t="s">
        <v>9533</v>
      </c>
      <c r="S3622">
        <v>6084</v>
      </c>
      <c r="T3622" t="s">
        <v>3131</v>
      </c>
      <c r="U3622">
        <v>1</v>
      </c>
      <c r="V3622">
        <v>120</v>
      </c>
      <c r="W3622" t="s">
        <v>25</v>
      </c>
      <c r="X3622" t="s">
        <v>26</v>
      </c>
      <c r="Y3622" t="s">
        <v>302</v>
      </c>
      <c r="Z3622">
        <v>1000000</v>
      </c>
      <c r="AA3622">
        <v>2000</v>
      </c>
      <c r="AB3622">
        <v>7</v>
      </c>
      <c r="AC3622">
        <v>2.35</v>
      </c>
    </row>
    <row r="3623" spans="1:29" x14ac:dyDescent="0.35">
      <c r="A3623" t="s">
        <v>19</v>
      </c>
      <c r="B3623" t="s">
        <v>249</v>
      </c>
      <c r="C3623">
        <v>218</v>
      </c>
      <c r="D3623">
        <v>103</v>
      </c>
      <c r="E3623">
        <v>80021740</v>
      </c>
      <c r="F3623" t="s">
        <v>472</v>
      </c>
      <c r="G3623" t="s">
        <v>761</v>
      </c>
      <c r="H3623" t="s">
        <v>5097</v>
      </c>
      <c r="I3623" t="s">
        <v>600</v>
      </c>
      <c r="J3623" t="s">
        <v>2429</v>
      </c>
      <c r="P3623" t="s">
        <v>1809</v>
      </c>
      <c r="Q3623" t="s">
        <v>1810</v>
      </c>
      <c r="R3623" t="s">
        <v>6775</v>
      </c>
      <c r="S3623">
        <v>47988</v>
      </c>
      <c r="T3623" t="s">
        <v>1811</v>
      </c>
      <c r="U3623">
        <v>4</v>
      </c>
      <c r="V3623">
        <v>154</v>
      </c>
      <c r="W3623" t="s">
        <v>25</v>
      </c>
      <c r="X3623" t="s">
        <v>26</v>
      </c>
      <c r="Y3623" t="s">
        <v>59</v>
      </c>
      <c r="Z3623">
        <v>58000000</v>
      </c>
      <c r="AA3623">
        <v>2015</v>
      </c>
      <c r="AB3623">
        <v>6.4</v>
      </c>
      <c r="AC3623">
        <v>2.35</v>
      </c>
    </row>
    <row r="3624" spans="1:29" x14ac:dyDescent="0.35">
      <c r="A3624" t="s">
        <v>19</v>
      </c>
      <c r="B3624" t="s">
        <v>5644</v>
      </c>
      <c r="C3624">
        <v>16</v>
      </c>
      <c r="D3624">
        <v>100</v>
      </c>
      <c r="E3624">
        <v>982214</v>
      </c>
      <c r="F3624" t="s">
        <v>1432</v>
      </c>
      <c r="P3624" t="s">
        <v>1432</v>
      </c>
      <c r="Q3624" t="s">
        <v>2885</v>
      </c>
      <c r="R3624" t="s">
        <v>9534</v>
      </c>
      <c r="S3624">
        <v>1976</v>
      </c>
      <c r="T3624" t="s">
        <v>5645</v>
      </c>
      <c r="U3624">
        <v>0</v>
      </c>
      <c r="V3624">
        <v>51</v>
      </c>
      <c r="W3624" t="s">
        <v>25</v>
      </c>
      <c r="X3624" t="s">
        <v>26</v>
      </c>
      <c r="Y3624" t="s">
        <v>302</v>
      </c>
      <c r="Z3624">
        <v>1000000</v>
      </c>
      <c r="AA3624">
        <v>1998</v>
      </c>
      <c r="AB3624">
        <v>7.2</v>
      </c>
      <c r="AC3624">
        <v>1.85</v>
      </c>
    </row>
    <row r="3625" spans="1:29" x14ac:dyDescent="0.35">
      <c r="A3625" t="s">
        <v>19</v>
      </c>
      <c r="B3625" t="s">
        <v>5646</v>
      </c>
      <c r="C3625">
        <v>12</v>
      </c>
      <c r="D3625">
        <v>119</v>
      </c>
      <c r="E3625">
        <v>798341</v>
      </c>
      <c r="F3625" t="s">
        <v>5990</v>
      </c>
      <c r="G3625" t="s">
        <v>1432</v>
      </c>
      <c r="H3625" t="s">
        <v>5988</v>
      </c>
      <c r="P3625" t="s">
        <v>1312</v>
      </c>
      <c r="Q3625" t="s">
        <v>2326</v>
      </c>
      <c r="R3625" t="s">
        <v>9535</v>
      </c>
      <c r="S3625">
        <v>983</v>
      </c>
      <c r="T3625" t="s">
        <v>5647</v>
      </c>
      <c r="U3625">
        <v>0</v>
      </c>
      <c r="V3625">
        <v>63</v>
      </c>
      <c r="W3625" t="s">
        <v>25</v>
      </c>
      <c r="X3625" t="s">
        <v>26</v>
      </c>
      <c r="Y3625" t="s">
        <v>27</v>
      </c>
      <c r="Z3625">
        <v>1000000</v>
      </c>
      <c r="AA3625">
        <v>2001</v>
      </c>
      <c r="AB3625">
        <v>7.2</v>
      </c>
      <c r="AC3625">
        <v>1.85</v>
      </c>
    </row>
    <row r="3626" spans="1:29" x14ac:dyDescent="0.35">
      <c r="A3626" t="s">
        <v>19</v>
      </c>
      <c r="B3626" t="s">
        <v>3521</v>
      </c>
      <c r="C3626">
        <v>59</v>
      </c>
      <c r="D3626">
        <v>92</v>
      </c>
      <c r="E3626">
        <v>582024</v>
      </c>
      <c r="F3626" t="s">
        <v>761</v>
      </c>
      <c r="G3626" t="s">
        <v>3950</v>
      </c>
      <c r="P3626" t="s">
        <v>2139</v>
      </c>
      <c r="Q3626" t="s">
        <v>3521</v>
      </c>
      <c r="R3626" t="s">
        <v>9536</v>
      </c>
      <c r="S3626">
        <v>30396</v>
      </c>
      <c r="T3626" t="s">
        <v>5648</v>
      </c>
      <c r="U3626">
        <v>0</v>
      </c>
      <c r="V3626">
        <v>168</v>
      </c>
      <c r="W3626" t="s">
        <v>25</v>
      </c>
      <c r="X3626" t="s">
        <v>26</v>
      </c>
      <c r="Y3626" t="s">
        <v>2518</v>
      </c>
      <c r="Z3626">
        <v>1000000</v>
      </c>
      <c r="AA3626">
        <v>1997</v>
      </c>
      <c r="AB3626">
        <v>6.2</v>
      </c>
      <c r="AC3626">
        <v>1.85</v>
      </c>
    </row>
    <row r="3627" spans="1:29" x14ac:dyDescent="0.35">
      <c r="A3627" t="s">
        <v>19</v>
      </c>
      <c r="B3627" t="s">
        <v>2120</v>
      </c>
      <c r="C3627">
        <v>88</v>
      </c>
      <c r="D3627">
        <v>108</v>
      </c>
      <c r="E3627">
        <v>548712</v>
      </c>
      <c r="F3627" t="s">
        <v>1432</v>
      </c>
      <c r="G3627" t="s">
        <v>5343</v>
      </c>
      <c r="P3627" t="s">
        <v>121</v>
      </c>
      <c r="Q3627" t="s">
        <v>883</v>
      </c>
      <c r="R3627" t="s">
        <v>9537</v>
      </c>
      <c r="S3627">
        <v>9233</v>
      </c>
      <c r="T3627" t="s">
        <v>2252</v>
      </c>
      <c r="U3627">
        <v>0</v>
      </c>
      <c r="V3627">
        <v>126</v>
      </c>
      <c r="W3627" t="s">
        <v>25</v>
      </c>
      <c r="X3627" t="s">
        <v>26</v>
      </c>
      <c r="Y3627" t="s">
        <v>302</v>
      </c>
      <c r="Z3627">
        <v>2500000</v>
      </c>
      <c r="AA3627">
        <v>2003</v>
      </c>
      <c r="AB3627">
        <v>6.9</v>
      </c>
      <c r="AC3627">
        <v>2.35</v>
      </c>
    </row>
    <row r="3628" spans="1:29" x14ac:dyDescent="0.35">
      <c r="A3628" t="s">
        <v>19</v>
      </c>
      <c r="B3628" t="s">
        <v>5649</v>
      </c>
      <c r="C3628">
        <v>28</v>
      </c>
      <c r="D3628">
        <v>97</v>
      </c>
      <c r="E3628">
        <v>464655</v>
      </c>
      <c r="F3628" t="s">
        <v>761</v>
      </c>
      <c r="G3628" t="s">
        <v>1432</v>
      </c>
      <c r="P3628" t="s">
        <v>1123</v>
      </c>
      <c r="Q3628" t="s">
        <v>3411</v>
      </c>
      <c r="R3628" t="s">
        <v>9538</v>
      </c>
      <c r="S3628">
        <v>1524</v>
      </c>
      <c r="T3628" t="s">
        <v>4371</v>
      </c>
      <c r="U3628">
        <v>0</v>
      </c>
      <c r="V3628">
        <v>29</v>
      </c>
      <c r="W3628" t="s">
        <v>25</v>
      </c>
      <c r="X3628" t="s">
        <v>26</v>
      </c>
      <c r="Y3628" t="s">
        <v>302</v>
      </c>
      <c r="Z3628">
        <v>1000000</v>
      </c>
      <c r="AA3628">
        <v>1997</v>
      </c>
      <c r="AB3628">
        <v>7</v>
      </c>
      <c r="AC3628">
        <v>1.85</v>
      </c>
    </row>
    <row r="3629" spans="1:29" x14ac:dyDescent="0.35">
      <c r="A3629" t="s">
        <v>19</v>
      </c>
      <c r="B3629" t="s">
        <v>5252</v>
      </c>
      <c r="C3629">
        <v>44</v>
      </c>
      <c r="D3629">
        <v>88</v>
      </c>
      <c r="E3629">
        <v>464126</v>
      </c>
      <c r="F3629" t="s">
        <v>1432</v>
      </c>
      <c r="P3629" t="s">
        <v>1432</v>
      </c>
      <c r="Q3629" t="s">
        <v>1364</v>
      </c>
      <c r="R3629" t="s">
        <v>9539</v>
      </c>
      <c r="S3629">
        <v>3142</v>
      </c>
      <c r="T3629" t="s">
        <v>213</v>
      </c>
      <c r="U3629">
        <v>0</v>
      </c>
      <c r="V3629">
        <v>68</v>
      </c>
      <c r="W3629" t="s">
        <v>25</v>
      </c>
      <c r="X3629" t="s">
        <v>26</v>
      </c>
      <c r="Y3629" t="s">
        <v>302</v>
      </c>
      <c r="Z3629">
        <v>1000000</v>
      </c>
      <c r="AA3629">
        <v>2002</v>
      </c>
      <c r="AB3629">
        <v>6.7</v>
      </c>
      <c r="AC3629">
        <v>1.85</v>
      </c>
    </row>
    <row r="3630" spans="1:29" x14ac:dyDescent="0.35">
      <c r="A3630" t="s">
        <v>19</v>
      </c>
      <c r="B3630" t="s">
        <v>5650</v>
      </c>
      <c r="C3630">
        <v>117</v>
      </c>
      <c r="D3630">
        <v>88</v>
      </c>
      <c r="E3630">
        <v>104077</v>
      </c>
      <c r="F3630" t="s">
        <v>761</v>
      </c>
      <c r="G3630" t="s">
        <v>1432</v>
      </c>
      <c r="H3630" t="s">
        <v>600</v>
      </c>
      <c r="I3630" t="s">
        <v>5343</v>
      </c>
      <c r="P3630" t="s">
        <v>1109</v>
      </c>
      <c r="Q3630" t="s">
        <v>1187</v>
      </c>
      <c r="R3630" t="s">
        <v>9540</v>
      </c>
      <c r="S3630">
        <v>46076</v>
      </c>
      <c r="T3630" t="s">
        <v>4558</v>
      </c>
      <c r="U3630">
        <v>2</v>
      </c>
      <c r="V3630">
        <v>88</v>
      </c>
      <c r="W3630" t="s">
        <v>25</v>
      </c>
      <c r="X3630" t="s">
        <v>26</v>
      </c>
      <c r="Y3630" t="s">
        <v>302</v>
      </c>
      <c r="Z3630">
        <v>1000000</v>
      </c>
      <c r="AA3630">
        <v>2006</v>
      </c>
      <c r="AB3630">
        <v>7.4</v>
      </c>
      <c r="AC3630">
        <v>1.78</v>
      </c>
    </row>
    <row r="3631" spans="1:29" x14ac:dyDescent="0.35">
      <c r="A3631" t="s">
        <v>19</v>
      </c>
      <c r="B3631" t="s">
        <v>5652</v>
      </c>
      <c r="C3631">
        <v>29</v>
      </c>
      <c r="D3631">
        <v>79</v>
      </c>
      <c r="E3631">
        <v>279282</v>
      </c>
      <c r="F3631" t="s">
        <v>761</v>
      </c>
      <c r="G3631" t="s">
        <v>1432</v>
      </c>
      <c r="H3631" t="s">
        <v>5343</v>
      </c>
      <c r="P3631" t="s">
        <v>660</v>
      </c>
      <c r="Q3631" t="s">
        <v>4526</v>
      </c>
      <c r="R3631" t="s">
        <v>9541</v>
      </c>
      <c r="S3631">
        <v>3806</v>
      </c>
      <c r="T3631" t="s">
        <v>1520</v>
      </c>
      <c r="U3631">
        <v>2</v>
      </c>
      <c r="V3631">
        <v>49</v>
      </c>
      <c r="W3631" t="s">
        <v>25</v>
      </c>
      <c r="X3631" t="s">
        <v>26</v>
      </c>
      <c r="Y3631" t="s">
        <v>27</v>
      </c>
      <c r="Z3631">
        <v>1000000</v>
      </c>
      <c r="AA3631">
        <v>2003</v>
      </c>
      <c r="AB3631">
        <v>6.1</v>
      </c>
      <c r="AC3631">
        <v>1.85</v>
      </c>
    </row>
    <row r="3632" spans="1:29" x14ac:dyDescent="0.35">
      <c r="A3632" t="s">
        <v>19</v>
      </c>
      <c r="B3632" t="s">
        <v>97</v>
      </c>
      <c r="C3632">
        <v>308</v>
      </c>
      <c r="D3632">
        <v>135</v>
      </c>
      <c r="E3632">
        <v>43982842</v>
      </c>
      <c r="F3632" t="s">
        <v>1432</v>
      </c>
      <c r="G3632" t="s">
        <v>600</v>
      </c>
      <c r="H3632" t="s">
        <v>3483</v>
      </c>
      <c r="P3632" t="s">
        <v>906</v>
      </c>
      <c r="Q3632" t="s">
        <v>907</v>
      </c>
      <c r="R3632" t="s">
        <v>6330</v>
      </c>
      <c r="S3632">
        <v>125114</v>
      </c>
      <c r="T3632" t="s">
        <v>229</v>
      </c>
      <c r="U3632">
        <v>1</v>
      </c>
      <c r="V3632">
        <v>593</v>
      </c>
      <c r="W3632" t="s">
        <v>25</v>
      </c>
      <c r="X3632" t="s">
        <v>26</v>
      </c>
      <c r="Y3632" t="s">
        <v>27</v>
      </c>
      <c r="Z3632">
        <v>65000000</v>
      </c>
      <c r="AA3632">
        <v>2009</v>
      </c>
      <c r="AB3632">
        <v>6.7</v>
      </c>
      <c r="AC3632">
        <v>2.35</v>
      </c>
    </row>
    <row r="3633" spans="1:29" x14ac:dyDescent="0.35">
      <c r="A3633" t="s">
        <v>19</v>
      </c>
      <c r="B3633" t="s">
        <v>5653</v>
      </c>
      <c r="C3633">
        <v>248</v>
      </c>
      <c r="D3633">
        <v>96</v>
      </c>
      <c r="E3633">
        <v>484221</v>
      </c>
      <c r="F3633" t="s">
        <v>4178</v>
      </c>
      <c r="G3633" t="s">
        <v>5990</v>
      </c>
      <c r="H3633" t="s">
        <v>44</v>
      </c>
      <c r="I3633" t="s">
        <v>5809</v>
      </c>
      <c r="P3633" t="s">
        <v>5654</v>
      </c>
      <c r="Q3633" t="s">
        <v>5655</v>
      </c>
      <c r="R3633" t="s">
        <v>9542</v>
      </c>
      <c r="S3633">
        <v>23836</v>
      </c>
      <c r="T3633" t="s">
        <v>5656</v>
      </c>
      <c r="U3633">
        <v>1</v>
      </c>
      <c r="V3633">
        <v>107</v>
      </c>
      <c r="W3633" t="s">
        <v>5610</v>
      </c>
      <c r="X3633" t="s">
        <v>38</v>
      </c>
      <c r="Y3633" t="s">
        <v>1935</v>
      </c>
      <c r="Z3633">
        <v>1000000</v>
      </c>
      <c r="AA3633">
        <v>2012</v>
      </c>
      <c r="AB3633">
        <v>8.1999999999999993</v>
      </c>
      <c r="AC3633">
        <v>1.85</v>
      </c>
    </row>
    <row r="3634" spans="1:29" x14ac:dyDescent="0.35">
      <c r="A3634" t="s">
        <v>19</v>
      </c>
      <c r="B3634" t="s">
        <v>5657</v>
      </c>
      <c r="C3634">
        <v>84</v>
      </c>
      <c r="D3634">
        <v>53</v>
      </c>
      <c r="E3634">
        <v>274661</v>
      </c>
      <c r="F3634" t="s">
        <v>5990</v>
      </c>
      <c r="G3634" t="s">
        <v>44</v>
      </c>
      <c r="H3634" t="s">
        <v>5991</v>
      </c>
      <c r="P3634" t="s">
        <v>5086</v>
      </c>
      <c r="Q3634" t="s">
        <v>5657</v>
      </c>
      <c r="R3634" t="s">
        <v>9543</v>
      </c>
      <c r="S3634">
        <v>10564</v>
      </c>
      <c r="T3634" t="s">
        <v>5658</v>
      </c>
      <c r="U3634">
        <v>0</v>
      </c>
      <c r="V3634">
        <v>40</v>
      </c>
      <c r="W3634" t="s">
        <v>25</v>
      </c>
      <c r="X3634" t="s">
        <v>26</v>
      </c>
      <c r="Y3634" t="s">
        <v>302</v>
      </c>
      <c r="Z3634">
        <v>1000000</v>
      </c>
      <c r="AA3634">
        <v>2007</v>
      </c>
      <c r="AB3634">
        <v>7.7</v>
      </c>
      <c r="AC3634">
        <v>1.85</v>
      </c>
    </row>
    <row r="3635" spans="1:29" x14ac:dyDescent="0.35">
      <c r="A3635" t="s">
        <v>19</v>
      </c>
      <c r="B3635" t="s">
        <v>5659</v>
      </c>
      <c r="C3635">
        <v>40</v>
      </c>
      <c r="D3635">
        <v>97</v>
      </c>
      <c r="E3635">
        <v>144431</v>
      </c>
      <c r="F3635" t="s">
        <v>44</v>
      </c>
      <c r="G3635" t="s">
        <v>5989</v>
      </c>
      <c r="P3635" t="s">
        <v>4814</v>
      </c>
      <c r="Q3635" t="s">
        <v>5660</v>
      </c>
      <c r="R3635" t="s">
        <v>9544</v>
      </c>
      <c r="S3635">
        <v>1290</v>
      </c>
      <c r="T3635" t="s">
        <v>5661</v>
      </c>
      <c r="U3635">
        <v>0</v>
      </c>
      <c r="V3635">
        <v>13</v>
      </c>
      <c r="W3635" t="s">
        <v>25</v>
      </c>
      <c r="X3635" t="s">
        <v>38</v>
      </c>
      <c r="Y3635" t="s">
        <v>27</v>
      </c>
      <c r="Z3635">
        <v>1000000</v>
      </c>
      <c r="AA3635">
        <v>2006</v>
      </c>
      <c r="AB3635">
        <v>7.3</v>
      </c>
      <c r="AC3635">
        <v>1.85</v>
      </c>
    </row>
    <row r="3636" spans="1:29" x14ac:dyDescent="0.35">
      <c r="A3636" t="s">
        <v>19</v>
      </c>
      <c r="B3636" t="s">
        <v>5662</v>
      </c>
      <c r="C3636">
        <v>31</v>
      </c>
      <c r="D3636">
        <v>91</v>
      </c>
      <c r="E3636">
        <v>287761</v>
      </c>
      <c r="F3636" t="s">
        <v>472</v>
      </c>
      <c r="G3636" t="s">
        <v>4178</v>
      </c>
      <c r="H3636" t="s">
        <v>44</v>
      </c>
      <c r="I3636" t="s">
        <v>1432</v>
      </c>
      <c r="P3636" t="s">
        <v>5663</v>
      </c>
      <c r="Q3636" t="s">
        <v>5664</v>
      </c>
      <c r="R3636" t="s">
        <v>9545</v>
      </c>
      <c r="S3636">
        <v>2482</v>
      </c>
      <c r="T3636" t="s">
        <v>5662</v>
      </c>
      <c r="U3636">
        <v>1</v>
      </c>
      <c r="V3636">
        <v>16</v>
      </c>
      <c r="W3636" t="s">
        <v>25</v>
      </c>
      <c r="X3636" t="s">
        <v>101</v>
      </c>
      <c r="Y3636" t="s">
        <v>59</v>
      </c>
      <c r="Z3636">
        <v>1000000</v>
      </c>
      <c r="AA3636">
        <v>2013</v>
      </c>
      <c r="AB3636">
        <v>7.6</v>
      </c>
      <c r="AC3636">
        <v>1.85</v>
      </c>
    </row>
    <row r="3637" spans="1:29" x14ac:dyDescent="0.35">
      <c r="A3637" t="s">
        <v>19</v>
      </c>
      <c r="B3637" t="s">
        <v>5665</v>
      </c>
      <c r="C3637">
        <v>2</v>
      </c>
      <c r="D3637">
        <v>112</v>
      </c>
      <c r="E3637">
        <v>96734</v>
      </c>
      <c r="F3637" t="s">
        <v>622</v>
      </c>
      <c r="G3637" t="s">
        <v>1432</v>
      </c>
      <c r="P3637" t="s">
        <v>393</v>
      </c>
      <c r="Q3637" t="s">
        <v>5543</v>
      </c>
      <c r="R3637" t="s">
        <v>9546</v>
      </c>
      <c r="S3637">
        <v>606</v>
      </c>
      <c r="T3637" t="s">
        <v>5666</v>
      </c>
      <c r="U3637">
        <v>3</v>
      </c>
      <c r="V3637">
        <v>5</v>
      </c>
      <c r="W3637" t="s">
        <v>25</v>
      </c>
      <c r="X3637" t="s">
        <v>26</v>
      </c>
      <c r="Y3637" t="s">
        <v>27</v>
      </c>
      <c r="Z3637">
        <v>1000000</v>
      </c>
      <c r="AA3637">
        <v>2012</v>
      </c>
      <c r="AB3637">
        <v>5.6</v>
      </c>
      <c r="AC3637">
        <v>1.85</v>
      </c>
    </row>
    <row r="3638" spans="1:29" x14ac:dyDescent="0.35">
      <c r="A3638" t="s">
        <v>19</v>
      </c>
      <c r="B3638" t="s">
        <v>5667</v>
      </c>
      <c r="C3638">
        <v>238</v>
      </c>
      <c r="D3638">
        <v>95</v>
      </c>
      <c r="E3638">
        <v>100659</v>
      </c>
      <c r="F3638" t="s">
        <v>2429</v>
      </c>
      <c r="P3638" t="s">
        <v>2429</v>
      </c>
      <c r="Q3638" t="s">
        <v>5668</v>
      </c>
      <c r="R3638" t="s">
        <v>9547</v>
      </c>
      <c r="S3638">
        <v>30160</v>
      </c>
      <c r="T3638" t="s">
        <v>4494</v>
      </c>
      <c r="U3638">
        <v>0</v>
      </c>
      <c r="V3638">
        <v>193</v>
      </c>
      <c r="W3638" t="s">
        <v>25</v>
      </c>
      <c r="X3638" t="s">
        <v>26</v>
      </c>
      <c r="Y3638" t="s">
        <v>302</v>
      </c>
      <c r="Z3638">
        <v>900000</v>
      </c>
      <c r="AA3638">
        <v>2009</v>
      </c>
      <c r="AB3638">
        <v>6.4</v>
      </c>
      <c r="AC3638">
        <v>1.85</v>
      </c>
    </row>
    <row r="3639" spans="1:29" x14ac:dyDescent="0.35">
      <c r="A3639" t="s">
        <v>19</v>
      </c>
      <c r="B3639" t="s">
        <v>5669</v>
      </c>
      <c r="C3639">
        <v>112</v>
      </c>
      <c r="D3639">
        <v>93</v>
      </c>
      <c r="E3639">
        <v>48430</v>
      </c>
      <c r="F3639" t="s">
        <v>761</v>
      </c>
      <c r="G3639" t="s">
        <v>5990</v>
      </c>
      <c r="H3639" t="s">
        <v>3483</v>
      </c>
      <c r="P3639" t="s">
        <v>2292</v>
      </c>
      <c r="Q3639" t="s">
        <v>1426</v>
      </c>
      <c r="R3639" t="s">
        <v>9548</v>
      </c>
      <c r="S3639">
        <v>20176</v>
      </c>
      <c r="T3639" t="s">
        <v>1440</v>
      </c>
      <c r="U3639">
        <v>1</v>
      </c>
      <c r="V3639">
        <v>73</v>
      </c>
      <c r="W3639" t="s">
        <v>25</v>
      </c>
      <c r="X3639" t="s">
        <v>26</v>
      </c>
      <c r="Y3639" t="s">
        <v>302</v>
      </c>
      <c r="Z3639">
        <v>500000</v>
      </c>
      <c r="AA3639">
        <v>2010</v>
      </c>
      <c r="AB3639">
        <v>6.8</v>
      </c>
      <c r="AC3639">
        <v>1.85</v>
      </c>
    </row>
    <row r="3640" spans="1:29" x14ac:dyDescent="0.35">
      <c r="A3640" t="s">
        <v>19</v>
      </c>
      <c r="B3640" t="s">
        <v>2334</v>
      </c>
      <c r="C3640">
        <v>33</v>
      </c>
      <c r="D3640">
        <v>88</v>
      </c>
      <c r="E3640">
        <v>21210</v>
      </c>
      <c r="F3640" t="s">
        <v>761</v>
      </c>
      <c r="G3640" t="s">
        <v>5990</v>
      </c>
      <c r="P3640" t="s">
        <v>496</v>
      </c>
      <c r="Q3640" t="s">
        <v>957</v>
      </c>
      <c r="R3640" t="s">
        <v>9549</v>
      </c>
      <c r="S3640">
        <v>2735</v>
      </c>
      <c r="T3640" t="s">
        <v>4726</v>
      </c>
      <c r="U3640">
        <v>0</v>
      </c>
      <c r="V3640">
        <v>52</v>
      </c>
      <c r="W3640" t="s">
        <v>25</v>
      </c>
      <c r="X3640" t="s">
        <v>26</v>
      </c>
      <c r="Y3640" t="s">
        <v>302</v>
      </c>
      <c r="Z3640">
        <v>1000000</v>
      </c>
      <c r="AA3640">
        <v>1998</v>
      </c>
      <c r="AB3640">
        <v>6.1</v>
      </c>
      <c r="AC3640">
        <v>1.85</v>
      </c>
    </row>
    <row r="3641" spans="1:29" x14ac:dyDescent="0.35">
      <c r="A3641" t="s">
        <v>19</v>
      </c>
      <c r="B3641" t="s">
        <v>2764</v>
      </c>
      <c r="C3641">
        <v>29</v>
      </c>
      <c r="D3641">
        <v>82</v>
      </c>
      <c r="E3641">
        <v>12996</v>
      </c>
      <c r="F3641" t="s">
        <v>622</v>
      </c>
      <c r="G3641" t="s">
        <v>761</v>
      </c>
      <c r="H3641" t="s">
        <v>600</v>
      </c>
      <c r="I3641" t="s">
        <v>3950</v>
      </c>
      <c r="P3641" t="s">
        <v>480</v>
      </c>
      <c r="Q3641" t="s">
        <v>132</v>
      </c>
      <c r="R3641" t="s">
        <v>9550</v>
      </c>
      <c r="S3641">
        <v>1938</v>
      </c>
      <c r="T3641" t="s">
        <v>857</v>
      </c>
      <c r="U3641">
        <v>0</v>
      </c>
      <c r="V3641">
        <v>54</v>
      </c>
      <c r="W3641" t="s">
        <v>25</v>
      </c>
      <c r="X3641" t="s">
        <v>26</v>
      </c>
      <c r="Y3641" t="s">
        <v>302</v>
      </c>
      <c r="Z3641">
        <v>1000000</v>
      </c>
      <c r="AA3641">
        <v>2000</v>
      </c>
      <c r="AB3641">
        <v>6</v>
      </c>
      <c r="AC3641">
        <v>1.85</v>
      </c>
    </row>
    <row r="3642" spans="1:29" x14ac:dyDescent="0.35">
      <c r="A3642" t="s">
        <v>378</v>
      </c>
      <c r="B3642" t="s">
        <v>5670</v>
      </c>
      <c r="C3642">
        <v>71</v>
      </c>
      <c r="D3642">
        <v>78</v>
      </c>
      <c r="E3642">
        <v>10018</v>
      </c>
      <c r="F3642" t="s">
        <v>5990</v>
      </c>
      <c r="G3642" t="s">
        <v>1432</v>
      </c>
      <c r="H3642" t="s">
        <v>3483</v>
      </c>
      <c r="P3642" t="s">
        <v>955</v>
      </c>
      <c r="Q3642" t="s">
        <v>5671</v>
      </c>
      <c r="R3642" t="s">
        <v>9551</v>
      </c>
      <c r="S3642">
        <v>3228</v>
      </c>
      <c r="T3642" t="s">
        <v>5672</v>
      </c>
      <c r="U3642">
        <v>0</v>
      </c>
      <c r="V3642">
        <v>31</v>
      </c>
      <c r="W3642" t="s">
        <v>25</v>
      </c>
      <c r="X3642" t="s">
        <v>26</v>
      </c>
      <c r="Y3642" t="s">
        <v>1935</v>
      </c>
      <c r="Z3642">
        <v>1000000</v>
      </c>
      <c r="AA3642">
        <v>2006</v>
      </c>
      <c r="AB3642">
        <v>6.1</v>
      </c>
      <c r="AC3642">
        <v>1.85</v>
      </c>
    </row>
    <row r="3643" spans="1:29" x14ac:dyDescent="0.35">
      <c r="A3643" t="s">
        <v>19</v>
      </c>
      <c r="B3643" t="s">
        <v>5673</v>
      </c>
      <c r="C3643">
        <v>36</v>
      </c>
      <c r="D3643">
        <v>97</v>
      </c>
      <c r="E3643">
        <v>62480</v>
      </c>
      <c r="F3643" t="s">
        <v>1432</v>
      </c>
      <c r="G3643" t="s">
        <v>3950</v>
      </c>
      <c r="P3643" t="s">
        <v>840</v>
      </c>
      <c r="Q3643" t="s">
        <v>3744</v>
      </c>
      <c r="R3643" t="s">
        <v>9552</v>
      </c>
      <c r="S3643">
        <v>1048</v>
      </c>
      <c r="T3643" t="s">
        <v>5674</v>
      </c>
      <c r="U3643">
        <v>1</v>
      </c>
      <c r="V3643">
        <v>7</v>
      </c>
      <c r="W3643" t="s">
        <v>25</v>
      </c>
      <c r="X3643" t="s">
        <v>26</v>
      </c>
      <c r="Y3643" t="s">
        <v>302</v>
      </c>
      <c r="Z3643">
        <v>1000000</v>
      </c>
      <c r="AA3643">
        <v>2015</v>
      </c>
      <c r="AB3643">
        <v>5.5</v>
      </c>
      <c r="AC3643">
        <v>2.39</v>
      </c>
    </row>
    <row r="3644" spans="1:29" x14ac:dyDescent="0.35">
      <c r="A3644" t="s">
        <v>19</v>
      </c>
      <c r="B3644" t="s">
        <v>5675</v>
      </c>
      <c r="C3644">
        <v>56</v>
      </c>
      <c r="D3644">
        <v>81</v>
      </c>
      <c r="E3644">
        <v>6387</v>
      </c>
      <c r="F3644" t="s">
        <v>761</v>
      </c>
      <c r="G3644" t="s">
        <v>1432</v>
      </c>
      <c r="H3644" t="s">
        <v>3950</v>
      </c>
      <c r="P3644" t="s">
        <v>1013</v>
      </c>
      <c r="Q3644" t="s">
        <v>1122</v>
      </c>
      <c r="R3644" t="s">
        <v>9553</v>
      </c>
      <c r="S3644">
        <v>4862</v>
      </c>
      <c r="T3644" t="s">
        <v>5676</v>
      </c>
      <c r="U3644">
        <v>0</v>
      </c>
      <c r="V3644">
        <v>37</v>
      </c>
      <c r="W3644" t="s">
        <v>25</v>
      </c>
      <c r="X3644" t="s">
        <v>26</v>
      </c>
      <c r="Y3644" t="s">
        <v>302</v>
      </c>
      <c r="Z3644">
        <v>1000000</v>
      </c>
      <c r="AA3644">
        <v>2006</v>
      </c>
      <c r="AB3644">
        <v>6.9</v>
      </c>
      <c r="AC3644">
        <v>1.85</v>
      </c>
    </row>
    <row r="3645" spans="1:29" x14ac:dyDescent="0.35">
      <c r="A3645" t="s">
        <v>19</v>
      </c>
      <c r="B3645" t="s">
        <v>3496</v>
      </c>
      <c r="C3645">
        <v>8</v>
      </c>
      <c r="D3645">
        <v>88</v>
      </c>
      <c r="E3645">
        <v>721</v>
      </c>
      <c r="F3645" t="s">
        <v>622</v>
      </c>
      <c r="G3645" t="s">
        <v>1432</v>
      </c>
      <c r="P3645" t="s">
        <v>393</v>
      </c>
      <c r="Q3645" t="s">
        <v>1604</v>
      </c>
      <c r="R3645" t="s">
        <v>9554</v>
      </c>
      <c r="S3645">
        <v>783</v>
      </c>
      <c r="T3645" t="s">
        <v>5677</v>
      </c>
      <c r="U3645">
        <v>2</v>
      </c>
      <c r="V3645">
        <v>12</v>
      </c>
      <c r="W3645" t="s">
        <v>25</v>
      </c>
      <c r="X3645" t="s">
        <v>389</v>
      </c>
      <c r="Y3645" t="s">
        <v>302</v>
      </c>
      <c r="Z3645">
        <v>1000000</v>
      </c>
      <c r="AA3645">
        <v>2006</v>
      </c>
      <c r="AB3645">
        <v>4.0999999999999996</v>
      </c>
      <c r="AC3645">
        <v>1.85</v>
      </c>
    </row>
    <row r="3646" spans="1:29" x14ac:dyDescent="0.35">
      <c r="A3646" t="s">
        <v>19</v>
      </c>
      <c r="B3646" t="s">
        <v>2752</v>
      </c>
      <c r="C3646">
        <v>9</v>
      </c>
      <c r="D3646">
        <v>96</v>
      </c>
      <c r="E3646">
        <v>703</v>
      </c>
      <c r="F3646" t="s">
        <v>761</v>
      </c>
      <c r="G3646" t="s">
        <v>1432</v>
      </c>
      <c r="P3646" t="s">
        <v>1123</v>
      </c>
      <c r="Q3646" t="s">
        <v>3699</v>
      </c>
      <c r="R3646" t="s">
        <v>9555</v>
      </c>
      <c r="S3646">
        <v>480</v>
      </c>
      <c r="T3646" t="s">
        <v>5678</v>
      </c>
      <c r="U3646">
        <v>3</v>
      </c>
      <c r="V3646">
        <v>21</v>
      </c>
      <c r="W3646" t="s">
        <v>25</v>
      </c>
      <c r="X3646" t="s">
        <v>26</v>
      </c>
      <c r="Y3646" t="s">
        <v>302</v>
      </c>
      <c r="Z3646">
        <v>1500000</v>
      </c>
      <c r="AA3646">
        <v>2001</v>
      </c>
      <c r="AB3646">
        <v>5.4</v>
      </c>
      <c r="AC3646">
        <v>1.85</v>
      </c>
    </row>
    <row r="3647" spans="1:29" x14ac:dyDescent="0.35">
      <c r="A3647" t="s">
        <v>19</v>
      </c>
      <c r="B3647" t="s">
        <v>5679</v>
      </c>
      <c r="C3647">
        <v>14</v>
      </c>
      <c r="D3647">
        <v>76</v>
      </c>
      <c r="F3647" t="s">
        <v>1432</v>
      </c>
      <c r="G3647" t="s">
        <v>5343</v>
      </c>
      <c r="P3647" t="s">
        <v>121</v>
      </c>
      <c r="Q3647" t="s">
        <v>5680</v>
      </c>
      <c r="R3647" t="s">
        <v>9556</v>
      </c>
      <c r="S3647">
        <v>9190</v>
      </c>
      <c r="T3647" t="s">
        <v>5681</v>
      </c>
      <c r="U3647">
        <v>0</v>
      </c>
      <c r="V3647">
        <v>75</v>
      </c>
      <c r="W3647" t="s">
        <v>25</v>
      </c>
      <c r="X3647" t="s">
        <v>26</v>
      </c>
      <c r="Y3647" t="s">
        <v>1935</v>
      </c>
      <c r="Z3647">
        <v>1000000</v>
      </c>
      <c r="AA3647">
        <v>2006</v>
      </c>
      <c r="AB3647">
        <v>6.7</v>
      </c>
      <c r="AC3647">
        <v>1.85</v>
      </c>
    </row>
    <row r="3648" spans="1:29" x14ac:dyDescent="0.35">
      <c r="A3648" t="s">
        <v>19</v>
      </c>
      <c r="B3648" t="s">
        <v>5682</v>
      </c>
      <c r="C3648">
        <v>6</v>
      </c>
      <c r="D3648">
        <v>90</v>
      </c>
      <c r="F3648" t="s">
        <v>761</v>
      </c>
      <c r="P3648" t="s">
        <v>761</v>
      </c>
      <c r="Q3648" t="s">
        <v>5044</v>
      </c>
      <c r="R3648" t="s">
        <v>9557</v>
      </c>
      <c r="S3648">
        <v>1612</v>
      </c>
      <c r="T3648" t="s">
        <v>5683</v>
      </c>
      <c r="U3648">
        <v>4</v>
      </c>
      <c r="V3648">
        <v>28</v>
      </c>
      <c r="W3648" t="s">
        <v>25</v>
      </c>
      <c r="X3648" t="s">
        <v>26</v>
      </c>
      <c r="Y3648" t="s">
        <v>302</v>
      </c>
      <c r="Z3648">
        <v>1000000</v>
      </c>
      <c r="AA3648">
        <v>2009</v>
      </c>
      <c r="AB3648">
        <v>2.8</v>
      </c>
      <c r="AC3648">
        <v>16</v>
      </c>
    </row>
    <row r="3649" spans="1:29" x14ac:dyDescent="0.35">
      <c r="A3649" t="s">
        <v>19</v>
      </c>
      <c r="B3649" t="s">
        <v>5684</v>
      </c>
      <c r="C3649">
        <v>64</v>
      </c>
      <c r="D3649">
        <v>89</v>
      </c>
      <c r="F3649" t="s">
        <v>761</v>
      </c>
      <c r="G3649" t="s">
        <v>2429</v>
      </c>
      <c r="H3649" t="s">
        <v>3950</v>
      </c>
      <c r="P3649" t="s">
        <v>4029</v>
      </c>
      <c r="Q3649" t="s">
        <v>5685</v>
      </c>
      <c r="R3649" t="s">
        <v>9558</v>
      </c>
      <c r="S3649">
        <v>3650</v>
      </c>
      <c r="T3649" t="s">
        <v>5684</v>
      </c>
      <c r="U3649">
        <v>0</v>
      </c>
      <c r="V3649">
        <v>39</v>
      </c>
      <c r="W3649" t="s">
        <v>25</v>
      </c>
      <c r="X3649" t="s">
        <v>26</v>
      </c>
      <c r="Y3649" t="s">
        <v>302</v>
      </c>
      <c r="Z3649">
        <v>500000</v>
      </c>
      <c r="AA3649">
        <v>2009</v>
      </c>
      <c r="AB3649">
        <v>5.0999999999999996</v>
      </c>
      <c r="AC3649">
        <v>1.85</v>
      </c>
    </row>
    <row r="3650" spans="1:29" x14ac:dyDescent="0.35">
      <c r="A3650" t="s">
        <v>19</v>
      </c>
      <c r="B3650" t="s">
        <v>5686</v>
      </c>
      <c r="C3650">
        <v>7</v>
      </c>
      <c r="D3650">
        <v>83</v>
      </c>
      <c r="F3650" t="s">
        <v>2429</v>
      </c>
      <c r="P3650" t="s">
        <v>2429</v>
      </c>
      <c r="Q3650" t="s">
        <v>5687</v>
      </c>
      <c r="R3650" t="s">
        <v>9559</v>
      </c>
      <c r="S3650">
        <v>634</v>
      </c>
      <c r="T3650" t="s">
        <v>5688</v>
      </c>
      <c r="U3650">
        <v>1</v>
      </c>
      <c r="V3650">
        <v>14</v>
      </c>
      <c r="W3650" t="s">
        <v>25</v>
      </c>
      <c r="X3650" t="s">
        <v>26</v>
      </c>
      <c r="Y3650" t="s">
        <v>27</v>
      </c>
      <c r="Z3650">
        <v>1000000</v>
      </c>
      <c r="AA3650">
        <v>2012</v>
      </c>
      <c r="AB3650">
        <v>2.2000000000000002</v>
      </c>
      <c r="AC3650">
        <v>1.78</v>
      </c>
    </row>
    <row r="3651" spans="1:29" x14ac:dyDescent="0.35">
      <c r="A3651" t="s">
        <v>19</v>
      </c>
      <c r="B3651" t="s">
        <v>5686</v>
      </c>
      <c r="C3651">
        <v>1</v>
      </c>
      <c r="D3651">
        <v>84</v>
      </c>
      <c r="F3651" t="s">
        <v>4547</v>
      </c>
      <c r="P3651" t="s">
        <v>4547</v>
      </c>
      <c r="Q3651" t="s">
        <v>3603</v>
      </c>
      <c r="R3651" t="s">
        <v>9560</v>
      </c>
      <c r="S3651">
        <v>93</v>
      </c>
      <c r="T3651" t="s">
        <v>5689</v>
      </c>
      <c r="U3651">
        <v>3</v>
      </c>
      <c r="V3651">
        <v>6</v>
      </c>
      <c r="W3651" t="s">
        <v>25</v>
      </c>
      <c r="X3651" t="s">
        <v>26</v>
      </c>
      <c r="Y3651" t="s">
        <v>27</v>
      </c>
      <c r="Z3651">
        <v>1000000</v>
      </c>
      <c r="AA3651">
        <v>2014</v>
      </c>
      <c r="AB3651">
        <v>3.8</v>
      </c>
      <c r="AC3651">
        <v>1.78</v>
      </c>
    </row>
    <row r="3652" spans="1:29" x14ac:dyDescent="0.35">
      <c r="A3652" t="s">
        <v>19</v>
      </c>
      <c r="B3652" t="s">
        <v>5690</v>
      </c>
      <c r="C3652">
        <v>40</v>
      </c>
      <c r="D3652">
        <v>96</v>
      </c>
      <c r="F3652" t="s">
        <v>2429</v>
      </c>
      <c r="G3652" t="s">
        <v>5988</v>
      </c>
      <c r="P3652" t="s">
        <v>2018</v>
      </c>
      <c r="Q3652" t="s">
        <v>5691</v>
      </c>
      <c r="R3652" t="s">
        <v>9561</v>
      </c>
      <c r="S3652">
        <v>6513</v>
      </c>
      <c r="T3652" t="s">
        <v>5692</v>
      </c>
      <c r="U3652">
        <v>2</v>
      </c>
      <c r="V3652">
        <v>41</v>
      </c>
      <c r="W3652" t="s">
        <v>25</v>
      </c>
      <c r="X3652" t="s">
        <v>38</v>
      </c>
      <c r="Y3652" t="s">
        <v>1935</v>
      </c>
      <c r="Z3652">
        <v>1000000</v>
      </c>
      <c r="AA3652">
        <v>2012</v>
      </c>
      <c r="AB3652">
        <v>5.6</v>
      </c>
      <c r="AC3652">
        <v>2.35</v>
      </c>
    </row>
    <row r="3653" spans="1:29" x14ac:dyDescent="0.35">
      <c r="A3653" t="s">
        <v>19</v>
      </c>
      <c r="B3653" t="s">
        <v>5693</v>
      </c>
      <c r="C3653">
        <v>39</v>
      </c>
      <c r="D3653">
        <v>95</v>
      </c>
      <c r="F3653" t="s">
        <v>2429</v>
      </c>
      <c r="P3653" t="s">
        <v>2429</v>
      </c>
      <c r="Q3653" t="s">
        <v>5694</v>
      </c>
      <c r="R3653" t="s">
        <v>9562</v>
      </c>
      <c r="S3653">
        <v>6256</v>
      </c>
      <c r="T3653" t="s">
        <v>5695</v>
      </c>
      <c r="U3653">
        <v>0</v>
      </c>
      <c r="V3653">
        <v>19</v>
      </c>
      <c r="W3653" t="s">
        <v>25</v>
      </c>
      <c r="X3653" t="s">
        <v>26</v>
      </c>
      <c r="Y3653" t="s">
        <v>302</v>
      </c>
      <c r="Z3653">
        <v>1000000</v>
      </c>
      <c r="AA3653">
        <v>2015</v>
      </c>
      <c r="AB3653">
        <v>5.2</v>
      </c>
      <c r="AC3653">
        <v>2.35</v>
      </c>
    </row>
    <row r="3654" spans="1:29" x14ac:dyDescent="0.35">
      <c r="A3654" t="s">
        <v>19</v>
      </c>
      <c r="B3654" t="s">
        <v>5696</v>
      </c>
      <c r="C3654">
        <v>150</v>
      </c>
      <c r="D3654">
        <v>93</v>
      </c>
      <c r="F3654" t="s">
        <v>622</v>
      </c>
      <c r="G3654" t="s">
        <v>761</v>
      </c>
      <c r="H3654" t="s">
        <v>2429</v>
      </c>
      <c r="P3654" t="s">
        <v>3027</v>
      </c>
      <c r="Q3654" t="s">
        <v>5697</v>
      </c>
      <c r="R3654" t="s">
        <v>9563</v>
      </c>
      <c r="S3654">
        <v>2057</v>
      </c>
      <c r="T3654" t="s">
        <v>5698</v>
      </c>
      <c r="U3654">
        <v>2</v>
      </c>
      <c r="V3654">
        <v>30</v>
      </c>
      <c r="W3654" t="s">
        <v>25</v>
      </c>
      <c r="X3654" t="s">
        <v>26</v>
      </c>
      <c r="Y3654" t="s">
        <v>1935</v>
      </c>
      <c r="Z3654">
        <v>1000000</v>
      </c>
      <c r="AA3654">
        <v>2013</v>
      </c>
      <c r="AB3654">
        <v>3.5</v>
      </c>
      <c r="AC3654">
        <v>2.35</v>
      </c>
    </row>
    <row r="3655" spans="1:29" x14ac:dyDescent="0.35">
      <c r="A3655" t="s">
        <v>19</v>
      </c>
      <c r="B3655" t="s">
        <v>2081</v>
      </c>
      <c r="C3655">
        <v>393</v>
      </c>
      <c r="D3655">
        <v>101</v>
      </c>
      <c r="E3655">
        <v>2319187</v>
      </c>
      <c r="F3655" t="s">
        <v>5990</v>
      </c>
      <c r="G3655" t="s">
        <v>1432</v>
      </c>
      <c r="H3655" t="s">
        <v>5988</v>
      </c>
      <c r="I3655" t="s">
        <v>3483</v>
      </c>
      <c r="P3655" t="s">
        <v>963</v>
      </c>
      <c r="Q3655" t="s">
        <v>485</v>
      </c>
      <c r="R3655" t="s">
        <v>8314</v>
      </c>
      <c r="S3655">
        <v>92640</v>
      </c>
      <c r="T3655" t="s">
        <v>4013</v>
      </c>
      <c r="U3655">
        <v>0</v>
      </c>
      <c r="V3655">
        <v>212</v>
      </c>
      <c r="W3655" t="s">
        <v>25</v>
      </c>
      <c r="X3655" t="s">
        <v>38</v>
      </c>
      <c r="Y3655" t="s">
        <v>302</v>
      </c>
      <c r="Z3655">
        <v>20000000</v>
      </c>
      <c r="AA3655">
        <v>2013</v>
      </c>
      <c r="AB3655">
        <v>7</v>
      </c>
      <c r="AC3655">
        <v>2.35</v>
      </c>
    </row>
    <row r="3656" spans="1:29" x14ac:dyDescent="0.35">
      <c r="A3656" t="s">
        <v>19</v>
      </c>
      <c r="B3656" t="s">
        <v>5699</v>
      </c>
      <c r="C3656">
        <v>8</v>
      </c>
      <c r="D3656">
        <v>100</v>
      </c>
      <c r="F3656" t="s">
        <v>1432</v>
      </c>
      <c r="P3656" t="s">
        <v>1432</v>
      </c>
      <c r="Q3656" t="s">
        <v>1570</v>
      </c>
      <c r="R3656" t="s">
        <v>9564</v>
      </c>
      <c r="S3656">
        <v>7870</v>
      </c>
      <c r="T3656" t="s">
        <v>3372</v>
      </c>
      <c r="U3656">
        <v>1</v>
      </c>
      <c r="V3656">
        <v>64</v>
      </c>
      <c r="W3656" t="s">
        <v>25</v>
      </c>
      <c r="X3656" t="s">
        <v>26</v>
      </c>
      <c r="Y3656" t="s">
        <v>1935</v>
      </c>
      <c r="Z3656">
        <v>950000</v>
      </c>
      <c r="AA3656">
        <v>2014</v>
      </c>
      <c r="AB3656">
        <v>6</v>
      </c>
    </row>
    <row r="3657" spans="1:29" x14ac:dyDescent="0.35">
      <c r="A3657" t="s">
        <v>19</v>
      </c>
      <c r="B3657" t="s">
        <v>5700</v>
      </c>
      <c r="C3657">
        <v>6</v>
      </c>
      <c r="D3657">
        <v>90</v>
      </c>
      <c r="F3657" t="s">
        <v>761</v>
      </c>
      <c r="G3657" t="s">
        <v>5343</v>
      </c>
      <c r="P3657" t="s">
        <v>765</v>
      </c>
      <c r="Q3657" t="s">
        <v>800</v>
      </c>
      <c r="R3657" t="s">
        <v>9565</v>
      </c>
      <c r="S3657">
        <v>443</v>
      </c>
      <c r="T3657" t="s">
        <v>810</v>
      </c>
      <c r="U3657">
        <v>1</v>
      </c>
      <c r="V3657">
        <v>4</v>
      </c>
      <c r="W3657" t="s">
        <v>25</v>
      </c>
      <c r="X3657" t="s">
        <v>26</v>
      </c>
      <c r="Z3657">
        <v>989000</v>
      </c>
      <c r="AA3657">
        <v>2007</v>
      </c>
      <c r="AB3657">
        <v>4.8</v>
      </c>
    </row>
    <row r="3658" spans="1:29" x14ac:dyDescent="0.35">
      <c r="A3658" t="s">
        <v>19</v>
      </c>
      <c r="B3658" t="s">
        <v>5701</v>
      </c>
      <c r="C3658">
        <v>9</v>
      </c>
      <c r="D3658">
        <v>83</v>
      </c>
      <c r="F3658" t="s">
        <v>44</v>
      </c>
      <c r="G3658" t="s">
        <v>5993</v>
      </c>
      <c r="P3658" t="s">
        <v>5702</v>
      </c>
      <c r="Q3658" t="s">
        <v>5703</v>
      </c>
      <c r="R3658" t="s">
        <v>9566</v>
      </c>
      <c r="S3658">
        <v>265</v>
      </c>
      <c r="T3658" t="s">
        <v>5704</v>
      </c>
      <c r="U3658">
        <v>0</v>
      </c>
      <c r="V3658">
        <v>3</v>
      </c>
      <c r="W3658" t="s">
        <v>25</v>
      </c>
      <c r="X3658" t="s">
        <v>26</v>
      </c>
      <c r="Z3658">
        <v>913000</v>
      </c>
      <c r="AA3658">
        <v>2014</v>
      </c>
      <c r="AB3658">
        <v>7.1</v>
      </c>
    </row>
    <row r="3659" spans="1:29" x14ac:dyDescent="0.35">
      <c r="A3659" t="s">
        <v>378</v>
      </c>
      <c r="B3659" t="s">
        <v>5437</v>
      </c>
      <c r="C3659">
        <v>134</v>
      </c>
      <c r="D3659">
        <v>108</v>
      </c>
      <c r="E3659">
        <v>9600000</v>
      </c>
      <c r="F3659" t="s">
        <v>5990</v>
      </c>
      <c r="G3659" t="s">
        <v>1432</v>
      </c>
      <c r="H3659" t="s">
        <v>5343</v>
      </c>
      <c r="P3659" t="s">
        <v>1933</v>
      </c>
      <c r="Q3659" t="s">
        <v>74</v>
      </c>
      <c r="R3659" t="s">
        <v>9567</v>
      </c>
      <c r="S3659">
        <v>100890</v>
      </c>
      <c r="T3659" t="s">
        <v>2239</v>
      </c>
      <c r="U3659">
        <v>2</v>
      </c>
      <c r="V3659">
        <v>281</v>
      </c>
      <c r="W3659" t="s">
        <v>25</v>
      </c>
      <c r="X3659" t="s">
        <v>26</v>
      </c>
      <c r="Y3659" t="s">
        <v>1935</v>
      </c>
      <c r="Z3659">
        <v>910000</v>
      </c>
      <c r="AA3659">
        <v>1954</v>
      </c>
      <c r="AB3659">
        <v>8.1999999999999993</v>
      </c>
      <c r="AC3659">
        <v>1.85</v>
      </c>
    </row>
    <row r="3660" spans="1:29" x14ac:dyDescent="0.35">
      <c r="A3660" t="s">
        <v>19</v>
      </c>
      <c r="B3660" t="s">
        <v>5705</v>
      </c>
      <c r="C3660">
        <v>18</v>
      </c>
      <c r="D3660">
        <v>100</v>
      </c>
      <c r="E3660">
        <v>20186</v>
      </c>
      <c r="F3660" t="s">
        <v>761</v>
      </c>
      <c r="P3660" t="s">
        <v>761</v>
      </c>
      <c r="Q3660" t="s">
        <v>4019</v>
      </c>
      <c r="R3660" t="s">
        <v>9568</v>
      </c>
      <c r="S3660">
        <v>6025</v>
      </c>
      <c r="T3660" t="s">
        <v>2603</v>
      </c>
      <c r="U3660">
        <v>8</v>
      </c>
      <c r="V3660">
        <v>15</v>
      </c>
      <c r="W3660" t="s">
        <v>25</v>
      </c>
      <c r="X3660" t="s">
        <v>26</v>
      </c>
      <c r="Y3660" t="s">
        <v>302</v>
      </c>
      <c r="Z3660">
        <v>930000</v>
      </c>
      <c r="AA3660">
        <v>2011</v>
      </c>
      <c r="AB3660">
        <v>5.7</v>
      </c>
      <c r="AC3660">
        <v>2.35</v>
      </c>
    </row>
    <row r="3661" spans="1:29" x14ac:dyDescent="0.35">
      <c r="A3661" t="s">
        <v>19</v>
      </c>
      <c r="B3661" t="s">
        <v>5706</v>
      </c>
      <c r="C3661">
        <v>233</v>
      </c>
      <c r="D3661">
        <v>113</v>
      </c>
      <c r="E3661">
        <v>1185783</v>
      </c>
      <c r="F3661" t="s">
        <v>1432</v>
      </c>
      <c r="P3661" t="s">
        <v>1432</v>
      </c>
      <c r="Q3661" t="s">
        <v>5707</v>
      </c>
      <c r="R3661" t="s">
        <v>9569</v>
      </c>
      <c r="S3661">
        <v>44763</v>
      </c>
      <c r="T3661" t="s">
        <v>5708</v>
      </c>
      <c r="U3661">
        <v>0</v>
      </c>
      <c r="V3661">
        <v>172</v>
      </c>
      <c r="W3661" t="s">
        <v>5709</v>
      </c>
      <c r="X3661" t="s">
        <v>3091</v>
      </c>
      <c r="Y3661" t="s">
        <v>1935</v>
      </c>
      <c r="Z3661">
        <v>590000</v>
      </c>
      <c r="AA3661">
        <v>2007</v>
      </c>
      <c r="AB3661">
        <v>7.9</v>
      </c>
      <c r="AC3661">
        <v>1.85</v>
      </c>
    </row>
    <row r="3662" spans="1:29" x14ac:dyDescent="0.35">
      <c r="A3662" t="s">
        <v>19</v>
      </c>
      <c r="B3662" t="s">
        <v>1486</v>
      </c>
      <c r="C3662">
        <v>231</v>
      </c>
      <c r="D3662">
        <v>104</v>
      </c>
      <c r="E3662">
        <v>1007962</v>
      </c>
      <c r="F3662" t="s">
        <v>5990</v>
      </c>
      <c r="G3662" t="s">
        <v>1432</v>
      </c>
      <c r="H3662" t="s">
        <v>3483</v>
      </c>
      <c r="P3662" t="s">
        <v>955</v>
      </c>
      <c r="Q3662" t="s">
        <v>5710</v>
      </c>
      <c r="R3662" t="s">
        <v>9570</v>
      </c>
      <c r="S3662">
        <v>131969</v>
      </c>
      <c r="T3662" t="s">
        <v>5711</v>
      </c>
      <c r="U3662">
        <v>0</v>
      </c>
      <c r="V3662">
        <v>651</v>
      </c>
      <c r="W3662" t="s">
        <v>25</v>
      </c>
      <c r="X3662" t="s">
        <v>26</v>
      </c>
      <c r="Y3662" t="s">
        <v>302</v>
      </c>
      <c r="Z3662">
        <v>950000</v>
      </c>
      <c r="AA3662">
        <v>2005</v>
      </c>
      <c r="AB3662">
        <v>7.1</v>
      </c>
      <c r="AC3662">
        <v>2.35</v>
      </c>
    </row>
    <row r="3663" spans="1:29" x14ac:dyDescent="0.35">
      <c r="A3663" t="s">
        <v>19</v>
      </c>
      <c r="B3663" t="s">
        <v>5585</v>
      </c>
      <c r="C3663">
        <v>65</v>
      </c>
      <c r="D3663">
        <v>91</v>
      </c>
      <c r="E3663">
        <v>381186</v>
      </c>
      <c r="F3663" t="s">
        <v>1432</v>
      </c>
      <c r="G3663" t="s">
        <v>3483</v>
      </c>
      <c r="P3663" t="s">
        <v>1667</v>
      </c>
      <c r="Q3663" t="s">
        <v>1142</v>
      </c>
      <c r="R3663" t="s">
        <v>9571</v>
      </c>
      <c r="S3663">
        <v>13485</v>
      </c>
      <c r="T3663" t="s">
        <v>4960</v>
      </c>
      <c r="U3663">
        <v>0</v>
      </c>
      <c r="V3663">
        <v>90</v>
      </c>
      <c r="W3663" t="s">
        <v>25</v>
      </c>
      <c r="X3663" t="s">
        <v>26</v>
      </c>
      <c r="Y3663" t="s">
        <v>302</v>
      </c>
      <c r="Z3663">
        <v>900000</v>
      </c>
      <c r="AA3663">
        <v>2005</v>
      </c>
      <c r="AB3663">
        <v>6.4</v>
      </c>
      <c r="AC3663">
        <v>2.35</v>
      </c>
    </row>
    <row r="3664" spans="1:29" x14ac:dyDescent="0.35">
      <c r="A3664" t="s">
        <v>19</v>
      </c>
      <c r="B3664" t="s">
        <v>2638</v>
      </c>
      <c r="C3664">
        <v>327</v>
      </c>
      <c r="D3664">
        <v>85</v>
      </c>
      <c r="E3664">
        <v>16097842</v>
      </c>
      <c r="F3664" t="s">
        <v>4178</v>
      </c>
      <c r="G3664" t="s">
        <v>1432</v>
      </c>
      <c r="H3664" t="s">
        <v>5343</v>
      </c>
      <c r="P3664" t="s">
        <v>2408</v>
      </c>
      <c r="Q3664" t="s">
        <v>5713</v>
      </c>
      <c r="R3664" t="s">
        <v>9572</v>
      </c>
      <c r="S3664">
        <v>53919</v>
      </c>
      <c r="T3664" t="s">
        <v>5714</v>
      </c>
      <c r="U3664">
        <v>0</v>
      </c>
      <c r="V3664">
        <v>168</v>
      </c>
      <c r="W3664" t="s">
        <v>25</v>
      </c>
      <c r="X3664" t="s">
        <v>26</v>
      </c>
      <c r="Y3664" t="s">
        <v>302</v>
      </c>
      <c r="Z3664">
        <v>900000</v>
      </c>
      <c r="AA3664">
        <v>2013</v>
      </c>
      <c r="AB3664">
        <v>7.5</v>
      </c>
      <c r="AC3664">
        <v>1.85</v>
      </c>
    </row>
    <row r="3665" spans="1:29" x14ac:dyDescent="0.35">
      <c r="A3665" t="s">
        <v>19</v>
      </c>
      <c r="B3665" t="s">
        <v>5715</v>
      </c>
      <c r="C3665">
        <v>62</v>
      </c>
      <c r="D3665">
        <v>101</v>
      </c>
      <c r="E3665">
        <v>6643</v>
      </c>
      <c r="F3665" t="s">
        <v>761</v>
      </c>
      <c r="G3665" t="s">
        <v>600</v>
      </c>
      <c r="H3665" t="s">
        <v>3483</v>
      </c>
      <c r="P3665" t="s">
        <v>5716</v>
      </c>
      <c r="Q3665" t="s">
        <v>322</v>
      </c>
      <c r="R3665" t="s">
        <v>9573</v>
      </c>
      <c r="S3665">
        <v>11965</v>
      </c>
      <c r="T3665" t="s">
        <v>1986</v>
      </c>
      <c r="U3665">
        <v>2</v>
      </c>
      <c r="V3665">
        <v>39</v>
      </c>
      <c r="W3665" t="s">
        <v>25</v>
      </c>
      <c r="X3665" t="s">
        <v>26</v>
      </c>
      <c r="Y3665" t="s">
        <v>302</v>
      </c>
      <c r="Z3665">
        <v>900000</v>
      </c>
      <c r="AA3665">
        <v>2012</v>
      </c>
      <c r="AB3665">
        <v>6.4</v>
      </c>
      <c r="AC3665">
        <v>2.35</v>
      </c>
    </row>
    <row r="3666" spans="1:29" x14ac:dyDescent="0.35">
      <c r="A3666" t="s">
        <v>19</v>
      </c>
      <c r="B3666" t="s">
        <v>4057</v>
      </c>
      <c r="C3666">
        <v>238</v>
      </c>
      <c r="D3666">
        <v>112</v>
      </c>
      <c r="E3666">
        <v>42919096</v>
      </c>
      <c r="F3666" t="s">
        <v>622</v>
      </c>
      <c r="G3666" t="s">
        <v>1432</v>
      </c>
      <c r="H3666" t="s">
        <v>3483</v>
      </c>
      <c r="P3666" t="s">
        <v>459</v>
      </c>
      <c r="Q3666" t="s">
        <v>524</v>
      </c>
      <c r="R3666" t="s">
        <v>8350</v>
      </c>
      <c r="S3666">
        <v>64748</v>
      </c>
      <c r="T3666" t="s">
        <v>2410</v>
      </c>
      <c r="U3666">
        <v>1</v>
      </c>
      <c r="V3666">
        <v>122</v>
      </c>
      <c r="W3666" t="s">
        <v>25</v>
      </c>
      <c r="X3666" t="s">
        <v>26</v>
      </c>
      <c r="Y3666" t="s">
        <v>27</v>
      </c>
      <c r="Z3666">
        <v>15000000</v>
      </c>
      <c r="AA3666">
        <v>2013</v>
      </c>
      <c r="AB3666">
        <v>6.5</v>
      </c>
      <c r="AC3666">
        <v>2.35</v>
      </c>
    </row>
    <row r="3667" spans="1:29" x14ac:dyDescent="0.35">
      <c r="A3667" t="s">
        <v>19</v>
      </c>
      <c r="B3667" t="s">
        <v>5717</v>
      </c>
      <c r="C3667">
        <v>35</v>
      </c>
      <c r="D3667">
        <v>107</v>
      </c>
      <c r="E3667">
        <v>819939</v>
      </c>
      <c r="F3667" t="s">
        <v>761</v>
      </c>
      <c r="G3667" t="s">
        <v>1432</v>
      </c>
      <c r="H3667" t="s">
        <v>5343</v>
      </c>
      <c r="P3667" t="s">
        <v>660</v>
      </c>
      <c r="Q3667" t="s">
        <v>43</v>
      </c>
      <c r="R3667" t="s">
        <v>9574</v>
      </c>
      <c r="S3667">
        <v>14580</v>
      </c>
      <c r="T3667" t="s">
        <v>2205</v>
      </c>
      <c r="U3667">
        <v>2</v>
      </c>
      <c r="V3667">
        <v>252</v>
      </c>
      <c r="W3667" t="s">
        <v>25</v>
      </c>
      <c r="X3667" t="s">
        <v>26</v>
      </c>
      <c r="Y3667" t="s">
        <v>302</v>
      </c>
      <c r="Z3667">
        <v>850000</v>
      </c>
      <c r="AA3667">
        <v>2003</v>
      </c>
      <c r="AB3667">
        <v>7.2</v>
      </c>
      <c r="AC3667">
        <v>1.85</v>
      </c>
    </row>
    <row r="3668" spans="1:29" x14ac:dyDescent="0.35">
      <c r="A3668" t="s">
        <v>19</v>
      </c>
      <c r="B3668" t="s">
        <v>5718</v>
      </c>
      <c r="C3668">
        <v>115</v>
      </c>
      <c r="D3668">
        <v>88</v>
      </c>
      <c r="E3668">
        <v>1243961</v>
      </c>
      <c r="F3668" t="s">
        <v>761</v>
      </c>
      <c r="P3668" t="s">
        <v>761</v>
      </c>
      <c r="Q3668" t="s">
        <v>3620</v>
      </c>
      <c r="R3668" t="s">
        <v>9575</v>
      </c>
      <c r="S3668">
        <v>13421</v>
      </c>
      <c r="T3668" t="s">
        <v>3712</v>
      </c>
      <c r="U3668">
        <v>0</v>
      </c>
      <c r="V3668">
        <v>34</v>
      </c>
      <c r="W3668" t="s">
        <v>25</v>
      </c>
      <c r="X3668" t="s">
        <v>26</v>
      </c>
      <c r="Y3668" t="s">
        <v>302</v>
      </c>
      <c r="Z3668">
        <v>850000</v>
      </c>
      <c r="AA3668">
        <v>2012</v>
      </c>
      <c r="AB3668">
        <v>6</v>
      </c>
      <c r="AC3668">
        <v>2.35</v>
      </c>
    </row>
    <row r="3669" spans="1:29" x14ac:dyDescent="0.35">
      <c r="A3669" t="s">
        <v>19</v>
      </c>
      <c r="B3669" t="s">
        <v>5719</v>
      </c>
      <c r="C3669">
        <v>16</v>
      </c>
      <c r="D3669">
        <v>95</v>
      </c>
      <c r="E3669">
        <v>15278</v>
      </c>
      <c r="F3669" t="s">
        <v>1432</v>
      </c>
      <c r="G3669" t="s">
        <v>600</v>
      </c>
      <c r="H3669" t="s">
        <v>3950</v>
      </c>
      <c r="P3669" t="s">
        <v>5721</v>
      </c>
      <c r="Q3669" t="s">
        <v>2371</v>
      </c>
      <c r="R3669" t="s">
        <v>9576</v>
      </c>
      <c r="S3669">
        <v>1742</v>
      </c>
      <c r="T3669" t="s">
        <v>5722</v>
      </c>
      <c r="U3669">
        <v>1</v>
      </c>
      <c r="V3669">
        <v>158</v>
      </c>
      <c r="W3669" t="s">
        <v>25</v>
      </c>
      <c r="X3669" t="s">
        <v>26</v>
      </c>
      <c r="Y3669" t="s">
        <v>59</v>
      </c>
      <c r="Z3669">
        <v>825000</v>
      </c>
      <c r="AA3669">
        <v>2002</v>
      </c>
      <c r="AB3669">
        <v>5.6</v>
      </c>
      <c r="AC3669">
        <v>1.85</v>
      </c>
    </row>
    <row r="3670" spans="1:29" x14ac:dyDescent="0.35">
      <c r="A3670" t="s">
        <v>19</v>
      </c>
      <c r="B3670" t="s">
        <v>5723</v>
      </c>
      <c r="C3670">
        <v>354</v>
      </c>
      <c r="D3670">
        <v>123</v>
      </c>
      <c r="E3670">
        <v>7098492</v>
      </c>
      <c r="F3670" t="s">
        <v>1432</v>
      </c>
      <c r="G3670" t="s">
        <v>5988</v>
      </c>
      <c r="P3670" t="s">
        <v>2902</v>
      </c>
      <c r="Q3670" t="s">
        <v>5724</v>
      </c>
      <c r="R3670" t="s">
        <v>9577</v>
      </c>
      <c r="S3670">
        <v>151812</v>
      </c>
      <c r="T3670" t="s">
        <v>5725</v>
      </c>
      <c r="U3670">
        <v>2</v>
      </c>
      <c r="V3670">
        <v>264</v>
      </c>
      <c r="W3670" t="s">
        <v>5712</v>
      </c>
      <c r="X3670" t="s">
        <v>4231</v>
      </c>
      <c r="Y3670" t="s">
        <v>27</v>
      </c>
      <c r="Z3670">
        <v>500000</v>
      </c>
      <c r="AA3670">
        <v>2011</v>
      </c>
      <c r="AB3670">
        <v>8.4</v>
      </c>
      <c r="AC3670">
        <v>1.85</v>
      </c>
    </row>
    <row r="3671" spans="1:29" x14ac:dyDescent="0.35">
      <c r="A3671" t="s">
        <v>19</v>
      </c>
      <c r="B3671" t="s">
        <v>5126</v>
      </c>
      <c r="C3671">
        <v>74</v>
      </c>
      <c r="D3671">
        <v>88</v>
      </c>
      <c r="E3671">
        <v>4771000</v>
      </c>
      <c r="F3671" t="s">
        <v>761</v>
      </c>
      <c r="G3671" t="s">
        <v>1432</v>
      </c>
      <c r="P3671" t="s">
        <v>1123</v>
      </c>
      <c r="Q3671" t="s">
        <v>2916</v>
      </c>
      <c r="R3671" t="s">
        <v>9578</v>
      </c>
      <c r="S3671">
        <v>26513</v>
      </c>
      <c r="T3671" t="s">
        <v>5726</v>
      </c>
      <c r="U3671">
        <v>1</v>
      </c>
      <c r="V3671">
        <v>174</v>
      </c>
      <c r="W3671" t="s">
        <v>25</v>
      </c>
      <c r="X3671" t="s">
        <v>26</v>
      </c>
      <c r="Y3671" t="s">
        <v>302</v>
      </c>
      <c r="Z3671">
        <v>800000</v>
      </c>
      <c r="AA3671">
        <v>1995</v>
      </c>
      <c r="AB3671">
        <v>7.5</v>
      </c>
      <c r="AC3671">
        <v>1.85</v>
      </c>
    </row>
    <row r="3672" spans="1:29" x14ac:dyDescent="0.35">
      <c r="A3672" t="s">
        <v>19</v>
      </c>
      <c r="B3672" t="s">
        <v>5341</v>
      </c>
      <c r="C3672">
        <v>11</v>
      </c>
      <c r="D3672">
        <v>114</v>
      </c>
      <c r="E3672">
        <v>1001437</v>
      </c>
      <c r="F3672" t="s">
        <v>1432</v>
      </c>
      <c r="G3672" t="s">
        <v>5343</v>
      </c>
      <c r="P3672" t="s">
        <v>121</v>
      </c>
      <c r="Q3672" t="s">
        <v>5727</v>
      </c>
      <c r="R3672" t="s">
        <v>9579</v>
      </c>
      <c r="S3672">
        <v>2039</v>
      </c>
      <c r="T3672" t="s">
        <v>5728</v>
      </c>
      <c r="U3672">
        <v>1</v>
      </c>
      <c r="V3672">
        <v>28</v>
      </c>
      <c r="W3672" t="s">
        <v>25</v>
      </c>
      <c r="X3672" t="s">
        <v>26</v>
      </c>
      <c r="Y3672" t="s">
        <v>302</v>
      </c>
      <c r="Z3672">
        <v>800000</v>
      </c>
      <c r="AA3672">
        <v>1993</v>
      </c>
      <c r="AB3672">
        <v>7.2</v>
      </c>
      <c r="AC3672">
        <v>1.85</v>
      </c>
    </row>
    <row r="3673" spans="1:29" x14ac:dyDescent="0.35">
      <c r="A3673" t="s">
        <v>19</v>
      </c>
      <c r="B3673" t="s">
        <v>4522</v>
      </c>
      <c r="C3673">
        <v>59</v>
      </c>
      <c r="D3673">
        <v>88</v>
      </c>
      <c r="E3673">
        <v>2073984</v>
      </c>
      <c r="F3673" t="s">
        <v>1432</v>
      </c>
      <c r="G3673" t="s">
        <v>5343</v>
      </c>
      <c r="P3673" t="s">
        <v>121</v>
      </c>
      <c r="Q3673" t="s">
        <v>5729</v>
      </c>
      <c r="R3673" t="s">
        <v>9580</v>
      </c>
      <c r="S3673">
        <v>4743</v>
      </c>
      <c r="T3673" t="s">
        <v>5730</v>
      </c>
      <c r="U3673">
        <v>1</v>
      </c>
      <c r="V3673">
        <v>135</v>
      </c>
      <c r="W3673" t="s">
        <v>25</v>
      </c>
      <c r="X3673" t="s">
        <v>675</v>
      </c>
      <c r="Y3673" t="s">
        <v>302</v>
      </c>
      <c r="Z3673">
        <v>800000</v>
      </c>
      <c r="AA3673">
        <v>2002</v>
      </c>
      <c r="AB3673">
        <v>7.2</v>
      </c>
      <c r="AC3673">
        <v>1.85</v>
      </c>
    </row>
    <row r="3674" spans="1:29" x14ac:dyDescent="0.35">
      <c r="A3674" t="s">
        <v>19</v>
      </c>
      <c r="B3674" t="s">
        <v>1769</v>
      </c>
      <c r="C3674">
        <v>29</v>
      </c>
      <c r="D3674">
        <v>104</v>
      </c>
      <c r="E3674">
        <v>144583</v>
      </c>
      <c r="F3674" t="s">
        <v>1432</v>
      </c>
      <c r="G3674" t="s">
        <v>3483</v>
      </c>
      <c r="P3674" t="s">
        <v>1667</v>
      </c>
      <c r="Q3674" t="s">
        <v>1370</v>
      </c>
      <c r="R3674" t="s">
        <v>9581</v>
      </c>
      <c r="S3674">
        <v>2256</v>
      </c>
      <c r="T3674" t="s">
        <v>1630</v>
      </c>
      <c r="U3674">
        <v>0</v>
      </c>
      <c r="V3674">
        <v>79</v>
      </c>
      <c r="W3674" t="s">
        <v>25</v>
      </c>
      <c r="X3674" t="s">
        <v>675</v>
      </c>
      <c r="Y3674" t="s">
        <v>302</v>
      </c>
      <c r="Z3674">
        <v>800000</v>
      </c>
      <c r="AA3674">
        <v>1999</v>
      </c>
      <c r="AB3674">
        <v>6.5</v>
      </c>
      <c r="AC3674">
        <v>1.85</v>
      </c>
    </row>
    <row r="3675" spans="1:29" x14ac:dyDescent="0.35">
      <c r="A3675" t="s">
        <v>19</v>
      </c>
      <c r="B3675" t="s">
        <v>5731</v>
      </c>
      <c r="C3675">
        <v>6</v>
      </c>
      <c r="D3675">
        <v>93</v>
      </c>
      <c r="E3675">
        <v>35688</v>
      </c>
      <c r="F3675" t="s">
        <v>761</v>
      </c>
      <c r="P3675" t="s">
        <v>761</v>
      </c>
      <c r="Q3675" t="s">
        <v>5731</v>
      </c>
      <c r="R3675" t="s">
        <v>9582</v>
      </c>
      <c r="S3675">
        <v>4167</v>
      </c>
      <c r="T3675" t="s">
        <v>5732</v>
      </c>
      <c r="U3675">
        <v>4</v>
      </c>
      <c r="V3675">
        <v>72</v>
      </c>
      <c r="W3675" t="s">
        <v>25</v>
      </c>
      <c r="X3675" t="s">
        <v>26</v>
      </c>
      <c r="Y3675" t="s">
        <v>1935</v>
      </c>
      <c r="Z3675">
        <v>600000</v>
      </c>
      <c r="AA3675">
        <v>2014</v>
      </c>
      <c r="AB3675">
        <v>5.0999999999999996</v>
      </c>
    </row>
    <row r="3676" spans="1:29" x14ac:dyDescent="0.35">
      <c r="A3676" t="s">
        <v>19</v>
      </c>
      <c r="B3676" t="s">
        <v>2039</v>
      </c>
      <c r="C3676">
        <v>224</v>
      </c>
      <c r="D3676">
        <v>91</v>
      </c>
      <c r="E3676">
        <v>41709</v>
      </c>
      <c r="F3676" t="s">
        <v>761</v>
      </c>
      <c r="G3676" t="s">
        <v>2429</v>
      </c>
      <c r="P3676" t="s">
        <v>2772</v>
      </c>
      <c r="Q3676" t="s">
        <v>4692</v>
      </c>
      <c r="R3676" t="s">
        <v>9583</v>
      </c>
      <c r="S3676">
        <v>54601</v>
      </c>
      <c r="T3676" t="s">
        <v>5733</v>
      </c>
      <c r="U3676">
        <v>0</v>
      </c>
      <c r="V3676">
        <v>200</v>
      </c>
      <c r="W3676" t="s">
        <v>4992</v>
      </c>
      <c r="X3676" t="s">
        <v>4023</v>
      </c>
      <c r="Y3676" t="s">
        <v>1935</v>
      </c>
      <c r="Z3676">
        <v>800000</v>
      </c>
      <c r="AA3676">
        <v>2009</v>
      </c>
      <c r="AB3676">
        <v>6.4</v>
      </c>
      <c r="AC3676">
        <v>1.85</v>
      </c>
    </row>
    <row r="3677" spans="1:29" x14ac:dyDescent="0.35">
      <c r="A3677" t="s">
        <v>19</v>
      </c>
      <c r="B3677" t="s">
        <v>668</v>
      </c>
      <c r="C3677">
        <v>100</v>
      </c>
      <c r="D3677">
        <v>112</v>
      </c>
      <c r="E3677">
        <v>115000000</v>
      </c>
      <c r="F3677" t="s">
        <v>761</v>
      </c>
      <c r="G3677" t="s">
        <v>1432</v>
      </c>
      <c r="H3677" t="s">
        <v>3884</v>
      </c>
      <c r="P3677" t="s">
        <v>2148</v>
      </c>
      <c r="Q3677" t="s">
        <v>211</v>
      </c>
      <c r="R3677" t="s">
        <v>9584</v>
      </c>
      <c r="S3677">
        <v>63839</v>
      </c>
      <c r="T3677" t="s">
        <v>5734</v>
      </c>
      <c r="U3677">
        <v>1</v>
      </c>
      <c r="V3677">
        <v>238</v>
      </c>
      <c r="W3677" t="s">
        <v>25</v>
      </c>
      <c r="X3677" t="s">
        <v>26</v>
      </c>
      <c r="Y3677" t="s">
        <v>59</v>
      </c>
      <c r="Z3677">
        <v>777000</v>
      </c>
      <c r="AA3677">
        <v>1973</v>
      </c>
      <c r="AB3677">
        <v>7.5</v>
      </c>
      <c r="AC3677">
        <v>2.35</v>
      </c>
    </row>
    <row r="3678" spans="1:29" x14ac:dyDescent="0.35">
      <c r="A3678" t="s">
        <v>19</v>
      </c>
      <c r="B3678" t="s">
        <v>5735</v>
      </c>
      <c r="C3678">
        <v>82</v>
      </c>
      <c r="D3678">
        <v>86</v>
      </c>
      <c r="E3678">
        <v>5518918</v>
      </c>
      <c r="F3678" t="s">
        <v>622</v>
      </c>
      <c r="G3678" t="s">
        <v>472</v>
      </c>
      <c r="H3678" t="s">
        <v>3767</v>
      </c>
      <c r="I3678" t="s">
        <v>761</v>
      </c>
      <c r="J3678" t="s">
        <v>600</v>
      </c>
      <c r="K3678" t="s">
        <v>3950</v>
      </c>
      <c r="P3678" t="s">
        <v>5736</v>
      </c>
      <c r="Q3678" t="s">
        <v>1921</v>
      </c>
      <c r="R3678" t="s">
        <v>9585</v>
      </c>
      <c r="S3678">
        <v>12160</v>
      </c>
      <c r="T3678" t="s">
        <v>3919</v>
      </c>
      <c r="U3678">
        <v>0</v>
      </c>
      <c r="V3678">
        <v>73</v>
      </c>
      <c r="W3678" t="s">
        <v>25</v>
      </c>
      <c r="X3678" t="s">
        <v>26</v>
      </c>
      <c r="Y3678" t="s">
        <v>302</v>
      </c>
      <c r="Z3678">
        <v>750000</v>
      </c>
      <c r="AA3678">
        <v>2007</v>
      </c>
      <c r="AB3678">
        <v>6.9</v>
      </c>
      <c r="AC3678">
        <v>1.85</v>
      </c>
    </row>
    <row r="3679" spans="1:29" x14ac:dyDescent="0.35">
      <c r="A3679" t="s">
        <v>19</v>
      </c>
      <c r="B3679" t="s">
        <v>131</v>
      </c>
      <c r="C3679">
        <v>271</v>
      </c>
      <c r="D3679">
        <v>86</v>
      </c>
      <c r="E3679">
        <v>4007792</v>
      </c>
      <c r="F3679" t="s">
        <v>761</v>
      </c>
      <c r="G3679" t="s">
        <v>1432</v>
      </c>
      <c r="H3679" t="s">
        <v>5343</v>
      </c>
      <c r="P3679" t="s">
        <v>660</v>
      </c>
      <c r="Q3679" t="s">
        <v>2054</v>
      </c>
      <c r="R3679" t="s">
        <v>9586</v>
      </c>
      <c r="S3679">
        <v>101287</v>
      </c>
      <c r="T3679" t="s">
        <v>222</v>
      </c>
      <c r="U3679">
        <v>0</v>
      </c>
      <c r="V3679">
        <v>260</v>
      </c>
      <c r="W3679" t="s">
        <v>25</v>
      </c>
      <c r="X3679" t="s">
        <v>26</v>
      </c>
      <c r="Y3679" t="s">
        <v>302</v>
      </c>
      <c r="Z3679">
        <v>750000</v>
      </c>
      <c r="AA3679">
        <v>2012</v>
      </c>
      <c r="AB3679">
        <v>7</v>
      </c>
      <c r="AC3679">
        <v>2.35</v>
      </c>
    </row>
    <row r="3680" spans="1:29" x14ac:dyDescent="0.35">
      <c r="A3680" t="s">
        <v>19</v>
      </c>
      <c r="B3680" t="s">
        <v>5737</v>
      </c>
      <c r="C3680">
        <v>255</v>
      </c>
      <c r="D3680">
        <v>95</v>
      </c>
      <c r="E3680">
        <v>26297</v>
      </c>
      <c r="F3680" t="s">
        <v>5990</v>
      </c>
      <c r="G3680" t="s">
        <v>2429</v>
      </c>
      <c r="H3680" t="s">
        <v>3483</v>
      </c>
      <c r="P3680" t="s">
        <v>2546</v>
      </c>
      <c r="Q3680" t="s">
        <v>4812</v>
      </c>
      <c r="R3680" t="s">
        <v>9587</v>
      </c>
      <c r="S3680">
        <v>25750</v>
      </c>
      <c r="T3680" t="s">
        <v>1476</v>
      </c>
      <c r="U3680">
        <v>0</v>
      </c>
      <c r="V3680">
        <v>209</v>
      </c>
      <c r="W3680" t="s">
        <v>25</v>
      </c>
      <c r="X3680" t="s">
        <v>38</v>
      </c>
      <c r="Y3680" t="s">
        <v>1935</v>
      </c>
      <c r="Z3680">
        <v>500000</v>
      </c>
      <c r="AA3680">
        <v>2011</v>
      </c>
      <c r="AB3680">
        <v>6.3</v>
      </c>
      <c r="AC3680">
        <v>2.35</v>
      </c>
    </row>
    <row r="3681" spans="1:29" x14ac:dyDescent="0.35">
      <c r="A3681" t="s">
        <v>19</v>
      </c>
      <c r="B3681" t="s">
        <v>5667</v>
      </c>
      <c r="C3681">
        <v>292</v>
      </c>
      <c r="D3681">
        <v>101</v>
      </c>
      <c r="E3681">
        <v>77501</v>
      </c>
      <c r="F3681" t="s">
        <v>2429</v>
      </c>
      <c r="P3681" t="s">
        <v>2429</v>
      </c>
      <c r="Q3681" t="s">
        <v>5668</v>
      </c>
      <c r="R3681" t="s">
        <v>9588</v>
      </c>
      <c r="S3681">
        <v>27260</v>
      </c>
      <c r="T3681" t="s">
        <v>5738</v>
      </c>
      <c r="U3681">
        <v>0</v>
      </c>
      <c r="V3681">
        <v>247</v>
      </c>
      <c r="W3681" t="s">
        <v>25</v>
      </c>
      <c r="X3681" t="s">
        <v>26</v>
      </c>
      <c r="Y3681" t="s">
        <v>302</v>
      </c>
      <c r="Z3681">
        <v>750000</v>
      </c>
      <c r="AA3681">
        <v>2011</v>
      </c>
      <c r="AB3681">
        <v>5.5</v>
      </c>
      <c r="AC3681">
        <v>2.35</v>
      </c>
    </row>
    <row r="3682" spans="1:29" x14ac:dyDescent="0.35">
      <c r="A3682" t="s">
        <v>19</v>
      </c>
      <c r="B3682" t="s">
        <v>1556</v>
      </c>
      <c r="C3682">
        <v>178</v>
      </c>
      <c r="D3682">
        <v>89</v>
      </c>
      <c r="E3682">
        <v>42638165</v>
      </c>
      <c r="F3682" t="s">
        <v>1432</v>
      </c>
      <c r="G3682" t="s">
        <v>600</v>
      </c>
      <c r="H3682" t="s">
        <v>2429</v>
      </c>
      <c r="I3682" t="s">
        <v>5988</v>
      </c>
      <c r="J3682" t="s">
        <v>3483</v>
      </c>
      <c r="P3682" t="s">
        <v>940</v>
      </c>
      <c r="Q3682" t="s">
        <v>234</v>
      </c>
      <c r="R3682" t="s">
        <v>8282</v>
      </c>
      <c r="S3682">
        <v>42183</v>
      </c>
      <c r="T3682" t="s">
        <v>3970</v>
      </c>
      <c r="U3682">
        <v>1</v>
      </c>
      <c r="V3682">
        <v>230</v>
      </c>
      <c r="W3682" t="s">
        <v>25</v>
      </c>
      <c r="X3682" t="s">
        <v>26</v>
      </c>
      <c r="Y3682" t="s">
        <v>27</v>
      </c>
      <c r="Z3682">
        <v>16000000</v>
      </c>
      <c r="AA3682">
        <v>2009</v>
      </c>
      <c r="AB3682">
        <v>4.8</v>
      </c>
      <c r="AC3682">
        <v>2.35</v>
      </c>
    </row>
    <row r="3683" spans="1:29" x14ac:dyDescent="0.35">
      <c r="A3683" t="s">
        <v>19</v>
      </c>
      <c r="B3683" t="s">
        <v>1066</v>
      </c>
      <c r="C3683">
        <v>31</v>
      </c>
      <c r="D3683">
        <v>88</v>
      </c>
      <c r="E3683">
        <v>47329</v>
      </c>
      <c r="F3683" t="s">
        <v>1432</v>
      </c>
      <c r="P3683" t="s">
        <v>1432</v>
      </c>
      <c r="Q3683" t="s">
        <v>5739</v>
      </c>
      <c r="R3683" t="s">
        <v>9589</v>
      </c>
      <c r="S3683">
        <v>1661</v>
      </c>
      <c r="T3683" t="s">
        <v>5740</v>
      </c>
      <c r="U3683">
        <v>0</v>
      </c>
      <c r="V3683">
        <v>31</v>
      </c>
      <c r="W3683" t="s">
        <v>25</v>
      </c>
      <c r="X3683" t="s">
        <v>26</v>
      </c>
      <c r="Y3683" t="s">
        <v>302</v>
      </c>
      <c r="Z3683">
        <v>750000</v>
      </c>
      <c r="AA3683">
        <v>2002</v>
      </c>
      <c r="AB3683">
        <v>6.6</v>
      </c>
      <c r="AC3683">
        <v>1.78</v>
      </c>
    </row>
    <row r="3684" spans="1:29" x14ac:dyDescent="0.35">
      <c r="A3684" t="s">
        <v>19</v>
      </c>
      <c r="B3684" t="s">
        <v>5741</v>
      </c>
      <c r="C3684">
        <v>114</v>
      </c>
      <c r="D3684">
        <v>99</v>
      </c>
      <c r="E3684">
        <v>18378</v>
      </c>
      <c r="F3684" t="s">
        <v>5990</v>
      </c>
      <c r="G3684" t="s">
        <v>1432</v>
      </c>
      <c r="H3684" t="s">
        <v>2429</v>
      </c>
      <c r="I3684" t="s">
        <v>3483</v>
      </c>
      <c r="P3684" t="s">
        <v>2497</v>
      </c>
      <c r="Q3684" t="s">
        <v>4317</v>
      </c>
      <c r="R3684" t="s">
        <v>9590</v>
      </c>
      <c r="S3684">
        <v>9376</v>
      </c>
      <c r="T3684" t="s">
        <v>3452</v>
      </c>
      <c r="U3684">
        <v>0</v>
      </c>
      <c r="V3684">
        <v>74</v>
      </c>
      <c r="W3684" t="s">
        <v>25</v>
      </c>
      <c r="X3684" t="s">
        <v>38</v>
      </c>
      <c r="Y3684" t="s">
        <v>302</v>
      </c>
      <c r="Z3684">
        <v>900000</v>
      </c>
      <c r="AA3684">
        <v>2008</v>
      </c>
      <c r="AB3684">
        <v>5.2</v>
      </c>
      <c r="AC3684">
        <v>1.85</v>
      </c>
    </row>
    <row r="3685" spans="1:29" x14ac:dyDescent="0.35">
      <c r="A3685" t="s">
        <v>19</v>
      </c>
      <c r="B3685" t="s">
        <v>4751</v>
      </c>
      <c r="C3685">
        <v>53</v>
      </c>
      <c r="D3685">
        <v>170</v>
      </c>
      <c r="E3685">
        <v>7830611</v>
      </c>
      <c r="F3685" t="s">
        <v>44</v>
      </c>
      <c r="G3685" t="s">
        <v>1432</v>
      </c>
      <c r="H3685" t="s">
        <v>5989</v>
      </c>
      <c r="P3685" t="s">
        <v>5742</v>
      </c>
      <c r="Q3685" t="s">
        <v>5743</v>
      </c>
      <c r="R3685" t="s">
        <v>9591</v>
      </c>
      <c r="S3685">
        <v>18980</v>
      </c>
      <c r="T3685" t="s">
        <v>5744</v>
      </c>
      <c r="U3685">
        <v>0</v>
      </c>
      <c r="V3685">
        <v>74</v>
      </c>
      <c r="W3685" t="s">
        <v>25</v>
      </c>
      <c r="X3685" t="s">
        <v>26</v>
      </c>
      <c r="Y3685" t="s">
        <v>27</v>
      </c>
      <c r="Z3685">
        <v>700000</v>
      </c>
      <c r="AA3685">
        <v>1994</v>
      </c>
      <c r="AB3685">
        <v>8.3000000000000007</v>
      </c>
      <c r="AC3685">
        <v>1.33</v>
      </c>
    </row>
    <row r="3686" spans="1:29" x14ac:dyDescent="0.35">
      <c r="A3686" t="s">
        <v>19</v>
      </c>
      <c r="B3686" t="s">
        <v>5079</v>
      </c>
      <c r="C3686">
        <v>64</v>
      </c>
      <c r="D3686">
        <v>97</v>
      </c>
      <c r="E3686">
        <v>1141829</v>
      </c>
      <c r="F3686" t="s">
        <v>5990</v>
      </c>
      <c r="G3686" t="s">
        <v>1432</v>
      </c>
      <c r="P3686" t="s">
        <v>877</v>
      </c>
      <c r="Q3686" t="s">
        <v>1245</v>
      </c>
      <c r="R3686" t="s">
        <v>9592</v>
      </c>
      <c r="S3686">
        <v>8509</v>
      </c>
      <c r="T3686" t="s">
        <v>5745</v>
      </c>
      <c r="U3686">
        <v>1</v>
      </c>
      <c r="V3686">
        <v>109</v>
      </c>
      <c r="W3686" t="s">
        <v>25</v>
      </c>
      <c r="X3686" t="s">
        <v>26</v>
      </c>
      <c r="Y3686" t="s">
        <v>2518</v>
      </c>
      <c r="Z3686">
        <v>700000</v>
      </c>
      <c r="AA3686">
        <v>2001</v>
      </c>
      <c r="AB3686">
        <v>7.2</v>
      </c>
      <c r="AC3686">
        <v>1.85</v>
      </c>
    </row>
    <row r="3687" spans="1:29" x14ac:dyDescent="0.35">
      <c r="A3687" t="s">
        <v>19</v>
      </c>
      <c r="B3687" t="s">
        <v>97</v>
      </c>
      <c r="C3687">
        <v>446</v>
      </c>
      <c r="D3687">
        <v>201</v>
      </c>
      <c r="E3687">
        <v>218051260</v>
      </c>
      <c r="F3687" t="s">
        <v>622</v>
      </c>
      <c r="G3687" t="s">
        <v>472</v>
      </c>
      <c r="H3687" t="s">
        <v>1432</v>
      </c>
      <c r="I3687" t="s">
        <v>5343</v>
      </c>
      <c r="P3687" t="s">
        <v>117</v>
      </c>
      <c r="Q3687" t="s">
        <v>118</v>
      </c>
      <c r="R3687" t="s">
        <v>6035</v>
      </c>
      <c r="S3687">
        <v>316027</v>
      </c>
      <c r="T3687" t="s">
        <v>119</v>
      </c>
      <c r="U3687">
        <v>0</v>
      </c>
      <c r="V3687">
        <v>2618</v>
      </c>
      <c r="W3687" t="s">
        <v>25</v>
      </c>
      <c r="X3687" t="s">
        <v>101</v>
      </c>
      <c r="Y3687" t="s">
        <v>27</v>
      </c>
      <c r="Z3687">
        <v>207000000</v>
      </c>
      <c r="AA3687">
        <v>2005</v>
      </c>
      <c r="AB3687">
        <v>7.2</v>
      </c>
      <c r="AC3687">
        <v>2.35</v>
      </c>
    </row>
    <row r="3688" spans="1:29" x14ac:dyDescent="0.35">
      <c r="A3688" t="s">
        <v>19</v>
      </c>
      <c r="B3688" t="s">
        <v>2024</v>
      </c>
      <c r="C3688">
        <v>228</v>
      </c>
      <c r="D3688">
        <v>108</v>
      </c>
      <c r="E3688">
        <v>32048809</v>
      </c>
      <c r="F3688" t="s">
        <v>2429</v>
      </c>
      <c r="P3688" t="s">
        <v>2429</v>
      </c>
      <c r="Q3688" t="s">
        <v>2227</v>
      </c>
      <c r="R3688" t="s">
        <v>7362</v>
      </c>
      <c r="S3688">
        <v>94463</v>
      </c>
      <c r="T3688" t="s">
        <v>2736</v>
      </c>
      <c r="U3688">
        <v>0</v>
      </c>
      <c r="V3688">
        <v>576</v>
      </c>
      <c r="W3688" t="s">
        <v>25</v>
      </c>
      <c r="X3688" t="s">
        <v>200</v>
      </c>
      <c r="Y3688" t="s">
        <v>302</v>
      </c>
      <c r="Z3688">
        <v>30000000</v>
      </c>
      <c r="AA3688">
        <v>2005</v>
      </c>
      <c r="AB3688">
        <v>5.3</v>
      </c>
      <c r="AC3688">
        <v>1.85</v>
      </c>
    </row>
    <row r="3689" spans="1:29" x14ac:dyDescent="0.35">
      <c r="A3689" t="s">
        <v>19</v>
      </c>
      <c r="B3689" t="s">
        <v>5746</v>
      </c>
      <c r="C3689">
        <v>208</v>
      </c>
      <c r="D3689">
        <v>106</v>
      </c>
      <c r="E3689">
        <v>2694973</v>
      </c>
      <c r="F3689" t="s">
        <v>1432</v>
      </c>
      <c r="P3689" t="s">
        <v>1432</v>
      </c>
      <c r="Q3689" t="s">
        <v>1718</v>
      </c>
      <c r="R3689" t="s">
        <v>9593</v>
      </c>
      <c r="S3689">
        <v>70885</v>
      </c>
      <c r="T3689" t="s">
        <v>5747</v>
      </c>
      <c r="U3689">
        <v>2</v>
      </c>
      <c r="V3689">
        <v>189</v>
      </c>
      <c r="W3689" t="s">
        <v>25</v>
      </c>
      <c r="X3689" t="s">
        <v>26</v>
      </c>
      <c r="Y3689" t="s">
        <v>302</v>
      </c>
      <c r="Z3689">
        <v>700000</v>
      </c>
      <c r="AA3689">
        <v>2006</v>
      </c>
      <c r="AB3689">
        <v>7.2</v>
      </c>
      <c r="AC3689">
        <v>1.85</v>
      </c>
    </row>
    <row r="3690" spans="1:29" x14ac:dyDescent="0.35">
      <c r="A3690" t="s">
        <v>378</v>
      </c>
      <c r="B3690" t="s">
        <v>5748</v>
      </c>
      <c r="C3690">
        <v>66</v>
      </c>
      <c r="D3690">
        <v>81</v>
      </c>
      <c r="E3690">
        <v>3000000</v>
      </c>
      <c r="F3690" t="s">
        <v>761</v>
      </c>
      <c r="G3690" t="s">
        <v>4966</v>
      </c>
      <c r="H3690" t="s">
        <v>5343</v>
      </c>
      <c r="P3690" t="s">
        <v>3704</v>
      </c>
      <c r="Q3690" t="s">
        <v>5749</v>
      </c>
      <c r="R3690" t="s">
        <v>9594</v>
      </c>
      <c r="S3690">
        <v>13269</v>
      </c>
      <c r="T3690" t="s">
        <v>5750</v>
      </c>
      <c r="U3690">
        <v>2</v>
      </c>
      <c r="V3690">
        <v>98</v>
      </c>
      <c r="W3690" t="s">
        <v>25</v>
      </c>
      <c r="X3690" t="s">
        <v>26</v>
      </c>
      <c r="Y3690" t="s">
        <v>2315</v>
      </c>
      <c r="Z3690">
        <v>609000</v>
      </c>
      <c r="AA3690">
        <v>1935</v>
      </c>
      <c r="AB3690">
        <v>7.8</v>
      </c>
      <c r="AC3690">
        <v>1.37</v>
      </c>
    </row>
    <row r="3691" spans="1:29" x14ac:dyDescent="0.35">
      <c r="A3691" t="s">
        <v>378</v>
      </c>
      <c r="B3691" t="s">
        <v>5751</v>
      </c>
      <c r="C3691">
        <v>360</v>
      </c>
      <c r="D3691">
        <v>81</v>
      </c>
      <c r="E3691">
        <v>140530114</v>
      </c>
      <c r="F3691" t="s">
        <v>2429</v>
      </c>
      <c r="P3691" t="s">
        <v>2429</v>
      </c>
      <c r="Q3691" t="s">
        <v>5752</v>
      </c>
      <c r="R3691" t="s">
        <v>9595</v>
      </c>
      <c r="S3691">
        <v>186786</v>
      </c>
      <c r="T3691" t="s">
        <v>5753</v>
      </c>
      <c r="U3691">
        <v>0</v>
      </c>
      <c r="V3691">
        <v>3400</v>
      </c>
      <c r="W3691" t="s">
        <v>25</v>
      </c>
      <c r="X3691" t="s">
        <v>26</v>
      </c>
      <c r="Y3691" t="s">
        <v>302</v>
      </c>
      <c r="Z3691">
        <v>60000</v>
      </c>
      <c r="AA3691">
        <v>1999</v>
      </c>
      <c r="AB3691">
        <v>6.4</v>
      </c>
      <c r="AC3691">
        <v>1.33</v>
      </c>
    </row>
    <row r="3692" spans="1:29" x14ac:dyDescent="0.35">
      <c r="A3692" t="s">
        <v>19</v>
      </c>
      <c r="B3692" t="s">
        <v>5754</v>
      </c>
      <c r="C3692">
        <v>53</v>
      </c>
      <c r="D3692">
        <v>215</v>
      </c>
      <c r="E3692">
        <v>13300000</v>
      </c>
      <c r="F3692" t="s">
        <v>44</v>
      </c>
      <c r="G3692" t="s">
        <v>5809</v>
      </c>
      <c r="H3692" t="s">
        <v>3884</v>
      </c>
      <c r="P3692" t="s">
        <v>5755</v>
      </c>
      <c r="Q3692" t="s">
        <v>5756</v>
      </c>
      <c r="R3692" t="s">
        <v>9596</v>
      </c>
      <c r="S3692">
        <v>12631</v>
      </c>
      <c r="T3692" t="s">
        <v>5757</v>
      </c>
      <c r="U3692">
        <v>0</v>
      </c>
      <c r="V3692">
        <v>63</v>
      </c>
      <c r="W3692" t="s">
        <v>25</v>
      </c>
      <c r="X3692" t="s">
        <v>26</v>
      </c>
      <c r="Y3692" t="s">
        <v>302</v>
      </c>
      <c r="Z3692">
        <v>600000</v>
      </c>
      <c r="AA3692">
        <v>1970</v>
      </c>
      <c r="AB3692">
        <v>8.1</v>
      </c>
      <c r="AC3692">
        <v>2.2000000000000002</v>
      </c>
    </row>
    <row r="3693" spans="1:29" x14ac:dyDescent="0.35">
      <c r="A3693" t="s">
        <v>19</v>
      </c>
      <c r="B3693" t="s">
        <v>5396</v>
      </c>
      <c r="C3693">
        <v>15</v>
      </c>
      <c r="D3693">
        <v>106</v>
      </c>
      <c r="E3693">
        <v>171988</v>
      </c>
      <c r="F3693" t="s">
        <v>622</v>
      </c>
      <c r="G3693" t="s">
        <v>5990</v>
      </c>
      <c r="H3693" t="s">
        <v>1432</v>
      </c>
      <c r="P3693" t="s">
        <v>4578</v>
      </c>
      <c r="Q3693" t="s">
        <v>620</v>
      </c>
      <c r="R3693" t="s">
        <v>9597</v>
      </c>
      <c r="S3693">
        <v>448</v>
      </c>
      <c r="T3693" t="s">
        <v>5758</v>
      </c>
      <c r="U3693">
        <v>1</v>
      </c>
      <c r="V3693">
        <v>16</v>
      </c>
      <c r="W3693" t="s">
        <v>25</v>
      </c>
      <c r="X3693" t="s">
        <v>26</v>
      </c>
      <c r="Y3693" t="s">
        <v>27</v>
      </c>
      <c r="Z3693">
        <v>600000</v>
      </c>
      <c r="AA3693">
        <v>2000</v>
      </c>
      <c r="AB3693">
        <v>5.6</v>
      </c>
      <c r="AC3693">
        <v>1.85</v>
      </c>
    </row>
    <row r="3694" spans="1:29" x14ac:dyDescent="0.35">
      <c r="A3694" t="s">
        <v>19</v>
      </c>
      <c r="B3694" t="s">
        <v>5759</v>
      </c>
      <c r="C3694">
        <v>18</v>
      </c>
      <c r="D3694">
        <v>90</v>
      </c>
      <c r="E3694">
        <v>13493</v>
      </c>
      <c r="F3694" t="s">
        <v>1432</v>
      </c>
      <c r="P3694" t="s">
        <v>1432</v>
      </c>
      <c r="Q3694" t="s">
        <v>1022</v>
      </c>
      <c r="R3694" t="s">
        <v>9598</v>
      </c>
      <c r="S3694">
        <v>531</v>
      </c>
      <c r="T3694" t="s">
        <v>5760</v>
      </c>
      <c r="U3694">
        <v>0</v>
      </c>
      <c r="V3694">
        <v>19</v>
      </c>
      <c r="W3694" t="s">
        <v>25</v>
      </c>
      <c r="X3694" t="s">
        <v>26</v>
      </c>
      <c r="Y3694" t="s">
        <v>302</v>
      </c>
      <c r="Z3694">
        <v>600000</v>
      </c>
      <c r="AA3694">
        <v>1998</v>
      </c>
      <c r="AB3694">
        <v>6.6</v>
      </c>
      <c r="AC3694">
        <v>1.85</v>
      </c>
    </row>
    <row r="3695" spans="1:29" x14ac:dyDescent="0.35">
      <c r="A3695" t="s">
        <v>19</v>
      </c>
      <c r="B3695" t="s">
        <v>5761</v>
      </c>
      <c r="C3695">
        <v>8</v>
      </c>
      <c r="D3695">
        <v>98</v>
      </c>
      <c r="F3695" t="s">
        <v>3483</v>
      </c>
      <c r="P3695" t="s">
        <v>3483</v>
      </c>
      <c r="Q3695" t="s">
        <v>3196</v>
      </c>
      <c r="R3695" t="s">
        <v>9599</v>
      </c>
      <c r="S3695">
        <v>719</v>
      </c>
      <c r="T3695" t="s">
        <v>5762</v>
      </c>
      <c r="U3695">
        <v>0</v>
      </c>
      <c r="V3695">
        <v>9</v>
      </c>
      <c r="W3695" t="s">
        <v>25</v>
      </c>
      <c r="X3695" t="s">
        <v>26</v>
      </c>
      <c r="Z3695">
        <v>600000</v>
      </c>
      <c r="AA3695">
        <v>2013</v>
      </c>
      <c r="AB3695">
        <v>4.5</v>
      </c>
    </row>
    <row r="3696" spans="1:29" x14ac:dyDescent="0.35">
      <c r="A3696" t="s">
        <v>378</v>
      </c>
      <c r="B3696" t="s">
        <v>1945</v>
      </c>
      <c r="C3696">
        <v>105</v>
      </c>
      <c r="D3696">
        <v>87</v>
      </c>
      <c r="E3696">
        <v>515005</v>
      </c>
      <c r="F3696" t="s">
        <v>761</v>
      </c>
      <c r="G3696" t="s">
        <v>4966</v>
      </c>
      <c r="P3696" t="s">
        <v>2279</v>
      </c>
      <c r="Q3696" t="s">
        <v>5763</v>
      </c>
      <c r="R3696" t="s">
        <v>9600</v>
      </c>
      <c r="S3696">
        <v>31429</v>
      </c>
      <c r="T3696" t="s">
        <v>5764</v>
      </c>
      <c r="U3696">
        <v>1</v>
      </c>
      <c r="V3696">
        <v>219</v>
      </c>
      <c r="W3696" t="s">
        <v>25</v>
      </c>
      <c r="X3696" t="s">
        <v>38</v>
      </c>
      <c r="Y3696" t="s">
        <v>2315</v>
      </c>
      <c r="Z3696">
        <v>560000</v>
      </c>
      <c r="AA3696">
        <v>1964</v>
      </c>
      <c r="AB3696">
        <v>7.7</v>
      </c>
      <c r="AC3696">
        <v>1.75</v>
      </c>
    </row>
    <row r="3697" spans="1:29" x14ac:dyDescent="0.35">
      <c r="A3697" t="s">
        <v>19</v>
      </c>
      <c r="B3697" t="s">
        <v>5120</v>
      </c>
      <c r="C3697">
        <v>50</v>
      </c>
      <c r="D3697">
        <v>122</v>
      </c>
      <c r="E3697">
        <v>33451479</v>
      </c>
      <c r="F3697" t="s">
        <v>1432</v>
      </c>
      <c r="G3697" t="s">
        <v>5343</v>
      </c>
      <c r="P3697" t="s">
        <v>121</v>
      </c>
      <c r="Q3697" t="s">
        <v>5765</v>
      </c>
      <c r="R3697" t="s">
        <v>9601</v>
      </c>
      <c r="S3697">
        <v>17068</v>
      </c>
      <c r="T3697" t="s">
        <v>5766</v>
      </c>
      <c r="U3697">
        <v>0</v>
      </c>
      <c r="V3697">
        <v>215</v>
      </c>
      <c r="W3697" t="s">
        <v>25</v>
      </c>
      <c r="X3697" t="s">
        <v>26</v>
      </c>
      <c r="Y3697" t="s">
        <v>59</v>
      </c>
      <c r="Z3697">
        <v>500000</v>
      </c>
      <c r="AA3697">
        <v>2008</v>
      </c>
      <c r="AB3697">
        <v>6.5</v>
      </c>
      <c r="AC3697">
        <v>1.85</v>
      </c>
    </row>
    <row r="3698" spans="1:29" x14ac:dyDescent="0.35">
      <c r="A3698" t="s">
        <v>19</v>
      </c>
      <c r="B3698" t="s">
        <v>5767</v>
      </c>
      <c r="C3698">
        <v>5</v>
      </c>
      <c r="D3698">
        <v>86</v>
      </c>
      <c r="E3698">
        <v>39552600</v>
      </c>
      <c r="F3698" t="s">
        <v>472</v>
      </c>
      <c r="G3698" t="s">
        <v>5097</v>
      </c>
      <c r="H3698" t="s">
        <v>5343</v>
      </c>
      <c r="P3698" t="s">
        <v>5768</v>
      </c>
      <c r="Q3698" t="s">
        <v>5769</v>
      </c>
      <c r="R3698" t="s">
        <v>9602</v>
      </c>
      <c r="S3698">
        <v>3411</v>
      </c>
      <c r="T3698" t="s">
        <v>5770</v>
      </c>
      <c r="U3698">
        <v>0</v>
      </c>
      <c r="V3698">
        <v>36</v>
      </c>
      <c r="W3698" t="s">
        <v>25</v>
      </c>
      <c r="X3698" t="s">
        <v>26</v>
      </c>
      <c r="Y3698" t="s">
        <v>154</v>
      </c>
      <c r="Z3698">
        <v>500000</v>
      </c>
      <c r="AA3698">
        <v>1974</v>
      </c>
      <c r="AB3698">
        <v>6.1</v>
      </c>
      <c r="AC3698">
        <v>1.85</v>
      </c>
    </row>
    <row r="3699" spans="1:29" x14ac:dyDescent="0.35">
      <c r="A3699" t="s">
        <v>19</v>
      </c>
      <c r="B3699" t="s">
        <v>5425</v>
      </c>
      <c r="C3699">
        <v>235</v>
      </c>
      <c r="D3699">
        <v>79</v>
      </c>
      <c r="E3699">
        <v>30500882</v>
      </c>
      <c r="F3699" t="s">
        <v>472</v>
      </c>
      <c r="G3699" t="s">
        <v>4178</v>
      </c>
      <c r="H3699" t="s">
        <v>1432</v>
      </c>
      <c r="I3699" t="s">
        <v>2429</v>
      </c>
      <c r="J3699" t="s">
        <v>3483</v>
      </c>
      <c r="P3699" t="s">
        <v>5771</v>
      </c>
      <c r="Q3699" t="s">
        <v>5772</v>
      </c>
      <c r="R3699" t="s">
        <v>9603</v>
      </c>
      <c r="S3699">
        <v>42256</v>
      </c>
      <c r="T3699" t="s">
        <v>5773</v>
      </c>
      <c r="U3699">
        <v>1</v>
      </c>
      <c r="V3699">
        <v>916</v>
      </c>
      <c r="W3699" t="s">
        <v>25</v>
      </c>
      <c r="X3699" t="s">
        <v>26</v>
      </c>
      <c r="Y3699" t="s">
        <v>302</v>
      </c>
      <c r="Z3699">
        <v>500000</v>
      </c>
      <c r="AA3699">
        <v>2003</v>
      </c>
      <c r="AB3699">
        <v>5.7</v>
      </c>
      <c r="AC3699">
        <v>1.85</v>
      </c>
    </row>
    <row r="3700" spans="1:29" x14ac:dyDescent="0.35">
      <c r="A3700" t="s">
        <v>19</v>
      </c>
      <c r="B3700" t="s">
        <v>5774</v>
      </c>
      <c r="C3700">
        <v>95</v>
      </c>
      <c r="D3700">
        <v>97</v>
      </c>
      <c r="E3700">
        <v>17000000</v>
      </c>
      <c r="F3700" t="s">
        <v>2429</v>
      </c>
      <c r="G3700" t="s">
        <v>3950</v>
      </c>
      <c r="P3700" t="s">
        <v>3430</v>
      </c>
      <c r="Q3700" t="s">
        <v>5068</v>
      </c>
      <c r="R3700" t="s">
        <v>9604</v>
      </c>
      <c r="S3700">
        <v>3274</v>
      </c>
      <c r="T3700" t="s">
        <v>5775</v>
      </c>
      <c r="U3700">
        <v>0</v>
      </c>
      <c r="V3700">
        <v>84</v>
      </c>
      <c r="W3700" t="s">
        <v>25</v>
      </c>
      <c r="X3700" t="s">
        <v>26</v>
      </c>
      <c r="Y3700" t="s">
        <v>59</v>
      </c>
      <c r="Z3700">
        <v>500000</v>
      </c>
      <c r="AA3700">
        <v>1977</v>
      </c>
      <c r="AB3700">
        <v>5.9</v>
      </c>
      <c r="AC3700">
        <v>1.85</v>
      </c>
    </row>
    <row r="3701" spans="1:29" x14ac:dyDescent="0.35">
      <c r="A3701" t="s">
        <v>19</v>
      </c>
      <c r="B3701" t="s">
        <v>229</v>
      </c>
      <c r="C3701">
        <v>154</v>
      </c>
      <c r="D3701">
        <v>89</v>
      </c>
      <c r="E3701">
        <v>5739376</v>
      </c>
      <c r="F3701" t="s">
        <v>761</v>
      </c>
      <c r="G3701" t="s">
        <v>1432</v>
      </c>
      <c r="P3701" t="s">
        <v>1123</v>
      </c>
      <c r="Q3701" t="s">
        <v>87</v>
      </c>
      <c r="R3701" t="s">
        <v>9605</v>
      </c>
      <c r="S3701">
        <v>58260</v>
      </c>
      <c r="T3701" t="s">
        <v>3196</v>
      </c>
      <c r="U3701">
        <v>0</v>
      </c>
      <c r="V3701">
        <v>286</v>
      </c>
      <c r="W3701" t="s">
        <v>25</v>
      </c>
      <c r="X3701" t="s">
        <v>26</v>
      </c>
      <c r="Y3701" t="s">
        <v>302</v>
      </c>
      <c r="Z3701">
        <v>500000</v>
      </c>
      <c r="AA3701">
        <v>2003</v>
      </c>
      <c r="AB3701">
        <v>7.7</v>
      </c>
      <c r="AC3701">
        <v>1.85</v>
      </c>
    </row>
    <row r="3702" spans="1:29" x14ac:dyDescent="0.35">
      <c r="A3702" t="s">
        <v>19</v>
      </c>
      <c r="B3702" t="s">
        <v>5776</v>
      </c>
      <c r="C3702">
        <v>20</v>
      </c>
      <c r="D3702">
        <v>120</v>
      </c>
      <c r="E3702">
        <v>3773863</v>
      </c>
      <c r="F3702" t="s">
        <v>1432</v>
      </c>
      <c r="P3702" t="s">
        <v>1432</v>
      </c>
      <c r="Q3702" t="s">
        <v>5044</v>
      </c>
      <c r="R3702" t="s">
        <v>9606</v>
      </c>
      <c r="S3702">
        <v>4583</v>
      </c>
      <c r="T3702" t="s">
        <v>5720</v>
      </c>
      <c r="U3702">
        <v>1</v>
      </c>
      <c r="V3702">
        <v>55</v>
      </c>
      <c r="W3702" t="s">
        <v>25</v>
      </c>
      <c r="X3702" t="s">
        <v>26</v>
      </c>
      <c r="Y3702" t="s">
        <v>27</v>
      </c>
      <c r="Z3702">
        <v>1000000</v>
      </c>
      <c r="AA3702">
        <v>2009</v>
      </c>
      <c r="AB3702">
        <v>7.1</v>
      </c>
      <c r="AC3702">
        <v>2.35</v>
      </c>
    </row>
    <row r="3703" spans="1:29" x14ac:dyDescent="0.35">
      <c r="A3703" t="s">
        <v>19</v>
      </c>
      <c r="B3703" t="s">
        <v>5777</v>
      </c>
      <c r="C3703">
        <v>70</v>
      </c>
      <c r="D3703">
        <v>108</v>
      </c>
      <c r="E3703">
        <v>2047570</v>
      </c>
      <c r="F3703" t="s">
        <v>4178</v>
      </c>
      <c r="G3703" t="s">
        <v>44</v>
      </c>
      <c r="H3703" t="s">
        <v>5989</v>
      </c>
      <c r="P3703" t="s">
        <v>5778</v>
      </c>
      <c r="Q3703" t="s">
        <v>5779</v>
      </c>
      <c r="R3703" t="s">
        <v>9607</v>
      </c>
      <c r="S3703">
        <v>6790</v>
      </c>
      <c r="T3703" t="s">
        <v>5780</v>
      </c>
      <c r="U3703">
        <v>3</v>
      </c>
      <c r="V3703">
        <v>80</v>
      </c>
      <c r="W3703" t="s">
        <v>25</v>
      </c>
      <c r="X3703" t="s">
        <v>26</v>
      </c>
      <c r="Y3703" t="s">
        <v>302</v>
      </c>
      <c r="Z3703">
        <v>500000</v>
      </c>
      <c r="AA3703">
        <v>1999</v>
      </c>
      <c r="AB3703">
        <v>7.6</v>
      </c>
      <c r="AC3703">
        <v>1.85</v>
      </c>
    </row>
    <row r="3704" spans="1:29" x14ac:dyDescent="0.35">
      <c r="A3704" t="s">
        <v>19</v>
      </c>
      <c r="B3704" t="s">
        <v>5781</v>
      </c>
      <c r="C3704">
        <v>105</v>
      </c>
      <c r="D3704">
        <v>83</v>
      </c>
      <c r="E3704">
        <v>1127331</v>
      </c>
      <c r="F3704" t="s">
        <v>1432</v>
      </c>
      <c r="P3704" t="s">
        <v>1432</v>
      </c>
      <c r="Q3704" t="s">
        <v>5782</v>
      </c>
      <c r="R3704" t="s">
        <v>9608</v>
      </c>
      <c r="S3704">
        <v>7559</v>
      </c>
      <c r="T3704" t="s">
        <v>5783</v>
      </c>
      <c r="U3704">
        <v>1</v>
      </c>
      <c r="V3704">
        <v>77</v>
      </c>
      <c r="W3704" t="s">
        <v>3669</v>
      </c>
      <c r="X3704" t="s">
        <v>5784</v>
      </c>
      <c r="Y3704" t="s">
        <v>27</v>
      </c>
      <c r="Z3704">
        <v>46000</v>
      </c>
      <c r="AA3704">
        <v>2003</v>
      </c>
      <c r="AB3704">
        <v>7.4</v>
      </c>
      <c r="AC3704">
        <v>1.85</v>
      </c>
    </row>
    <row r="3705" spans="1:29" x14ac:dyDescent="0.35">
      <c r="A3705" t="s">
        <v>19</v>
      </c>
      <c r="B3705" t="s">
        <v>5785</v>
      </c>
      <c r="C3705">
        <v>29</v>
      </c>
      <c r="D3705">
        <v>93</v>
      </c>
      <c r="E3705">
        <v>906666</v>
      </c>
      <c r="F3705" t="s">
        <v>44</v>
      </c>
      <c r="P3705" t="s">
        <v>44</v>
      </c>
      <c r="Q3705" t="s">
        <v>3935</v>
      </c>
      <c r="R3705" t="s">
        <v>9609</v>
      </c>
      <c r="S3705">
        <v>154</v>
      </c>
      <c r="T3705" t="s">
        <v>5786</v>
      </c>
      <c r="U3705">
        <v>1</v>
      </c>
      <c r="V3705">
        <v>5</v>
      </c>
      <c r="W3705" t="s">
        <v>25</v>
      </c>
      <c r="X3705" t="s">
        <v>26</v>
      </c>
      <c r="Y3705" t="s">
        <v>2180</v>
      </c>
      <c r="Z3705">
        <v>500000</v>
      </c>
      <c r="AA3705">
        <v>2011</v>
      </c>
      <c r="AB3705">
        <v>6.8</v>
      </c>
      <c r="AC3705">
        <v>16</v>
      </c>
    </row>
    <row r="3706" spans="1:29" x14ac:dyDescent="0.35">
      <c r="A3706" t="s">
        <v>19</v>
      </c>
      <c r="B3706" t="s">
        <v>5787</v>
      </c>
      <c r="C3706">
        <v>46</v>
      </c>
      <c r="D3706">
        <v>86</v>
      </c>
      <c r="E3706">
        <v>1114943</v>
      </c>
      <c r="F3706" t="s">
        <v>1432</v>
      </c>
      <c r="G3706" t="s">
        <v>3884</v>
      </c>
      <c r="P3706" t="s">
        <v>2373</v>
      </c>
      <c r="Q3706" t="s">
        <v>4086</v>
      </c>
      <c r="R3706" t="s">
        <v>9610</v>
      </c>
      <c r="S3706">
        <v>3562</v>
      </c>
      <c r="T3706" t="s">
        <v>5788</v>
      </c>
      <c r="U3706">
        <v>0</v>
      </c>
      <c r="V3706">
        <v>74</v>
      </c>
      <c r="W3706" t="s">
        <v>25</v>
      </c>
      <c r="X3706" t="s">
        <v>26</v>
      </c>
      <c r="Y3706" t="s">
        <v>302</v>
      </c>
      <c r="Z3706">
        <v>500000</v>
      </c>
      <c r="AA3706">
        <v>2000</v>
      </c>
      <c r="AB3706">
        <v>6.5</v>
      </c>
      <c r="AC3706">
        <v>1.85</v>
      </c>
    </row>
    <row r="3707" spans="1:29" x14ac:dyDescent="0.35">
      <c r="A3707" t="s">
        <v>19</v>
      </c>
      <c r="B3707" t="s">
        <v>4279</v>
      </c>
      <c r="C3707">
        <v>54</v>
      </c>
      <c r="D3707">
        <v>111</v>
      </c>
      <c r="E3707">
        <v>985341</v>
      </c>
      <c r="F3707" t="s">
        <v>1432</v>
      </c>
      <c r="P3707" t="s">
        <v>1432</v>
      </c>
      <c r="Q3707" t="s">
        <v>3838</v>
      </c>
      <c r="R3707" t="s">
        <v>9611</v>
      </c>
      <c r="S3707">
        <v>3479</v>
      </c>
      <c r="T3707" t="s">
        <v>2173</v>
      </c>
      <c r="U3707">
        <v>0</v>
      </c>
      <c r="V3707">
        <v>87</v>
      </c>
      <c r="W3707" t="s">
        <v>25</v>
      </c>
      <c r="X3707" t="s">
        <v>26</v>
      </c>
      <c r="Y3707" t="s">
        <v>302</v>
      </c>
      <c r="Z3707">
        <v>500000</v>
      </c>
      <c r="AA3707">
        <v>1999</v>
      </c>
      <c r="AB3707">
        <v>7.3</v>
      </c>
      <c r="AC3707">
        <v>1.85</v>
      </c>
    </row>
    <row r="3708" spans="1:29" x14ac:dyDescent="0.35">
      <c r="A3708" t="s">
        <v>19</v>
      </c>
      <c r="B3708" t="s">
        <v>5789</v>
      </c>
      <c r="C3708">
        <v>126</v>
      </c>
      <c r="D3708">
        <v>90</v>
      </c>
      <c r="E3708">
        <v>603943</v>
      </c>
      <c r="F3708" t="s">
        <v>5990</v>
      </c>
      <c r="G3708" t="s">
        <v>1432</v>
      </c>
      <c r="P3708" t="s">
        <v>877</v>
      </c>
      <c r="Q3708" t="s">
        <v>1392</v>
      </c>
      <c r="R3708" t="s">
        <v>9612</v>
      </c>
      <c r="S3708">
        <v>26407</v>
      </c>
      <c r="T3708" t="s">
        <v>915</v>
      </c>
      <c r="U3708">
        <v>0</v>
      </c>
      <c r="V3708">
        <v>154</v>
      </c>
      <c r="W3708" t="s">
        <v>25</v>
      </c>
      <c r="X3708" t="s">
        <v>26</v>
      </c>
      <c r="Y3708" t="s">
        <v>302</v>
      </c>
      <c r="Z3708">
        <v>500000</v>
      </c>
      <c r="AA3708">
        <v>2004</v>
      </c>
      <c r="AB3708">
        <v>7.3</v>
      </c>
      <c r="AC3708">
        <v>1.85</v>
      </c>
    </row>
    <row r="3709" spans="1:29" x14ac:dyDescent="0.35">
      <c r="A3709" t="s">
        <v>378</v>
      </c>
      <c r="B3709" t="s">
        <v>5088</v>
      </c>
      <c r="C3709">
        <v>17</v>
      </c>
      <c r="D3709">
        <v>86</v>
      </c>
      <c r="E3709">
        <v>334041</v>
      </c>
      <c r="F3709" t="s">
        <v>5990</v>
      </c>
      <c r="G3709" t="s">
        <v>1432</v>
      </c>
      <c r="H3709" t="s">
        <v>5343</v>
      </c>
      <c r="P3709" t="s">
        <v>1933</v>
      </c>
      <c r="Q3709" t="s">
        <v>4960</v>
      </c>
      <c r="R3709" t="s">
        <v>9613</v>
      </c>
      <c r="S3709">
        <v>1038</v>
      </c>
      <c r="T3709" t="s">
        <v>3699</v>
      </c>
      <c r="U3709">
        <v>3</v>
      </c>
      <c r="V3709">
        <v>21</v>
      </c>
      <c r="W3709" t="s">
        <v>25</v>
      </c>
      <c r="X3709" t="s">
        <v>26</v>
      </c>
      <c r="Y3709" t="s">
        <v>302</v>
      </c>
      <c r="Z3709">
        <v>500000</v>
      </c>
      <c r="AA3709">
        <v>1997</v>
      </c>
      <c r="AB3709">
        <v>6.5</v>
      </c>
      <c r="AC3709">
        <v>1.85</v>
      </c>
    </row>
    <row r="3710" spans="1:29" x14ac:dyDescent="0.35">
      <c r="A3710" t="s">
        <v>19</v>
      </c>
      <c r="B3710" t="s">
        <v>5790</v>
      </c>
      <c r="C3710">
        <v>25</v>
      </c>
      <c r="D3710">
        <v>98</v>
      </c>
      <c r="E3710">
        <v>295468</v>
      </c>
      <c r="F3710" t="s">
        <v>761</v>
      </c>
      <c r="G3710" t="s">
        <v>5343</v>
      </c>
      <c r="P3710" t="s">
        <v>765</v>
      </c>
      <c r="Q3710" t="s">
        <v>87</v>
      </c>
      <c r="R3710" t="s">
        <v>9614</v>
      </c>
      <c r="S3710">
        <v>709</v>
      </c>
      <c r="T3710" t="s">
        <v>1213</v>
      </c>
      <c r="U3710">
        <v>1</v>
      </c>
      <c r="V3710">
        <v>34</v>
      </c>
      <c r="W3710" t="s">
        <v>25</v>
      </c>
      <c r="X3710" t="s">
        <v>26</v>
      </c>
      <c r="Y3710" t="s">
        <v>302</v>
      </c>
      <c r="Z3710">
        <v>500000</v>
      </c>
      <c r="AA3710">
        <v>2001</v>
      </c>
      <c r="AB3710">
        <v>6</v>
      </c>
      <c r="AC3710">
        <v>1.85</v>
      </c>
    </row>
    <row r="3711" spans="1:29" x14ac:dyDescent="0.35">
      <c r="A3711" t="s">
        <v>19</v>
      </c>
      <c r="B3711" t="s">
        <v>5791</v>
      </c>
      <c r="C3711">
        <v>11</v>
      </c>
      <c r="D3711">
        <v>91</v>
      </c>
      <c r="E3711">
        <v>243347</v>
      </c>
      <c r="F3711" t="s">
        <v>5990</v>
      </c>
      <c r="G3711" t="s">
        <v>1432</v>
      </c>
      <c r="H3711" t="s">
        <v>3483</v>
      </c>
      <c r="P3711" t="s">
        <v>955</v>
      </c>
      <c r="Q3711" t="s">
        <v>5031</v>
      </c>
      <c r="R3711" t="s">
        <v>9615</v>
      </c>
      <c r="S3711">
        <v>553</v>
      </c>
      <c r="T3711" t="s">
        <v>5285</v>
      </c>
      <c r="U3711">
        <v>3</v>
      </c>
      <c r="V3711">
        <v>24</v>
      </c>
      <c r="W3711" t="s">
        <v>25</v>
      </c>
      <c r="X3711" t="s">
        <v>26</v>
      </c>
      <c r="Y3711" t="s">
        <v>302</v>
      </c>
      <c r="Z3711">
        <v>500000</v>
      </c>
      <c r="AA3711">
        <v>2002</v>
      </c>
      <c r="AB3711">
        <v>5.3</v>
      </c>
      <c r="AC3711">
        <v>1.85</v>
      </c>
    </row>
    <row r="3712" spans="1:29" x14ac:dyDescent="0.35">
      <c r="A3712" t="s">
        <v>19</v>
      </c>
      <c r="B3712" t="s">
        <v>152</v>
      </c>
      <c r="C3712">
        <v>81</v>
      </c>
      <c r="D3712">
        <v>91</v>
      </c>
      <c r="E3712">
        <v>154077</v>
      </c>
      <c r="F3712" t="s">
        <v>761</v>
      </c>
      <c r="G3712" t="s">
        <v>1432</v>
      </c>
      <c r="P3712" t="s">
        <v>1123</v>
      </c>
      <c r="Q3712" t="s">
        <v>1777</v>
      </c>
      <c r="R3712" t="s">
        <v>9616</v>
      </c>
      <c r="S3712">
        <v>6884</v>
      </c>
      <c r="T3712" t="s">
        <v>310</v>
      </c>
      <c r="U3712">
        <v>0</v>
      </c>
      <c r="V3712">
        <v>53</v>
      </c>
      <c r="W3712" t="s">
        <v>25</v>
      </c>
      <c r="X3712" t="s">
        <v>26</v>
      </c>
      <c r="Y3712" t="s">
        <v>302</v>
      </c>
      <c r="Z3712">
        <v>500000</v>
      </c>
      <c r="AA3712">
        <v>2005</v>
      </c>
      <c r="AB3712">
        <v>6.6</v>
      </c>
      <c r="AC3712">
        <v>1.85</v>
      </c>
    </row>
    <row r="3713" spans="1:29" x14ac:dyDescent="0.35">
      <c r="A3713" t="s">
        <v>378</v>
      </c>
      <c r="B3713" t="s">
        <v>4439</v>
      </c>
      <c r="C3713">
        <v>153</v>
      </c>
      <c r="D3713">
        <v>202</v>
      </c>
      <c r="E3713">
        <v>269061</v>
      </c>
      <c r="F3713" t="s">
        <v>622</v>
      </c>
      <c r="G3713" t="s">
        <v>472</v>
      </c>
      <c r="H3713" t="s">
        <v>1432</v>
      </c>
      <c r="P3713" t="s">
        <v>503</v>
      </c>
      <c r="Q3713" t="s">
        <v>5793</v>
      </c>
      <c r="R3713" t="s">
        <v>9617</v>
      </c>
      <c r="S3713">
        <v>229012</v>
      </c>
      <c r="T3713" t="s">
        <v>5794</v>
      </c>
      <c r="U3713">
        <v>6</v>
      </c>
      <c r="V3713">
        <v>596</v>
      </c>
      <c r="W3713" t="s">
        <v>344</v>
      </c>
      <c r="X3713" t="s">
        <v>345</v>
      </c>
      <c r="Y3713" t="s">
        <v>2180</v>
      </c>
      <c r="Z3713">
        <v>2000000</v>
      </c>
      <c r="AA3713">
        <v>1954</v>
      </c>
      <c r="AB3713">
        <v>8.6999999999999993</v>
      </c>
      <c r="AC3713">
        <v>1.37</v>
      </c>
    </row>
    <row r="3714" spans="1:29" x14ac:dyDescent="0.35">
      <c r="A3714" t="s">
        <v>19</v>
      </c>
      <c r="B3714" t="s">
        <v>217</v>
      </c>
      <c r="C3714">
        <v>35</v>
      </c>
      <c r="D3714">
        <v>84</v>
      </c>
      <c r="E3714">
        <v>52850</v>
      </c>
      <c r="F3714" t="s">
        <v>761</v>
      </c>
      <c r="P3714" t="s">
        <v>761</v>
      </c>
      <c r="Q3714" t="s">
        <v>1666</v>
      </c>
      <c r="R3714" t="s">
        <v>9618</v>
      </c>
      <c r="S3714">
        <v>1656</v>
      </c>
      <c r="T3714" t="s">
        <v>5795</v>
      </c>
      <c r="U3714">
        <v>0</v>
      </c>
      <c r="V3714">
        <v>12</v>
      </c>
      <c r="W3714" t="s">
        <v>25</v>
      </c>
      <c r="X3714" t="s">
        <v>26</v>
      </c>
      <c r="Y3714" t="s">
        <v>1935</v>
      </c>
      <c r="Z3714">
        <v>500000</v>
      </c>
      <c r="AA3714">
        <v>2007</v>
      </c>
      <c r="AB3714">
        <v>6.2</v>
      </c>
      <c r="AC3714">
        <v>1.85</v>
      </c>
    </row>
    <row r="3715" spans="1:29" x14ac:dyDescent="0.35">
      <c r="A3715" t="s">
        <v>19</v>
      </c>
      <c r="B3715" t="s">
        <v>5796</v>
      </c>
      <c r="C3715">
        <v>230</v>
      </c>
      <c r="D3715">
        <v>82</v>
      </c>
      <c r="E3715">
        <v>98017</v>
      </c>
      <c r="F3715" t="s">
        <v>761</v>
      </c>
      <c r="G3715" t="s">
        <v>600</v>
      </c>
      <c r="H3715" t="s">
        <v>2429</v>
      </c>
      <c r="P3715" t="s">
        <v>441</v>
      </c>
      <c r="Q3715" t="s">
        <v>1871</v>
      </c>
      <c r="R3715" t="s">
        <v>9619</v>
      </c>
      <c r="S3715">
        <v>26185</v>
      </c>
      <c r="T3715" t="s">
        <v>5797</v>
      </c>
      <c r="U3715">
        <v>0</v>
      </c>
      <c r="V3715">
        <v>170</v>
      </c>
      <c r="W3715" t="s">
        <v>25</v>
      </c>
      <c r="X3715" t="s">
        <v>675</v>
      </c>
      <c r="Y3715" t="s">
        <v>302</v>
      </c>
      <c r="Z3715">
        <v>500000</v>
      </c>
      <c r="AA3715">
        <v>2010</v>
      </c>
      <c r="AB3715">
        <v>5.8</v>
      </c>
      <c r="AC3715">
        <v>1.85</v>
      </c>
    </row>
    <row r="3716" spans="1:29" x14ac:dyDescent="0.35">
      <c r="A3716" t="s">
        <v>19</v>
      </c>
      <c r="B3716" t="s">
        <v>564</v>
      </c>
      <c r="C3716">
        <v>165</v>
      </c>
      <c r="D3716">
        <v>94</v>
      </c>
      <c r="E3716">
        <v>177343675</v>
      </c>
      <c r="F3716" t="s">
        <v>472</v>
      </c>
      <c r="G3716" t="s">
        <v>3767</v>
      </c>
      <c r="H3716" t="s">
        <v>761</v>
      </c>
      <c r="I3716" t="s">
        <v>5097</v>
      </c>
      <c r="J3716" t="s">
        <v>600</v>
      </c>
      <c r="K3716" t="s">
        <v>3950</v>
      </c>
      <c r="P3716" t="s">
        <v>565</v>
      </c>
      <c r="Q3716" t="s">
        <v>566</v>
      </c>
      <c r="R3716" t="s">
        <v>6190</v>
      </c>
      <c r="S3716">
        <v>70136</v>
      </c>
      <c r="T3716" t="s">
        <v>567</v>
      </c>
      <c r="U3716">
        <v>0</v>
      </c>
      <c r="V3716">
        <v>214</v>
      </c>
      <c r="W3716" t="s">
        <v>25</v>
      </c>
      <c r="X3716" t="s">
        <v>26</v>
      </c>
      <c r="Y3716" t="s">
        <v>59</v>
      </c>
      <c r="Z3716">
        <v>135000000</v>
      </c>
      <c r="AA3716">
        <v>2015</v>
      </c>
      <c r="AB3716">
        <v>6.7</v>
      </c>
      <c r="AC3716">
        <v>1.85</v>
      </c>
    </row>
    <row r="3717" spans="1:29" x14ac:dyDescent="0.35">
      <c r="A3717" t="s">
        <v>19</v>
      </c>
      <c r="B3717" t="s">
        <v>5717</v>
      </c>
      <c r="C3717">
        <v>9</v>
      </c>
      <c r="D3717">
        <v>100</v>
      </c>
      <c r="E3717">
        <v>31937</v>
      </c>
      <c r="F3717" t="s">
        <v>761</v>
      </c>
      <c r="G3717" t="s">
        <v>5343</v>
      </c>
      <c r="P3717" t="s">
        <v>765</v>
      </c>
      <c r="Q3717" t="s">
        <v>5798</v>
      </c>
      <c r="R3717" t="s">
        <v>9620</v>
      </c>
      <c r="S3717">
        <v>1358</v>
      </c>
      <c r="T3717" t="s">
        <v>5799</v>
      </c>
      <c r="U3717">
        <v>3</v>
      </c>
      <c r="V3717">
        <v>10</v>
      </c>
      <c r="W3717" t="s">
        <v>25</v>
      </c>
      <c r="X3717" t="s">
        <v>26</v>
      </c>
      <c r="Y3717" t="s">
        <v>302</v>
      </c>
      <c r="Z3717">
        <v>500000</v>
      </c>
      <c r="AA3717">
        <v>2007</v>
      </c>
      <c r="AB3717">
        <v>5.7</v>
      </c>
      <c r="AC3717">
        <v>1.85</v>
      </c>
    </row>
    <row r="3718" spans="1:29" x14ac:dyDescent="0.35">
      <c r="A3718" t="s">
        <v>19</v>
      </c>
      <c r="B3718" t="s">
        <v>5800</v>
      </c>
      <c r="C3718">
        <v>17</v>
      </c>
      <c r="D3718">
        <v>112</v>
      </c>
      <c r="E3718">
        <v>13134</v>
      </c>
      <c r="F3718" t="s">
        <v>1432</v>
      </c>
      <c r="G3718" t="s">
        <v>5989</v>
      </c>
      <c r="P3718" t="s">
        <v>1571</v>
      </c>
      <c r="Q3718" t="s">
        <v>1718</v>
      </c>
      <c r="R3718" t="s">
        <v>9621</v>
      </c>
      <c r="S3718">
        <v>2004</v>
      </c>
      <c r="T3718" t="s">
        <v>5801</v>
      </c>
      <c r="U3718">
        <v>2</v>
      </c>
      <c r="V3718">
        <v>32</v>
      </c>
      <c r="W3718" t="s">
        <v>25</v>
      </c>
      <c r="X3718" t="s">
        <v>26</v>
      </c>
      <c r="Y3718" t="s">
        <v>302</v>
      </c>
      <c r="Z3718">
        <v>500000</v>
      </c>
      <c r="AA3718">
        <v>2002</v>
      </c>
      <c r="AB3718">
        <v>6.1</v>
      </c>
      <c r="AC3718">
        <v>2.35</v>
      </c>
    </row>
    <row r="3719" spans="1:29" x14ac:dyDescent="0.35">
      <c r="A3719" t="s">
        <v>19</v>
      </c>
      <c r="B3719" t="s">
        <v>5802</v>
      </c>
      <c r="C3719">
        <v>344</v>
      </c>
      <c r="D3719">
        <v>94</v>
      </c>
      <c r="E3719">
        <v>237301</v>
      </c>
      <c r="F3719" t="s">
        <v>1432</v>
      </c>
      <c r="G3719" t="s">
        <v>3950</v>
      </c>
      <c r="H3719" t="s">
        <v>3483</v>
      </c>
      <c r="P3719" t="s">
        <v>1174</v>
      </c>
      <c r="Q3719" t="s">
        <v>2025</v>
      </c>
      <c r="R3719" t="s">
        <v>9622</v>
      </c>
      <c r="S3719">
        <v>75669</v>
      </c>
      <c r="T3719" t="s">
        <v>5803</v>
      </c>
      <c r="U3719">
        <v>0</v>
      </c>
      <c r="V3719">
        <v>451</v>
      </c>
      <c r="W3719" t="s">
        <v>25</v>
      </c>
      <c r="X3719" t="s">
        <v>38</v>
      </c>
      <c r="Y3719" t="s">
        <v>302</v>
      </c>
      <c r="Z3719">
        <v>500000</v>
      </c>
      <c r="AA3719">
        <v>2010</v>
      </c>
      <c r="AB3719">
        <v>6.4</v>
      </c>
      <c r="AC3719">
        <v>2.35</v>
      </c>
    </row>
    <row r="3720" spans="1:29" x14ac:dyDescent="0.35">
      <c r="A3720" t="s">
        <v>19</v>
      </c>
      <c r="B3720" t="s">
        <v>5804</v>
      </c>
      <c r="C3720">
        <v>29</v>
      </c>
      <c r="D3720">
        <v>87</v>
      </c>
      <c r="E3720">
        <v>1332</v>
      </c>
      <c r="F3720" t="s">
        <v>761</v>
      </c>
      <c r="G3720" t="s">
        <v>2429</v>
      </c>
      <c r="P3720" t="s">
        <v>2772</v>
      </c>
      <c r="Q3720" t="s">
        <v>4288</v>
      </c>
      <c r="R3720" t="s">
        <v>9623</v>
      </c>
      <c r="S3720">
        <v>2038</v>
      </c>
      <c r="T3720" t="s">
        <v>5805</v>
      </c>
      <c r="U3720">
        <v>6</v>
      </c>
      <c r="V3720">
        <v>20</v>
      </c>
      <c r="W3720" t="s">
        <v>25</v>
      </c>
      <c r="X3720" t="s">
        <v>26</v>
      </c>
      <c r="Y3720" t="s">
        <v>1935</v>
      </c>
      <c r="Z3720">
        <v>500000</v>
      </c>
      <c r="AA3720">
        <v>2012</v>
      </c>
      <c r="AB3720">
        <v>4.5999999999999996</v>
      </c>
      <c r="AC3720">
        <v>2.35</v>
      </c>
    </row>
    <row r="3721" spans="1:29" x14ac:dyDescent="0.35">
      <c r="A3721" t="s">
        <v>19</v>
      </c>
      <c r="B3721" t="s">
        <v>5806</v>
      </c>
      <c r="C3721">
        <v>64</v>
      </c>
      <c r="D3721">
        <v>104</v>
      </c>
      <c r="F3721" t="s">
        <v>761</v>
      </c>
      <c r="G3721" t="s">
        <v>2429</v>
      </c>
      <c r="P3721" t="s">
        <v>2772</v>
      </c>
      <c r="Q3721" t="s">
        <v>5807</v>
      </c>
      <c r="R3721" t="s">
        <v>9624</v>
      </c>
      <c r="S3721">
        <v>2012</v>
      </c>
      <c r="T3721" t="s">
        <v>5808</v>
      </c>
      <c r="U3721">
        <v>2</v>
      </c>
      <c r="V3721">
        <v>28</v>
      </c>
      <c r="W3721" t="s">
        <v>25</v>
      </c>
      <c r="X3721" t="s">
        <v>26</v>
      </c>
      <c r="Y3721" t="s">
        <v>302</v>
      </c>
      <c r="Z3721">
        <v>500000</v>
      </c>
      <c r="AA3721">
        <v>2012</v>
      </c>
      <c r="AB3721">
        <v>3.5</v>
      </c>
      <c r="AC3721">
        <v>2.35</v>
      </c>
    </row>
    <row r="3722" spans="1:29" x14ac:dyDescent="0.35">
      <c r="A3722" t="s">
        <v>19</v>
      </c>
      <c r="B3722" t="s">
        <v>5810</v>
      </c>
      <c r="C3722">
        <v>1</v>
      </c>
      <c r="D3722">
        <v>122</v>
      </c>
      <c r="F3722" t="s">
        <v>622</v>
      </c>
      <c r="G3722" t="s">
        <v>5988</v>
      </c>
      <c r="H3722" t="s">
        <v>3483</v>
      </c>
      <c r="P3722" t="s">
        <v>557</v>
      </c>
      <c r="Q3722" t="s">
        <v>5811</v>
      </c>
      <c r="R3722" t="s">
        <v>9625</v>
      </c>
      <c r="S3722">
        <v>292</v>
      </c>
      <c r="T3722" t="s">
        <v>5812</v>
      </c>
      <c r="U3722">
        <v>0</v>
      </c>
      <c r="V3722">
        <v>16</v>
      </c>
      <c r="W3722" t="s">
        <v>25</v>
      </c>
      <c r="X3722" t="s">
        <v>26</v>
      </c>
      <c r="Y3722" t="s">
        <v>302</v>
      </c>
      <c r="AA3722">
        <v>2015</v>
      </c>
      <c r="AB3722">
        <v>2.2000000000000002</v>
      </c>
    </row>
    <row r="3723" spans="1:29" x14ac:dyDescent="0.35">
      <c r="A3723" t="s">
        <v>19</v>
      </c>
      <c r="B3723" t="s">
        <v>4354</v>
      </c>
      <c r="C3723">
        <v>111</v>
      </c>
      <c r="D3723">
        <v>93</v>
      </c>
      <c r="E3723">
        <v>37188667</v>
      </c>
      <c r="F3723" t="s">
        <v>761</v>
      </c>
      <c r="G3723" t="s">
        <v>1432</v>
      </c>
      <c r="P3723" t="s">
        <v>1123</v>
      </c>
      <c r="Q3723" t="s">
        <v>4355</v>
      </c>
      <c r="R3723" t="s">
        <v>8598</v>
      </c>
      <c r="S3723">
        <v>34219</v>
      </c>
      <c r="T3723" t="s">
        <v>4356</v>
      </c>
      <c r="U3723">
        <v>1</v>
      </c>
      <c r="V3723">
        <v>578</v>
      </c>
      <c r="W3723" t="s">
        <v>25</v>
      </c>
      <c r="X3723" t="s">
        <v>26</v>
      </c>
      <c r="Y3723" t="s">
        <v>27</v>
      </c>
      <c r="Z3723">
        <v>12000000</v>
      </c>
      <c r="AA3723">
        <v>2002</v>
      </c>
      <c r="AB3723">
        <v>3.3</v>
      </c>
      <c r="AC3723">
        <v>1.85</v>
      </c>
    </row>
    <row r="3724" spans="1:29" x14ac:dyDescent="0.35">
      <c r="A3724" t="s">
        <v>19</v>
      </c>
      <c r="B3724" t="s">
        <v>5813</v>
      </c>
      <c r="C3724">
        <v>1</v>
      </c>
      <c r="D3724">
        <v>108</v>
      </c>
      <c r="F3724" t="s">
        <v>5097</v>
      </c>
      <c r="P3724" t="s">
        <v>5097</v>
      </c>
      <c r="Q3724" t="s">
        <v>5814</v>
      </c>
      <c r="R3724" t="s">
        <v>9626</v>
      </c>
      <c r="S3724">
        <v>62</v>
      </c>
      <c r="T3724" t="s">
        <v>5815</v>
      </c>
      <c r="U3724">
        <v>2</v>
      </c>
      <c r="V3724">
        <v>4</v>
      </c>
      <c r="W3724" t="s">
        <v>25</v>
      </c>
      <c r="X3724" t="s">
        <v>26</v>
      </c>
      <c r="Y3724" t="s">
        <v>59</v>
      </c>
      <c r="Z3724">
        <v>500000</v>
      </c>
      <c r="AA3724">
        <v>2016</v>
      </c>
      <c r="AB3724">
        <v>5.7</v>
      </c>
    </row>
    <row r="3725" spans="1:29" x14ac:dyDescent="0.35">
      <c r="A3725" t="s">
        <v>19</v>
      </c>
      <c r="B3725" t="s">
        <v>50</v>
      </c>
      <c r="C3725">
        <v>525</v>
      </c>
      <c r="D3725">
        <v>130</v>
      </c>
      <c r="E3725">
        <v>234903076</v>
      </c>
      <c r="F3725" t="s">
        <v>472</v>
      </c>
      <c r="G3725" t="s">
        <v>5097</v>
      </c>
      <c r="H3725" t="s">
        <v>600</v>
      </c>
      <c r="P3725" t="s">
        <v>113</v>
      </c>
      <c r="Q3725" t="s">
        <v>162</v>
      </c>
      <c r="R3725" t="s">
        <v>6048</v>
      </c>
      <c r="S3725">
        <v>175413</v>
      </c>
      <c r="T3725" t="s">
        <v>51</v>
      </c>
      <c r="U3725">
        <v>4</v>
      </c>
      <c r="V3725">
        <v>511</v>
      </c>
      <c r="W3725" t="s">
        <v>25</v>
      </c>
      <c r="X3725" t="s">
        <v>26</v>
      </c>
      <c r="Y3725" t="s">
        <v>59</v>
      </c>
      <c r="Z3725">
        <v>215000000</v>
      </c>
      <c r="AA3725">
        <v>2013</v>
      </c>
      <c r="AB3725">
        <v>6.4</v>
      </c>
      <c r="AC3725">
        <v>2.35</v>
      </c>
    </row>
    <row r="3726" spans="1:29" x14ac:dyDescent="0.35">
      <c r="A3726" t="s">
        <v>19</v>
      </c>
      <c r="B3726" t="s">
        <v>4739</v>
      </c>
      <c r="C3726">
        <v>8</v>
      </c>
      <c r="D3726">
        <v>91</v>
      </c>
      <c r="E3726">
        <v>2712293</v>
      </c>
      <c r="F3726" t="s">
        <v>5990</v>
      </c>
      <c r="G3726" t="s">
        <v>1432</v>
      </c>
      <c r="P3726" t="s">
        <v>877</v>
      </c>
      <c r="Q3726" t="s">
        <v>4934</v>
      </c>
      <c r="R3726" t="s">
        <v>9627</v>
      </c>
      <c r="S3726">
        <v>475</v>
      </c>
      <c r="T3726" t="s">
        <v>4739</v>
      </c>
      <c r="U3726">
        <v>4</v>
      </c>
      <c r="V3726">
        <v>11</v>
      </c>
      <c r="W3726" t="s">
        <v>25</v>
      </c>
      <c r="X3726" t="s">
        <v>26</v>
      </c>
      <c r="Y3726" t="s">
        <v>302</v>
      </c>
      <c r="Z3726">
        <v>450000</v>
      </c>
      <c r="AA3726">
        <v>1991</v>
      </c>
      <c r="AB3726">
        <v>5.9</v>
      </c>
      <c r="AC3726">
        <v>1.85</v>
      </c>
    </row>
    <row r="3727" spans="1:29" x14ac:dyDescent="0.35">
      <c r="A3727" t="s">
        <v>19</v>
      </c>
      <c r="B3727" t="s">
        <v>556</v>
      </c>
      <c r="C3727">
        <v>92</v>
      </c>
      <c r="D3727">
        <v>107</v>
      </c>
      <c r="E3727">
        <v>768045</v>
      </c>
      <c r="F3727" t="s">
        <v>1432</v>
      </c>
      <c r="G3727" t="s">
        <v>5809</v>
      </c>
      <c r="H3727" t="s">
        <v>5991</v>
      </c>
      <c r="P3727" t="s">
        <v>890</v>
      </c>
      <c r="Q3727" t="s">
        <v>100</v>
      </c>
      <c r="R3727" t="s">
        <v>9628</v>
      </c>
      <c r="S3727">
        <v>19732</v>
      </c>
      <c r="T3727" t="s">
        <v>5816</v>
      </c>
      <c r="U3727">
        <v>0</v>
      </c>
      <c r="V3727">
        <v>120</v>
      </c>
      <c r="W3727" t="s">
        <v>25</v>
      </c>
      <c r="X3727" t="s">
        <v>38</v>
      </c>
      <c r="Y3727" t="s">
        <v>302</v>
      </c>
      <c r="Z3727">
        <v>2000000</v>
      </c>
      <c r="AA3727">
        <v>2002</v>
      </c>
      <c r="AB3727">
        <v>7.7</v>
      </c>
      <c r="AC3727">
        <v>1.85</v>
      </c>
    </row>
    <row r="3728" spans="1:29" x14ac:dyDescent="0.35">
      <c r="A3728" t="s">
        <v>19</v>
      </c>
      <c r="B3728" t="s">
        <v>5817</v>
      </c>
      <c r="C3728">
        <v>365</v>
      </c>
      <c r="D3728">
        <v>84</v>
      </c>
      <c r="E3728">
        <v>379122</v>
      </c>
      <c r="F3728" t="s">
        <v>761</v>
      </c>
      <c r="G3728" t="s">
        <v>1432</v>
      </c>
      <c r="H3728" t="s">
        <v>5343</v>
      </c>
      <c r="P3728" t="s">
        <v>660</v>
      </c>
      <c r="Q3728" t="s">
        <v>165</v>
      </c>
      <c r="R3728" t="s">
        <v>9629</v>
      </c>
      <c r="S3728">
        <v>10143</v>
      </c>
      <c r="T3728" t="s">
        <v>3744</v>
      </c>
      <c r="U3728">
        <v>0</v>
      </c>
      <c r="V3728">
        <v>54</v>
      </c>
      <c r="W3728" t="s">
        <v>25</v>
      </c>
      <c r="X3728" t="s">
        <v>38</v>
      </c>
      <c r="Y3728" t="s">
        <v>302</v>
      </c>
      <c r="Z3728">
        <v>450000</v>
      </c>
      <c r="AA3728">
        <v>2005</v>
      </c>
      <c r="AB3728">
        <v>7.1</v>
      </c>
      <c r="AC3728">
        <v>2.39</v>
      </c>
    </row>
    <row r="3729" spans="1:29" x14ac:dyDescent="0.35">
      <c r="A3729" t="s">
        <v>19</v>
      </c>
      <c r="B3729" t="s">
        <v>5818</v>
      </c>
      <c r="C3729">
        <v>88</v>
      </c>
      <c r="D3729">
        <v>103</v>
      </c>
      <c r="E3729">
        <v>23000</v>
      </c>
      <c r="F3729" t="s">
        <v>761</v>
      </c>
      <c r="G3729" t="s">
        <v>2429</v>
      </c>
      <c r="H3729" t="s">
        <v>4966</v>
      </c>
      <c r="P3729" t="s">
        <v>5604</v>
      </c>
      <c r="Q3729" t="s">
        <v>5819</v>
      </c>
      <c r="R3729" t="s">
        <v>9630</v>
      </c>
      <c r="S3729">
        <v>5931</v>
      </c>
      <c r="T3729" t="s">
        <v>5820</v>
      </c>
      <c r="U3729">
        <v>0</v>
      </c>
      <c r="V3729">
        <v>58</v>
      </c>
      <c r="W3729" t="s">
        <v>25</v>
      </c>
      <c r="X3729" t="s">
        <v>26</v>
      </c>
      <c r="Y3729" t="s">
        <v>2180</v>
      </c>
      <c r="Z3729">
        <v>500000</v>
      </c>
      <c r="AA3729">
        <v>2006</v>
      </c>
      <c r="AB3729">
        <v>6.2</v>
      </c>
      <c r="AC3729">
        <v>1.85</v>
      </c>
    </row>
    <row r="3730" spans="1:29" x14ac:dyDescent="0.35">
      <c r="A3730" t="s">
        <v>378</v>
      </c>
      <c r="B3730" t="s">
        <v>5821</v>
      </c>
      <c r="C3730">
        <v>65</v>
      </c>
      <c r="D3730">
        <v>89</v>
      </c>
      <c r="E3730">
        <v>2300000</v>
      </c>
      <c r="F3730" t="s">
        <v>761</v>
      </c>
      <c r="G3730" t="s">
        <v>4966</v>
      </c>
      <c r="H3730" t="s">
        <v>5343</v>
      </c>
      <c r="P3730" t="s">
        <v>3704</v>
      </c>
      <c r="Q3730" t="s">
        <v>5749</v>
      </c>
      <c r="R3730" t="s">
        <v>9631</v>
      </c>
      <c r="S3730">
        <v>7921</v>
      </c>
      <c r="T3730" t="s">
        <v>5822</v>
      </c>
      <c r="U3730">
        <v>2</v>
      </c>
      <c r="V3730">
        <v>97</v>
      </c>
      <c r="W3730" t="s">
        <v>25</v>
      </c>
      <c r="X3730" t="s">
        <v>26</v>
      </c>
      <c r="Y3730" t="s">
        <v>2180</v>
      </c>
      <c r="Z3730">
        <v>439000</v>
      </c>
      <c r="AA3730">
        <v>1933</v>
      </c>
      <c r="AB3730">
        <v>7.7</v>
      </c>
      <c r="AC3730">
        <v>1.37</v>
      </c>
    </row>
    <row r="3731" spans="1:29" x14ac:dyDescent="0.35">
      <c r="A3731" t="s">
        <v>19</v>
      </c>
      <c r="B3731" t="s">
        <v>5309</v>
      </c>
      <c r="C3731">
        <v>71</v>
      </c>
      <c r="D3731">
        <v>98</v>
      </c>
      <c r="E3731">
        <v>2938208</v>
      </c>
      <c r="F3731" t="s">
        <v>761</v>
      </c>
      <c r="G3731" t="s">
        <v>1432</v>
      </c>
      <c r="H3731" t="s">
        <v>5343</v>
      </c>
      <c r="P3731" t="s">
        <v>660</v>
      </c>
      <c r="Q3731" t="s">
        <v>5823</v>
      </c>
      <c r="R3731" t="s">
        <v>9632</v>
      </c>
      <c r="S3731">
        <v>7143</v>
      </c>
      <c r="T3731" t="s">
        <v>5824</v>
      </c>
      <c r="U3731">
        <v>1</v>
      </c>
      <c r="V3731">
        <v>52</v>
      </c>
      <c r="W3731" t="s">
        <v>25</v>
      </c>
      <c r="X3731" t="s">
        <v>26</v>
      </c>
      <c r="Y3731" t="s">
        <v>27</v>
      </c>
      <c r="Z3731">
        <v>225000</v>
      </c>
      <c r="AA3731">
        <v>1990</v>
      </c>
      <c r="AB3731">
        <v>7.5</v>
      </c>
      <c r="AC3731">
        <v>1.66</v>
      </c>
    </row>
    <row r="3732" spans="1:29" x14ac:dyDescent="0.35">
      <c r="A3732" t="s">
        <v>19</v>
      </c>
      <c r="B3732" t="s">
        <v>2859</v>
      </c>
      <c r="C3732">
        <v>220</v>
      </c>
      <c r="D3732">
        <v>92</v>
      </c>
      <c r="E3732">
        <v>44540956</v>
      </c>
      <c r="F3732" t="s">
        <v>761</v>
      </c>
      <c r="P3732" t="s">
        <v>761</v>
      </c>
      <c r="Q3732" t="s">
        <v>885</v>
      </c>
      <c r="R3732" t="s">
        <v>9633</v>
      </c>
      <c r="S3732">
        <v>161448</v>
      </c>
      <c r="T3732" t="s">
        <v>2173</v>
      </c>
      <c r="U3732">
        <v>0</v>
      </c>
      <c r="V3732">
        <v>1473</v>
      </c>
      <c r="W3732" t="s">
        <v>25</v>
      </c>
      <c r="X3732" t="s">
        <v>26</v>
      </c>
      <c r="Y3732" t="s">
        <v>59</v>
      </c>
      <c r="Z3732">
        <v>400000</v>
      </c>
      <c r="AA3732">
        <v>2004</v>
      </c>
      <c r="AB3732">
        <v>6.9</v>
      </c>
      <c r="AC3732">
        <v>1.85</v>
      </c>
    </row>
    <row r="3733" spans="1:29" x14ac:dyDescent="0.35">
      <c r="A3733" t="s">
        <v>19</v>
      </c>
      <c r="B3733" t="s">
        <v>5083</v>
      </c>
      <c r="C3733">
        <v>279</v>
      </c>
      <c r="D3733">
        <v>90</v>
      </c>
      <c r="E3733">
        <v>258113</v>
      </c>
      <c r="F3733" t="s">
        <v>5990</v>
      </c>
      <c r="G3733" t="s">
        <v>1432</v>
      </c>
      <c r="H3733" t="s">
        <v>3483</v>
      </c>
      <c r="P3733" t="s">
        <v>955</v>
      </c>
      <c r="Q3733" t="s">
        <v>1217</v>
      </c>
      <c r="R3733" t="s">
        <v>9634</v>
      </c>
      <c r="S3733">
        <v>42678</v>
      </c>
      <c r="T3733" t="s">
        <v>5825</v>
      </c>
      <c r="U3733">
        <v>0</v>
      </c>
      <c r="V3733">
        <v>135</v>
      </c>
      <c r="W3733" t="s">
        <v>25</v>
      </c>
      <c r="X3733" t="s">
        <v>26</v>
      </c>
      <c r="Y3733" t="s">
        <v>302</v>
      </c>
      <c r="Z3733">
        <v>1066167</v>
      </c>
      <c r="AA3733">
        <v>2013</v>
      </c>
      <c r="AB3733">
        <v>7.1</v>
      </c>
      <c r="AC3733">
        <v>2.35</v>
      </c>
    </row>
    <row r="3734" spans="1:29" x14ac:dyDescent="0.35">
      <c r="A3734" t="s">
        <v>19</v>
      </c>
      <c r="B3734" t="s">
        <v>5095</v>
      </c>
      <c r="C3734">
        <v>409</v>
      </c>
      <c r="D3734">
        <v>84</v>
      </c>
      <c r="E3734">
        <v>107917283</v>
      </c>
      <c r="F3734" t="s">
        <v>2429</v>
      </c>
      <c r="P3734" t="s">
        <v>2429</v>
      </c>
      <c r="Q3734" t="s">
        <v>5263</v>
      </c>
      <c r="R3734" t="s">
        <v>9635</v>
      </c>
      <c r="S3734">
        <v>184824</v>
      </c>
      <c r="T3734" t="s">
        <v>5826</v>
      </c>
      <c r="U3734">
        <v>0</v>
      </c>
      <c r="V3734">
        <v>1189</v>
      </c>
      <c r="W3734" t="s">
        <v>25</v>
      </c>
      <c r="X3734" t="s">
        <v>26</v>
      </c>
      <c r="Y3734" t="s">
        <v>302</v>
      </c>
      <c r="Z3734">
        <v>15000</v>
      </c>
      <c r="AA3734">
        <v>2007</v>
      </c>
      <c r="AB3734">
        <v>6.3</v>
      </c>
      <c r="AC3734">
        <v>1.85</v>
      </c>
    </row>
    <row r="3735" spans="1:29" x14ac:dyDescent="0.35">
      <c r="A3735" t="s">
        <v>19</v>
      </c>
      <c r="B3735" t="s">
        <v>1214</v>
      </c>
      <c r="C3735">
        <v>131</v>
      </c>
      <c r="D3735">
        <v>91</v>
      </c>
      <c r="E3735">
        <v>1229197</v>
      </c>
      <c r="F3735" t="s">
        <v>472</v>
      </c>
      <c r="G3735" t="s">
        <v>761</v>
      </c>
      <c r="H3735" t="s">
        <v>600</v>
      </c>
      <c r="P3735" t="s">
        <v>2121</v>
      </c>
      <c r="Q3735" t="s">
        <v>366</v>
      </c>
      <c r="R3735" t="s">
        <v>9636</v>
      </c>
      <c r="S3735">
        <v>382240</v>
      </c>
      <c r="T3735" t="s">
        <v>5827</v>
      </c>
      <c r="U3735">
        <v>0</v>
      </c>
      <c r="V3735">
        <v>660</v>
      </c>
      <c r="W3735" t="s">
        <v>25</v>
      </c>
      <c r="X3735" t="s">
        <v>38</v>
      </c>
      <c r="Y3735" t="s">
        <v>59</v>
      </c>
      <c r="Z3735">
        <v>229575</v>
      </c>
      <c r="AA3735">
        <v>1975</v>
      </c>
      <c r="AB3735">
        <v>8.3000000000000007</v>
      </c>
      <c r="AC3735">
        <v>1.66</v>
      </c>
    </row>
    <row r="3736" spans="1:29" x14ac:dyDescent="0.35">
      <c r="A3736" t="s">
        <v>19</v>
      </c>
      <c r="B3736" t="s">
        <v>5034</v>
      </c>
      <c r="C3736">
        <v>69</v>
      </c>
      <c r="D3736">
        <v>90</v>
      </c>
      <c r="E3736">
        <v>1689999</v>
      </c>
      <c r="F3736" t="s">
        <v>1432</v>
      </c>
      <c r="P3736" t="s">
        <v>1432</v>
      </c>
      <c r="Q3736" t="s">
        <v>5828</v>
      </c>
      <c r="R3736" t="s">
        <v>9637</v>
      </c>
      <c r="S3736">
        <v>3675</v>
      </c>
      <c r="T3736" t="s">
        <v>5829</v>
      </c>
      <c r="U3736">
        <v>1</v>
      </c>
      <c r="V3736">
        <v>48</v>
      </c>
      <c r="W3736" t="s">
        <v>1207</v>
      </c>
      <c r="X3736" t="s">
        <v>26</v>
      </c>
      <c r="Y3736" t="s">
        <v>302</v>
      </c>
      <c r="Z3736">
        <v>400000</v>
      </c>
      <c r="AA3736">
        <v>2006</v>
      </c>
      <c r="AB3736">
        <v>7.1</v>
      </c>
      <c r="AC3736">
        <v>2.35</v>
      </c>
    </row>
    <row r="3737" spans="1:29" x14ac:dyDescent="0.35">
      <c r="A3737" t="s">
        <v>19</v>
      </c>
      <c r="B3737" t="s">
        <v>5830</v>
      </c>
      <c r="C3737">
        <v>72</v>
      </c>
      <c r="D3737">
        <v>88</v>
      </c>
      <c r="E3737">
        <v>592014</v>
      </c>
      <c r="F3737" t="s">
        <v>4178</v>
      </c>
      <c r="G3737" t="s">
        <v>44</v>
      </c>
      <c r="P3737" t="s">
        <v>5831</v>
      </c>
      <c r="Q3737" t="s">
        <v>5832</v>
      </c>
      <c r="R3737" t="s">
        <v>9638</v>
      </c>
      <c r="S3737">
        <v>5709</v>
      </c>
      <c r="T3737" t="s">
        <v>5833</v>
      </c>
      <c r="U3737">
        <v>3</v>
      </c>
      <c r="V3737">
        <v>114</v>
      </c>
      <c r="W3737" t="s">
        <v>25</v>
      </c>
      <c r="X3737" t="s">
        <v>26</v>
      </c>
      <c r="Y3737" t="s">
        <v>2180</v>
      </c>
      <c r="Z3737">
        <v>218</v>
      </c>
      <c r="AA3737">
        <v>2003</v>
      </c>
      <c r="AB3737">
        <v>7.2</v>
      </c>
      <c r="AC3737">
        <v>1.37</v>
      </c>
    </row>
    <row r="3738" spans="1:29" x14ac:dyDescent="0.35">
      <c r="A3738" t="s">
        <v>19</v>
      </c>
      <c r="B3738" t="s">
        <v>5834</v>
      </c>
      <c r="C3738">
        <v>4</v>
      </c>
      <c r="D3738">
        <v>92</v>
      </c>
      <c r="E3738">
        <v>425899</v>
      </c>
      <c r="F3738" t="s">
        <v>44</v>
      </c>
      <c r="P3738" t="s">
        <v>44</v>
      </c>
      <c r="Q3738" t="s">
        <v>5835</v>
      </c>
      <c r="R3738" t="s">
        <v>9639</v>
      </c>
      <c r="S3738">
        <v>1123</v>
      </c>
      <c r="T3738" t="s">
        <v>5836</v>
      </c>
      <c r="U3738">
        <v>0</v>
      </c>
      <c r="V3738">
        <v>31</v>
      </c>
      <c r="W3738" t="s">
        <v>25</v>
      </c>
      <c r="X3738" t="s">
        <v>26</v>
      </c>
      <c r="Y3738" t="s">
        <v>59</v>
      </c>
      <c r="Z3738">
        <v>400000</v>
      </c>
      <c r="AA3738">
        <v>2010</v>
      </c>
      <c r="AB3738">
        <v>5.0999999999999996</v>
      </c>
      <c r="AC3738">
        <v>1.78</v>
      </c>
    </row>
    <row r="3739" spans="1:29" x14ac:dyDescent="0.35">
      <c r="A3739" t="s">
        <v>378</v>
      </c>
      <c r="B3739" t="s">
        <v>5837</v>
      </c>
      <c r="C3739">
        <v>203</v>
      </c>
      <c r="D3739">
        <v>82</v>
      </c>
      <c r="E3739">
        <v>126387</v>
      </c>
      <c r="F3739" t="s">
        <v>2429</v>
      </c>
      <c r="P3739" t="s">
        <v>2429</v>
      </c>
      <c r="Q3739" t="s">
        <v>5838</v>
      </c>
      <c r="R3739" t="s">
        <v>9640</v>
      </c>
      <c r="S3739">
        <v>14985</v>
      </c>
      <c r="T3739" t="s">
        <v>5839</v>
      </c>
      <c r="U3739">
        <v>0</v>
      </c>
      <c r="V3739">
        <v>253</v>
      </c>
      <c r="W3739" t="s">
        <v>3338</v>
      </c>
      <c r="X3739" t="s">
        <v>2635</v>
      </c>
      <c r="Y3739" t="s">
        <v>2699</v>
      </c>
      <c r="Z3739">
        <v>400000</v>
      </c>
      <c r="AA3739">
        <v>1981</v>
      </c>
      <c r="AB3739">
        <v>6.9</v>
      </c>
      <c r="AC3739">
        <v>2.35</v>
      </c>
    </row>
    <row r="3740" spans="1:29" x14ac:dyDescent="0.35">
      <c r="A3740" t="s">
        <v>19</v>
      </c>
      <c r="B3740" t="s">
        <v>2914</v>
      </c>
      <c r="C3740">
        <v>148</v>
      </c>
      <c r="D3740">
        <v>101</v>
      </c>
      <c r="E3740">
        <v>80276912</v>
      </c>
      <c r="F3740" t="s">
        <v>761</v>
      </c>
      <c r="G3740" t="s">
        <v>5343</v>
      </c>
      <c r="P3740" t="s">
        <v>765</v>
      </c>
      <c r="Q3740" t="s">
        <v>1716</v>
      </c>
      <c r="R3740" t="s">
        <v>9641</v>
      </c>
      <c r="S3740">
        <v>140740</v>
      </c>
      <c r="T3740" t="s">
        <v>5840</v>
      </c>
      <c r="U3740">
        <v>2</v>
      </c>
      <c r="V3740">
        <v>151</v>
      </c>
      <c r="W3740" t="s">
        <v>25</v>
      </c>
      <c r="X3740" t="s">
        <v>26</v>
      </c>
      <c r="Y3740" t="s">
        <v>27</v>
      </c>
      <c r="Z3740">
        <v>35000000</v>
      </c>
      <c r="AA3740">
        <v>2008</v>
      </c>
      <c r="AB3740">
        <v>6.1</v>
      </c>
      <c r="AC3740">
        <v>2.35</v>
      </c>
    </row>
    <row r="3741" spans="1:29" x14ac:dyDescent="0.35">
      <c r="A3741" t="s">
        <v>378</v>
      </c>
      <c r="B3741" t="s">
        <v>5841</v>
      </c>
      <c r="C3741">
        <v>36</v>
      </c>
      <c r="D3741">
        <v>100</v>
      </c>
      <c r="E3741">
        <v>2808000</v>
      </c>
      <c r="F3741" t="s">
        <v>4966</v>
      </c>
      <c r="G3741" t="s">
        <v>5343</v>
      </c>
      <c r="P3741" t="s">
        <v>4888</v>
      </c>
      <c r="Q3741" t="s">
        <v>5842</v>
      </c>
      <c r="R3741" t="s">
        <v>9642</v>
      </c>
      <c r="S3741">
        <v>4546</v>
      </c>
      <c r="T3741" t="s">
        <v>5843</v>
      </c>
      <c r="U3741">
        <v>8</v>
      </c>
      <c r="V3741">
        <v>71</v>
      </c>
      <c r="W3741" t="s">
        <v>25</v>
      </c>
      <c r="X3741" t="s">
        <v>26</v>
      </c>
      <c r="Y3741" t="s">
        <v>4702</v>
      </c>
      <c r="Z3741">
        <v>379000</v>
      </c>
      <c r="AA3741">
        <v>1929</v>
      </c>
      <c r="AB3741">
        <v>6.3</v>
      </c>
      <c r="AC3741">
        <v>1.37</v>
      </c>
    </row>
    <row r="3742" spans="1:29" x14ac:dyDescent="0.35">
      <c r="A3742" t="s">
        <v>19</v>
      </c>
      <c r="B3742" t="s">
        <v>5844</v>
      </c>
      <c r="C3742">
        <v>279</v>
      </c>
      <c r="D3742">
        <v>89</v>
      </c>
      <c r="E3742">
        <v>12843</v>
      </c>
      <c r="F3742" t="s">
        <v>2429</v>
      </c>
      <c r="G3742" t="s">
        <v>3483</v>
      </c>
      <c r="P3742" t="s">
        <v>2157</v>
      </c>
      <c r="Q3742" t="s">
        <v>5845</v>
      </c>
      <c r="R3742" t="s">
        <v>9643</v>
      </c>
      <c r="S3742">
        <v>27297</v>
      </c>
      <c r="T3742" t="s">
        <v>5846</v>
      </c>
      <c r="U3742">
        <v>0</v>
      </c>
      <c r="V3742">
        <v>131</v>
      </c>
      <c r="W3742" t="s">
        <v>25</v>
      </c>
      <c r="X3742" t="s">
        <v>675</v>
      </c>
      <c r="Y3742" t="s">
        <v>1935</v>
      </c>
      <c r="Z3742">
        <v>6000000</v>
      </c>
      <c r="AA3742">
        <v>2012</v>
      </c>
      <c r="AB3742">
        <v>6.1</v>
      </c>
      <c r="AC3742">
        <v>2.35</v>
      </c>
    </row>
    <row r="3743" spans="1:29" x14ac:dyDescent="0.35">
      <c r="A3743" t="s">
        <v>19</v>
      </c>
      <c r="B3743" t="s">
        <v>5847</v>
      </c>
      <c r="C3743">
        <v>110</v>
      </c>
      <c r="D3743">
        <v>88</v>
      </c>
      <c r="E3743">
        <v>1523883</v>
      </c>
      <c r="F3743" t="s">
        <v>44</v>
      </c>
      <c r="G3743" t="s">
        <v>5989</v>
      </c>
      <c r="P3743" t="s">
        <v>4814</v>
      </c>
      <c r="Q3743" t="s">
        <v>5848</v>
      </c>
      <c r="R3743" t="s">
        <v>9644</v>
      </c>
      <c r="S3743">
        <v>9037</v>
      </c>
      <c r="T3743" t="s">
        <v>5849</v>
      </c>
      <c r="U3743">
        <v>1</v>
      </c>
      <c r="V3743">
        <v>70</v>
      </c>
      <c r="W3743" t="s">
        <v>25</v>
      </c>
      <c r="X3743" t="s">
        <v>26</v>
      </c>
      <c r="Y3743" t="s">
        <v>302</v>
      </c>
      <c r="Z3743">
        <v>1750211</v>
      </c>
      <c r="AA3743">
        <v>2005</v>
      </c>
      <c r="AB3743">
        <v>7.8</v>
      </c>
      <c r="AC3743">
        <v>1.85</v>
      </c>
    </row>
    <row r="3744" spans="1:29" x14ac:dyDescent="0.35">
      <c r="A3744" t="s">
        <v>19</v>
      </c>
      <c r="B3744" t="s">
        <v>5850</v>
      </c>
      <c r="C3744">
        <v>40</v>
      </c>
      <c r="D3744">
        <v>90</v>
      </c>
      <c r="E3744">
        <v>4000000</v>
      </c>
      <c r="F3744" t="s">
        <v>622</v>
      </c>
      <c r="G3744" t="s">
        <v>1432</v>
      </c>
      <c r="P3744" t="s">
        <v>393</v>
      </c>
      <c r="Q3744" t="s">
        <v>5098</v>
      </c>
      <c r="R3744" t="s">
        <v>9645</v>
      </c>
      <c r="S3744">
        <v>6046</v>
      </c>
      <c r="T3744" t="s">
        <v>5851</v>
      </c>
      <c r="U3744">
        <v>0</v>
      </c>
      <c r="V3744">
        <v>46</v>
      </c>
      <c r="W3744" t="s">
        <v>25</v>
      </c>
      <c r="X3744" t="s">
        <v>26</v>
      </c>
      <c r="Y3744" t="s">
        <v>302</v>
      </c>
      <c r="Z3744">
        <v>350000</v>
      </c>
      <c r="AA3744">
        <v>1987</v>
      </c>
      <c r="AB3744">
        <v>4.7</v>
      </c>
      <c r="AC3744">
        <v>1.85</v>
      </c>
    </row>
    <row r="3745" spans="1:29" x14ac:dyDescent="0.35">
      <c r="A3745" t="s">
        <v>19</v>
      </c>
      <c r="B3745" t="s">
        <v>2106</v>
      </c>
      <c r="C3745">
        <v>318</v>
      </c>
      <c r="D3745">
        <v>101</v>
      </c>
      <c r="E3745">
        <v>47000000</v>
      </c>
      <c r="F3745" t="s">
        <v>2429</v>
      </c>
      <c r="G3745" t="s">
        <v>3483</v>
      </c>
      <c r="P3745" t="s">
        <v>2157</v>
      </c>
      <c r="Q3745" t="s">
        <v>787</v>
      </c>
      <c r="R3745" t="s">
        <v>8239</v>
      </c>
      <c r="S3745">
        <v>157863</v>
      </c>
      <c r="T3745" t="s">
        <v>2158</v>
      </c>
      <c r="U3745">
        <v>0</v>
      </c>
      <c r="V3745">
        <v>1191</v>
      </c>
      <c r="W3745" t="s">
        <v>25</v>
      </c>
      <c r="X3745" t="s">
        <v>26</v>
      </c>
      <c r="Y3745" t="s">
        <v>302</v>
      </c>
      <c r="Z3745">
        <v>300000</v>
      </c>
      <c r="AA3745">
        <v>1978</v>
      </c>
      <c r="AB3745">
        <v>7.9</v>
      </c>
      <c r="AC3745">
        <v>2.35</v>
      </c>
    </row>
    <row r="3746" spans="1:29" x14ac:dyDescent="0.35">
      <c r="A3746" t="s">
        <v>19</v>
      </c>
      <c r="B3746" t="s">
        <v>3035</v>
      </c>
      <c r="C3746">
        <v>64</v>
      </c>
      <c r="D3746">
        <v>102</v>
      </c>
      <c r="E3746">
        <v>1281176</v>
      </c>
      <c r="F3746" t="s">
        <v>761</v>
      </c>
      <c r="G3746" t="s">
        <v>1432</v>
      </c>
      <c r="P3746" t="s">
        <v>1123</v>
      </c>
      <c r="Q3746" t="s">
        <v>3542</v>
      </c>
      <c r="R3746" t="s">
        <v>9646</v>
      </c>
      <c r="S3746">
        <v>2932</v>
      </c>
      <c r="T3746" t="s">
        <v>4188</v>
      </c>
      <c r="U3746">
        <v>1</v>
      </c>
      <c r="V3746">
        <v>73</v>
      </c>
      <c r="W3746" t="s">
        <v>25</v>
      </c>
      <c r="X3746" t="s">
        <v>26</v>
      </c>
      <c r="Y3746" t="s">
        <v>27</v>
      </c>
      <c r="Z3746">
        <v>312000</v>
      </c>
      <c r="AA3746">
        <v>1999</v>
      </c>
      <c r="AB3746">
        <v>6.7</v>
      </c>
      <c r="AC3746">
        <v>1.85</v>
      </c>
    </row>
    <row r="3747" spans="1:29" x14ac:dyDescent="0.35">
      <c r="A3747" t="s">
        <v>19</v>
      </c>
      <c r="B3747" t="s">
        <v>5852</v>
      </c>
      <c r="C3747">
        <v>56</v>
      </c>
      <c r="D3747">
        <v>98</v>
      </c>
      <c r="E3747">
        <v>16115878</v>
      </c>
      <c r="F3747" t="s">
        <v>622</v>
      </c>
      <c r="G3747" t="s">
        <v>600</v>
      </c>
      <c r="H3747" t="s">
        <v>2429</v>
      </c>
      <c r="I3747" t="s">
        <v>5988</v>
      </c>
      <c r="J3747" t="s">
        <v>3483</v>
      </c>
      <c r="P3747" t="s">
        <v>5853</v>
      </c>
      <c r="Q3747" t="s">
        <v>1222</v>
      </c>
      <c r="R3747" t="s">
        <v>9647</v>
      </c>
      <c r="S3747">
        <v>24438</v>
      </c>
      <c r="T3747" t="s">
        <v>1165</v>
      </c>
      <c r="U3747">
        <v>0</v>
      </c>
      <c r="V3747">
        <v>194</v>
      </c>
      <c r="W3747" t="s">
        <v>25</v>
      </c>
      <c r="X3747" t="s">
        <v>26</v>
      </c>
      <c r="Y3747" t="s">
        <v>302</v>
      </c>
      <c r="Z3747">
        <v>8000000</v>
      </c>
      <c r="AA3747">
        <v>1995</v>
      </c>
      <c r="AB3747">
        <v>6.6</v>
      </c>
      <c r="AC3747">
        <v>2.35</v>
      </c>
    </row>
    <row r="3748" spans="1:29" x14ac:dyDescent="0.35">
      <c r="A3748" t="s">
        <v>19</v>
      </c>
      <c r="B3748" t="s">
        <v>4954</v>
      </c>
      <c r="C3748">
        <v>29</v>
      </c>
      <c r="D3748">
        <v>91</v>
      </c>
      <c r="E3748">
        <v>1652472</v>
      </c>
      <c r="F3748" t="s">
        <v>761</v>
      </c>
      <c r="G3748" t="s">
        <v>5343</v>
      </c>
      <c r="P3748" t="s">
        <v>765</v>
      </c>
      <c r="Q3748" t="s">
        <v>5854</v>
      </c>
      <c r="R3748" t="s">
        <v>9648</v>
      </c>
      <c r="S3748">
        <v>2843</v>
      </c>
      <c r="T3748" t="s">
        <v>5855</v>
      </c>
      <c r="U3748">
        <v>7</v>
      </c>
      <c r="V3748">
        <v>25</v>
      </c>
      <c r="W3748" t="s">
        <v>674</v>
      </c>
      <c r="X3748" t="s">
        <v>675</v>
      </c>
      <c r="Y3748" t="s">
        <v>302</v>
      </c>
      <c r="Z3748">
        <v>300000</v>
      </c>
      <c r="AA3748">
        <v>1996</v>
      </c>
      <c r="AB3748">
        <v>6.9</v>
      </c>
      <c r="AC3748">
        <v>1.66</v>
      </c>
    </row>
    <row r="3749" spans="1:29" x14ac:dyDescent="0.35">
      <c r="A3749" t="s">
        <v>19</v>
      </c>
      <c r="B3749" t="s">
        <v>2454</v>
      </c>
      <c r="C3749">
        <v>131</v>
      </c>
      <c r="D3749">
        <v>80</v>
      </c>
      <c r="E3749">
        <v>2360184</v>
      </c>
      <c r="F3749" t="s">
        <v>761</v>
      </c>
      <c r="G3749" t="s">
        <v>1432</v>
      </c>
      <c r="P3749" t="s">
        <v>1123</v>
      </c>
      <c r="Q3749" t="s">
        <v>228</v>
      </c>
      <c r="R3749" t="s">
        <v>9649</v>
      </c>
      <c r="S3749">
        <v>18035</v>
      </c>
      <c r="T3749" t="s">
        <v>2970</v>
      </c>
      <c r="U3749">
        <v>3</v>
      </c>
      <c r="V3749">
        <v>177</v>
      </c>
      <c r="W3749" t="s">
        <v>25</v>
      </c>
      <c r="X3749" t="s">
        <v>26</v>
      </c>
      <c r="Y3749" t="s">
        <v>27</v>
      </c>
      <c r="Z3749">
        <v>300000</v>
      </c>
      <c r="AA3749">
        <v>2003</v>
      </c>
      <c r="AB3749">
        <v>7.1</v>
      </c>
      <c r="AC3749">
        <v>1.85</v>
      </c>
    </row>
    <row r="3750" spans="1:29" x14ac:dyDescent="0.35">
      <c r="A3750" t="s">
        <v>19</v>
      </c>
      <c r="B3750" t="s">
        <v>5462</v>
      </c>
      <c r="C3750">
        <v>88</v>
      </c>
      <c r="D3750">
        <v>76</v>
      </c>
      <c r="E3750">
        <v>255352</v>
      </c>
      <c r="F3750" t="s">
        <v>1432</v>
      </c>
      <c r="P3750" t="s">
        <v>1432</v>
      </c>
      <c r="Q3750" t="s">
        <v>5856</v>
      </c>
      <c r="R3750" t="s">
        <v>9650</v>
      </c>
      <c r="S3750">
        <v>4423</v>
      </c>
      <c r="T3750" t="s">
        <v>5857</v>
      </c>
      <c r="U3750">
        <v>2</v>
      </c>
      <c r="V3750">
        <v>57</v>
      </c>
      <c r="W3750" t="s">
        <v>25</v>
      </c>
      <c r="X3750" t="s">
        <v>26</v>
      </c>
      <c r="Y3750" t="s">
        <v>2180</v>
      </c>
      <c r="Z3750">
        <v>300000</v>
      </c>
      <c r="AA3750">
        <v>2006</v>
      </c>
      <c r="AB3750">
        <v>6.7</v>
      </c>
      <c r="AC3750">
        <v>1.66</v>
      </c>
    </row>
    <row r="3751" spans="1:29" x14ac:dyDescent="0.35">
      <c r="A3751" t="s">
        <v>19</v>
      </c>
      <c r="B3751" t="s">
        <v>5462</v>
      </c>
      <c r="C3751">
        <v>189</v>
      </c>
      <c r="D3751">
        <v>80</v>
      </c>
      <c r="E3751">
        <v>856942</v>
      </c>
      <c r="F3751" t="s">
        <v>1432</v>
      </c>
      <c r="P3751" t="s">
        <v>1432</v>
      </c>
      <c r="Q3751" t="s">
        <v>5324</v>
      </c>
      <c r="R3751" t="s">
        <v>9651</v>
      </c>
      <c r="S3751">
        <v>12241</v>
      </c>
      <c r="T3751" t="s">
        <v>5857</v>
      </c>
      <c r="U3751">
        <v>1</v>
      </c>
      <c r="V3751">
        <v>112</v>
      </c>
      <c r="W3751" t="s">
        <v>25</v>
      </c>
      <c r="X3751" t="s">
        <v>26</v>
      </c>
      <c r="Y3751" t="s">
        <v>302</v>
      </c>
      <c r="Z3751">
        <v>200000</v>
      </c>
      <c r="AA3751">
        <v>2008</v>
      </c>
      <c r="AB3751">
        <v>7.1</v>
      </c>
      <c r="AC3751">
        <v>1.85</v>
      </c>
    </row>
    <row r="3752" spans="1:29" x14ac:dyDescent="0.35">
      <c r="A3752" t="s">
        <v>19</v>
      </c>
      <c r="B3752" t="s">
        <v>5858</v>
      </c>
      <c r="C3752">
        <v>13</v>
      </c>
      <c r="D3752">
        <v>109</v>
      </c>
      <c r="E3752">
        <v>5199</v>
      </c>
      <c r="F3752" t="s">
        <v>1432</v>
      </c>
      <c r="G3752" t="s">
        <v>5989</v>
      </c>
      <c r="P3752" t="s">
        <v>1571</v>
      </c>
      <c r="Q3752" t="s">
        <v>5859</v>
      </c>
      <c r="R3752" t="s">
        <v>9652</v>
      </c>
      <c r="S3752">
        <v>720</v>
      </c>
      <c r="T3752" t="s">
        <v>5860</v>
      </c>
      <c r="U3752">
        <v>0</v>
      </c>
      <c r="V3752">
        <v>23</v>
      </c>
      <c r="W3752" t="s">
        <v>25</v>
      </c>
      <c r="X3752" t="s">
        <v>26</v>
      </c>
      <c r="Y3752" t="s">
        <v>302</v>
      </c>
      <c r="Z3752">
        <v>200000</v>
      </c>
      <c r="AA3752">
        <v>2004</v>
      </c>
      <c r="AB3752">
        <v>6.6</v>
      </c>
      <c r="AC3752">
        <v>2.35</v>
      </c>
    </row>
    <row r="3753" spans="1:29" x14ac:dyDescent="0.35">
      <c r="A3753" t="s">
        <v>19</v>
      </c>
      <c r="B3753" t="s">
        <v>2262</v>
      </c>
      <c r="C3753">
        <v>156</v>
      </c>
      <c r="D3753">
        <v>133</v>
      </c>
      <c r="E3753">
        <v>24343673</v>
      </c>
      <c r="F3753" t="s">
        <v>1432</v>
      </c>
      <c r="G3753" t="s">
        <v>600</v>
      </c>
      <c r="H3753" t="s">
        <v>4966</v>
      </c>
      <c r="I3753" t="s">
        <v>5343</v>
      </c>
      <c r="P3753" t="s">
        <v>2263</v>
      </c>
      <c r="Q3753" t="s">
        <v>839</v>
      </c>
      <c r="R3753" t="s">
        <v>7050</v>
      </c>
      <c r="S3753">
        <v>91863</v>
      </c>
      <c r="T3753" t="s">
        <v>2264</v>
      </c>
      <c r="U3753">
        <v>0</v>
      </c>
      <c r="V3753">
        <v>524</v>
      </c>
      <c r="W3753" t="s">
        <v>25</v>
      </c>
      <c r="X3753" t="s">
        <v>26</v>
      </c>
      <c r="Y3753" t="s">
        <v>27</v>
      </c>
      <c r="Z3753">
        <v>45000000</v>
      </c>
      <c r="AA3753">
        <v>2007</v>
      </c>
      <c r="AB3753">
        <v>7.4</v>
      </c>
      <c r="AC3753">
        <v>2.35</v>
      </c>
    </row>
    <row r="3754" spans="1:29" x14ac:dyDescent="0.35">
      <c r="A3754" t="s">
        <v>19</v>
      </c>
      <c r="B3754" t="s">
        <v>5861</v>
      </c>
      <c r="C3754">
        <v>10</v>
      </c>
      <c r="D3754">
        <v>95</v>
      </c>
      <c r="E3754">
        <v>2468</v>
      </c>
      <c r="F3754" t="s">
        <v>3483</v>
      </c>
      <c r="P3754" t="s">
        <v>3483</v>
      </c>
      <c r="Q3754" t="s">
        <v>3157</v>
      </c>
      <c r="R3754" t="s">
        <v>9653</v>
      </c>
      <c r="S3754">
        <v>241</v>
      </c>
      <c r="T3754" t="s">
        <v>4005</v>
      </c>
      <c r="U3754">
        <v>3</v>
      </c>
      <c r="V3754">
        <v>5</v>
      </c>
      <c r="W3754" t="s">
        <v>25</v>
      </c>
      <c r="X3754" t="s">
        <v>26</v>
      </c>
      <c r="Y3754" t="s">
        <v>302</v>
      </c>
      <c r="Z3754">
        <v>300000</v>
      </c>
      <c r="AA3754">
        <v>2014</v>
      </c>
      <c r="AB3754">
        <v>4.8</v>
      </c>
      <c r="AC3754">
        <v>1.85</v>
      </c>
    </row>
    <row r="3755" spans="1:29" x14ac:dyDescent="0.35">
      <c r="A3755" t="s">
        <v>19</v>
      </c>
      <c r="B3755" t="s">
        <v>5862</v>
      </c>
      <c r="C3755">
        <v>286</v>
      </c>
      <c r="D3755">
        <v>90</v>
      </c>
      <c r="E3755">
        <v>318622</v>
      </c>
      <c r="F3755" t="s">
        <v>4178</v>
      </c>
      <c r="G3755" t="s">
        <v>5990</v>
      </c>
      <c r="H3755" t="s">
        <v>1432</v>
      </c>
      <c r="I3755" t="s">
        <v>3483</v>
      </c>
      <c r="P3755" t="s">
        <v>2202</v>
      </c>
      <c r="Q3755" t="s">
        <v>3222</v>
      </c>
      <c r="R3755" t="s">
        <v>9654</v>
      </c>
      <c r="S3755">
        <v>24668</v>
      </c>
      <c r="T3755" t="s">
        <v>5863</v>
      </c>
      <c r="U3755">
        <v>0</v>
      </c>
      <c r="V3755">
        <v>175</v>
      </c>
      <c r="W3755" t="s">
        <v>25</v>
      </c>
      <c r="X3755" t="s">
        <v>26</v>
      </c>
      <c r="Y3755" t="s">
        <v>302</v>
      </c>
      <c r="Z3755">
        <v>270000</v>
      </c>
      <c r="AA3755">
        <v>2012</v>
      </c>
      <c r="AB3755">
        <v>6.4</v>
      </c>
      <c r="AC3755">
        <v>2.35</v>
      </c>
    </row>
    <row r="3756" spans="1:29" x14ac:dyDescent="0.35">
      <c r="A3756" t="s">
        <v>19</v>
      </c>
      <c r="B3756" t="s">
        <v>2649</v>
      </c>
      <c r="C3756">
        <v>147</v>
      </c>
      <c r="D3756">
        <v>113</v>
      </c>
      <c r="E3756">
        <v>12006514</v>
      </c>
      <c r="F3756" t="s">
        <v>761</v>
      </c>
      <c r="G3756" t="s">
        <v>1432</v>
      </c>
      <c r="H3756" t="s">
        <v>5343</v>
      </c>
      <c r="P3756" t="s">
        <v>660</v>
      </c>
      <c r="Q3756" t="s">
        <v>558</v>
      </c>
      <c r="R3756" t="s">
        <v>9655</v>
      </c>
      <c r="S3756">
        <v>114070</v>
      </c>
      <c r="T3756" t="s">
        <v>2910</v>
      </c>
      <c r="U3756">
        <v>5</v>
      </c>
      <c r="V3756">
        <v>500</v>
      </c>
      <c r="W3756" t="s">
        <v>25</v>
      </c>
      <c r="X3756" t="s">
        <v>26</v>
      </c>
      <c r="Y3756" t="s">
        <v>302</v>
      </c>
      <c r="Z3756">
        <v>250000</v>
      </c>
      <c r="AA3756">
        <v>1997</v>
      </c>
      <c r="AB3756">
        <v>7.3</v>
      </c>
      <c r="AC3756">
        <v>1.85</v>
      </c>
    </row>
    <row r="3757" spans="1:29" x14ac:dyDescent="0.35">
      <c r="A3757" t="s">
        <v>19</v>
      </c>
      <c r="B3757" t="s">
        <v>4735</v>
      </c>
      <c r="C3757">
        <v>71</v>
      </c>
      <c r="D3757">
        <v>91</v>
      </c>
      <c r="E3757">
        <v>4186931</v>
      </c>
      <c r="F3757" t="s">
        <v>761</v>
      </c>
      <c r="G3757" t="s">
        <v>1432</v>
      </c>
      <c r="H3757" t="s">
        <v>5343</v>
      </c>
      <c r="P3757" t="s">
        <v>660</v>
      </c>
      <c r="Q3757" t="s">
        <v>3008</v>
      </c>
      <c r="R3757" t="s">
        <v>9656</v>
      </c>
      <c r="S3757">
        <v>6041</v>
      </c>
      <c r="T3757" t="s">
        <v>5864</v>
      </c>
      <c r="U3757">
        <v>3</v>
      </c>
      <c r="V3757">
        <v>85</v>
      </c>
      <c r="W3757" t="s">
        <v>25</v>
      </c>
      <c r="X3757" t="s">
        <v>26</v>
      </c>
      <c r="Y3757" t="s">
        <v>302</v>
      </c>
      <c r="Z3757">
        <v>250000</v>
      </c>
      <c r="AA3757">
        <v>2001</v>
      </c>
      <c r="AB3757">
        <v>6.9</v>
      </c>
      <c r="AC3757">
        <v>1.85</v>
      </c>
    </row>
    <row r="3758" spans="1:29" x14ac:dyDescent="0.35">
      <c r="A3758" t="s">
        <v>19</v>
      </c>
      <c r="B3758" t="s">
        <v>217</v>
      </c>
      <c r="C3758">
        <v>51</v>
      </c>
      <c r="D3758">
        <v>98</v>
      </c>
      <c r="E3758">
        <v>3799339</v>
      </c>
      <c r="F3758" t="s">
        <v>5990</v>
      </c>
      <c r="G3758" t="s">
        <v>1432</v>
      </c>
      <c r="H3758" t="s">
        <v>5343</v>
      </c>
      <c r="P3758" t="s">
        <v>1933</v>
      </c>
      <c r="Q3758" t="s">
        <v>5865</v>
      </c>
      <c r="R3758" t="s">
        <v>9657</v>
      </c>
      <c r="S3758">
        <v>8000</v>
      </c>
      <c r="T3758" t="s">
        <v>5866</v>
      </c>
      <c r="U3758">
        <v>1</v>
      </c>
      <c r="V3758">
        <v>138</v>
      </c>
      <c r="W3758" t="s">
        <v>25</v>
      </c>
      <c r="X3758" t="s">
        <v>26</v>
      </c>
      <c r="Y3758" t="s">
        <v>302</v>
      </c>
      <c r="Z3758">
        <v>250000</v>
      </c>
      <c r="AA3758">
        <v>2002</v>
      </c>
      <c r="AB3758">
        <v>7.2</v>
      </c>
      <c r="AC3758">
        <v>1.85</v>
      </c>
    </row>
    <row r="3759" spans="1:29" x14ac:dyDescent="0.35">
      <c r="A3759" t="s">
        <v>19</v>
      </c>
      <c r="B3759" t="s">
        <v>5867</v>
      </c>
      <c r="C3759">
        <v>23</v>
      </c>
      <c r="D3759">
        <v>94</v>
      </c>
      <c r="E3759">
        <v>1977544</v>
      </c>
      <c r="F3759" t="s">
        <v>761</v>
      </c>
      <c r="G3759" t="s">
        <v>1432</v>
      </c>
      <c r="H3759" t="s">
        <v>5343</v>
      </c>
      <c r="P3759" t="s">
        <v>660</v>
      </c>
      <c r="Q3759" t="s">
        <v>4091</v>
      </c>
      <c r="R3759" t="s">
        <v>9658</v>
      </c>
      <c r="S3759">
        <v>3513</v>
      </c>
      <c r="T3759" t="s">
        <v>5868</v>
      </c>
      <c r="U3759">
        <v>0</v>
      </c>
      <c r="V3759">
        <v>36</v>
      </c>
      <c r="W3759" t="s">
        <v>25</v>
      </c>
      <c r="X3759" t="s">
        <v>26</v>
      </c>
      <c r="Y3759" t="s">
        <v>302</v>
      </c>
      <c r="Z3759">
        <v>250000</v>
      </c>
      <c r="AA3759">
        <v>1995</v>
      </c>
      <c r="AB3759">
        <v>6.5</v>
      </c>
      <c r="AC3759">
        <v>1.85</v>
      </c>
    </row>
    <row r="3760" spans="1:29" x14ac:dyDescent="0.35">
      <c r="A3760" t="s">
        <v>19</v>
      </c>
      <c r="B3760" t="s">
        <v>3119</v>
      </c>
      <c r="C3760">
        <v>59</v>
      </c>
      <c r="D3760">
        <v>96</v>
      </c>
      <c r="E3760">
        <v>1050600</v>
      </c>
      <c r="F3760" t="s">
        <v>761</v>
      </c>
      <c r="G3760" t="s">
        <v>1432</v>
      </c>
      <c r="P3760" t="s">
        <v>1123</v>
      </c>
      <c r="Q3760" t="s">
        <v>1993</v>
      </c>
      <c r="R3760" t="s">
        <v>9659</v>
      </c>
      <c r="S3760">
        <v>4662</v>
      </c>
      <c r="T3760" t="s">
        <v>111</v>
      </c>
      <c r="U3760">
        <v>0</v>
      </c>
      <c r="V3760">
        <v>136</v>
      </c>
      <c r="W3760" t="s">
        <v>25</v>
      </c>
      <c r="X3760" t="s">
        <v>26</v>
      </c>
      <c r="Y3760" t="s">
        <v>302</v>
      </c>
      <c r="Z3760">
        <v>250000</v>
      </c>
      <c r="AA3760">
        <v>2000</v>
      </c>
      <c r="AB3760">
        <v>6.6</v>
      </c>
      <c r="AC3760">
        <v>1.85</v>
      </c>
    </row>
    <row r="3761" spans="1:29" x14ac:dyDescent="0.35">
      <c r="A3761" t="s">
        <v>19</v>
      </c>
      <c r="B3761" t="s">
        <v>5869</v>
      </c>
      <c r="C3761">
        <v>9</v>
      </c>
      <c r="D3761">
        <v>100</v>
      </c>
      <c r="E3761">
        <v>902835</v>
      </c>
      <c r="F3761" t="s">
        <v>761</v>
      </c>
      <c r="G3761" t="s">
        <v>1432</v>
      </c>
      <c r="H3761" t="s">
        <v>5343</v>
      </c>
      <c r="P3761" t="s">
        <v>660</v>
      </c>
      <c r="Q3761" t="s">
        <v>5870</v>
      </c>
      <c r="R3761" t="s">
        <v>9660</v>
      </c>
      <c r="S3761">
        <v>1489</v>
      </c>
      <c r="T3761" t="s">
        <v>5871</v>
      </c>
      <c r="U3761">
        <v>2</v>
      </c>
      <c r="V3761">
        <v>40</v>
      </c>
      <c r="W3761" t="s">
        <v>25</v>
      </c>
      <c r="X3761" t="s">
        <v>26</v>
      </c>
      <c r="Y3761" t="s">
        <v>2180</v>
      </c>
      <c r="Z3761">
        <v>250000</v>
      </c>
      <c r="AA3761">
        <v>2001</v>
      </c>
      <c r="AB3761">
        <v>6.7</v>
      </c>
      <c r="AC3761">
        <v>1.85</v>
      </c>
    </row>
    <row r="3762" spans="1:29" x14ac:dyDescent="0.35">
      <c r="A3762" t="s">
        <v>19</v>
      </c>
      <c r="B3762" t="s">
        <v>3029</v>
      </c>
      <c r="C3762">
        <v>99</v>
      </c>
      <c r="D3762">
        <v>90</v>
      </c>
      <c r="E3762">
        <v>489220</v>
      </c>
      <c r="F3762" t="s">
        <v>5988</v>
      </c>
      <c r="G3762" t="s">
        <v>3950</v>
      </c>
      <c r="H3762" t="s">
        <v>3483</v>
      </c>
      <c r="P3762" t="s">
        <v>1996</v>
      </c>
      <c r="Q3762" t="s">
        <v>3030</v>
      </c>
      <c r="R3762" t="s">
        <v>9661</v>
      </c>
      <c r="S3762">
        <v>160511</v>
      </c>
      <c r="T3762" t="s">
        <v>4128</v>
      </c>
      <c r="U3762">
        <v>0</v>
      </c>
      <c r="V3762">
        <v>696</v>
      </c>
      <c r="W3762" t="s">
        <v>25</v>
      </c>
      <c r="X3762" t="s">
        <v>148</v>
      </c>
      <c r="Y3762" t="s">
        <v>302</v>
      </c>
      <c r="Z3762">
        <v>365000</v>
      </c>
      <c r="AA3762">
        <v>1997</v>
      </c>
      <c r="AB3762">
        <v>7.3</v>
      </c>
      <c r="AC3762">
        <v>1.85</v>
      </c>
    </row>
    <row r="3763" spans="1:29" x14ac:dyDescent="0.35">
      <c r="A3763" t="s">
        <v>19</v>
      </c>
      <c r="B3763" t="s">
        <v>5872</v>
      </c>
      <c r="C3763">
        <v>19</v>
      </c>
      <c r="D3763">
        <v>75</v>
      </c>
      <c r="E3763">
        <v>203134</v>
      </c>
      <c r="F3763" t="s">
        <v>3767</v>
      </c>
      <c r="G3763" t="s">
        <v>761</v>
      </c>
      <c r="H3763" t="s">
        <v>1432</v>
      </c>
      <c r="I3763" t="s">
        <v>600</v>
      </c>
      <c r="J3763" t="s">
        <v>3950</v>
      </c>
      <c r="P3763" t="s">
        <v>5873</v>
      </c>
      <c r="Q3763" t="s">
        <v>5874</v>
      </c>
      <c r="R3763" t="s">
        <v>9662</v>
      </c>
      <c r="S3763">
        <v>1428</v>
      </c>
      <c r="T3763" t="s">
        <v>5875</v>
      </c>
      <c r="U3763">
        <v>0</v>
      </c>
      <c r="V3763">
        <v>21</v>
      </c>
      <c r="W3763" t="s">
        <v>25</v>
      </c>
      <c r="X3763" t="s">
        <v>26</v>
      </c>
      <c r="Y3763" t="s">
        <v>302</v>
      </c>
      <c r="Z3763">
        <v>250000</v>
      </c>
      <c r="AA3763">
        <v>1997</v>
      </c>
      <c r="AB3763">
        <v>7</v>
      </c>
      <c r="AC3763">
        <v>1.85</v>
      </c>
    </row>
    <row r="3764" spans="1:29" x14ac:dyDescent="0.35">
      <c r="A3764" t="s">
        <v>19</v>
      </c>
      <c r="B3764" t="s">
        <v>5787</v>
      </c>
      <c r="C3764">
        <v>43</v>
      </c>
      <c r="D3764">
        <v>78</v>
      </c>
      <c r="E3764">
        <v>191309</v>
      </c>
      <c r="F3764" t="s">
        <v>1432</v>
      </c>
      <c r="G3764" t="s">
        <v>5988</v>
      </c>
      <c r="H3764" t="s">
        <v>3483</v>
      </c>
      <c r="P3764" t="s">
        <v>872</v>
      </c>
      <c r="Q3764" t="s">
        <v>5876</v>
      </c>
      <c r="R3764" t="s">
        <v>9663</v>
      </c>
      <c r="S3764">
        <v>2787</v>
      </c>
      <c r="T3764" t="s">
        <v>2883</v>
      </c>
      <c r="U3764">
        <v>1</v>
      </c>
      <c r="V3764">
        <v>64</v>
      </c>
      <c r="W3764" t="s">
        <v>25</v>
      </c>
      <c r="X3764" t="s">
        <v>26</v>
      </c>
      <c r="Y3764" t="s">
        <v>302</v>
      </c>
      <c r="Z3764">
        <v>150000</v>
      </c>
      <c r="AA3764">
        <v>2004</v>
      </c>
      <c r="AB3764">
        <v>5.5</v>
      </c>
      <c r="AC3764">
        <v>1.85</v>
      </c>
    </row>
    <row r="3765" spans="1:29" x14ac:dyDescent="0.35">
      <c r="A3765" t="s">
        <v>19</v>
      </c>
      <c r="B3765" t="s">
        <v>5877</v>
      </c>
      <c r="C3765">
        <v>206</v>
      </c>
      <c r="D3765">
        <v>90</v>
      </c>
      <c r="E3765">
        <v>3388210</v>
      </c>
      <c r="F3765" t="s">
        <v>1432</v>
      </c>
      <c r="G3765" t="s">
        <v>5343</v>
      </c>
      <c r="P3765" t="s">
        <v>121</v>
      </c>
      <c r="Q3765" t="s">
        <v>190</v>
      </c>
      <c r="R3765" t="s">
        <v>9664</v>
      </c>
      <c r="S3765">
        <v>46813</v>
      </c>
      <c r="T3765" t="s">
        <v>5878</v>
      </c>
      <c r="U3765">
        <v>1</v>
      </c>
      <c r="V3765">
        <v>150</v>
      </c>
      <c r="W3765" t="s">
        <v>25</v>
      </c>
      <c r="X3765" t="s">
        <v>26</v>
      </c>
      <c r="Y3765" t="s">
        <v>27</v>
      </c>
      <c r="Z3765">
        <v>250000</v>
      </c>
      <c r="AA3765">
        <v>2011</v>
      </c>
      <c r="AB3765">
        <v>6.7</v>
      </c>
      <c r="AC3765">
        <v>1.78</v>
      </c>
    </row>
    <row r="3766" spans="1:29" x14ac:dyDescent="0.35">
      <c r="A3766" t="s">
        <v>19</v>
      </c>
      <c r="B3766" t="s">
        <v>4315</v>
      </c>
      <c r="C3766">
        <v>162</v>
      </c>
      <c r="D3766">
        <v>99</v>
      </c>
      <c r="E3766">
        <v>49494</v>
      </c>
      <c r="F3766" t="s">
        <v>1432</v>
      </c>
      <c r="G3766" t="s">
        <v>3483</v>
      </c>
      <c r="P3766" t="s">
        <v>1667</v>
      </c>
      <c r="Q3766" t="s">
        <v>2622</v>
      </c>
      <c r="R3766" t="s">
        <v>9665</v>
      </c>
      <c r="S3766">
        <v>8511</v>
      </c>
      <c r="T3766" t="s">
        <v>5879</v>
      </c>
      <c r="U3766">
        <v>0</v>
      </c>
      <c r="V3766">
        <v>87</v>
      </c>
      <c r="W3766" t="s">
        <v>25</v>
      </c>
      <c r="X3766" t="s">
        <v>26</v>
      </c>
      <c r="Y3766" t="s">
        <v>302</v>
      </c>
      <c r="Z3766">
        <v>250000</v>
      </c>
      <c r="AA3766">
        <v>2013</v>
      </c>
      <c r="AB3766">
        <v>3.9</v>
      </c>
      <c r="AC3766">
        <v>2.35</v>
      </c>
    </row>
    <row r="3767" spans="1:29" x14ac:dyDescent="0.35">
      <c r="A3767" t="s">
        <v>19</v>
      </c>
      <c r="B3767" t="s">
        <v>3871</v>
      </c>
      <c r="C3767">
        <v>85</v>
      </c>
      <c r="D3767">
        <v>92</v>
      </c>
      <c r="E3767">
        <v>45661</v>
      </c>
      <c r="F3767" t="s">
        <v>1432</v>
      </c>
      <c r="G3767" t="s">
        <v>3483</v>
      </c>
      <c r="P3767" t="s">
        <v>1667</v>
      </c>
      <c r="Q3767" t="s">
        <v>5880</v>
      </c>
      <c r="R3767" t="s">
        <v>9666</v>
      </c>
      <c r="S3767">
        <v>7148</v>
      </c>
      <c r="T3767" t="s">
        <v>5881</v>
      </c>
      <c r="U3767">
        <v>0</v>
      </c>
      <c r="V3767">
        <v>32</v>
      </c>
      <c r="W3767" t="s">
        <v>25</v>
      </c>
      <c r="X3767" t="s">
        <v>26</v>
      </c>
      <c r="Y3767" t="s">
        <v>27</v>
      </c>
      <c r="AA3767">
        <v>2007</v>
      </c>
      <c r="AB3767">
        <v>7.3</v>
      </c>
      <c r="AC3767">
        <v>2.35</v>
      </c>
    </row>
    <row r="3768" spans="1:29" x14ac:dyDescent="0.35">
      <c r="A3768" t="s">
        <v>19</v>
      </c>
      <c r="B3768" t="s">
        <v>5882</v>
      </c>
      <c r="C3768">
        <v>17</v>
      </c>
      <c r="D3768">
        <v>108</v>
      </c>
      <c r="F3768" t="s">
        <v>761</v>
      </c>
      <c r="G3768" t="s">
        <v>3884</v>
      </c>
      <c r="H3768" t="s">
        <v>5343</v>
      </c>
      <c r="P3768" t="s">
        <v>2470</v>
      </c>
      <c r="Q3768" t="s">
        <v>5883</v>
      </c>
      <c r="R3768" t="s">
        <v>9667</v>
      </c>
      <c r="S3768">
        <v>330</v>
      </c>
      <c r="T3768" t="s">
        <v>5884</v>
      </c>
      <c r="U3768">
        <v>3</v>
      </c>
      <c r="V3768">
        <v>2</v>
      </c>
      <c r="W3768" t="s">
        <v>25</v>
      </c>
      <c r="X3768" t="s">
        <v>26</v>
      </c>
      <c r="Z3768">
        <v>250000</v>
      </c>
      <c r="AA3768">
        <v>2013</v>
      </c>
      <c r="AB3768">
        <v>7.1</v>
      </c>
      <c r="AC3768">
        <v>1.85</v>
      </c>
    </row>
    <row r="3769" spans="1:29" x14ac:dyDescent="0.35">
      <c r="A3769" t="s">
        <v>19</v>
      </c>
      <c r="B3769" t="s">
        <v>5885</v>
      </c>
      <c r="C3769">
        <v>22</v>
      </c>
      <c r="D3769">
        <v>86</v>
      </c>
      <c r="E3769">
        <v>111300</v>
      </c>
      <c r="F3769" t="s">
        <v>44</v>
      </c>
      <c r="P3769" t="s">
        <v>44</v>
      </c>
      <c r="Q3769" t="s">
        <v>5886</v>
      </c>
      <c r="R3769" t="s">
        <v>9668</v>
      </c>
      <c r="S3769">
        <v>575</v>
      </c>
      <c r="T3769" t="s">
        <v>5887</v>
      </c>
      <c r="U3769">
        <v>0</v>
      </c>
      <c r="V3769">
        <v>6</v>
      </c>
      <c r="W3769" t="s">
        <v>25</v>
      </c>
      <c r="X3769" t="s">
        <v>26</v>
      </c>
      <c r="Y3769" t="s">
        <v>1935</v>
      </c>
      <c r="Z3769">
        <v>225000</v>
      </c>
      <c r="AA3769">
        <v>2012</v>
      </c>
      <c r="AB3769">
        <v>7.5</v>
      </c>
      <c r="AC3769">
        <v>2.35</v>
      </c>
    </row>
    <row r="3770" spans="1:29" x14ac:dyDescent="0.35">
      <c r="A3770" t="s">
        <v>19</v>
      </c>
      <c r="B3770" t="s">
        <v>5888</v>
      </c>
      <c r="C3770">
        <v>38</v>
      </c>
      <c r="D3770">
        <v>106</v>
      </c>
      <c r="E3770">
        <v>1027119</v>
      </c>
      <c r="F3770" t="s">
        <v>1432</v>
      </c>
      <c r="P3770" t="s">
        <v>1432</v>
      </c>
      <c r="Q3770" t="s">
        <v>4133</v>
      </c>
      <c r="R3770" t="s">
        <v>9669</v>
      </c>
      <c r="S3770">
        <v>2742</v>
      </c>
      <c r="T3770" t="s">
        <v>5889</v>
      </c>
      <c r="U3770">
        <v>1</v>
      </c>
      <c r="V3770">
        <v>73</v>
      </c>
      <c r="W3770" t="s">
        <v>25</v>
      </c>
      <c r="X3770" t="s">
        <v>26</v>
      </c>
      <c r="Y3770" t="s">
        <v>302</v>
      </c>
      <c r="Z3770">
        <v>225000</v>
      </c>
      <c r="AA3770">
        <v>2000</v>
      </c>
      <c r="AB3770">
        <v>7</v>
      </c>
      <c r="AC3770">
        <v>1.85</v>
      </c>
    </row>
    <row r="3771" spans="1:29" x14ac:dyDescent="0.35">
      <c r="A3771" t="s">
        <v>378</v>
      </c>
      <c r="B3771" t="s">
        <v>5890</v>
      </c>
      <c r="C3771">
        <v>67</v>
      </c>
      <c r="D3771">
        <v>80</v>
      </c>
      <c r="E3771">
        <v>5000000</v>
      </c>
      <c r="F3771" t="s">
        <v>472</v>
      </c>
      <c r="G3771" t="s">
        <v>2429</v>
      </c>
      <c r="H3771" t="s">
        <v>3950</v>
      </c>
      <c r="P3771" t="s">
        <v>5891</v>
      </c>
      <c r="Q3771" t="s">
        <v>5892</v>
      </c>
      <c r="R3771" t="s">
        <v>9670</v>
      </c>
      <c r="S3771">
        <v>4812</v>
      </c>
      <c r="T3771" t="s">
        <v>5893</v>
      </c>
      <c r="U3771">
        <v>0</v>
      </c>
      <c r="V3771">
        <v>88</v>
      </c>
      <c r="W3771" t="s">
        <v>25</v>
      </c>
      <c r="X3771" t="s">
        <v>26</v>
      </c>
      <c r="Y3771" t="s">
        <v>2315</v>
      </c>
      <c r="Z3771">
        <v>210000</v>
      </c>
      <c r="AA3771">
        <v>1953</v>
      </c>
      <c r="AB3771">
        <v>6.7</v>
      </c>
      <c r="AC3771">
        <v>1.37</v>
      </c>
    </row>
    <row r="3772" spans="1:29" x14ac:dyDescent="0.35">
      <c r="A3772" t="s">
        <v>19</v>
      </c>
      <c r="B3772" t="s">
        <v>273</v>
      </c>
      <c r="C3772">
        <v>77</v>
      </c>
      <c r="D3772">
        <v>96</v>
      </c>
      <c r="E3772">
        <v>4505922</v>
      </c>
      <c r="F3772" t="s">
        <v>761</v>
      </c>
      <c r="G3772" t="s">
        <v>1432</v>
      </c>
      <c r="P3772" t="s">
        <v>1123</v>
      </c>
      <c r="Q3772" t="s">
        <v>139</v>
      </c>
      <c r="R3772" t="s">
        <v>9671</v>
      </c>
      <c r="S3772">
        <v>63951</v>
      </c>
      <c r="T3772" t="s">
        <v>5894</v>
      </c>
      <c r="U3772">
        <v>0</v>
      </c>
      <c r="V3772">
        <v>252</v>
      </c>
      <c r="W3772" t="s">
        <v>25</v>
      </c>
      <c r="X3772" t="s">
        <v>26</v>
      </c>
      <c r="Y3772" t="s">
        <v>302</v>
      </c>
      <c r="Z3772">
        <v>200000</v>
      </c>
      <c r="AA3772">
        <v>1996</v>
      </c>
      <c r="AB3772">
        <v>7.4</v>
      </c>
      <c r="AC3772">
        <v>1.85</v>
      </c>
    </row>
    <row r="3773" spans="1:29" x14ac:dyDescent="0.35">
      <c r="A3773" t="s">
        <v>19</v>
      </c>
      <c r="B3773" t="s">
        <v>3060</v>
      </c>
      <c r="C3773">
        <v>122</v>
      </c>
      <c r="D3773">
        <v>99</v>
      </c>
      <c r="E3773">
        <v>3500000</v>
      </c>
      <c r="F3773" t="s">
        <v>622</v>
      </c>
      <c r="G3773" t="s">
        <v>1432</v>
      </c>
      <c r="H3773" t="s">
        <v>4547</v>
      </c>
      <c r="P3773" t="s">
        <v>3401</v>
      </c>
      <c r="Q3773" t="s">
        <v>1535</v>
      </c>
      <c r="R3773" t="s">
        <v>9672</v>
      </c>
      <c r="S3773">
        <v>147566</v>
      </c>
      <c r="T3773" t="s">
        <v>5895</v>
      </c>
      <c r="U3773">
        <v>1</v>
      </c>
      <c r="V3773">
        <v>235</v>
      </c>
      <c r="W3773" t="s">
        <v>3338</v>
      </c>
      <c r="X3773" t="s">
        <v>2635</v>
      </c>
      <c r="Y3773" t="s">
        <v>302</v>
      </c>
      <c r="Z3773">
        <v>200000</v>
      </c>
      <c r="AA3773">
        <v>1964</v>
      </c>
      <c r="AB3773">
        <v>8</v>
      </c>
      <c r="AC3773">
        <v>2.35</v>
      </c>
    </row>
    <row r="3774" spans="1:29" x14ac:dyDescent="0.35">
      <c r="A3774" t="s">
        <v>19</v>
      </c>
      <c r="B3774" t="s">
        <v>5896</v>
      </c>
      <c r="C3774">
        <v>15</v>
      </c>
      <c r="D3774">
        <v>85</v>
      </c>
      <c r="E3774">
        <v>381225</v>
      </c>
      <c r="F3774" t="s">
        <v>44</v>
      </c>
      <c r="P3774" t="s">
        <v>44</v>
      </c>
      <c r="Q3774" t="s">
        <v>5897</v>
      </c>
      <c r="R3774" t="s">
        <v>9673</v>
      </c>
      <c r="S3774">
        <v>131</v>
      </c>
      <c r="T3774" t="s">
        <v>5898</v>
      </c>
      <c r="U3774">
        <v>0</v>
      </c>
      <c r="V3774">
        <v>13</v>
      </c>
      <c r="W3774" t="s">
        <v>25</v>
      </c>
      <c r="X3774" t="s">
        <v>26</v>
      </c>
      <c r="Y3774" t="s">
        <v>2180</v>
      </c>
      <c r="Z3774">
        <v>200000</v>
      </c>
      <c r="AA3774">
        <v>2004</v>
      </c>
      <c r="AB3774">
        <v>7.2</v>
      </c>
      <c r="AC3774">
        <v>1.78</v>
      </c>
    </row>
    <row r="3775" spans="1:29" x14ac:dyDescent="0.35">
      <c r="A3775" t="s">
        <v>19</v>
      </c>
      <c r="B3775" t="s">
        <v>3572</v>
      </c>
      <c r="C3775">
        <v>37</v>
      </c>
      <c r="D3775">
        <v>97</v>
      </c>
      <c r="E3775">
        <v>78030</v>
      </c>
      <c r="F3775" t="s">
        <v>1432</v>
      </c>
      <c r="P3775" t="s">
        <v>1432</v>
      </c>
      <c r="Q3775" t="s">
        <v>2285</v>
      </c>
      <c r="R3775" t="s">
        <v>9674</v>
      </c>
      <c r="S3775">
        <v>1034</v>
      </c>
      <c r="T3775" t="s">
        <v>5899</v>
      </c>
      <c r="U3775">
        <v>2</v>
      </c>
      <c r="V3775">
        <v>10</v>
      </c>
      <c r="W3775" t="s">
        <v>25</v>
      </c>
      <c r="X3775" t="s">
        <v>26</v>
      </c>
      <c r="Y3775" t="s">
        <v>302</v>
      </c>
      <c r="Z3775">
        <v>200000</v>
      </c>
      <c r="AA3775">
        <v>2012</v>
      </c>
      <c r="AB3775">
        <v>6.5</v>
      </c>
      <c r="AC3775">
        <v>2.35</v>
      </c>
    </row>
    <row r="3776" spans="1:29" x14ac:dyDescent="0.35">
      <c r="A3776" t="s">
        <v>19</v>
      </c>
      <c r="B3776" t="s">
        <v>701</v>
      </c>
      <c r="C3776">
        <v>450</v>
      </c>
      <c r="D3776">
        <v>106</v>
      </c>
      <c r="E3776">
        <v>32154410</v>
      </c>
      <c r="F3776" t="s">
        <v>5990</v>
      </c>
      <c r="G3776" t="s">
        <v>1432</v>
      </c>
      <c r="H3776" t="s">
        <v>3483</v>
      </c>
      <c r="P3776" t="s">
        <v>955</v>
      </c>
      <c r="Q3776" t="s">
        <v>236</v>
      </c>
      <c r="R3776" t="s">
        <v>7555</v>
      </c>
      <c r="S3776">
        <v>148334</v>
      </c>
      <c r="T3776" t="s">
        <v>3001</v>
      </c>
      <c r="U3776">
        <v>0</v>
      </c>
      <c r="V3776">
        <v>274</v>
      </c>
      <c r="W3776" t="s">
        <v>25</v>
      </c>
      <c r="X3776" t="s">
        <v>26</v>
      </c>
      <c r="Y3776" t="s">
        <v>302</v>
      </c>
      <c r="Z3776">
        <v>30000000</v>
      </c>
      <c r="AA3776">
        <v>2013</v>
      </c>
      <c r="AB3776">
        <v>7.1</v>
      </c>
      <c r="AC3776">
        <v>1.85</v>
      </c>
    </row>
    <row r="3777" spans="1:29" x14ac:dyDescent="0.35">
      <c r="A3777" t="s">
        <v>19</v>
      </c>
      <c r="B3777" t="s">
        <v>3618</v>
      </c>
      <c r="C3777">
        <v>42</v>
      </c>
      <c r="D3777">
        <v>94</v>
      </c>
      <c r="F3777" t="s">
        <v>2429</v>
      </c>
      <c r="G3777" t="s">
        <v>3950</v>
      </c>
      <c r="H3777" t="s">
        <v>3483</v>
      </c>
      <c r="P3777" t="s">
        <v>1763</v>
      </c>
      <c r="Q3777" t="s">
        <v>5900</v>
      </c>
      <c r="R3777" t="s">
        <v>9675</v>
      </c>
      <c r="S3777">
        <v>1328</v>
      </c>
      <c r="T3777" t="s">
        <v>5901</v>
      </c>
      <c r="U3777">
        <v>0</v>
      </c>
      <c r="V3777">
        <v>22</v>
      </c>
      <c r="W3777" t="s">
        <v>25</v>
      </c>
      <c r="X3777" t="s">
        <v>26</v>
      </c>
      <c r="Y3777" t="s">
        <v>27</v>
      </c>
      <c r="Z3777">
        <v>13000000</v>
      </c>
      <c r="AA3777">
        <v>2010</v>
      </c>
      <c r="AB3777">
        <v>3.9</v>
      </c>
      <c r="AC3777">
        <v>2.35</v>
      </c>
    </row>
    <row r="3778" spans="1:29" x14ac:dyDescent="0.35">
      <c r="A3778" t="s">
        <v>19</v>
      </c>
      <c r="B3778" t="s">
        <v>5902</v>
      </c>
      <c r="C3778">
        <v>11</v>
      </c>
      <c r="D3778">
        <v>106</v>
      </c>
      <c r="E3778">
        <v>1111</v>
      </c>
      <c r="F3778" t="s">
        <v>5990</v>
      </c>
      <c r="G3778" t="s">
        <v>44</v>
      </c>
      <c r="P3778" t="s">
        <v>5442</v>
      </c>
      <c r="Q3778" t="s">
        <v>5903</v>
      </c>
      <c r="R3778" t="s">
        <v>9676</v>
      </c>
      <c r="S3778">
        <v>771</v>
      </c>
      <c r="T3778" t="s">
        <v>5904</v>
      </c>
      <c r="U3778">
        <v>0</v>
      </c>
      <c r="V3778">
        <v>10</v>
      </c>
      <c r="W3778" t="s">
        <v>25</v>
      </c>
      <c r="X3778" t="s">
        <v>26</v>
      </c>
      <c r="Y3778" t="s">
        <v>27</v>
      </c>
      <c r="Z3778">
        <v>200000</v>
      </c>
      <c r="AA3778">
        <v>2006</v>
      </c>
      <c r="AB3778">
        <v>7.7</v>
      </c>
      <c r="AC3778">
        <v>1.66</v>
      </c>
    </row>
    <row r="3779" spans="1:29" x14ac:dyDescent="0.35">
      <c r="A3779" t="s">
        <v>19</v>
      </c>
      <c r="B3779" t="s">
        <v>5906</v>
      </c>
      <c r="C3779">
        <v>3</v>
      </c>
      <c r="D3779">
        <v>94</v>
      </c>
      <c r="F3779" t="s">
        <v>1432</v>
      </c>
      <c r="P3779" t="s">
        <v>1432</v>
      </c>
      <c r="Q3779" t="s">
        <v>2419</v>
      </c>
      <c r="R3779" t="s">
        <v>9677</v>
      </c>
      <c r="S3779">
        <v>15</v>
      </c>
      <c r="T3779" t="s">
        <v>5905</v>
      </c>
      <c r="U3779">
        <v>1</v>
      </c>
      <c r="V3779">
        <v>3</v>
      </c>
      <c r="W3779" t="s">
        <v>25</v>
      </c>
      <c r="X3779" t="s">
        <v>26</v>
      </c>
      <c r="Z3779">
        <v>200000</v>
      </c>
      <c r="AA3779">
        <v>2012</v>
      </c>
      <c r="AB3779">
        <v>8.1</v>
      </c>
      <c r="AC3779">
        <v>1.78</v>
      </c>
    </row>
    <row r="3780" spans="1:29" x14ac:dyDescent="0.35">
      <c r="A3780" t="s">
        <v>19</v>
      </c>
      <c r="B3780" t="s">
        <v>5907</v>
      </c>
      <c r="C3780">
        <v>46</v>
      </c>
      <c r="D3780">
        <v>89</v>
      </c>
      <c r="E3780">
        <v>925402</v>
      </c>
      <c r="F3780" t="s">
        <v>1432</v>
      </c>
      <c r="G3780" t="s">
        <v>5097</v>
      </c>
      <c r="P3780" t="s">
        <v>2652</v>
      </c>
      <c r="Q3780" t="s">
        <v>5908</v>
      </c>
      <c r="R3780" t="s">
        <v>9678</v>
      </c>
      <c r="S3780">
        <v>27882</v>
      </c>
      <c r="T3780" t="s">
        <v>5909</v>
      </c>
      <c r="U3780">
        <v>0</v>
      </c>
      <c r="V3780">
        <v>130</v>
      </c>
      <c r="W3780" t="s">
        <v>5712</v>
      </c>
      <c r="X3780" t="s">
        <v>4231</v>
      </c>
      <c r="Y3780" t="s">
        <v>59</v>
      </c>
      <c r="Z3780">
        <v>180000</v>
      </c>
      <c r="AA3780">
        <v>1997</v>
      </c>
      <c r="AB3780">
        <v>8.5</v>
      </c>
      <c r="AC3780">
        <v>1.85</v>
      </c>
    </row>
    <row r="3781" spans="1:29" x14ac:dyDescent="0.35">
      <c r="A3781" t="s">
        <v>19</v>
      </c>
      <c r="B3781" t="s">
        <v>5910</v>
      </c>
      <c r="C3781">
        <v>143</v>
      </c>
      <c r="D3781">
        <v>97</v>
      </c>
      <c r="E3781">
        <v>469947</v>
      </c>
      <c r="F3781" t="s">
        <v>1432</v>
      </c>
      <c r="G3781" t="s">
        <v>5343</v>
      </c>
      <c r="P3781" t="s">
        <v>121</v>
      </c>
      <c r="Q3781" t="s">
        <v>4489</v>
      </c>
      <c r="R3781" t="s">
        <v>9679</v>
      </c>
      <c r="S3781">
        <v>19846</v>
      </c>
      <c r="T3781" t="s">
        <v>5911</v>
      </c>
      <c r="U3781">
        <v>0</v>
      </c>
      <c r="V3781">
        <v>68</v>
      </c>
      <c r="W3781" t="s">
        <v>25</v>
      </c>
      <c r="X3781" t="s">
        <v>38</v>
      </c>
      <c r="Y3781" t="s">
        <v>1935</v>
      </c>
      <c r="Z3781">
        <v>120000</v>
      </c>
      <c r="AA3781">
        <v>2011</v>
      </c>
      <c r="AB3781">
        <v>7.7</v>
      </c>
      <c r="AC3781">
        <v>1.85</v>
      </c>
    </row>
    <row r="3782" spans="1:29" x14ac:dyDescent="0.35">
      <c r="A3782" t="s">
        <v>378</v>
      </c>
      <c r="B3782" t="s">
        <v>2010</v>
      </c>
      <c r="C3782">
        <v>26</v>
      </c>
      <c r="D3782">
        <v>88</v>
      </c>
      <c r="E3782">
        <v>7137502</v>
      </c>
      <c r="F3782" t="s">
        <v>761</v>
      </c>
      <c r="G3782" t="s">
        <v>5343</v>
      </c>
      <c r="P3782" t="s">
        <v>765</v>
      </c>
      <c r="Q3782" t="s">
        <v>779</v>
      </c>
      <c r="R3782" t="s">
        <v>9680</v>
      </c>
      <c r="S3782">
        <v>4769</v>
      </c>
      <c r="T3782" t="s">
        <v>5912</v>
      </c>
      <c r="U3782">
        <v>0</v>
      </c>
      <c r="V3782">
        <v>26</v>
      </c>
      <c r="W3782" t="s">
        <v>25</v>
      </c>
      <c r="X3782" t="s">
        <v>26</v>
      </c>
      <c r="Y3782" t="s">
        <v>302</v>
      </c>
      <c r="Z3782">
        <v>175000</v>
      </c>
      <c r="AA3782">
        <v>1986</v>
      </c>
      <c r="AB3782">
        <v>6.5</v>
      </c>
      <c r="AC3782">
        <v>1.85</v>
      </c>
    </row>
    <row r="3783" spans="1:29" x14ac:dyDescent="0.35">
      <c r="A3783" t="s">
        <v>19</v>
      </c>
      <c r="B3783" t="s">
        <v>5651</v>
      </c>
      <c r="C3783">
        <v>242</v>
      </c>
      <c r="D3783">
        <v>92</v>
      </c>
      <c r="E3783">
        <v>1316074</v>
      </c>
      <c r="F3783" t="s">
        <v>1432</v>
      </c>
      <c r="G3783" t="s">
        <v>5343</v>
      </c>
      <c r="H3783" t="s">
        <v>3950</v>
      </c>
      <c r="P3783" t="s">
        <v>2144</v>
      </c>
      <c r="Q3783" t="s">
        <v>5913</v>
      </c>
      <c r="R3783" t="s">
        <v>9681</v>
      </c>
      <c r="S3783">
        <v>71387</v>
      </c>
      <c r="T3783" t="s">
        <v>5914</v>
      </c>
      <c r="U3783">
        <v>1</v>
      </c>
      <c r="V3783">
        <v>228</v>
      </c>
      <c r="W3783" t="s">
        <v>25</v>
      </c>
      <c r="X3783" t="s">
        <v>26</v>
      </c>
      <c r="Y3783" t="s">
        <v>27</v>
      </c>
      <c r="Z3783">
        <v>100000</v>
      </c>
      <c r="AA3783">
        <v>2011</v>
      </c>
      <c r="AB3783">
        <v>7</v>
      </c>
      <c r="AC3783">
        <v>1.85</v>
      </c>
    </row>
    <row r="3784" spans="1:29" x14ac:dyDescent="0.35">
      <c r="A3784" t="s">
        <v>19</v>
      </c>
      <c r="B3784" t="s">
        <v>5915</v>
      </c>
      <c r="C3784">
        <v>38</v>
      </c>
      <c r="D3784">
        <v>97</v>
      </c>
      <c r="E3784">
        <v>15180000</v>
      </c>
      <c r="F3784" t="s">
        <v>5990</v>
      </c>
      <c r="G3784" t="s">
        <v>1432</v>
      </c>
      <c r="H3784" t="s">
        <v>3483</v>
      </c>
      <c r="P3784" t="s">
        <v>955</v>
      </c>
      <c r="Q3784" t="s">
        <v>1405</v>
      </c>
      <c r="R3784" t="s">
        <v>9682</v>
      </c>
      <c r="S3784">
        <v>3340</v>
      </c>
      <c r="T3784" t="s">
        <v>5915</v>
      </c>
      <c r="U3784">
        <v>1</v>
      </c>
      <c r="V3784">
        <v>50</v>
      </c>
      <c r="W3784" t="s">
        <v>25</v>
      </c>
      <c r="X3784" t="s">
        <v>26</v>
      </c>
      <c r="Y3784" t="s">
        <v>302</v>
      </c>
      <c r="Z3784">
        <v>500000</v>
      </c>
      <c r="AA3784">
        <v>1971</v>
      </c>
      <c r="AB3784">
        <v>5.5</v>
      </c>
      <c r="AC3784">
        <v>1.37</v>
      </c>
    </row>
    <row r="3785" spans="1:29" x14ac:dyDescent="0.35">
      <c r="A3785" t="s">
        <v>19</v>
      </c>
      <c r="B3785" t="s">
        <v>1132</v>
      </c>
      <c r="C3785">
        <v>91</v>
      </c>
      <c r="D3785">
        <v>78</v>
      </c>
      <c r="E3785">
        <v>2882062</v>
      </c>
      <c r="F3785" t="s">
        <v>761</v>
      </c>
      <c r="G3785" t="s">
        <v>1432</v>
      </c>
      <c r="H3785" t="s">
        <v>5343</v>
      </c>
      <c r="P3785" t="s">
        <v>660</v>
      </c>
      <c r="Q3785" t="s">
        <v>3337</v>
      </c>
      <c r="R3785" t="s">
        <v>9683</v>
      </c>
      <c r="S3785">
        <v>5178</v>
      </c>
      <c r="T3785" t="s">
        <v>1427</v>
      </c>
      <c r="U3785">
        <v>2</v>
      </c>
      <c r="V3785">
        <v>101</v>
      </c>
      <c r="W3785" t="s">
        <v>25</v>
      </c>
      <c r="X3785" t="s">
        <v>26</v>
      </c>
      <c r="Y3785" t="s">
        <v>27</v>
      </c>
      <c r="Z3785">
        <v>150000</v>
      </c>
      <c r="AA3785">
        <v>2000</v>
      </c>
      <c r="AB3785">
        <v>6.3</v>
      </c>
      <c r="AC3785">
        <v>1.85</v>
      </c>
    </row>
    <row r="3786" spans="1:29" x14ac:dyDescent="0.35">
      <c r="A3786" t="s">
        <v>19</v>
      </c>
      <c r="B3786" t="s">
        <v>4756</v>
      </c>
      <c r="C3786">
        <v>232</v>
      </c>
      <c r="D3786">
        <v>85</v>
      </c>
      <c r="E3786">
        <v>9437933</v>
      </c>
      <c r="F3786" t="s">
        <v>1432</v>
      </c>
      <c r="G3786" t="s">
        <v>3884</v>
      </c>
      <c r="H3786" t="s">
        <v>5343</v>
      </c>
      <c r="P3786" t="s">
        <v>2837</v>
      </c>
      <c r="Q3786" t="s">
        <v>5916</v>
      </c>
      <c r="R3786" t="s">
        <v>9684</v>
      </c>
      <c r="S3786">
        <v>90827</v>
      </c>
      <c r="T3786" t="s">
        <v>5917</v>
      </c>
      <c r="U3786">
        <v>0</v>
      </c>
      <c r="V3786">
        <v>329</v>
      </c>
      <c r="W3786" t="s">
        <v>25</v>
      </c>
      <c r="X3786" t="s">
        <v>2884</v>
      </c>
      <c r="Y3786" t="s">
        <v>302</v>
      </c>
      <c r="Z3786">
        <v>180000</v>
      </c>
      <c r="AA3786">
        <v>2007</v>
      </c>
      <c r="AB3786">
        <v>7.9</v>
      </c>
      <c r="AC3786">
        <v>1.85</v>
      </c>
    </row>
    <row r="3787" spans="1:29" x14ac:dyDescent="0.35">
      <c r="A3787" t="s">
        <v>19</v>
      </c>
      <c r="B3787" t="s">
        <v>5918</v>
      </c>
      <c r="C3787">
        <v>29</v>
      </c>
      <c r="D3787">
        <v>93</v>
      </c>
      <c r="E3787">
        <v>155984</v>
      </c>
      <c r="F3787" t="s">
        <v>44</v>
      </c>
      <c r="P3787" t="s">
        <v>44</v>
      </c>
      <c r="Q3787" t="s">
        <v>5919</v>
      </c>
      <c r="R3787" t="s">
        <v>9685</v>
      </c>
      <c r="S3787">
        <v>586</v>
      </c>
      <c r="T3787" t="s">
        <v>5920</v>
      </c>
      <c r="U3787">
        <v>0</v>
      </c>
      <c r="V3787">
        <v>9</v>
      </c>
      <c r="W3787" t="s">
        <v>25</v>
      </c>
      <c r="X3787" t="s">
        <v>26</v>
      </c>
      <c r="Y3787" t="s">
        <v>2180</v>
      </c>
      <c r="Z3787">
        <v>160000</v>
      </c>
      <c r="AA3787">
        <v>2009</v>
      </c>
      <c r="AB3787">
        <v>7.4</v>
      </c>
      <c r="AC3787">
        <v>1.85</v>
      </c>
    </row>
    <row r="3788" spans="1:29" x14ac:dyDescent="0.35">
      <c r="A3788" t="s">
        <v>19</v>
      </c>
      <c r="B3788" t="s">
        <v>2714</v>
      </c>
      <c r="C3788">
        <v>277</v>
      </c>
      <c r="D3788">
        <v>88</v>
      </c>
      <c r="E3788">
        <v>30859000</v>
      </c>
      <c r="F3788" t="s">
        <v>2429</v>
      </c>
      <c r="G3788" t="s">
        <v>3483</v>
      </c>
      <c r="P3788" t="s">
        <v>2157</v>
      </c>
      <c r="Q3788" t="s">
        <v>3601</v>
      </c>
      <c r="R3788" t="s">
        <v>8840</v>
      </c>
      <c r="S3788">
        <v>96411</v>
      </c>
      <c r="T3788" t="s">
        <v>4649</v>
      </c>
      <c r="U3788">
        <v>0</v>
      </c>
      <c r="V3788">
        <v>826</v>
      </c>
      <c r="W3788" t="s">
        <v>25</v>
      </c>
      <c r="X3788" t="s">
        <v>26</v>
      </c>
      <c r="Y3788" t="s">
        <v>302</v>
      </c>
      <c r="Z3788">
        <v>83532</v>
      </c>
      <c r="AA3788">
        <v>1974</v>
      </c>
      <c r="AB3788">
        <v>7.5</v>
      </c>
      <c r="AC3788">
        <v>1.85</v>
      </c>
    </row>
    <row r="3789" spans="1:29" x14ac:dyDescent="0.35">
      <c r="A3789" t="s">
        <v>19</v>
      </c>
      <c r="B3789" t="s">
        <v>5921</v>
      </c>
      <c r="C3789">
        <v>18</v>
      </c>
      <c r="D3789">
        <v>80</v>
      </c>
      <c r="E3789">
        <v>5858</v>
      </c>
      <c r="F3789" t="s">
        <v>44</v>
      </c>
      <c r="P3789" t="s">
        <v>44</v>
      </c>
      <c r="Q3789" t="s">
        <v>5922</v>
      </c>
      <c r="R3789" t="s">
        <v>9686</v>
      </c>
      <c r="S3789">
        <v>260</v>
      </c>
      <c r="T3789" t="s">
        <v>5923</v>
      </c>
      <c r="U3789">
        <v>0</v>
      </c>
      <c r="V3789">
        <v>2</v>
      </c>
      <c r="W3789" t="s">
        <v>25</v>
      </c>
      <c r="X3789" t="s">
        <v>26</v>
      </c>
      <c r="Z3789">
        <v>150000</v>
      </c>
      <c r="AA3789">
        <v>2014</v>
      </c>
      <c r="AB3789">
        <v>7.1</v>
      </c>
    </row>
    <row r="3790" spans="1:29" x14ac:dyDescent="0.35">
      <c r="A3790" t="s">
        <v>19</v>
      </c>
      <c r="B3790" t="s">
        <v>1573</v>
      </c>
      <c r="C3790">
        <v>40</v>
      </c>
      <c r="D3790">
        <v>91</v>
      </c>
      <c r="E3790">
        <v>6706368</v>
      </c>
      <c r="F3790" t="s">
        <v>44</v>
      </c>
      <c r="P3790" t="s">
        <v>44</v>
      </c>
      <c r="Q3790" t="s">
        <v>1573</v>
      </c>
      <c r="R3790" t="s">
        <v>9687</v>
      </c>
      <c r="S3790">
        <v>22800</v>
      </c>
      <c r="T3790" t="s">
        <v>5924</v>
      </c>
      <c r="U3790">
        <v>0</v>
      </c>
      <c r="V3790">
        <v>133</v>
      </c>
      <c r="W3790" t="s">
        <v>25</v>
      </c>
      <c r="X3790" t="s">
        <v>26</v>
      </c>
      <c r="Y3790" t="s">
        <v>302</v>
      </c>
      <c r="Z3790">
        <v>160000</v>
      </c>
      <c r="AA3790">
        <v>1989</v>
      </c>
      <c r="AB3790">
        <v>7.5</v>
      </c>
      <c r="AC3790">
        <v>1.66</v>
      </c>
    </row>
    <row r="3791" spans="1:29" x14ac:dyDescent="0.35">
      <c r="A3791" t="s">
        <v>378</v>
      </c>
      <c r="B3791" t="s">
        <v>1111</v>
      </c>
      <c r="C3791">
        <v>284</v>
      </c>
      <c r="D3791">
        <v>96</v>
      </c>
      <c r="F3791" t="s">
        <v>1432</v>
      </c>
      <c r="G3791" t="s">
        <v>2429</v>
      </c>
      <c r="H3791" t="s">
        <v>5988</v>
      </c>
      <c r="P3791" t="s">
        <v>5138</v>
      </c>
      <c r="Q3791" t="s">
        <v>5139</v>
      </c>
      <c r="R3791" t="s">
        <v>9688</v>
      </c>
      <c r="S3791">
        <v>87978</v>
      </c>
      <c r="T3791" t="s">
        <v>5140</v>
      </c>
      <c r="U3791">
        <v>5</v>
      </c>
      <c r="V3791">
        <v>580</v>
      </c>
      <c r="W3791" t="s">
        <v>25</v>
      </c>
      <c r="X3791" t="s">
        <v>26</v>
      </c>
      <c r="Y3791" t="s">
        <v>2180</v>
      </c>
      <c r="Z3791">
        <v>114000</v>
      </c>
      <c r="AA3791">
        <v>1968</v>
      </c>
      <c r="AB3791">
        <v>8</v>
      </c>
      <c r="AC3791">
        <v>1.85</v>
      </c>
    </row>
    <row r="3792" spans="1:29" x14ac:dyDescent="0.35">
      <c r="A3792" t="s">
        <v>19</v>
      </c>
      <c r="B3792" t="s">
        <v>1828</v>
      </c>
      <c r="C3792">
        <v>21</v>
      </c>
      <c r="D3792">
        <v>120</v>
      </c>
      <c r="F3792" t="s">
        <v>4178</v>
      </c>
      <c r="G3792" t="s">
        <v>1432</v>
      </c>
      <c r="P3792" t="s">
        <v>710</v>
      </c>
      <c r="Q3792" t="s">
        <v>5925</v>
      </c>
      <c r="R3792" t="s">
        <v>9689</v>
      </c>
      <c r="S3792">
        <v>1197</v>
      </c>
      <c r="T3792" t="s">
        <v>3008</v>
      </c>
      <c r="U3792">
        <v>1</v>
      </c>
      <c r="V3792">
        <v>8</v>
      </c>
      <c r="W3792" t="s">
        <v>25</v>
      </c>
      <c r="X3792" t="s">
        <v>26</v>
      </c>
      <c r="Y3792" t="s">
        <v>302</v>
      </c>
      <c r="Z3792">
        <v>10000000</v>
      </c>
      <c r="AA3792">
        <v>2016</v>
      </c>
      <c r="AB3792">
        <v>5.4</v>
      </c>
      <c r="AC3792">
        <v>2.35</v>
      </c>
    </row>
    <row r="3793" spans="1:29" x14ac:dyDescent="0.35">
      <c r="A3793" t="s">
        <v>19</v>
      </c>
      <c r="B3793" t="s">
        <v>5926</v>
      </c>
      <c r="C3793">
        <v>1</v>
      </c>
      <c r="D3793">
        <v>77</v>
      </c>
      <c r="F3793" t="s">
        <v>761</v>
      </c>
      <c r="P3793" t="s">
        <v>761</v>
      </c>
      <c r="Q3793" t="s">
        <v>5927</v>
      </c>
      <c r="R3793" t="s">
        <v>9690</v>
      </c>
      <c r="S3793">
        <v>98</v>
      </c>
      <c r="T3793" t="s">
        <v>5928</v>
      </c>
      <c r="U3793">
        <v>0</v>
      </c>
      <c r="V3793">
        <v>5</v>
      </c>
      <c r="W3793" t="s">
        <v>25</v>
      </c>
      <c r="X3793" t="s">
        <v>26</v>
      </c>
      <c r="Z3793">
        <v>103000</v>
      </c>
      <c r="AA3793">
        <v>2003</v>
      </c>
      <c r="AB3793">
        <v>5.7</v>
      </c>
    </row>
    <row r="3794" spans="1:29" x14ac:dyDescent="0.35">
      <c r="A3794" t="s">
        <v>19</v>
      </c>
      <c r="B3794" t="s">
        <v>5120</v>
      </c>
      <c r="C3794">
        <v>31</v>
      </c>
      <c r="D3794">
        <v>111</v>
      </c>
      <c r="E3794">
        <v>10174663</v>
      </c>
      <c r="F3794" t="s">
        <v>1432</v>
      </c>
      <c r="G3794" t="s">
        <v>5989</v>
      </c>
      <c r="P3794" t="s">
        <v>1571</v>
      </c>
      <c r="Q3794" t="s">
        <v>5120</v>
      </c>
      <c r="R3794" t="s">
        <v>9691</v>
      </c>
      <c r="S3794">
        <v>12399</v>
      </c>
      <c r="T3794" t="s">
        <v>5929</v>
      </c>
      <c r="U3794">
        <v>0</v>
      </c>
      <c r="V3794">
        <v>382</v>
      </c>
      <c r="W3794" t="s">
        <v>25</v>
      </c>
      <c r="X3794" t="s">
        <v>26</v>
      </c>
      <c r="Y3794" t="s">
        <v>59</v>
      </c>
      <c r="Z3794">
        <v>100000</v>
      </c>
      <c r="AA3794">
        <v>2006</v>
      </c>
      <c r="AB3794">
        <v>6.7</v>
      </c>
      <c r="AC3794">
        <v>1.85</v>
      </c>
    </row>
    <row r="3795" spans="1:29" x14ac:dyDescent="0.35">
      <c r="A3795" t="s">
        <v>19</v>
      </c>
      <c r="B3795" t="s">
        <v>5930</v>
      </c>
      <c r="C3795">
        <v>159</v>
      </c>
      <c r="D3795">
        <v>81</v>
      </c>
      <c r="E3795">
        <v>22757819</v>
      </c>
      <c r="F3795" t="s">
        <v>2429</v>
      </c>
      <c r="G3795" t="s">
        <v>3483</v>
      </c>
      <c r="P3795" t="s">
        <v>2157</v>
      </c>
      <c r="Q3795" t="s">
        <v>5931</v>
      </c>
      <c r="R3795" t="s">
        <v>9692</v>
      </c>
      <c r="S3795">
        <v>13521</v>
      </c>
      <c r="T3795" t="s">
        <v>5932</v>
      </c>
      <c r="U3795">
        <v>0</v>
      </c>
      <c r="V3795">
        <v>150</v>
      </c>
      <c r="W3795" t="s">
        <v>25</v>
      </c>
      <c r="X3795" t="s">
        <v>26</v>
      </c>
      <c r="Y3795" t="s">
        <v>302</v>
      </c>
      <c r="Z3795">
        <v>100000</v>
      </c>
      <c r="AA3795">
        <v>2015</v>
      </c>
      <c r="AB3795">
        <v>4.2</v>
      </c>
      <c r="AC3795">
        <v>1.85</v>
      </c>
    </row>
    <row r="3796" spans="1:29" x14ac:dyDescent="0.35">
      <c r="A3796" t="s">
        <v>19</v>
      </c>
      <c r="B3796" t="s">
        <v>5246</v>
      </c>
      <c r="C3796">
        <v>21</v>
      </c>
      <c r="D3796">
        <v>81</v>
      </c>
      <c r="E3796">
        <v>5228617</v>
      </c>
      <c r="F3796" t="s">
        <v>761</v>
      </c>
      <c r="P3796" t="s">
        <v>761</v>
      </c>
      <c r="Q3796" t="s">
        <v>5246</v>
      </c>
      <c r="R3796" t="s">
        <v>9693</v>
      </c>
      <c r="S3796">
        <v>2770</v>
      </c>
      <c r="T3796" t="s">
        <v>5024</v>
      </c>
      <c r="U3796">
        <v>1</v>
      </c>
      <c r="V3796">
        <v>32</v>
      </c>
      <c r="W3796" t="s">
        <v>25</v>
      </c>
      <c r="X3796" t="s">
        <v>26</v>
      </c>
      <c r="Y3796" t="s">
        <v>302</v>
      </c>
      <c r="Z3796">
        <v>100000</v>
      </c>
      <c r="AA3796">
        <v>1987</v>
      </c>
      <c r="AB3796">
        <v>7</v>
      </c>
      <c r="AC3796">
        <v>1.85</v>
      </c>
    </row>
    <row r="3797" spans="1:29" x14ac:dyDescent="0.35">
      <c r="A3797" t="s">
        <v>378</v>
      </c>
      <c r="B3797" t="s">
        <v>5933</v>
      </c>
      <c r="C3797">
        <v>88</v>
      </c>
      <c r="D3797">
        <v>90</v>
      </c>
      <c r="E3797">
        <v>110536</v>
      </c>
      <c r="F3797" t="s">
        <v>761</v>
      </c>
      <c r="G3797" t="s">
        <v>2429</v>
      </c>
      <c r="H3797" t="s">
        <v>3950</v>
      </c>
      <c r="P3797" t="s">
        <v>4029</v>
      </c>
      <c r="Q3797" t="s">
        <v>5934</v>
      </c>
      <c r="R3797" t="s">
        <v>9694</v>
      </c>
      <c r="S3797">
        <v>4117</v>
      </c>
      <c r="T3797" t="s">
        <v>5933</v>
      </c>
      <c r="U3797">
        <v>1</v>
      </c>
      <c r="V3797">
        <v>118</v>
      </c>
      <c r="W3797" t="s">
        <v>25</v>
      </c>
      <c r="X3797" t="s">
        <v>26</v>
      </c>
      <c r="Y3797" t="s">
        <v>59</v>
      </c>
      <c r="Z3797">
        <v>40000</v>
      </c>
      <c r="AA3797">
        <v>2001</v>
      </c>
      <c r="AB3797">
        <v>7</v>
      </c>
      <c r="AC3797">
        <v>1.85</v>
      </c>
    </row>
    <row r="3798" spans="1:29" x14ac:dyDescent="0.35">
      <c r="A3798" t="s">
        <v>19</v>
      </c>
      <c r="B3798" t="s">
        <v>5935</v>
      </c>
      <c r="C3798">
        <v>193</v>
      </c>
      <c r="D3798">
        <v>88</v>
      </c>
      <c r="E3798">
        <v>59379</v>
      </c>
      <c r="F3798" t="s">
        <v>761</v>
      </c>
      <c r="G3798" t="s">
        <v>5990</v>
      </c>
      <c r="H3798" t="s">
        <v>1432</v>
      </c>
      <c r="I3798" t="s">
        <v>2429</v>
      </c>
      <c r="J3798" t="s">
        <v>3483</v>
      </c>
      <c r="P3798" t="s">
        <v>5936</v>
      </c>
      <c r="Q3798" t="s">
        <v>4248</v>
      </c>
      <c r="R3798" t="s">
        <v>9695</v>
      </c>
      <c r="S3798">
        <v>12796</v>
      </c>
      <c r="T3798" t="s">
        <v>5937</v>
      </c>
      <c r="U3798">
        <v>3</v>
      </c>
      <c r="V3798">
        <v>52</v>
      </c>
      <c r="W3798" t="s">
        <v>25</v>
      </c>
      <c r="X3798" t="s">
        <v>26</v>
      </c>
      <c r="Y3798" t="s">
        <v>1935</v>
      </c>
      <c r="Z3798">
        <v>200000</v>
      </c>
      <c r="AA3798">
        <v>2013</v>
      </c>
      <c r="AB3798">
        <v>6.8</v>
      </c>
      <c r="AC3798">
        <v>2.35</v>
      </c>
    </row>
    <row r="3799" spans="1:29" x14ac:dyDescent="0.35">
      <c r="A3799" t="s">
        <v>19</v>
      </c>
      <c r="B3799" t="s">
        <v>5938</v>
      </c>
      <c r="C3799">
        <v>5</v>
      </c>
      <c r="D3799">
        <v>77</v>
      </c>
      <c r="F3799" t="s">
        <v>4178</v>
      </c>
      <c r="G3799" t="s">
        <v>44</v>
      </c>
      <c r="H3799" t="s">
        <v>3884</v>
      </c>
      <c r="P3799" t="s">
        <v>5632</v>
      </c>
      <c r="Q3799" t="s">
        <v>5939</v>
      </c>
      <c r="R3799" t="s">
        <v>9696</v>
      </c>
      <c r="S3799">
        <v>80</v>
      </c>
      <c r="T3799" t="s">
        <v>5940</v>
      </c>
      <c r="U3799">
        <v>0</v>
      </c>
      <c r="V3799">
        <v>1</v>
      </c>
      <c r="W3799" t="s">
        <v>25</v>
      </c>
      <c r="X3799" t="s">
        <v>26</v>
      </c>
      <c r="Y3799" t="s">
        <v>2180</v>
      </c>
      <c r="Z3799">
        <v>100000</v>
      </c>
      <c r="AA3799">
        <v>2014</v>
      </c>
      <c r="AB3799">
        <v>7.6</v>
      </c>
      <c r="AC3799">
        <v>1.78</v>
      </c>
    </row>
    <row r="3800" spans="1:29" x14ac:dyDescent="0.35">
      <c r="A3800" t="s">
        <v>19</v>
      </c>
      <c r="B3800" t="s">
        <v>4066</v>
      </c>
      <c r="C3800">
        <v>241</v>
      </c>
      <c r="D3800">
        <v>114</v>
      </c>
      <c r="E3800">
        <v>32721635</v>
      </c>
      <c r="F3800" t="s">
        <v>5990</v>
      </c>
      <c r="G3800" t="s">
        <v>2429</v>
      </c>
      <c r="H3800" t="s">
        <v>3483</v>
      </c>
      <c r="P3800" t="s">
        <v>2546</v>
      </c>
      <c r="Q3800" t="s">
        <v>500</v>
      </c>
      <c r="R3800" t="s">
        <v>8363</v>
      </c>
      <c r="S3800">
        <v>67824</v>
      </c>
      <c r="T3800" t="s">
        <v>4067</v>
      </c>
      <c r="U3800">
        <v>0</v>
      </c>
      <c r="V3800">
        <v>279</v>
      </c>
      <c r="W3800" t="s">
        <v>25</v>
      </c>
      <c r="X3800" t="s">
        <v>26</v>
      </c>
      <c r="Y3800" t="s">
        <v>302</v>
      </c>
      <c r="Z3800">
        <v>15000000</v>
      </c>
      <c r="AA3800">
        <v>2009</v>
      </c>
      <c r="AB3800">
        <v>6.6</v>
      </c>
      <c r="AC3800">
        <v>1.85</v>
      </c>
    </row>
    <row r="3801" spans="1:29" x14ac:dyDescent="0.35">
      <c r="A3801" t="s">
        <v>378</v>
      </c>
      <c r="B3801" t="s">
        <v>575</v>
      </c>
      <c r="C3801">
        <v>138</v>
      </c>
      <c r="D3801">
        <v>84</v>
      </c>
      <c r="E3801">
        <v>3216970</v>
      </c>
      <c r="F3801" t="s">
        <v>1432</v>
      </c>
      <c r="G3801" t="s">
        <v>5988</v>
      </c>
      <c r="H3801" t="s">
        <v>3483</v>
      </c>
      <c r="P3801" t="s">
        <v>872</v>
      </c>
      <c r="Q3801" t="s">
        <v>828</v>
      </c>
      <c r="R3801" t="s">
        <v>9697</v>
      </c>
      <c r="S3801">
        <v>142619</v>
      </c>
      <c r="T3801" t="s">
        <v>5941</v>
      </c>
      <c r="U3801">
        <v>0</v>
      </c>
      <c r="V3801">
        <v>586</v>
      </c>
      <c r="W3801" t="s">
        <v>25</v>
      </c>
      <c r="X3801" t="s">
        <v>26</v>
      </c>
      <c r="Y3801" t="s">
        <v>302</v>
      </c>
      <c r="Z3801">
        <v>60000</v>
      </c>
      <c r="AA3801">
        <v>1998</v>
      </c>
      <c r="AB3801">
        <v>7.5</v>
      </c>
      <c r="AC3801">
        <v>1.66</v>
      </c>
    </row>
    <row r="3802" spans="1:29" x14ac:dyDescent="0.35">
      <c r="A3802" t="s">
        <v>19</v>
      </c>
      <c r="B3802" t="s">
        <v>5942</v>
      </c>
      <c r="C3802">
        <v>32</v>
      </c>
      <c r="D3802">
        <v>87</v>
      </c>
      <c r="E3802">
        <v>536767</v>
      </c>
      <c r="F3802" t="s">
        <v>4178</v>
      </c>
      <c r="G3802" t="s">
        <v>761</v>
      </c>
      <c r="H3802" t="s">
        <v>5343</v>
      </c>
      <c r="P3802" t="s">
        <v>2667</v>
      </c>
      <c r="Q3802" t="s">
        <v>785</v>
      </c>
      <c r="R3802" t="s">
        <v>9698</v>
      </c>
      <c r="S3802">
        <v>1622</v>
      </c>
      <c r="T3802" t="s">
        <v>5943</v>
      </c>
      <c r="U3802">
        <v>0</v>
      </c>
      <c r="V3802">
        <v>83</v>
      </c>
      <c r="W3802" t="s">
        <v>25</v>
      </c>
      <c r="X3802" t="s">
        <v>26</v>
      </c>
      <c r="Y3802" t="s">
        <v>302</v>
      </c>
      <c r="Z3802">
        <v>60000</v>
      </c>
      <c r="AA3802">
        <v>1998</v>
      </c>
      <c r="AB3802">
        <v>5.3</v>
      </c>
      <c r="AC3802">
        <v>1.85</v>
      </c>
    </row>
    <row r="3803" spans="1:29" x14ac:dyDescent="0.35">
      <c r="A3803" t="s">
        <v>19</v>
      </c>
      <c r="B3803" t="s">
        <v>4551</v>
      </c>
      <c r="C3803">
        <v>193</v>
      </c>
      <c r="D3803">
        <v>100</v>
      </c>
      <c r="E3803">
        <v>11529368</v>
      </c>
      <c r="F3803" t="s">
        <v>761</v>
      </c>
      <c r="G3803" t="s">
        <v>44</v>
      </c>
      <c r="H3803" t="s">
        <v>1432</v>
      </c>
      <c r="P3803" t="s">
        <v>5944</v>
      </c>
      <c r="Q3803" t="s">
        <v>5945</v>
      </c>
      <c r="R3803" t="s">
        <v>9699</v>
      </c>
      <c r="S3803">
        <v>85028</v>
      </c>
      <c r="T3803" t="s">
        <v>5946</v>
      </c>
      <c r="U3803">
        <v>2</v>
      </c>
      <c r="V3803">
        <v>404</v>
      </c>
      <c r="W3803" t="s">
        <v>25</v>
      </c>
      <c r="X3803" t="s">
        <v>26</v>
      </c>
      <c r="Y3803" t="s">
        <v>59</v>
      </c>
      <c r="Z3803">
        <v>65000</v>
      </c>
      <c r="AA3803">
        <v>2004</v>
      </c>
      <c r="AB3803">
        <v>7.3</v>
      </c>
      <c r="AC3803">
        <v>1.78</v>
      </c>
    </row>
    <row r="3804" spans="1:29" x14ac:dyDescent="0.35">
      <c r="A3804" t="s">
        <v>19</v>
      </c>
      <c r="B3804" t="s">
        <v>5947</v>
      </c>
      <c r="C3804">
        <v>66</v>
      </c>
      <c r="D3804">
        <v>82</v>
      </c>
      <c r="E3804">
        <v>40557</v>
      </c>
      <c r="F3804" t="s">
        <v>761</v>
      </c>
      <c r="P3804" t="s">
        <v>761</v>
      </c>
      <c r="Q3804" t="s">
        <v>206</v>
      </c>
      <c r="R3804" t="s">
        <v>9700</v>
      </c>
      <c r="S3804">
        <v>1389</v>
      </c>
      <c r="T3804" t="s">
        <v>5948</v>
      </c>
      <c r="U3804">
        <v>0</v>
      </c>
      <c r="V3804">
        <v>22</v>
      </c>
      <c r="W3804" t="s">
        <v>25</v>
      </c>
      <c r="X3804" t="s">
        <v>26</v>
      </c>
      <c r="Y3804" t="s">
        <v>302</v>
      </c>
      <c r="Z3804">
        <v>60000</v>
      </c>
      <c r="AA3804">
        <v>2011</v>
      </c>
      <c r="AB3804">
        <v>5.6</v>
      </c>
      <c r="AC3804">
        <v>2.35</v>
      </c>
    </row>
    <row r="3805" spans="1:29" x14ac:dyDescent="0.35">
      <c r="A3805" t="s">
        <v>19</v>
      </c>
      <c r="B3805" t="s">
        <v>5792</v>
      </c>
      <c r="C3805">
        <v>65</v>
      </c>
      <c r="D3805">
        <v>82</v>
      </c>
      <c r="E3805">
        <v>30084</v>
      </c>
      <c r="F3805" t="s">
        <v>761</v>
      </c>
      <c r="G3805" t="s">
        <v>1432</v>
      </c>
      <c r="P3805" t="s">
        <v>1123</v>
      </c>
      <c r="Q3805" t="s">
        <v>1090</v>
      </c>
      <c r="R3805" t="s">
        <v>9701</v>
      </c>
      <c r="S3805">
        <v>5507</v>
      </c>
      <c r="T3805" t="s">
        <v>3765</v>
      </c>
      <c r="U3805">
        <v>3</v>
      </c>
      <c r="V3805">
        <v>23</v>
      </c>
      <c r="W3805" t="s">
        <v>25</v>
      </c>
      <c r="X3805" t="s">
        <v>26</v>
      </c>
      <c r="Y3805" t="s">
        <v>302</v>
      </c>
      <c r="Z3805">
        <v>70000</v>
      </c>
      <c r="AA3805">
        <v>2014</v>
      </c>
      <c r="AB3805">
        <v>5.6</v>
      </c>
      <c r="AC3805">
        <v>1.85</v>
      </c>
    </row>
    <row r="3806" spans="1:29" x14ac:dyDescent="0.35">
      <c r="A3806" t="s">
        <v>19</v>
      </c>
      <c r="B3806" t="s">
        <v>5017</v>
      </c>
      <c r="C3806">
        <v>125</v>
      </c>
      <c r="D3806">
        <v>87</v>
      </c>
      <c r="F3806" t="s">
        <v>1432</v>
      </c>
      <c r="G3806" t="s">
        <v>2429</v>
      </c>
      <c r="H3806" t="s">
        <v>5988</v>
      </c>
      <c r="P3806" t="s">
        <v>5138</v>
      </c>
      <c r="Q3806" t="s">
        <v>5949</v>
      </c>
      <c r="R3806" t="s">
        <v>9702</v>
      </c>
      <c r="S3806">
        <v>13065</v>
      </c>
      <c r="T3806" t="s">
        <v>5950</v>
      </c>
      <c r="U3806">
        <v>0</v>
      </c>
      <c r="V3806">
        <v>136</v>
      </c>
      <c r="W3806" t="s">
        <v>25</v>
      </c>
      <c r="X3806" t="s">
        <v>26</v>
      </c>
      <c r="Y3806" t="s">
        <v>302</v>
      </c>
      <c r="Z3806">
        <v>70000</v>
      </c>
      <c r="AA3806">
        <v>2011</v>
      </c>
      <c r="AB3806">
        <v>5.8</v>
      </c>
      <c r="AC3806">
        <v>1.78</v>
      </c>
    </row>
    <row r="3807" spans="1:29" x14ac:dyDescent="0.35">
      <c r="A3807" t="s">
        <v>19</v>
      </c>
      <c r="B3807" t="s">
        <v>5198</v>
      </c>
      <c r="C3807">
        <v>36</v>
      </c>
      <c r="D3807">
        <v>98</v>
      </c>
      <c r="E3807">
        <v>10246600</v>
      </c>
      <c r="F3807" t="s">
        <v>761</v>
      </c>
      <c r="G3807" t="s">
        <v>1432</v>
      </c>
      <c r="H3807" t="s">
        <v>5343</v>
      </c>
      <c r="P3807" t="s">
        <v>660</v>
      </c>
      <c r="Q3807" t="s">
        <v>5951</v>
      </c>
      <c r="R3807" t="s">
        <v>9703</v>
      </c>
      <c r="S3807">
        <v>6375</v>
      </c>
      <c r="T3807" t="s">
        <v>5952</v>
      </c>
      <c r="U3807">
        <v>0</v>
      </c>
      <c r="V3807">
        <v>36</v>
      </c>
      <c r="W3807" t="s">
        <v>25</v>
      </c>
      <c r="X3807" t="s">
        <v>26</v>
      </c>
      <c r="Y3807" t="s">
        <v>302</v>
      </c>
      <c r="Z3807">
        <v>25000</v>
      </c>
      <c r="AA3807">
        <v>1995</v>
      </c>
      <c r="AB3807">
        <v>6.6</v>
      </c>
      <c r="AC3807">
        <v>1.85</v>
      </c>
    </row>
    <row r="3808" spans="1:29" x14ac:dyDescent="0.35">
      <c r="A3808" t="s">
        <v>19</v>
      </c>
      <c r="B3808" t="s">
        <v>5668</v>
      </c>
      <c r="C3808">
        <v>113</v>
      </c>
      <c r="D3808">
        <v>98</v>
      </c>
      <c r="E3808">
        <v>389804</v>
      </c>
      <c r="F3808" t="s">
        <v>761</v>
      </c>
      <c r="G3808" t="s">
        <v>1432</v>
      </c>
      <c r="H3808" t="s">
        <v>5343</v>
      </c>
      <c r="P3808" t="s">
        <v>660</v>
      </c>
      <c r="Q3808" t="s">
        <v>5668</v>
      </c>
      <c r="R3808" t="s">
        <v>9704</v>
      </c>
      <c r="S3808">
        <v>11816</v>
      </c>
      <c r="T3808" t="s">
        <v>5953</v>
      </c>
      <c r="U3808">
        <v>0</v>
      </c>
      <c r="V3808">
        <v>35</v>
      </c>
      <c r="W3808" t="s">
        <v>25</v>
      </c>
      <c r="X3808" t="s">
        <v>26</v>
      </c>
      <c r="Y3808" t="s">
        <v>1935</v>
      </c>
      <c r="Z3808">
        <v>65000</v>
      </c>
      <c r="AA3808">
        <v>2010</v>
      </c>
      <c r="AB3808">
        <v>6.3</v>
      </c>
      <c r="AC3808">
        <v>2.35</v>
      </c>
    </row>
    <row r="3809" spans="1:29" x14ac:dyDescent="0.35">
      <c r="A3809" t="s">
        <v>378</v>
      </c>
      <c r="B3809" t="s">
        <v>5954</v>
      </c>
      <c r="C3809">
        <v>60</v>
      </c>
      <c r="D3809">
        <v>47</v>
      </c>
      <c r="F3809" t="s">
        <v>600</v>
      </c>
      <c r="G3809" t="s">
        <v>2429</v>
      </c>
      <c r="H3809" t="s">
        <v>5988</v>
      </c>
      <c r="I3809" t="s">
        <v>3483</v>
      </c>
      <c r="P3809" t="s">
        <v>1164</v>
      </c>
      <c r="Q3809" t="s">
        <v>5955</v>
      </c>
      <c r="R3809" t="s">
        <v>9705</v>
      </c>
      <c r="S3809">
        <v>6261</v>
      </c>
      <c r="T3809" t="s">
        <v>5956</v>
      </c>
      <c r="U3809">
        <v>0</v>
      </c>
      <c r="V3809">
        <v>99</v>
      </c>
      <c r="W3809" t="s">
        <v>25</v>
      </c>
      <c r="X3809" t="s">
        <v>26</v>
      </c>
      <c r="Z3809">
        <v>50000</v>
      </c>
      <c r="AA3809">
        <v>2005</v>
      </c>
      <c r="AB3809">
        <v>7.3</v>
      </c>
      <c r="AC3809">
        <v>1.33</v>
      </c>
    </row>
    <row r="3810" spans="1:29" x14ac:dyDescent="0.35">
      <c r="A3810" t="s">
        <v>19</v>
      </c>
      <c r="B3810" t="s">
        <v>5957</v>
      </c>
      <c r="C3810">
        <v>161</v>
      </c>
      <c r="D3810">
        <v>97</v>
      </c>
      <c r="F3810" t="s">
        <v>3950</v>
      </c>
      <c r="G3810" t="s">
        <v>3483</v>
      </c>
      <c r="P3810" t="s">
        <v>1269</v>
      </c>
      <c r="Q3810" t="s">
        <v>2697</v>
      </c>
      <c r="R3810" t="s">
        <v>9706</v>
      </c>
      <c r="S3810">
        <v>48236</v>
      </c>
      <c r="T3810" t="s">
        <v>5958</v>
      </c>
      <c r="U3810">
        <v>0</v>
      </c>
      <c r="V3810">
        <v>180</v>
      </c>
      <c r="W3810" t="s">
        <v>25</v>
      </c>
      <c r="X3810" t="s">
        <v>26</v>
      </c>
      <c r="Y3810" t="s">
        <v>27</v>
      </c>
      <c r="Z3810">
        <v>4000000</v>
      </c>
      <c r="AA3810">
        <v>2014</v>
      </c>
      <c r="AB3810">
        <v>6.1</v>
      </c>
      <c r="AC3810">
        <v>2.35</v>
      </c>
    </row>
    <row r="3811" spans="1:29" x14ac:dyDescent="0.35">
      <c r="A3811" t="s">
        <v>19</v>
      </c>
      <c r="B3811" t="s">
        <v>5959</v>
      </c>
      <c r="C3811">
        <v>34</v>
      </c>
      <c r="D3811">
        <v>83</v>
      </c>
      <c r="F3811" t="s">
        <v>1432</v>
      </c>
      <c r="P3811" t="s">
        <v>1432</v>
      </c>
      <c r="Q3811" t="s">
        <v>5960</v>
      </c>
      <c r="R3811" t="s">
        <v>9707</v>
      </c>
      <c r="S3811">
        <v>733</v>
      </c>
      <c r="T3811" t="s">
        <v>5961</v>
      </c>
      <c r="U3811">
        <v>0</v>
      </c>
      <c r="V3811">
        <v>7</v>
      </c>
      <c r="W3811" t="s">
        <v>25</v>
      </c>
      <c r="X3811" t="s">
        <v>26</v>
      </c>
      <c r="Y3811" t="s">
        <v>302</v>
      </c>
      <c r="Z3811">
        <v>42000</v>
      </c>
      <c r="AA3811">
        <v>2013</v>
      </c>
      <c r="AB3811">
        <v>6.6</v>
      </c>
      <c r="AC3811">
        <v>16</v>
      </c>
    </row>
    <row r="3812" spans="1:29" x14ac:dyDescent="0.35">
      <c r="A3812" t="s">
        <v>19</v>
      </c>
      <c r="B3812" t="s">
        <v>2120</v>
      </c>
      <c r="C3812">
        <v>75</v>
      </c>
      <c r="D3812">
        <v>90</v>
      </c>
      <c r="E3812">
        <v>241816</v>
      </c>
      <c r="F3812" t="s">
        <v>1432</v>
      </c>
      <c r="P3812" t="s">
        <v>1432</v>
      </c>
      <c r="Q3812" t="s">
        <v>3811</v>
      </c>
      <c r="R3812" t="s">
        <v>9708</v>
      </c>
      <c r="S3812">
        <v>6246</v>
      </c>
      <c r="T3812" t="s">
        <v>5962</v>
      </c>
      <c r="U3812">
        <v>0</v>
      </c>
      <c r="V3812">
        <v>76</v>
      </c>
      <c r="W3812" t="s">
        <v>25</v>
      </c>
      <c r="X3812" t="s">
        <v>26</v>
      </c>
      <c r="Y3812" t="s">
        <v>2180</v>
      </c>
      <c r="Z3812">
        <v>42000</v>
      </c>
      <c r="AA3812">
        <v>2000</v>
      </c>
      <c r="AB3812">
        <v>7.5</v>
      </c>
      <c r="AC3812">
        <v>2.35</v>
      </c>
    </row>
    <row r="3813" spans="1:29" x14ac:dyDescent="0.35">
      <c r="A3813" t="s">
        <v>19</v>
      </c>
      <c r="B3813" t="s">
        <v>5963</v>
      </c>
      <c r="C3813">
        <v>21</v>
      </c>
      <c r="D3813">
        <v>90</v>
      </c>
      <c r="E3813">
        <v>277233</v>
      </c>
      <c r="F3813" t="s">
        <v>761</v>
      </c>
      <c r="G3813" t="s">
        <v>5343</v>
      </c>
      <c r="P3813" t="s">
        <v>765</v>
      </c>
      <c r="Q3813" t="s">
        <v>5500</v>
      </c>
      <c r="R3813" t="s">
        <v>9709</v>
      </c>
      <c r="S3813">
        <v>2631</v>
      </c>
      <c r="T3813" t="s">
        <v>5964</v>
      </c>
      <c r="U3813">
        <v>5</v>
      </c>
      <c r="V3813">
        <v>26</v>
      </c>
      <c r="W3813" t="s">
        <v>25</v>
      </c>
      <c r="X3813" t="s">
        <v>26</v>
      </c>
      <c r="Y3813" t="s">
        <v>302</v>
      </c>
      <c r="Z3813">
        <v>40000</v>
      </c>
      <c r="AA3813">
        <v>1999</v>
      </c>
      <c r="AB3813">
        <v>7.6</v>
      </c>
      <c r="AC3813">
        <v>1.85</v>
      </c>
    </row>
    <row r="3814" spans="1:29" x14ac:dyDescent="0.35">
      <c r="A3814" t="s">
        <v>19</v>
      </c>
      <c r="B3814" t="s">
        <v>5965</v>
      </c>
      <c r="C3814">
        <v>3</v>
      </c>
      <c r="D3814">
        <v>78</v>
      </c>
      <c r="E3814">
        <v>243768</v>
      </c>
      <c r="F3814" t="s">
        <v>4547</v>
      </c>
      <c r="P3814" t="s">
        <v>4547</v>
      </c>
      <c r="Q3814" t="s">
        <v>5966</v>
      </c>
      <c r="R3814" t="s">
        <v>9710</v>
      </c>
      <c r="S3814">
        <v>143</v>
      </c>
      <c r="T3814" t="s">
        <v>5967</v>
      </c>
      <c r="U3814">
        <v>0</v>
      </c>
      <c r="V3814">
        <v>9</v>
      </c>
      <c r="W3814" t="s">
        <v>25</v>
      </c>
      <c r="X3814" t="s">
        <v>26</v>
      </c>
      <c r="Y3814" t="s">
        <v>302</v>
      </c>
      <c r="Z3814">
        <v>30000</v>
      </c>
      <c r="AA3814">
        <v>2007</v>
      </c>
      <c r="AB3814">
        <v>4.0999999999999996</v>
      </c>
      <c r="AC3814">
        <v>2.35</v>
      </c>
    </row>
    <row r="3815" spans="1:29" x14ac:dyDescent="0.35">
      <c r="A3815" t="s">
        <v>378</v>
      </c>
      <c r="B3815" t="s">
        <v>2649</v>
      </c>
      <c r="C3815">
        <v>136</v>
      </c>
      <c r="D3815">
        <v>102</v>
      </c>
      <c r="E3815">
        <v>3151130</v>
      </c>
      <c r="F3815" t="s">
        <v>761</v>
      </c>
      <c r="P3815" t="s">
        <v>761</v>
      </c>
      <c r="Q3815" t="s">
        <v>3487</v>
      </c>
      <c r="R3815" t="s">
        <v>9711</v>
      </c>
      <c r="S3815">
        <v>181749</v>
      </c>
      <c r="T3815" t="s">
        <v>3405</v>
      </c>
      <c r="U3815">
        <v>4</v>
      </c>
      <c r="V3815">
        <v>615</v>
      </c>
      <c r="W3815" t="s">
        <v>25</v>
      </c>
      <c r="X3815" t="s">
        <v>26</v>
      </c>
      <c r="Y3815" t="s">
        <v>302</v>
      </c>
      <c r="Z3815">
        <v>230000</v>
      </c>
      <c r="AA3815">
        <v>1994</v>
      </c>
      <c r="AB3815">
        <v>7.8</v>
      </c>
      <c r="AC3815">
        <v>1.37</v>
      </c>
    </row>
    <row r="3816" spans="1:29" x14ac:dyDescent="0.35">
      <c r="A3816" t="s">
        <v>19</v>
      </c>
      <c r="B3816" t="s">
        <v>3407</v>
      </c>
      <c r="C3816">
        <v>80</v>
      </c>
      <c r="D3816">
        <v>97</v>
      </c>
      <c r="E3816">
        <v>2856622</v>
      </c>
      <c r="F3816" t="s">
        <v>761</v>
      </c>
      <c r="G3816" t="s">
        <v>1432</v>
      </c>
      <c r="P3816" t="s">
        <v>1123</v>
      </c>
      <c r="Q3816" t="s">
        <v>5968</v>
      </c>
      <c r="R3816" t="s">
        <v>9712</v>
      </c>
      <c r="S3816">
        <v>11550</v>
      </c>
      <c r="T3816" t="s">
        <v>5969</v>
      </c>
      <c r="U3816">
        <v>0</v>
      </c>
      <c r="V3816">
        <v>197</v>
      </c>
      <c r="W3816" t="s">
        <v>25</v>
      </c>
      <c r="X3816" t="s">
        <v>148</v>
      </c>
      <c r="Y3816" t="s">
        <v>302</v>
      </c>
      <c r="Z3816">
        <v>25000</v>
      </c>
      <c r="AA3816">
        <v>1997</v>
      </c>
      <c r="AB3816">
        <v>7.3</v>
      </c>
      <c r="AC3816">
        <v>1.85</v>
      </c>
    </row>
    <row r="3817" spans="1:29" x14ac:dyDescent="0.35">
      <c r="A3817" t="s">
        <v>19</v>
      </c>
      <c r="B3817" t="s">
        <v>265</v>
      </c>
      <c r="C3817">
        <v>233</v>
      </c>
      <c r="D3817">
        <v>109</v>
      </c>
      <c r="E3817">
        <v>10499968</v>
      </c>
      <c r="F3817" t="s">
        <v>622</v>
      </c>
      <c r="G3817" t="s">
        <v>5990</v>
      </c>
      <c r="H3817" t="s">
        <v>1432</v>
      </c>
      <c r="I3817" t="s">
        <v>3483</v>
      </c>
      <c r="P3817" t="s">
        <v>243</v>
      </c>
      <c r="Q3817" t="s">
        <v>189</v>
      </c>
      <c r="R3817" t="s">
        <v>7399</v>
      </c>
      <c r="S3817">
        <v>47502</v>
      </c>
      <c r="T3817" t="s">
        <v>2795</v>
      </c>
      <c r="U3817">
        <v>3</v>
      </c>
      <c r="V3817">
        <v>212</v>
      </c>
      <c r="W3817" t="s">
        <v>25</v>
      </c>
      <c r="X3817" t="s">
        <v>26</v>
      </c>
      <c r="Y3817" t="s">
        <v>302</v>
      </c>
      <c r="Z3817">
        <v>35000000</v>
      </c>
      <c r="AA3817">
        <v>2014</v>
      </c>
      <c r="AB3817">
        <v>5.7</v>
      </c>
      <c r="AC3817">
        <v>1.85</v>
      </c>
    </row>
    <row r="3818" spans="1:29" x14ac:dyDescent="0.35">
      <c r="A3818" t="s">
        <v>378</v>
      </c>
      <c r="B3818" t="s">
        <v>3169</v>
      </c>
      <c r="C3818">
        <v>61</v>
      </c>
      <c r="D3818">
        <v>100</v>
      </c>
      <c r="E3818">
        <v>1227508</v>
      </c>
      <c r="F3818" t="s">
        <v>761</v>
      </c>
      <c r="G3818" t="s">
        <v>1432</v>
      </c>
      <c r="P3818" t="s">
        <v>1123</v>
      </c>
      <c r="Q3818" t="s">
        <v>5970</v>
      </c>
      <c r="R3818" t="s">
        <v>9713</v>
      </c>
      <c r="S3818">
        <v>15103</v>
      </c>
      <c r="T3818" t="s">
        <v>5971</v>
      </c>
      <c r="U3818">
        <v>0</v>
      </c>
      <c r="V3818">
        <v>80</v>
      </c>
      <c r="W3818" t="s">
        <v>25</v>
      </c>
      <c r="X3818" t="s">
        <v>26</v>
      </c>
      <c r="Y3818" t="s">
        <v>302</v>
      </c>
      <c r="Z3818">
        <v>23000</v>
      </c>
      <c r="AA3818">
        <v>1991</v>
      </c>
      <c r="AB3818">
        <v>7.1</v>
      </c>
      <c r="AC3818">
        <v>1.37</v>
      </c>
    </row>
    <row r="3819" spans="1:29" x14ac:dyDescent="0.35">
      <c r="A3819" t="s">
        <v>19</v>
      </c>
      <c r="B3819" t="s">
        <v>4282</v>
      </c>
      <c r="C3819">
        <v>73</v>
      </c>
      <c r="D3819">
        <v>108</v>
      </c>
      <c r="E3819">
        <v>180483</v>
      </c>
      <c r="F3819" t="s">
        <v>761</v>
      </c>
      <c r="G3819" t="s">
        <v>5990</v>
      </c>
      <c r="H3819" t="s">
        <v>2429</v>
      </c>
      <c r="P3819" t="s">
        <v>5972</v>
      </c>
      <c r="Q3819" t="s">
        <v>5973</v>
      </c>
      <c r="R3819" t="s">
        <v>9714</v>
      </c>
      <c r="S3819">
        <v>16792</v>
      </c>
      <c r="T3819" t="s">
        <v>5974</v>
      </c>
      <c r="U3819">
        <v>2</v>
      </c>
      <c r="V3819">
        <v>183</v>
      </c>
      <c r="W3819" t="s">
        <v>25</v>
      </c>
      <c r="X3819" t="s">
        <v>26</v>
      </c>
      <c r="Y3819" t="s">
        <v>2518</v>
      </c>
      <c r="Z3819">
        <v>10000</v>
      </c>
      <c r="AA3819">
        <v>1972</v>
      </c>
      <c r="AB3819">
        <v>6.1</v>
      </c>
      <c r="AC3819">
        <v>1.37</v>
      </c>
    </row>
    <row r="3820" spans="1:29" x14ac:dyDescent="0.35">
      <c r="A3820" t="s">
        <v>19</v>
      </c>
      <c r="B3820" t="s">
        <v>4290</v>
      </c>
      <c r="C3820">
        <v>81</v>
      </c>
      <c r="D3820">
        <v>110</v>
      </c>
      <c r="E3820">
        <v>136007</v>
      </c>
      <c r="F3820" t="s">
        <v>1432</v>
      </c>
      <c r="G3820" t="s">
        <v>3884</v>
      </c>
      <c r="H3820" t="s">
        <v>5343</v>
      </c>
      <c r="P3820" t="s">
        <v>2837</v>
      </c>
      <c r="Q3820" t="s">
        <v>2361</v>
      </c>
      <c r="R3820" t="s">
        <v>9715</v>
      </c>
      <c r="S3820">
        <v>3924</v>
      </c>
      <c r="T3820" t="s">
        <v>3385</v>
      </c>
      <c r="U3820">
        <v>1</v>
      </c>
      <c r="V3820">
        <v>39</v>
      </c>
      <c r="W3820" t="s">
        <v>674</v>
      </c>
      <c r="X3820" t="s">
        <v>675</v>
      </c>
      <c r="Y3820" t="s">
        <v>302</v>
      </c>
      <c r="Z3820">
        <v>4500</v>
      </c>
      <c r="AA3820">
        <v>2004</v>
      </c>
      <c r="AB3820">
        <v>6.9</v>
      </c>
      <c r="AC3820">
        <v>2.35</v>
      </c>
    </row>
    <row r="3821" spans="1:29" x14ac:dyDescent="0.35">
      <c r="A3821" t="s">
        <v>19</v>
      </c>
      <c r="B3821" t="s">
        <v>5975</v>
      </c>
      <c r="C3821">
        <v>64</v>
      </c>
      <c r="D3821">
        <v>90</v>
      </c>
      <c r="E3821">
        <v>673780</v>
      </c>
      <c r="F3821" t="s">
        <v>1432</v>
      </c>
      <c r="P3821" t="s">
        <v>1432</v>
      </c>
      <c r="Q3821" t="s">
        <v>5976</v>
      </c>
      <c r="R3821" t="s">
        <v>9716</v>
      </c>
      <c r="S3821">
        <v>4555</v>
      </c>
      <c r="T3821" t="s">
        <v>5977</v>
      </c>
      <c r="U3821">
        <v>0</v>
      </c>
      <c r="V3821">
        <v>26</v>
      </c>
      <c r="W3821" t="s">
        <v>5712</v>
      </c>
      <c r="X3821" t="s">
        <v>4231</v>
      </c>
      <c r="Y3821" t="s">
        <v>1935</v>
      </c>
      <c r="Z3821">
        <v>10000</v>
      </c>
      <c r="AA3821">
        <v>2000</v>
      </c>
      <c r="AB3821">
        <v>7.5</v>
      </c>
      <c r="AC3821">
        <v>1.85</v>
      </c>
    </row>
    <row r="3822" spans="1:29" x14ac:dyDescent="0.35">
      <c r="A3822" t="s">
        <v>19</v>
      </c>
      <c r="B3822" t="s">
        <v>5978</v>
      </c>
      <c r="C3822">
        <v>10</v>
      </c>
      <c r="D3822">
        <v>98</v>
      </c>
      <c r="F3822" t="s">
        <v>5990</v>
      </c>
      <c r="G3822" t="s">
        <v>1432</v>
      </c>
      <c r="P3822" t="s">
        <v>877</v>
      </c>
      <c r="Q3822" t="s">
        <v>1694</v>
      </c>
      <c r="R3822" t="s">
        <v>9717</v>
      </c>
      <c r="S3822">
        <v>438</v>
      </c>
      <c r="T3822" t="s">
        <v>5979</v>
      </c>
      <c r="U3822">
        <v>1</v>
      </c>
      <c r="V3822">
        <v>14</v>
      </c>
      <c r="W3822" t="s">
        <v>25</v>
      </c>
      <c r="X3822" t="s">
        <v>26</v>
      </c>
      <c r="AA3822">
        <v>1995</v>
      </c>
      <c r="AB3822">
        <v>6.4</v>
      </c>
    </row>
    <row r="3823" spans="1:29" x14ac:dyDescent="0.35">
      <c r="A3823" t="s">
        <v>19</v>
      </c>
      <c r="B3823" t="s">
        <v>5980</v>
      </c>
      <c r="C3823">
        <v>143</v>
      </c>
      <c r="D3823">
        <v>77</v>
      </c>
      <c r="E3823">
        <v>424760</v>
      </c>
      <c r="F3823" t="s">
        <v>1432</v>
      </c>
      <c r="G3823" t="s">
        <v>3950</v>
      </c>
      <c r="H3823" t="s">
        <v>3483</v>
      </c>
      <c r="P3823" t="s">
        <v>1174</v>
      </c>
      <c r="Q3823" t="s">
        <v>5980</v>
      </c>
      <c r="R3823" t="s">
        <v>9718</v>
      </c>
      <c r="S3823">
        <v>72639</v>
      </c>
      <c r="T3823" t="s">
        <v>5981</v>
      </c>
      <c r="U3823">
        <v>0</v>
      </c>
      <c r="V3823">
        <v>371</v>
      </c>
      <c r="W3823" t="s">
        <v>25</v>
      </c>
      <c r="X3823" t="s">
        <v>26</v>
      </c>
      <c r="Y3823" t="s">
        <v>27</v>
      </c>
      <c r="Z3823">
        <v>7000</v>
      </c>
      <c r="AA3823">
        <v>2004</v>
      </c>
      <c r="AB3823">
        <v>7</v>
      </c>
      <c r="AC3823">
        <v>1.85</v>
      </c>
    </row>
    <row r="3824" spans="1:29" x14ac:dyDescent="0.35">
      <c r="A3824" t="s">
        <v>19</v>
      </c>
      <c r="B3824" t="s">
        <v>1954</v>
      </c>
      <c r="C3824">
        <v>56</v>
      </c>
      <c r="D3824">
        <v>81</v>
      </c>
      <c r="E3824">
        <v>2040920</v>
      </c>
      <c r="F3824" t="s">
        <v>622</v>
      </c>
      <c r="G3824" t="s">
        <v>5990</v>
      </c>
      <c r="H3824" t="s">
        <v>1432</v>
      </c>
      <c r="I3824" t="s">
        <v>5343</v>
      </c>
      <c r="J3824" t="s">
        <v>3483</v>
      </c>
      <c r="P3824" t="s">
        <v>2240</v>
      </c>
      <c r="Q3824" t="s">
        <v>5982</v>
      </c>
      <c r="R3824" t="s">
        <v>9719</v>
      </c>
      <c r="S3824">
        <v>52055</v>
      </c>
      <c r="T3824" t="s">
        <v>5983</v>
      </c>
      <c r="U3824">
        <v>0</v>
      </c>
      <c r="V3824">
        <v>130</v>
      </c>
      <c r="W3824" t="s">
        <v>1207</v>
      </c>
      <c r="X3824" t="s">
        <v>26</v>
      </c>
      <c r="Y3824" t="s">
        <v>302</v>
      </c>
      <c r="Z3824">
        <v>7000</v>
      </c>
      <c r="AA3824">
        <v>1992</v>
      </c>
      <c r="AB3824">
        <v>6.9</v>
      </c>
      <c r="AC3824">
        <v>1.37</v>
      </c>
    </row>
    <row r="3825" spans="1:29" x14ac:dyDescent="0.35">
      <c r="A3825" t="s">
        <v>19</v>
      </c>
      <c r="B3825" t="s">
        <v>5984</v>
      </c>
      <c r="C3825">
        <v>13</v>
      </c>
      <c r="D3825">
        <v>76</v>
      </c>
      <c r="F3825" t="s">
        <v>1432</v>
      </c>
      <c r="G3825" t="s">
        <v>2429</v>
      </c>
      <c r="H3825" t="s">
        <v>3483</v>
      </c>
      <c r="P3825" t="s">
        <v>1784</v>
      </c>
      <c r="Q3825" t="s">
        <v>5985</v>
      </c>
      <c r="R3825" t="s">
        <v>9720</v>
      </c>
      <c r="S3825">
        <v>38</v>
      </c>
      <c r="T3825" t="s">
        <v>5986</v>
      </c>
      <c r="U3825">
        <v>0</v>
      </c>
      <c r="V3825">
        <v>3</v>
      </c>
      <c r="W3825" t="s">
        <v>25</v>
      </c>
      <c r="X3825" t="s">
        <v>26</v>
      </c>
      <c r="Z3825">
        <v>1400</v>
      </c>
      <c r="AA3825">
        <v>2013</v>
      </c>
      <c r="AB3825">
        <v>6.3</v>
      </c>
    </row>
    <row r="3826" spans="1:29" x14ac:dyDescent="0.35">
      <c r="A3826" t="s">
        <v>19</v>
      </c>
      <c r="B3826" t="s">
        <v>5396</v>
      </c>
      <c r="C3826">
        <v>43</v>
      </c>
      <c r="D3826">
        <v>90</v>
      </c>
      <c r="E3826">
        <v>85222</v>
      </c>
      <c r="F3826" t="s">
        <v>44</v>
      </c>
      <c r="P3826" t="s">
        <v>44</v>
      </c>
      <c r="Q3826" t="s">
        <v>5987</v>
      </c>
      <c r="R3826" t="s">
        <v>9721</v>
      </c>
      <c r="S3826">
        <v>4285</v>
      </c>
      <c r="T3826" t="s">
        <v>5396</v>
      </c>
      <c r="U3826">
        <v>0</v>
      </c>
      <c r="V3826">
        <v>84</v>
      </c>
      <c r="W3826" t="s">
        <v>25</v>
      </c>
      <c r="X3826" t="s">
        <v>26</v>
      </c>
      <c r="Y3826" t="s">
        <v>59</v>
      </c>
      <c r="Z3826">
        <v>1100</v>
      </c>
      <c r="AA3826">
        <v>2004</v>
      </c>
      <c r="AB3826">
        <v>6.6</v>
      </c>
      <c r="AC3826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26"/>
  <sheetViews>
    <sheetView workbookViewId="0">
      <selection activeCell="M6" sqref="M6"/>
    </sheetView>
  </sheetViews>
  <sheetFormatPr defaultRowHeight="14.5" x14ac:dyDescent="0.35"/>
  <cols>
    <col min="1" max="1" width="12.08984375" bestFit="1" customWidth="1"/>
    <col min="4" max="4" width="12.08984375" bestFit="1" customWidth="1"/>
    <col min="10" max="10" width="16.7265625" bestFit="1" customWidth="1"/>
  </cols>
  <sheetData>
    <row r="1" spans="1:12" x14ac:dyDescent="0.35">
      <c r="A1" t="s">
        <v>5</v>
      </c>
      <c r="B1" t="s">
        <v>17</v>
      </c>
      <c r="D1" s="1" t="s">
        <v>5994</v>
      </c>
      <c r="E1" s="1" t="s">
        <v>9722</v>
      </c>
      <c r="F1" s="1" t="s">
        <v>5995</v>
      </c>
      <c r="G1" s="1" t="s">
        <v>5996</v>
      </c>
      <c r="H1" s="1" t="s">
        <v>5997</v>
      </c>
      <c r="I1" s="1" t="s">
        <v>6001</v>
      </c>
      <c r="J1" s="1" t="s">
        <v>6000</v>
      </c>
      <c r="K1" s="1" t="s">
        <v>5998</v>
      </c>
      <c r="L1" s="1" t="s">
        <v>5999</v>
      </c>
    </row>
    <row r="2" spans="1:12" x14ac:dyDescent="0.35">
      <c r="A2" t="s">
        <v>622</v>
      </c>
      <c r="B2">
        <v>7.9</v>
      </c>
      <c r="D2" s="1" t="s">
        <v>622</v>
      </c>
      <c r="E2" s="1">
        <f>COUNTIF(A:A, D2)</f>
        <v>966</v>
      </c>
      <c r="F2" s="1">
        <f>AVERAGEIF(A:A, D2, B:B)</f>
        <v>6.2749482401656378</v>
      </c>
      <c r="G2" s="1" cm="1">
        <f t="array" ref="G2">MEDIAN(IF(A:A=D2, B:B))</f>
        <v>6.3</v>
      </c>
      <c r="H2" s="1" cm="1">
        <f t="array" ref="H2">MODE(IF(A:A=D2, B:B))</f>
        <v>6.6</v>
      </c>
      <c r="I2" s="1" cm="1">
        <f t="array" ref="I2">_xlfn.VAR.P(IF(A:A=D2, B:B))</f>
        <v>1.1126436308611545</v>
      </c>
      <c r="J2" s="1" cm="1">
        <f t="array" ref="J2">_xlfn.STDEV.P(IF(A:A=D2, B:B))</f>
        <v>1.0548192408470536</v>
      </c>
      <c r="K2" s="1" cm="1">
        <f t="array" ref="K2">MAX(IF(A:A=D2, B:B))</f>
        <v>9</v>
      </c>
      <c r="L2" s="1" cm="1">
        <f t="array" ref="L2">MIN(IF(A:A=D2, B:B))</f>
        <v>2.1</v>
      </c>
    </row>
    <row r="3" spans="1:12" x14ac:dyDescent="0.35">
      <c r="A3" t="s">
        <v>622</v>
      </c>
      <c r="B3">
        <v>7.1</v>
      </c>
      <c r="D3" s="1" t="s">
        <v>472</v>
      </c>
      <c r="E3" s="1">
        <f>COUNTIF(A:A, D3)</f>
        <v>372</v>
      </c>
      <c r="F3" s="1">
        <f t="shared" ref="F3:F18" si="0">AVERAGEIF(A:A, D3, B:B)</f>
        <v>6.5475806451612915</v>
      </c>
      <c r="G3" s="1" cm="1">
        <f t="array" ref="G3">MEDIAN(IF(A:A=D3, B:B))</f>
        <v>6.7</v>
      </c>
      <c r="H3" s="1" cm="1">
        <f t="array" ref="H3">MODE(IF(A:A=D3, B:B))</f>
        <v>7.3</v>
      </c>
      <c r="I3" s="1" cm="1">
        <f t="array" ref="I3">_xlfn.VAR.P(IF(A:A=D3, B:B))</f>
        <v>1.2503436090877882</v>
      </c>
      <c r="J3" s="1" cm="1">
        <f t="array" ref="J3">_xlfn.STDEV.P(IF(A:A=D3, B:B))</f>
        <v>1.1181876448466903</v>
      </c>
      <c r="K3" s="1" cm="1">
        <f t="array" ref="K3">MAX(IF(A:A=D3, B:B))</f>
        <v>8.6</v>
      </c>
      <c r="L3" s="1" cm="1">
        <f t="array" ref="L3">MIN(IF(A:A=D3, B:B))</f>
        <v>2.2999999999999998</v>
      </c>
    </row>
    <row r="4" spans="1:12" x14ac:dyDescent="0.35">
      <c r="A4" t="s">
        <v>622</v>
      </c>
      <c r="B4">
        <v>6.8</v>
      </c>
      <c r="D4" s="1" t="s">
        <v>1432</v>
      </c>
      <c r="E4" s="1">
        <f>COUNTIF(A:A, D4)</f>
        <v>685</v>
      </c>
      <c r="F4" s="1">
        <f t="shared" si="0"/>
        <v>6.8281751824817452</v>
      </c>
      <c r="G4" s="1" cm="1">
        <f t="array" ref="G4">MEDIAN(IF(A:A=D4, B:B))</f>
        <v>6.9</v>
      </c>
      <c r="H4" s="1" cm="1">
        <f t="array" ref="H4">MODE(IF(A:A=D4, B:B))</f>
        <v>6.7</v>
      </c>
      <c r="I4" s="1" cm="1">
        <f t="array" ref="I4">_xlfn.VAR.P(IF(A:A=D4, B:B))</f>
        <v>0.8172061590922759</v>
      </c>
      <c r="J4" s="1" cm="1">
        <f t="array" ref="J4">_xlfn.STDEV.P(IF(A:A=D4, B:B))</f>
        <v>0.90399455700367792</v>
      </c>
      <c r="K4" s="1" cm="1">
        <f t="array" ref="K4">MAX(IF(A:A=D4, B:B))</f>
        <v>8.8000000000000007</v>
      </c>
      <c r="L4" s="1" cm="1">
        <f t="array" ref="L4">MIN(IF(A:A=D4, B:B))</f>
        <v>2.1</v>
      </c>
    </row>
    <row r="5" spans="1:12" x14ac:dyDescent="0.35">
      <c r="A5" t="s">
        <v>622</v>
      </c>
      <c r="B5">
        <v>8.5</v>
      </c>
      <c r="D5" s="1" t="s">
        <v>3767</v>
      </c>
      <c r="E5" s="1">
        <f>COUNTIF(A:A, D5)</f>
        <v>45</v>
      </c>
      <c r="F5" s="1">
        <f t="shared" si="0"/>
        <v>6.74</v>
      </c>
      <c r="G5" s="1" cm="1">
        <f t="array" ref="G5">MEDIAN(IF(A:A=D5, B:B))</f>
        <v>7</v>
      </c>
      <c r="H5" s="1" cm="1">
        <f t="array" ref="H5">MODE(IF(A:A=D5, B:B))</f>
        <v>7.1</v>
      </c>
      <c r="I5" s="1" cm="1">
        <f t="array" ref="I5">_xlfn.VAR.P(IF(A:A=D5, B:B))</f>
        <v>0.92151111111109563</v>
      </c>
      <c r="J5" s="1" cm="1">
        <f t="array" ref="J5">_xlfn.STDEV.P(IF(A:A=D5, B:B))</f>
        <v>0.95995370258731516</v>
      </c>
      <c r="K5" s="1" cm="1">
        <f t="array" ref="K5">MAX(IF(A:A=D5, B:B))</f>
        <v>8</v>
      </c>
      <c r="L5" s="1" cm="1">
        <f t="array" ref="L5">MIN(IF(A:A=D5, B:B))</f>
        <v>4.5</v>
      </c>
    </row>
    <row r="6" spans="1:12" x14ac:dyDescent="0.35">
      <c r="A6" t="s">
        <v>622</v>
      </c>
      <c r="B6">
        <v>6.6</v>
      </c>
      <c r="D6" s="1" t="s">
        <v>761</v>
      </c>
      <c r="E6" s="1">
        <f>COUNTIF(A:A, D6)</f>
        <v>1008</v>
      </c>
      <c r="F6" s="1">
        <f t="shared" si="0"/>
        <v>6.153869047619061</v>
      </c>
      <c r="G6" s="1" cm="1">
        <f t="array" ref="G6">MEDIAN(IF(A:A=D6, B:B))</f>
        <v>6.3</v>
      </c>
      <c r="H6" s="1" cm="1">
        <f t="array" ref="H6">MODE(IF(A:A=D6, B:B))</f>
        <v>6.4</v>
      </c>
      <c r="I6" s="1" cm="1">
        <f t="array" ref="I6">_xlfn.VAR.P(IF(A:A=D6, B:B))</f>
        <v>1.1012548717401864</v>
      </c>
      <c r="J6" s="1" cm="1">
        <f t="array" ref="J6">_xlfn.STDEV.P(IF(A:A=D6, B:B))</f>
        <v>1.0494069142807219</v>
      </c>
      <c r="K6" s="1" cm="1">
        <f t="array" ref="K6">MAX(IF(A:A=D6, B:B))</f>
        <v>8.8000000000000007</v>
      </c>
      <c r="L6" s="1" cm="1">
        <f t="array" ref="L6">MIN(IF(A:A=D6, B:B))</f>
        <v>1.9</v>
      </c>
    </row>
    <row r="7" spans="1:12" x14ac:dyDescent="0.35">
      <c r="A7" t="s">
        <v>622</v>
      </c>
      <c r="B7">
        <v>6.2</v>
      </c>
      <c r="D7" s="1" t="s">
        <v>5988</v>
      </c>
      <c r="E7" s="1">
        <f>COUNTIF(A:A, D7)</f>
        <v>23</v>
      </c>
      <c r="F7" s="1">
        <f t="shared" si="0"/>
        <v>6.6521739130434785</v>
      </c>
      <c r="G7" s="1" cm="1">
        <f t="array" ref="G7">MEDIAN(IF(A:A=D7, B:B))</f>
        <v>6.7</v>
      </c>
      <c r="H7" s="1" cm="1">
        <f t="array" ref="H7">MODE(IF(A:A=D7, B:B))</f>
        <v>7.1</v>
      </c>
      <c r="I7" s="1" cm="1">
        <f t="array" ref="I7">_xlfn.VAR.P(IF(A:A=D7, B:B))</f>
        <v>1.1416257088846848</v>
      </c>
      <c r="J7" s="1" cm="1">
        <f t="array" ref="J7">_xlfn.STDEV.P(IF(A:A=D7, B:B))</f>
        <v>1.0684688619162868</v>
      </c>
      <c r="K7" s="1" cm="1">
        <f t="array" ref="K7">MAX(IF(A:A=D7, B:B))</f>
        <v>8.5</v>
      </c>
      <c r="L7" s="1" cm="1">
        <f t="array" ref="L7">MIN(IF(A:A=D7, B:B))</f>
        <v>3.3</v>
      </c>
    </row>
    <row r="8" spans="1:12" x14ac:dyDescent="0.35">
      <c r="A8" t="s">
        <v>472</v>
      </c>
      <c r="B8">
        <v>7.8</v>
      </c>
      <c r="D8" s="1" t="s">
        <v>5990</v>
      </c>
      <c r="E8" s="1">
        <f>COUNTIF(A:A, D8)</f>
        <v>259</v>
      </c>
      <c r="F8" s="1">
        <f t="shared" si="0"/>
        <v>6.935521235521235</v>
      </c>
      <c r="G8" s="1" cm="1">
        <f t="array" ref="G8">MEDIAN(IF(A:A=D8, B:B))</f>
        <v>7</v>
      </c>
      <c r="H8" s="1" cm="1">
        <f t="array" ref="H8">MODE(IF(A:A=D8, B:B))</f>
        <v>7.4</v>
      </c>
      <c r="I8" s="1" cm="1">
        <f t="array" ref="I8">_xlfn.VAR.P(IF(A:A=D8, B:B))</f>
        <v>0.75101623410504992</v>
      </c>
      <c r="J8" s="1" cm="1">
        <f t="array" ref="J8">_xlfn.STDEV.P(IF(A:A=D8, B:B))</f>
        <v>0.86661192820376642</v>
      </c>
      <c r="K8" s="1" cm="1">
        <f t="array" ref="K8">MAX(IF(A:A=D8, B:B))</f>
        <v>9.3000000000000007</v>
      </c>
      <c r="L8" s="1" cm="1">
        <f t="array" ref="L8">MIN(IF(A:A=D8, B:B))</f>
        <v>3.3</v>
      </c>
    </row>
    <row r="9" spans="1:12" x14ac:dyDescent="0.35">
      <c r="A9" t="s">
        <v>622</v>
      </c>
      <c r="B9">
        <v>7.5</v>
      </c>
      <c r="D9" s="1" t="s">
        <v>4178</v>
      </c>
      <c r="E9" s="1">
        <f>COUNTIF(A:A, D9)</f>
        <v>208</v>
      </c>
      <c r="F9" s="1">
        <f t="shared" si="0"/>
        <v>7.153365384615384</v>
      </c>
      <c r="G9" s="1" cm="1">
        <f t="array" ref="G9">MEDIAN(IF(A:A=D9, B:B))</f>
        <v>7.2</v>
      </c>
      <c r="H9" s="1" cm="1">
        <f t="array" ref="H9">MODE(IF(A:A=D9, B:B))</f>
        <v>7</v>
      </c>
      <c r="I9" s="1" cm="1">
        <f t="array" ref="I9">_xlfn.VAR.P(IF(A:A=D9, B:B))</f>
        <v>0.48970021264792923</v>
      </c>
      <c r="J9" s="1" cm="1">
        <f t="array" ref="J9">_xlfn.STDEV.P(IF(A:A=D9, B:B))</f>
        <v>0.69978583341471645</v>
      </c>
      <c r="K9" s="1" cm="1">
        <f t="array" ref="K9">MAX(IF(A:A=D9, B:B))</f>
        <v>8.9</v>
      </c>
      <c r="L9" s="1" cm="1">
        <f t="array" ref="L9">MIN(IF(A:A=D9, B:B))</f>
        <v>4.5</v>
      </c>
    </row>
    <row r="10" spans="1:12" x14ac:dyDescent="0.35">
      <c r="A10" t="s">
        <v>472</v>
      </c>
      <c r="B10">
        <v>7.5</v>
      </c>
      <c r="D10" s="1" t="s">
        <v>600</v>
      </c>
      <c r="E10" s="1">
        <f>COUNTIF(A:A, D10)</f>
        <v>38</v>
      </c>
      <c r="F10" s="1">
        <f t="shared" si="0"/>
        <v>6.3078947368421057</v>
      </c>
      <c r="G10" s="1" cm="1">
        <f t="array" ref="G10">MEDIAN(IF(A:A=D10, B:B))</f>
        <v>6.5</v>
      </c>
      <c r="H10" s="1" cm="1">
        <f t="array" ref="H10">MODE(IF(A:A=D10, B:B))</f>
        <v>6.8</v>
      </c>
      <c r="I10" s="1" cm="1">
        <f t="array" ref="I10">_xlfn.VAR.P(IF(A:A=D10, B:B))</f>
        <v>0.78388504155124172</v>
      </c>
      <c r="J10" s="1" cm="1">
        <f t="array" ref="J10">_xlfn.STDEV.P(IF(A:A=D10, B:B))</f>
        <v>0.88537282630044711</v>
      </c>
      <c r="K10" s="1" cm="1">
        <f t="array" ref="K10">MAX(IF(A:A=D10, B:B))</f>
        <v>7.9</v>
      </c>
      <c r="L10" s="1" cm="1">
        <f t="array" ref="L10">MIN(IF(A:A=D10, B:B))</f>
        <v>4.3</v>
      </c>
    </row>
    <row r="11" spans="1:12" x14ac:dyDescent="0.35">
      <c r="A11" t="s">
        <v>622</v>
      </c>
      <c r="B11">
        <v>6.9</v>
      </c>
      <c r="D11" s="1" t="s">
        <v>44</v>
      </c>
      <c r="E11" s="1">
        <f>COUNTIF(A:A, D11)</f>
        <v>30</v>
      </c>
      <c r="F11" s="1">
        <f t="shared" si="0"/>
        <v>6.7733333333333325</v>
      </c>
      <c r="G11" s="1" cm="1">
        <f t="array" ref="G11">MEDIAN(IF(A:A=D11, B:B))</f>
        <v>7.35</v>
      </c>
      <c r="H11" s="1" cm="1">
        <f t="array" ref="H11">MODE(IF(A:A=D11, B:B))</f>
        <v>7.5</v>
      </c>
      <c r="I11" s="1" cm="1">
        <f t="array" ref="I11">_xlfn.VAR.P(IF(A:A=D11, B:B))</f>
        <v>2.5626222222222146</v>
      </c>
      <c r="J11" s="1" cm="1">
        <f t="array" ref="J11">_xlfn.STDEV.P(IF(A:A=D11, B:B))</f>
        <v>1.6008192347114694</v>
      </c>
      <c r="K11" s="1" cm="1">
        <f t="array" ref="K11">MAX(IF(A:A=D11, B:B))</f>
        <v>8.5</v>
      </c>
      <c r="L11" s="1" cm="1">
        <f t="array" ref="L11">MIN(IF(A:A=D11, B:B))</f>
        <v>1.6</v>
      </c>
    </row>
    <row r="12" spans="1:12" x14ac:dyDescent="0.35">
      <c r="A12" t="s">
        <v>622</v>
      </c>
      <c r="B12">
        <v>6.1</v>
      </c>
      <c r="D12" s="1" t="s">
        <v>3950</v>
      </c>
      <c r="E12" s="1">
        <f>COUNTIF(A:A, D12)</f>
        <v>8</v>
      </c>
      <c r="F12" s="1">
        <f t="shared" si="0"/>
        <v>6.5625</v>
      </c>
      <c r="G12" s="1" cm="1">
        <f t="array" ref="G12">MEDIAN(IF(A:A=D12, B:B))</f>
        <v>6.25</v>
      </c>
      <c r="H12" s="1" cm="1">
        <f t="array" ref="H12">MODE(IF(A:A=D12, B:B))</f>
        <v>6.1</v>
      </c>
      <c r="I12" s="1" cm="1">
        <f t="array" ref="I12">_xlfn.VAR.P(IF(A:A=D12, B:B))</f>
        <v>0.94984374999999943</v>
      </c>
      <c r="J12" s="1" cm="1">
        <f t="array" ref="J12">_xlfn.STDEV.P(IF(A:A=D12, B:B))</f>
        <v>0.97459927662603951</v>
      </c>
      <c r="K12" s="1" cm="1">
        <f t="array" ref="K12">MAX(IF(A:A=D12, B:B))</f>
        <v>8.1999999999999993</v>
      </c>
      <c r="L12" s="1" cm="1">
        <f t="array" ref="L12">MIN(IF(A:A=D12, B:B))</f>
        <v>5</v>
      </c>
    </row>
    <row r="13" spans="1:12" x14ac:dyDescent="0.35">
      <c r="A13" t="s">
        <v>622</v>
      </c>
      <c r="B13">
        <v>6.7</v>
      </c>
      <c r="D13" s="1" t="s">
        <v>2429</v>
      </c>
      <c r="E13" s="1">
        <f>COUNTIF(A:A, D13)</f>
        <v>169</v>
      </c>
      <c r="F13" s="1">
        <f t="shared" si="0"/>
        <v>5.8071005917159768</v>
      </c>
      <c r="G13" s="1" cm="1">
        <f t="array" ref="G13">MEDIAN(IF(A:A=D13, B:B))</f>
        <v>5.8</v>
      </c>
      <c r="H13" s="1" cm="1">
        <f t="array" ref="H13">MODE(IF(A:A=D13, B:B))</f>
        <v>5.9</v>
      </c>
      <c r="I13" s="1" cm="1">
        <f t="array" ref="I13">_xlfn.VAR.P(IF(A:A=D13, B:B))</f>
        <v>1.1371093449108878</v>
      </c>
      <c r="J13" s="1" cm="1">
        <f t="array" ref="J13">_xlfn.STDEV.P(IF(A:A=D13, B:B))</f>
        <v>1.0663532927275499</v>
      </c>
      <c r="K13" s="1" cm="1">
        <f t="array" ref="K13">MAX(IF(A:A=D13, B:B))</f>
        <v>8.5</v>
      </c>
      <c r="L13" s="1" cm="1">
        <f t="array" ref="L13">MIN(IF(A:A=D13, B:B))</f>
        <v>2.2000000000000002</v>
      </c>
    </row>
    <row r="14" spans="1:12" x14ac:dyDescent="0.35">
      <c r="A14" t="s">
        <v>622</v>
      </c>
      <c r="B14">
        <v>7.3</v>
      </c>
      <c r="D14" s="1" t="s">
        <v>5343</v>
      </c>
      <c r="E14" s="1">
        <f>COUNTIF(A:A, D14)</f>
        <v>1</v>
      </c>
      <c r="F14" s="1">
        <f t="shared" si="0"/>
        <v>7.1</v>
      </c>
      <c r="G14" s="1" cm="1">
        <f t="array" ref="G14">MEDIAN(IF(A:A=D14, B:B))</f>
        <v>7.1</v>
      </c>
      <c r="H14" s="1" t="e" cm="1">
        <f t="array" ref="H14">MODE(IF(A:A=D14, B:B))</f>
        <v>#N/A</v>
      </c>
      <c r="I14" s="1" cm="1">
        <f t="array" ref="I14">_xlfn.VAR.P(IF(A:A=D14, B:B))</f>
        <v>0</v>
      </c>
      <c r="J14" s="1" cm="1">
        <f t="array" ref="J14">_xlfn.STDEV.P(IF(A:A=D14, B:B))</f>
        <v>0</v>
      </c>
      <c r="K14" s="1" cm="1">
        <f t="array" ref="K14">MAX(IF(A:A=D14, B:B))</f>
        <v>7.1</v>
      </c>
      <c r="L14" s="1" cm="1">
        <f t="array" ref="L14">MIN(IF(A:A=D14, B:B))</f>
        <v>7.1</v>
      </c>
    </row>
    <row r="15" spans="1:12" x14ac:dyDescent="0.35">
      <c r="A15" t="s">
        <v>622</v>
      </c>
      <c r="B15">
        <v>6.5</v>
      </c>
      <c r="D15" s="1" t="s">
        <v>5097</v>
      </c>
      <c r="E15" s="1">
        <f>COUNTIF(A:A, D15)</f>
        <v>4</v>
      </c>
      <c r="F15" s="1">
        <f t="shared" si="0"/>
        <v>6.3</v>
      </c>
      <c r="G15" s="1" cm="1">
        <f t="array" ref="G15">MEDIAN(IF(A:A=D15, B:B))</f>
        <v>5.8000000000000007</v>
      </c>
      <c r="H15" s="1" cm="1">
        <f t="array" ref="H15">MODE(IF(A:A=D15, B:B))</f>
        <v>5.7</v>
      </c>
      <c r="I15" s="1" cm="1">
        <f t="array" ref="I15">_xlfn.VAR.P(IF(A:A=D15, B:B))</f>
        <v>0.86000000000000654</v>
      </c>
      <c r="J15" s="1" cm="1">
        <f t="array" ref="J15">_xlfn.STDEV.P(IF(A:A=D15, B:B))</f>
        <v>0.9273618495495739</v>
      </c>
      <c r="K15" s="1" cm="1">
        <f t="array" ref="K15">MAX(IF(A:A=D15, B:B))</f>
        <v>7.9</v>
      </c>
      <c r="L15" s="1" cm="1">
        <f t="array" ref="L15">MIN(IF(A:A=D15, B:B))</f>
        <v>5.7</v>
      </c>
    </row>
    <row r="16" spans="1:12" x14ac:dyDescent="0.35">
      <c r="A16" t="s">
        <v>622</v>
      </c>
      <c r="B16">
        <v>7.2</v>
      </c>
      <c r="D16" s="1" t="s">
        <v>4547</v>
      </c>
      <c r="E16" s="1">
        <f>COUNTIF(A:A, D16)</f>
        <v>4</v>
      </c>
      <c r="F16" s="1">
        <f t="shared" si="0"/>
        <v>6.0250000000000004</v>
      </c>
      <c r="G16" s="1" cm="1">
        <f t="array" ref="G16">MEDIAN(IF(A:A=D16, B:B))</f>
        <v>5.6999999999999993</v>
      </c>
      <c r="H16" s="1" t="e" cm="1">
        <f t="array" ref="H16">MODE(IF(A:A=D16, B:B))</f>
        <v>#N/A</v>
      </c>
      <c r="I16" s="1" cm="1">
        <f t="array" ref="I16">_xlfn.VAR.P(IF(A:A=D16, B:B))</f>
        <v>4.6368749999999963</v>
      </c>
      <c r="J16" s="1" cm="1">
        <f t="array" ref="J16">_xlfn.STDEV.P(IF(A:A=D16, B:B))</f>
        <v>2.1533404282648845</v>
      </c>
      <c r="K16" s="1" cm="1">
        <f t="array" ref="K16">MAX(IF(A:A=D16, B:B))</f>
        <v>8.9</v>
      </c>
      <c r="L16" s="1" cm="1">
        <f t="array" ref="L16">MIN(IF(A:A=D16, B:B))</f>
        <v>3.8</v>
      </c>
    </row>
    <row r="17" spans="1:12" x14ac:dyDescent="0.35">
      <c r="A17" t="s">
        <v>622</v>
      </c>
      <c r="B17">
        <v>6.6</v>
      </c>
      <c r="D17" s="1" t="s">
        <v>4966</v>
      </c>
      <c r="E17" s="1">
        <f>COUNTIF(A:A, D17)</f>
        <v>2</v>
      </c>
      <c r="F17" s="1">
        <f t="shared" si="0"/>
        <v>6.75</v>
      </c>
      <c r="G17" s="1" cm="1">
        <f t="array" ref="G17">MEDIAN(IF(A:A=D17, B:B))</f>
        <v>6.75</v>
      </c>
      <c r="H17" s="1" t="e" cm="1">
        <f t="array" ref="H17">MODE(IF(A:A=D17, B:B))</f>
        <v>#N/A</v>
      </c>
      <c r="I17" s="1" cm="1">
        <f t="array" ref="I17">_xlfn.VAR.P(IF(A:A=D17, B:B))</f>
        <v>0.20250000000000015</v>
      </c>
      <c r="J17" s="1" cm="1">
        <f t="array" ref="J17">_xlfn.STDEV.P(IF(A:A=D17, B:B))</f>
        <v>0.45000000000000018</v>
      </c>
      <c r="K17" s="1" cm="1">
        <f t="array" ref="K17">MAX(IF(A:A=D17, B:B))</f>
        <v>7.2</v>
      </c>
      <c r="L17" s="1" cm="1">
        <f t="array" ref="L17">MIN(IF(A:A=D17, B:B))</f>
        <v>6.3</v>
      </c>
    </row>
    <row r="18" spans="1:12" x14ac:dyDescent="0.35">
      <c r="A18" t="s">
        <v>622</v>
      </c>
      <c r="B18">
        <v>8.1</v>
      </c>
      <c r="D18" s="1" t="s">
        <v>3483</v>
      </c>
      <c r="E18" s="1">
        <f>COUNTIF(A:A, D18)</f>
        <v>3</v>
      </c>
      <c r="F18" s="1">
        <f t="shared" si="0"/>
        <v>4.2333333333333334</v>
      </c>
      <c r="G18" s="1" cm="1">
        <f t="array" ref="G18">MEDIAN(IF(A:A=D18, B:B))</f>
        <v>4.5</v>
      </c>
      <c r="H18" s="1" t="e" cm="1">
        <f t="array" ref="H18">MODE(IF(A:A=D18, B:B))</f>
        <v>#N/A</v>
      </c>
      <c r="I18" s="1" cm="1">
        <f t="array" ref="I18">_xlfn.VAR.P(IF(A:A=D18, B:B))</f>
        <v>0.36222222222222122</v>
      </c>
      <c r="J18" s="1" cm="1">
        <f t="array" ref="J18">_xlfn.STDEV.P(IF(A:A=D18, B:B))</f>
        <v>0.60184900284225884</v>
      </c>
      <c r="K18" s="1" cm="1">
        <f t="array" ref="K18">MAX(IF(A:A=D18, B:B))</f>
        <v>4.8</v>
      </c>
      <c r="L18" s="1" cm="1">
        <f t="array" ref="L18">MIN(IF(A:A=D18, B:B))</f>
        <v>3.4</v>
      </c>
    </row>
    <row r="19" spans="1:12" x14ac:dyDescent="0.35">
      <c r="A19" t="s">
        <v>622</v>
      </c>
      <c r="B19">
        <v>6.7</v>
      </c>
    </row>
    <row r="20" spans="1:12" x14ac:dyDescent="0.35">
      <c r="A20" t="s">
        <v>622</v>
      </c>
      <c r="B20">
        <v>6.8</v>
      </c>
    </row>
    <row r="21" spans="1:12" x14ac:dyDescent="0.35">
      <c r="A21" t="s">
        <v>472</v>
      </c>
      <c r="B21">
        <v>7.5</v>
      </c>
    </row>
    <row r="22" spans="1:12" x14ac:dyDescent="0.35">
      <c r="A22" t="s">
        <v>622</v>
      </c>
      <c r="B22">
        <v>7</v>
      </c>
    </row>
    <row r="23" spans="1:12" x14ac:dyDescent="0.35">
      <c r="A23" t="s">
        <v>622</v>
      </c>
      <c r="B23">
        <v>6.7</v>
      </c>
    </row>
    <row r="24" spans="1:12" x14ac:dyDescent="0.35">
      <c r="A24" t="s">
        <v>472</v>
      </c>
      <c r="B24">
        <v>7.9</v>
      </c>
    </row>
    <row r="25" spans="1:12" x14ac:dyDescent="0.35">
      <c r="A25" t="s">
        <v>472</v>
      </c>
      <c r="B25">
        <v>6.1</v>
      </c>
    </row>
    <row r="26" spans="1:12" x14ac:dyDescent="0.35">
      <c r="A26" t="s">
        <v>622</v>
      </c>
      <c r="B26">
        <v>7.2</v>
      </c>
    </row>
    <row r="27" spans="1:12" x14ac:dyDescent="0.35">
      <c r="A27" t="s">
        <v>1432</v>
      </c>
      <c r="B27">
        <v>7.7</v>
      </c>
    </row>
    <row r="28" spans="1:12" x14ac:dyDescent="0.35">
      <c r="A28" t="s">
        <v>622</v>
      </c>
      <c r="B28">
        <v>8.1999999999999993</v>
      </c>
    </row>
    <row r="29" spans="1:12" x14ac:dyDescent="0.35">
      <c r="A29" t="s">
        <v>622</v>
      </c>
      <c r="B29">
        <v>5.9</v>
      </c>
    </row>
    <row r="30" spans="1:12" x14ac:dyDescent="0.35">
      <c r="A30" t="s">
        <v>622</v>
      </c>
      <c r="B30">
        <v>7</v>
      </c>
    </row>
    <row r="31" spans="1:12" x14ac:dyDescent="0.35">
      <c r="A31" t="s">
        <v>622</v>
      </c>
      <c r="B31">
        <v>7.8</v>
      </c>
    </row>
    <row r="32" spans="1:12" x14ac:dyDescent="0.35">
      <c r="A32" t="s">
        <v>622</v>
      </c>
      <c r="B32">
        <v>7.3</v>
      </c>
    </row>
    <row r="33" spans="1:2" x14ac:dyDescent="0.35">
      <c r="A33" t="s">
        <v>622</v>
      </c>
      <c r="B33">
        <v>7.2</v>
      </c>
    </row>
    <row r="34" spans="1:2" x14ac:dyDescent="0.35">
      <c r="A34" t="s">
        <v>472</v>
      </c>
      <c r="B34">
        <v>6.5</v>
      </c>
    </row>
    <row r="35" spans="1:2" x14ac:dyDescent="0.35">
      <c r="A35" t="s">
        <v>622</v>
      </c>
      <c r="B35">
        <v>6.8</v>
      </c>
    </row>
    <row r="36" spans="1:2" x14ac:dyDescent="0.35">
      <c r="A36" t="s">
        <v>472</v>
      </c>
      <c r="B36">
        <v>7.3</v>
      </c>
    </row>
    <row r="37" spans="1:2" x14ac:dyDescent="0.35">
      <c r="A37" t="s">
        <v>622</v>
      </c>
      <c r="B37">
        <v>6</v>
      </c>
    </row>
    <row r="38" spans="1:2" x14ac:dyDescent="0.35">
      <c r="A38" t="s">
        <v>622</v>
      </c>
      <c r="B38">
        <v>5.7</v>
      </c>
    </row>
    <row r="39" spans="1:2" x14ac:dyDescent="0.35">
      <c r="A39" t="s">
        <v>472</v>
      </c>
      <c r="B39">
        <v>6.4</v>
      </c>
    </row>
    <row r="40" spans="1:2" x14ac:dyDescent="0.35">
      <c r="A40" t="s">
        <v>622</v>
      </c>
      <c r="B40">
        <v>6.7</v>
      </c>
    </row>
    <row r="41" spans="1:2" x14ac:dyDescent="0.35">
      <c r="A41" t="s">
        <v>622</v>
      </c>
      <c r="B41">
        <v>6.8</v>
      </c>
    </row>
    <row r="42" spans="1:2" x14ac:dyDescent="0.35">
      <c r="A42" t="s">
        <v>472</v>
      </c>
      <c r="B42">
        <v>6.3</v>
      </c>
    </row>
    <row r="43" spans="1:2" x14ac:dyDescent="0.35">
      <c r="A43" t="s">
        <v>622</v>
      </c>
      <c r="B43">
        <v>5.6</v>
      </c>
    </row>
    <row r="44" spans="1:2" x14ac:dyDescent="0.35">
      <c r="A44" t="s">
        <v>472</v>
      </c>
      <c r="B44">
        <v>8.3000000000000007</v>
      </c>
    </row>
    <row r="45" spans="1:2" x14ac:dyDescent="0.35">
      <c r="A45" t="s">
        <v>622</v>
      </c>
      <c r="B45">
        <v>6.6</v>
      </c>
    </row>
    <row r="46" spans="1:2" x14ac:dyDescent="0.35">
      <c r="A46" t="s">
        <v>622</v>
      </c>
      <c r="B46">
        <v>7.2</v>
      </c>
    </row>
    <row r="47" spans="1:2" x14ac:dyDescent="0.35">
      <c r="A47" t="s">
        <v>622</v>
      </c>
      <c r="B47">
        <v>7</v>
      </c>
    </row>
    <row r="48" spans="1:2" x14ac:dyDescent="0.35">
      <c r="A48" t="s">
        <v>622</v>
      </c>
      <c r="B48">
        <v>8</v>
      </c>
    </row>
    <row r="49" spans="1:2" x14ac:dyDescent="0.35">
      <c r="A49" t="s">
        <v>622</v>
      </c>
      <c r="B49">
        <v>7.8</v>
      </c>
    </row>
    <row r="50" spans="1:2" x14ac:dyDescent="0.35">
      <c r="A50" t="s">
        <v>472</v>
      </c>
      <c r="B50">
        <v>6.3</v>
      </c>
    </row>
    <row r="51" spans="1:2" x14ac:dyDescent="0.35">
      <c r="A51" t="s">
        <v>1432</v>
      </c>
      <c r="B51">
        <v>7.3</v>
      </c>
    </row>
    <row r="52" spans="1:2" x14ac:dyDescent="0.35">
      <c r="A52" t="s">
        <v>622</v>
      </c>
      <c r="B52">
        <v>6.6</v>
      </c>
    </row>
    <row r="53" spans="1:2" x14ac:dyDescent="0.35">
      <c r="A53" t="s">
        <v>622</v>
      </c>
      <c r="B53">
        <v>7</v>
      </c>
    </row>
    <row r="54" spans="1:2" x14ac:dyDescent="0.35">
      <c r="A54" t="s">
        <v>622</v>
      </c>
      <c r="B54">
        <v>6.3</v>
      </c>
    </row>
    <row r="55" spans="1:2" x14ac:dyDescent="0.35">
      <c r="A55" t="s">
        <v>622</v>
      </c>
      <c r="B55">
        <v>6.2</v>
      </c>
    </row>
    <row r="56" spans="1:2" x14ac:dyDescent="0.35">
      <c r="A56" t="s">
        <v>472</v>
      </c>
      <c r="B56">
        <v>7.2</v>
      </c>
    </row>
    <row r="57" spans="1:2" x14ac:dyDescent="0.35">
      <c r="A57" t="s">
        <v>622</v>
      </c>
      <c r="B57">
        <v>7.5</v>
      </c>
    </row>
    <row r="58" spans="1:2" x14ac:dyDescent="0.35">
      <c r="A58" t="s">
        <v>472</v>
      </c>
      <c r="B58">
        <v>8.4</v>
      </c>
    </row>
    <row r="59" spans="1:2" x14ac:dyDescent="0.35">
      <c r="A59" t="s">
        <v>622</v>
      </c>
      <c r="B59">
        <v>6.2</v>
      </c>
    </row>
    <row r="60" spans="1:2" x14ac:dyDescent="0.35">
      <c r="A60" t="s">
        <v>622</v>
      </c>
      <c r="B60">
        <v>5.8</v>
      </c>
    </row>
    <row r="61" spans="1:2" x14ac:dyDescent="0.35">
      <c r="A61" t="s">
        <v>3767</v>
      </c>
      <c r="B61">
        <v>6.8</v>
      </c>
    </row>
    <row r="62" spans="1:2" x14ac:dyDescent="0.35">
      <c r="A62" t="s">
        <v>622</v>
      </c>
      <c r="B62">
        <v>5.4</v>
      </c>
    </row>
    <row r="63" spans="1:2" x14ac:dyDescent="0.35">
      <c r="A63" t="s">
        <v>622</v>
      </c>
      <c r="B63">
        <v>6.6</v>
      </c>
    </row>
    <row r="64" spans="1:2" x14ac:dyDescent="0.35">
      <c r="A64" t="s">
        <v>472</v>
      </c>
      <c r="B64">
        <v>6.9</v>
      </c>
    </row>
    <row r="65" spans="1:2" x14ac:dyDescent="0.35">
      <c r="A65" t="s">
        <v>622</v>
      </c>
      <c r="B65">
        <v>7.3</v>
      </c>
    </row>
    <row r="66" spans="1:2" x14ac:dyDescent="0.35">
      <c r="A66" t="s">
        <v>622</v>
      </c>
      <c r="B66">
        <v>9</v>
      </c>
    </row>
    <row r="67" spans="1:2" x14ac:dyDescent="0.35">
      <c r="A67" t="s">
        <v>472</v>
      </c>
      <c r="B67">
        <v>8.3000000000000007</v>
      </c>
    </row>
    <row r="68" spans="1:2" x14ac:dyDescent="0.35">
      <c r="A68" t="s">
        <v>622</v>
      </c>
      <c r="B68">
        <v>6.5</v>
      </c>
    </row>
    <row r="69" spans="1:2" x14ac:dyDescent="0.35">
      <c r="A69" t="s">
        <v>622</v>
      </c>
      <c r="B69">
        <v>7.9</v>
      </c>
    </row>
    <row r="70" spans="1:2" x14ac:dyDescent="0.35">
      <c r="A70" t="s">
        <v>472</v>
      </c>
      <c r="B70">
        <v>7.5</v>
      </c>
    </row>
    <row r="71" spans="1:2" x14ac:dyDescent="0.35">
      <c r="A71" t="s">
        <v>622</v>
      </c>
      <c r="B71">
        <v>4.8</v>
      </c>
    </row>
    <row r="72" spans="1:2" x14ac:dyDescent="0.35">
      <c r="A72" t="s">
        <v>622</v>
      </c>
      <c r="B72">
        <v>5.2</v>
      </c>
    </row>
    <row r="73" spans="1:2" x14ac:dyDescent="0.35">
      <c r="A73" t="s">
        <v>622</v>
      </c>
      <c r="B73">
        <v>6.9</v>
      </c>
    </row>
    <row r="74" spans="1:2" x14ac:dyDescent="0.35">
      <c r="A74" t="s">
        <v>761</v>
      </c>
      <c r="B74">
        <v>5.4</v>
      </c>
    </row>
    <row r="75" spans="1:2" x14ac:dyDescent="0.35">
      <c r="A75" t="s">
        <v>622</v>
      </c>
      <c r="B75">
        <v>7.9</v>
      </c>
    </row>
    <row r="76" spans="1:2" x14ac:dyDescent="0.35">
      <c r="A76" t="s">
        <v>622</v>
      </c>
      <c r="B76">
        <v>6.1</v>
      </c>
    </row>
    <row r="77" spans="1:2" x14ac:dyDescent="0.35">
      <c r="A77" t="s">
        <v>622</v>
      </c>
      <c r="B77">
        <v>5.8</v>
      </c>
    </row>
    <row r="78" spans="1:2" x14ac:dyDescent="0.35">
      <c r="A78" t="s">
        <v>472</v>
      </c>
      <c r="B78">
        <v>8.3000000000000007</v>
      </c>
    </row>
    <row r="79" spans="1:2" x14ac:dyDescent="0.35">
      <c r="A79" t="s">
        <v>472</v>
      </c>
      <c r="B79">
        <v>7.8</v>
      </c>
    </row>
    <row r="80" spans="1:2" x14ac:dyDescent="0.35">
      <c r="A80" t="s">
        <v>622</v>
      </c>
      <c r="B80">
        <v>7</v>
      </c>
    </row>
    <row r="81" spans="1:2" x14ac:dyDescent="0.35">
      <c r="A81" t="s">
        <v>622</v>
      </c>
      <c r="B81">
        <v>6.1</v>
      </c>
    </row>
    <row r="82" spans="1:2" x14ac:dyDescent="0.35">
      <c r="A82" t="s">
        <v>622</v>
      </c>
      <c r="B82">
        <v>7</v>
      </c>
    </row>
    <row r="83" spans="1:2" x14ac:dyDescent="0.35">
      <c r="A83" t="s">
        <v>622</v>
      </c>
      <c r="B83">
        <v>7.6</v>
      </c>
    </row>
    <row r="84" spans="1:2" x14ac:dyDescent="0.35">
      <c r="A84" t="s">
        <v>622</v>
      </c>
      <c r="B84">
        <v>6.3</v>
      </c>
    </row>
    <row r="85" spans="1:2" x14ac:dyDescent="0.35">
      <c r="A85" t="s">
        <v>622</v>
      </c>
      <c r="B85">
        <v>7.8</v>
      </c>
    </row>
    <row r="86" spans="1:2" x14ac:dyDescent="0.35">
      <c r="A86" t="s">
        <v>472</v>
      </c>
      <c r="B86">
        <v>6.4</v>
      </c>
    </row>
    <row r="87" spans="1:2" x14ac:dyDescent="0.35">
      <c r="A87" t="s">
        <v>622</v>
      </c>
      <c r="B87">
        <v>6.5</v>
      </c>
    </row>
    <row r="88" spans="1:2" x14ac:dyDescent="0.35">
      <c r="A88" t="s">
        <v>622</v>
      </c>
      <c r="B88">
        <v>7.9</v>
      </c>
    </row>
    <row r="89" spans="1:2" x14ac:dyDescent="0.35">
      <c r="A89" t="s">
        <v>472</v>
      </c>
      <c r="B89">
        <v>7.8</v>
      </c>
    </row>
    <row r="90" spans="1:2" x14ac:dyDescent="0.35">
      <c r="A90" t="s">
        <v>472</v>
      </c>
      <c r="B90">
        <v>6.6</v>
      </c>
    </row>
    <row r="91" spans="1:2" x14ac:dyDescent="0.35">
      <c r="A91" t="s">
        <v>622</v>
      </c>
      <c r="B91">
        <v>5.5</v>
      </c>
    </row>
    <row r="92" spans="1:2" x14ac:dyDescent="0.35">
      <c r="A92" t="s">
        <v>472</v>
      </c>
      <c r="B92">
        <v>8.1999999999999993</v>
      </c>
    </row>
    <row r="93" spans="1:2" x14ac:dyDescent="0.35">
      <c r="A93" t="s">
        <v>622</v>
      </c>
      <c r="B93">
        <v>6.4</v>
      </c>
    </row>
    <row r="94" spans="1:2" x14ac:dyDescent="0.35">
      <c r="A94" t="s">
        <v>622</v>
      </c>
      <c r="B94">
        <v>8.1</v>
      </c>
    </row>
    <row r="95" spans="1:2" x14ac:dyDescent="0.35">
      <c r="A95" t="s">
        <v>472</v>
      </c>
      <c r="B95">
        <v>8.6</v>
      </c>
    </row>
    <row r="96" spans="1:2" x14ac:dyDescent="0.35">
      <c r="A96" t="s">
        <v>622</v>
      </c>
      <c r="B96">
        <v>8.8000000000000007</v>
      </c>
    </row>
    <row r="97" spans="1:2" x14ac:dyDescent="0.35">
      <c r="A97" t="s">
        <v>622</v>
      </c>
      <c r="B97">
        <v>6.7</v>
      </c>
    </row>
    <row r="98" spans="1:2" x14ac:dyDescent="0.35">
      <c r="A98" t="s">
        <v>1432</v>
      </c>
      <c r="B98">
        <v>7.8</v>
      </c>
    </row>
    <row r="99" spans="1:2" x14ac:dyDescent="0.35">
      <c r="A99" t="s">
        <v>622</v>
      </c>
      <c r="B99">
        <v>7.8</v>
      </c>
    </row>
    <row r="100" spans="1:2" x14ac:dyDescent="0.35">
      <c r="A100" t="s">
        <v>472</v>
      </c>
      <c r="B100">
        <v>6.6</v>
      </c>
    </row>
    <row r="101" spans="1:2" x14ac:dyDescent="0.35">
      <c r="A101" t="s">
        <v>622</v>
      </c>
      <c r="B101">
        <v>6.1</v>
      </c>
    </row>
    <row r="102" spans="1:2" x14ac:dyDescent="0.35">
      <c r="A102" t="s">
        <v>622</v>
      </c>
      <c r="B102">
        <v>5.6</v>
      </c>
    </row>
    <row r="103" spans="1:2" x14ac:dyDescent="0.35">
      <c r="A103" t="s">
        <v>472</v>
      </c>
      <c r="B103">
        <v>6.4</v>
      </c>
    </row>
    <row r="104" spans="1:2" x14ac:dyDescent="0.35">
      <c r="A104" t="s">
        <v>472</v>
      </c>
      <c r="B104">
        <v>6.1</v>
      </c>
    </row>
    <row r="105" spans="1:2" x14ac:dyDescent="0.35">
      <c r="A105" t="s">
        <v>622</v>
      </c>
      <c r="B105">
        <v>7.3</v>
      </c>
    </row>
    <row r="106" spans="1:2" x14ac:dyDescent="0.35">
      <c r="A106" t="s">
        <v>622</v>
      </c>
      <c r="B106">
        <v>6.6</v>
      </c>
    </row>
    <row r="107" spans="1:2" x14ac:dyDescent="0.35">
      <c r="A107" t="s">
        <v>472</v>
      </c>
      <c r="B107">
        <v>6.3</v>
      </c>
    </row>
    <row r="108" spans="1:2" x14ac:dyDescent="0.35">
      <c r="A108" t="s">
        <v>622</v>
      </c>
      <c r="B108">
        <v>6.1</v>
      </c>
    </row>
    <row r="109" spans="1:2" x14ac:dyDescent="0.35">
      <c r="A109" t="s">
        <v>622</v>
      </c>
      <c r="B109">
        <v>7.1</v>
      </c>
    </row>
    <row r="110" spans="1:2" x14ac:dyDescent="0.35">
      <c r="A110" t="s">
        <v>622</v>
      </c>
      <c r="B110">
        <v>5.5</v>
      </c>
    </row>
    <row r="111" spans="1:2" x14ac:dyDescent="0.35">
      <c r="A111" t="s">
        <v>472</v>
      </c>
      <c r="B111">
        <v>7.5</v>
      </c>
    </row>
    <row r="112" spans="1:2" x14ac:dyDescent="0.35">
      <c r="A112" t="s">
        <v>472</v>
      </c>
      <c r="B112">
        <v>7.6</v>
      </c>
    </row>
    <row r="113" spans="1:2" x14ac:dyDescent="0.35">
      <c r="A113" t="s">
        <v>622</v>
      </c>
      <c r="B113">
        <v>6.4</v>
      </c>
    </row>
    <row r="114" spans="1:2" x14ac:dyDescent="0.35">
      <c r="A114" t="s">
        <v>1432</v>
      </c>
      <c r="B114">
        <v>7.2</v>
      </c>
    </row>
    <row r="115" spans="1:2" x14ac:dyDescent="0.35">
      <c r="A115" t="s">
        <v>472</v>
      </c>
      <c r="B115">
        <v>6.7</v>
      </c>
    </row>
    <row r="116" spans="1:2" x14ac:dyDescent="0.35">
      <c r="A116" t="s">
        <v>3767</v>
      </c>
      <c r="B116">
        <v>8</v>
      </c>
    </row>
    <row r="117" spans="1:2" x14ac:dyDescent="0.35">
      <c r="A117" t="s">
        <v>622</v>
      </c>
      <c r="B117">
        <v>8.3000000000000007</v>
      </c>
    </row>
    <row r="118" spans="1:2" x14ac:dyDescent="0.35">
      <c r="A118" t="s">
        <v>622</v>
      </c>
      <c r="B118">
        <v>6.7</v>
      </c>
    </row>
    <row r="119" spans="1:2" x14ac:dyDescent="0.35">
      <c r="A119" t="s">
        <v>472</v>
      </c>
      <c r="B119">
        <v>5.9</v>
      </c>
    </row>
    <row r="120" spans="1:2" x14ac:dyDescent="0.35">
      <c r="A120" t="s">
        <v>622</v>
      </c>
      <c r="B120">
        <v>6.7</v>
      </c>
    </row>
    <row r="121" spans="1:2" x14ac:dyDescent="0.35">
      <c r="A121" t="s">
        <v>622</v>
      </c>
      <c r="B121">
        <v>6.7</v>
      </c>
    </row>
    <row r="122" spans="1:2" x14ac:dyDescent="0.35">
      <c r="A122" t="s">
        <v>472</v>
      </c>
      <c r="B122">
        <v>7.6</v>
      </c>
    </row>
    <row r="123" spans="1:2" x14ac:dyDescent="0.35">
      <c r="A123" t="s">
        <v>622</v>
      </c>
      <c r="B123">
        <v>7.2</v>
      </c>
    </row>
    <row r="124" spans="1:2" x14ac:dyDescent="0.35">
      <c r="A124" t="s">
        <v>622</v>
      </c>
      <c r="B124">
        <v>7.1</v>
      </c>
    </row>
    <row r="125" spans="1:2" x14ac:dyDescent="0.35">
      <c r="A125" t="s">
        <v>622</v>
      </c>
      <c r="B125">
        <v>8.1</v>
      </c>
    </row>
    <row r="126" spans="1:2" x14ac:dyDescent="0.35">
      <c r="A126" t="s">
        <v>5988</v>
      </c>
      <c r="B126">
        <v>6.7</v>
      </c>
    </row>
    <row r="127" spans="1:2" x14ac:dyDescent="0.35">
      <c r="A127" t="s">
        <v>622</v>
      </c>
      <c r="B127">
        <v>7</v>
      </c>
    </row>
    <row r="128" spans="1:2" x14ac:dyDescent="0.35">
      <c r="A128" t="s">
        <v>472</v>
      </c>
      <c r="B128">
        <v>6.9</v>
      </c>
    </row>
    <row r="129" spans="1:2" x14ac:dyDescent="0.35">
      <c r="A129" t="s">
        <v>622</v>
      </c>
      <c r="B129">
        <v>5.0999999999999996</v>
      </c>
    </row>
    <row r="130" spans="1:2" x14ac:dyDescent="0.35">
      <c r="A130" t="s">
        <v>622</v>
      </c>
      <c r="B130">
        <v>5.8</v>
      </c>
    </row>
    <row r="131" spans="1:2" x14ac:dyDescent="0.35">
      <c r="A131" t="s">
        <v>761</v>
      </c>
      <c r="B131">
        <v>6.2</v>
      </c>
    </row>
    <row r="132" spans="1:2" x14ac:dyDescent="0.35">
      <c r="A132" t="s">
        <v>622</v>
      </c>
      <c r="B132">
        <v>7.4</v>
      </c>
    </row>
    <row r="133" spans="1:2" x14ac:dyDescent="0.35">
      <c r="A133" t="s">
        <v>1432</v>
      </c>
      <c r="B133">
        <v>5.8</v>
      </c>
    </row>
    <row r="134" spans="1:2" x14ac:dyDescent="0.35">
      <c r="A134" t="s">
        <v>622</v>
      </c>
      <c r="B134">
        <v>6.6</v>
      </c>
    </row>
    <row r="135" spans="1:2" x14ac:dyDescent="0.35">
      <c r="A135" t="s">
        <v>472</v>
      </c>
      <c r="B135">
        <v>6.2</v>
      </c>
    </row>
    <row r="136" spans="1:2" x14ac:dyDescent="0.35">
      <c r="A136" t="s">
        <v>622</v>
      </c>
      <c r="B136">
        <v>7.3</v>
      </c>
    </row>
    <row r="137" spans="1:2" x14ac:dyDescent="0.35">
      <c r="A137" t="s">
        <v>622</v>
      </c>
      <c r="B137">
        <v>4.2</v>
      </c>
    </row>
    <row r="138" spans="1:2" x14ac:dyDescent="0.35">
      <c r="A138" t="s">
        <v>622</v>
      </c>
      <c r="B138">
        <v>6.9</v>
      </c>
    </row>
    <row r="139" spans="1:2" x14ac:dyDescent="0.35">
      <c r="A139" t="s">
        <v>622</v>
      </c>
      <c r="B139">
        <v>6.4</v>
      </c>
    </row>
    <row r="140" spans="1:2" x14ac:dyDescent="0.35">
      <c r="A140" t="s">
        <v>622</v>
      </c>
      <c r="B140">
        <v>5.4</v>
      </c>
    </row>
    <row r="141" spans="1:2" x14ac:dyDescent="0.35">
      <c r="A141" t="s">
        <v>472</v>
      </c>
      <c r="B141">
        <v>6.7</v>
      </c>
    </row>
    <row r="142" spans="1:2" x14ac:dyDescent="0.35">
      <c r="A142" t="s">
        <v>472</v>
      </c>
      <c r="B142">
        <v>5.8</v>
      </c>
    </row>
    <row r="143" spans="1:2" x14ac:dyDescent="0.35">
      <c r="A143" t="s">
        <v>472</v>
      </c>
      <c r="B143">
        <v>6.9</v>
      </c>
    </row>
    <row r="144" spans="1:2" x14ac:dyDescent="0.35">
      <c r="A144" t="s">
        <v>472</v>
      </c>
      <c r="B144">
        <v>7.2</v>
      </c>
    </row>
    <row r="145" spans="1:2" x14ac:dyDescent="0.35">
      <c r="A145" t="s">
        <v>472</v>
      </c>
      <c r="B145">
        <v>6.9</v>
      </c>
    </row>
    <row r="146" spans="1:2" x14ac:dyDescent="0.35">
      <c r="A146" t="s">
        <v>622</v>
      </c>
      <c r="B146">
        <v>6.1</v>
      </c>
    </row>
    <row r="147" spans="1:2" x14ac:dyDescent="0.35">
      <c r="A147" t="s">
        <v>622</v>
      </c>
      <c r="B147">
        <v>5.5</v>
      </c>
    </row>
    <row r="148" spans="1:2" x14ac:dyDescent="0.35">
      <c r="A148" t="s">
        <v>622</v>
      </c>
      <c r="B148">
        <v>6.6</v>
      </c>
    </row>
    <row r="149" spans="1:2" x14ac:dyDescent="0.35">
      <c r="A149" t="s">
        <v>622</v>
      </c>
      <c r="B149">
        <v>6.1</v>
      </c>
    </row>
    <row r="150" spans="1:2" x14ac:dyDescent="0.35">
      <c r="A150" t="s">
        <v>622</v>
      </c>
      <c r="B150">
        <v>6.3</v>
      </c>
    </row>
    <row r="151" spans="1:2" x14ac:dyDescent="0.35">
      <c r="A151" t="s">
        <v>622</v>
      </c>
      <c r="B151">
        <v>7.2</v>
      </c>
    </row>
    <row r="152" spans="1:2" x14ac:dyDescent="0.35">
      <c r="A152" t="s">
        <v>622</v>
      </c>
      <c r="B152">
        <v>7.4</v>
      </c>
    </row>
    <row r="153" spans="1:2" x14ac:dyDescent="0.35">
      <c r="A153" t="s">
        <v>472</v>
      </c>
      <c r="B153">
        <v>7.3</v>
      </c>
    </row>
    <row r="154" spans="1:2" x14ac:dyDescent="0.35">
      <c r="A154" t="s">
        <v>761</v>
      </c>
      <c r="B154">
        <v>6.1</v>
      </c>
    </row>
    <row r="155" spans="1:2" x14ac:dyDescent="0.35">
      <c r="A155" t="s">
        <v>622</v>
      </c>
      <c r="B155">
        <v>7.7</v>
      </c>
    </row>
    <row r="156" spans="1:2" x14ac:dyDescent="0.35">
      <c r="A156" t="s">
        <v>622</v>
      </c>
      <c r="B156">
        <v>6.1</v>
      </c>
    </row>
    <row r="157" spans="1:2" x14ac:dyDescent="0.35">
      <c r="A157" t="s">
        <v>622</v>
      </c>
      <c r="B157">
        <v>8</v>
      </c>
    </row>
    <row r="158" spans="1:2" x14ac:dyDescent="0.35">
      <c r="A158" t="s">
        <v>622</v>
      </c>
      <c r="B158">
        <v>7.3</v>
      </c>
    </row>
    <row r="159" spans="1:2" x14ac:dyDescent="0.35">
      <c r="A159" t="s">
        <v>622</v>
      </c>
      <c r="B159">
        <v>7.9</v>
      </c>
    </row>
    <row r="160" spans="1:2" x14ac:dyDescent="0.35">
      <c r="A160" t="s">
        <v>622</v>
      </c>
      <c r="B160">
        <v>5.5</v>
      </c>
    </row>
    <row r="161" spans="1:2" x14ac:dyDescent="0.35">
      <c r="A161" t="s">
        <v>622</v>
      </c>
      <c r="B161">
        <v>5</v>
      </c>
    </row>
    <row r="162" spans="1:2" x14ac:dyDescent="0.35">
      <c r="A162" t="s">
        <v>622</v>
      </c>
      <c r="B162">
        <v>7.7</v>
      </c>
    </row>
    <row r="163" spans="1:2" x14ac:dyDescent="0.35">
      <c r="A163" t="s">
        <v>622</v>
      </c>
      <c r="B163">
        <v>6.6</v>
      </c>
    </row>
    <row r="164" spans="1:2" x14ac:dyDescent="0.35">
      <c r="A164" t="s">
        <v>622</v>
      </c>
      <c r="B164">
        <v>5.7</v>
      </c>
    </row>
    <row r="165" spans="1:2" x14ac:dyDescent="0.35">
      <c r="A165" t="s">
        <v>622</v>
      </c>
      <c r="B165">
        <v>5.8</v>
      </c>
    </row>
    <row r="166" spans="1:2" x14ac:dyDescent="0.35">
      <c r="A166" t="s">
        <v>622</v>
      </c>
      <c r="B166">
        <v>6</v>
      </c>
    </row>
    <row r="167" spans="1:2" x14ac:dyDescent="0.35">
      <c r="A167" t="s">
        <v>622</v>
      </c>
      <c r="B167">
        <v>6.4</v>
      </c>
    </row>
    <row r="168" spans="1:2" x14ac:dyDescent="0.35">
      <c r="A168" t="s">
        <v>622</v>
      </c>
      <c r="B168">
        <v>6.9</v>
      </c>
    </row>
    <row r="169" spans="1:2" x14ac:dyDescent="0.35">
      <c r="A169" t="s">
        <v>622</v>
      </c>
      <c r="B169">
        <v>6.4</v>
      </c>
    </row>
    <row r="170" spans="1:2" x14ac:dyDescent="0.35">
      <c r="A170" t="s">
        <v>622</v>
      </c>
      <c r="B170">
        <v>7.4</v>
      </c>
    </row>
    <row r="171" spans="1:2" x14ac:dyDescent="0.35">
      <c r="A171" t="s">
        <v>472</v>
      </c>
      <c r="B171">
        <v>5.5</v>
      </c>
    </row>
    <row r="172" spans="1:2" x14ac:dyDescent="0.35">
      <c r="A172" t="s">
        <v>3767</v>
      </c>
      <c r="B172">
        <v>5.9</v>
      </c>
    </row>
    <row r="173" spans="1:2" x14ac:dyDescent="0.35">
      <c r="A173" t="s">
        <v>622</v>
      </c>
      <c r="B173">
        <v>6.8</v>
      </c>
    </row>
    <row r="174" spans="1:2" x14ac:dyDescent="0.35">
      <c r="A174" t="s">
        <v>472</v>
      </c>
      <c r="B174">
        <v>6.8</v>
      </c>
    </row>
    <row r="175" spans="1:2" x14ac:dyDescent="0.35">
      <c r="A175" t="s">
        <v>472</v>
      </c>
      <c r="B175">
        <v>8.1</v>
      </c>
    </row>
    <row r="176" spans="1:2" x14ac:dyDescent="0.35">
      <c r="A176" t="s">
        <v>472</v>
      </c>
      <c r="B176">
        <v>6.5</v>
      </c>
    </row>
    <row r="177" spans="1:2" x14ac:dyDescent="0.35">
      <c r="A177" t="s">
        <v>472</v>
      </c>
      <c r="B177">
        <v>7.2</v>
      </c>
    </row>
    <row r="178" spans="1:2" x14ac:dyDescent="0.35">
      <c r="A178" t="s">
        <v>472</v>
      </c>
      <c r="B178">
        <v>6.7</v>
      </c>
    </row>
    <row r="179" spans="1:2" x14ac:dyDescent="0.35">
      <c r="A179" t="s">
        <v>622</v>
      </c>
      <c r="B179">
        <v>8.1</v>
      </c>
    </row>
    <row r="180" spans="1:2" x14ac:dyDescent="0.35">
      <c r="A180" t="s">
        <v>622</v>
      </c>
      <c r="B180">
        <v>7.6</v>
      </c>
    </row>
    <row r="181" spans="1:2" x14ac:dyDescent="0.35">
      <c r="A181" t="s">
        <v>622</v>
      </c>
      <c r="B181">
        <v>7.4</v>
      </c>
    </row>
    <row r="182" spans="1:2" x14ac:dyDescent="0.35">
      <c r="A182" t="s">
        <v>472</v>
      </c>
      <c r="B182">
        <v>7.6</v>
      </c>
    </row>
    <row r="183" spans="1:2" x14ac:dyDescent="0.35">
      <c r="A183" t="s">
        <v>472</v>
      </c>
      <c r="B183">
        <v>5.5</v>
      </c>
    </row>
    <row r="184" spans="1:2" x14ac:dyDescent="0.35">
      <c r="A184" t="s">
        <v>472</v>
      </c>
      <c r="B184">
        <v>6.7</v>
      </c>
    </row>
    <row r="185" spans="1:2" x14ac:dyDescent="0.35">
      <c r="A185" t="s">
        <v>472</v>
      </c>
      <c r="B185">
        <v>6.5</v>
      </c>
    </row>
    <row r="186" spans="1:2" x14ac:dyDescent="0.35">
      <c r="A186" t="s">
        <v>622</v>
      </c>
      <c r="B186">
        <v>6.6</v>
      </c>
    </row>
    <row r="187" spans="1:2" x14ac:dyDescent="0.35">
      <c r="A187" t="s">
        <v>622</v>
      </c>
      <c r="B187">
        <v>6.7</v>
      </c>
    </row>
    <row r="188" spans="1:2" x14ac:dyDescent="0.35">
      <c r="A188" t="s">
        <v>622</v>
      </c>
      <c r="B188">
        <v>6.4</v>
      </c>
    </row>
    <row r="189" spans="1:2" x14ac:dyDescent="0.35">
      <c r="A189" t="s">
        <v>622</v>
      </c>
      <c r="B189">
        <v>5.8</v>
      </c>
    </row>
    <row r="190" spans="1:2" x14ac:dyDescent="0.35">
      <c r="A190" t="s">
        <v>622</v>
      </c>
      <c r="B190">
        <v>7.4</v>
      </c>
    </row>
    <row r="191" spans="1:2" x14ac:dyDescent="0.35">
      <c r="A191" t="s">
        <v>472</v>
      </c>
      <c r="B191">
        <v>7.8</v>
      </c>
    </row>
    <row r="192" spans="1:2" x14ac:dyDescent="0.35">
      <c r="A192" t="s">
        <v>472</v>
      </c>
      <c r="B192">
        <v>6.6</v>
      </c>
    </row>
    <row r="193" spans="1:2" x14ac:dyDescent="0.35">
      <c r="A193" t="s">
        <v>622</v>
      </c>
      <c r="B193">
        <v>4.9000000000000004</v>
      </c>
    </row>
    <row r="194" spans="1:2" x14ac:dyDescent="0.35">
      <c r="A194" t="s">
        <v>472</v>
      </c>
      <c r="B194">
        <v>6.5</v>
      </c>
    </row>
    <row r="195" spans="1:2" x14ac:dyDescent="0.35">
      <c r="A195" t="s">
        <v>472</v>
      </c>
      <c r="B195">
        <v>6.2</v>
      </c>
    </row>
    <row r="196" spans="1:2" x14ac:dyDescent="0.35">
      <c r="A196" t="s">
        <v>622</v>
      </c>
      <c r="B196">
        <v>7.3</v>
      </c>
    </row>
    <row r="197" spans="1:2" x14ac:dyDescent="0.35">
      <c r="A197" t="s">
        <v>472</v>
      </c>
      <c r="B197">
        <v>7.5</v>
      </c>
    </row>
    <row r="198" spans="1:2" x14ac:dyDescent="0.35">
      <c r="A198" t="s">
        <v>622</v>
      </c>
      <c r="B198">
        <v>5.6</v>
      </c>
    </row>
    <row r="199" spans="1:2" x14ac:dyDescent="0.35">
      <c r="A199" t="s">
        <v>622</v>
      </c>
      <c r="B199">
        <v>8.1</v>
      </c>
    </row>
    <row r="200" spans="1:2" x14ac:dyDescent="0.35">
      <c r="A200" t="s">
        <v>472</v>
      </c>
      <c r="B200">
        <v>6.7</v>
      </c>
    </row>
    <row r="201" spans="1:2" x14ac:dyDescent="0.35">
      <c r="A201" t="s">
        <v>5988</v>
      </c>
      <c r="B201">
        <v>6.6</v>
      </c>
    </row>
    <row r="202" spans="1:2" x14ac:dyDescent="0.35">
      <c r="A202" t="s">
        <v>472</v>
      </c>
      <c r="B202">
        <v>6.4</v>
      </c>
    </row>
    <row r="203" spans="1:2" x14ac:dyDescent="0.35">
      <c r="A203" t="s">
        <v>622</v>
      </c>
      <c r="B203">
        <v>7.5</v>
      </c>
    </row>
    <row r="204" spans="1:2" x14ac:dyDescent="0.35">
      <c r="A204" t="s">
        <v>622</v>
      </c>
      <c r="B204">
        <v>7.3</v>
      </c>
    </row>
    <row r="205" spans="1:2" x14ac:dyDescent="0.35">
      <c r="A205" t="s">
        <v>622</v>
      </c>
      <c r="B205">
        <v>7.5</v>
      </c>
    </row>
    <row r="206" spans="1:2" x14ac:dyDescent="0.35">
      <c r="A206" t="s">
        <v>622</v>
      </c>
      <c r="B206">
        <v>5.8</v>
      </c>
    </row>
    <row r="207" spans="1:2" x14ac:dyDescent="0.35">
      <c r="A207" t="s">
        <v>622</v>
      </c>
      <c r="B207">
        <v>7.5</v>
      </c>
    </row>
    <row r="208" spans="1:2" x14ac:dyDescent="0.35">
      <c r="A208" t="s">
        <v>622</v>
      </c>
      <c r="B208">
        <v>6.6</v>
      </c>
    </row>
    <row r="209" spans="1:2" x14ac:dyDescent="0.35">
      <c r="A209" t="s">
        <v>622</v>
      </c>
      <c r="B209">
        <v>6.7</v>
      </c>
    </row>
    <row r="210" spans="1:2" x14ac:dyDescent="0.35">
      <c r="A210" t="s">
        <v>622</v>
      </c>
      <c r="B210">
        <v>3.7</v>
      </c>
    </row>
    <row r="211" spans="1:2" x14ac:dyDescent="0.35">
      <c r="A211" t="s">
        <v>761</v>
      </c>
      <c r="B211">
        <v>6</v>
      </c>
    </row>
    <row r="212" spans="1:2" x14ac:dyDescent="0.35">
      <c r="A212" t="s">
        <v>622</v>
      </c>
      <c r="B212">
        <v>6.4</v>
      </c>
    </row>
    <row r="213" spans="1:2" x14ac:dyDescent="0.35">
      <c r="A213" t="s">
        <v>622</v>
      </c>
      <c r="B213">
        <v>6.1</v>
      </c>
    </row>
    <row r="214" spans="1:2" x14ac:dyDescent="0.35">
      <c r="A214" t="s">
        <v>622</v>
      </c>
      <c r="B214">
        <v>6.4</v>
      </c>
    </row>
    <row r="215" spans="1:2" x14ac:dyDescent="0.35">
      <c r="A215" t="s">
        <v>622</v>
      </c>
      <c r="B215">
        <v>5.6</v>
      </c>
    </row>
    <row r="216" spans="1:2" x14ac:dyDescent="0.35">
      <c r="A216" t="s">
        <v>472</v>
      </c>
      <c r="B216">
        <v>8</v>
      </c>
    </row>
    <row r="217" spans="1:2" x14ac:dyDescent="0.35">
      <c r="A217" t="s">
        <v>622</v>
      </c>
      <c r="B217">
        <v>5.2</v>
      </c>
    </row>
    <row r="218" spans="1:2" x14ac:dyDescent="0.35">
      <c r="A218" t="s">
        <v>622</v>
      </c>
      <c r="B218">
        <v>7.1</v>
      </c>
    </row>
    <row r="219" spans="1:2" x14ac:dyDescent="0.35">
      <c r="A219" t="s">
        <v>622</v>
      </c>
      <c r="B219">
        <v>4.8</v>
      </c>
    </row>
    <row r="220" spans="1:2" x14ac:dyDescent="0.35">
      <c r="A220" t="s">
        <v>472</v>
      </c>
      <c r="B220">
        <v>7</v>
      </c>
    </row>
    <row r="221" spans="1:2" x14ac:dyDescent="0.35">
      <c r="A221" t="s">
        <v>472</v>
      </c>
      <c r="B221">
        <v>5.4</v>
      </c>
    </row>
    <row r="222" spans="1:2" x14ac:dyDescent="0.35">
      <c r="A222" t="s">
        <v>622</v>
      </c>
      <c r="B222">
        <v>6.6</v>
      </c>
    </row>
    <row r="223" spans="1:2" x14ac:dyDescent="0.35">
      <c r="A223" t="s">
        <v>622</v>
      </c>
      <c r="B223">
        <v>6.7</v>
      </c>
    </row>
    <row r="224" spans="1:2" x14ac:dyDescent="0.35">
      <c r="A224" t="s">
        <v>622</v>
      </c>
      <c r="B224">
        <v>6.2</v>
      </c>
    </row>
    <row r="225" spans="1:2" x14ac:dyDescent="0.35">
      <c r="A225" t="s">
        <v>622</v>
      </c>
      <c r="B225">
        <v>6.1</v>
      </c>
    </row>
    <row r="226" spans="1:2" x14ac:dyDescent="0.35">
      <c r="A226" t="s">
        <v>761</v>
      </c>
      <c r="B226">
        <v>5.3</v>
      </c>
    </row>
    <row r="227" spans="1:2" x14ac:dyDescent="0.35">
      <c r="A227" t="s">
        <v>622</v>
      </c>
      <c r="B227">
        <v>6.3</v>
      </c>
    </row>
    <row r="228" spans="1:2" x14ac:dyDescent="0.35">
      <c r="A228" t="s">
        <v>622</v>
      </c>
      <c r="B228">
        <v>7</v>
      </c>
    </row>
    <row r="229" spans="1:2" x14ac:dyDescent="0.35">
      <c r="A229" t="s">
        <v>622</v>
      </c>
      <c r="B229">
        <v>7.6</v>
      </c>
    </row>
    <row r="230" spans="1:2" x14ac:dyDescent="0.35">
      <c r="A230" t="s">
        <v>622</v>
      </c>
      <c r="B230">
        <v>6.7</v>
      </c>
    </row>
    <row r="231" spans="1:2" x14ac:dyDescent="0.35">
      <c r="A231" t="s">
        <v>472</v>
      </c>
      <c r="B231">
        <v>8.1</v>
      </c>
    </row>
    <row r="232" spans="1:2" x14ac:dyDescent="0.35">
      <c r="A232" t="s">
        <v>622</v>
      </c>
      <c r="B232">
        <v>6.7</v>
      </c>
    </row>
    <row r="233" spans="1:2" x14ac:dyDescent="0.35">
      <c r="A233" t="s">
        <v>622</v>
      </c>
      <c r="B233">
        <v>6.5</v>
      </c>
    </row>
    <row r="234" spans="1:2" x14ac:dyDescent="0.35">
      <c r="A234" t="s">
        <v>472</v>
      </c>
      <c r="B234">
        <v>7.3</v>
      </c>
    </row>
    <row r="235" spans="1:2" x14ac:dyDescent="0.35">
      <c r="A235" t="s">
        <v>622</v>
      </c>
      <c r="B235">
        <v>6</v>
      </c>
    </row>
    <row r="236" spans="1:2" x14ac:dyDescent="0.35">
      <c r="A236" t="s">
        <v>622</v>
      </c>
      <c r="B236">
        <v>6.1</v>
      </c>
    </row>
    <row r="237" spans="1:2" x14ac:dyDescent="0.35">
      <c r="A237" t="s">
        <v>622</v>
      </c>
      <c r="B237">
        <v>5.9</v>
      </c>
    </row>
    <row r="238" spans="1:2" x14ac:dyDescent="0.35">
      <c r="A238" t="s">
        <v>472</v>
      </c>
      <c r="B238">
        <v>7.8</v>
      </c>
    </row>
    <row r="239" spans="1:2" x14ac:dyDescent="0.35">
      <c r="A239" t="s">
        <v>622</v>
      </c>
      <c r="B239">
        <v>5.8</v>
      </c>
    </row>
    <row r="240" spans="1:2" x14ac:dyDescent="0.35">
      <c r="A240" t="s">
        <v>622</v>
      </c>
      <c r="B240">
        <v>4.3</v>
      </c>
    </row>
    <row r="241" spans="1:2" x14ac:dyDescent="0.35">
      <c r="A241" t="s">
        <v>622</v>
      </c>
      <c r="B241">
        <v>6.4</v>
      </c>
    </row>
    <row r="242" spans="1:2" x14ac:dyDescent="0.35">
      <c r="A242" t="s">
        <v>622</v>
      </c>
      <c r="B242">
        <v>6.1</v>
      </c>
    </row>
    <row r="243" spans="1:2" x14ac:dyDescent="0.35">
      <c r="A243" t="s">
        <v>622</v>
      </c>
      <c r="B243">
        <v>6.5</v>
      </c>
    </row>
    <row r="244" spans="1:2" x14ac:dyDescent="0.35">
      <c r="A244" t="s">
        <v>622</v>
      </c>
      <c r="B244">
        <v>7.1</v>
      </c>
    </row>
    <row r="245" spans="1:2" x14ac:dyDescent="0.35">
      <c r="A245" t="s">
        <v>5990</v>
      </c>
      <c r="B245">
        <v>6.4</v>
      </c>
    </row>
    <row r="246" spans="1:2" x14ac:dyDescent="0.35">
      <c r="A246" t="s">
        <v>622</v>
      </c>
      <c r="B246">
        <v>6.5</v>
      </c>
    </row>
    <row r="247" spans="1:2" x14ac:dyDescent="0.35">
      <c r="A247" t="s">
        <v>472</v>
      </c>
      <c r="B247">
        <v>6.3</v>
      </c>
    </row>
    <row r="248" spans="1:2" x14ac:dyDescent="0.35">
      <c r="A248" t="s">
        <v>4178</v>
      </c>
      <c r="B248">
        <v>7.5</v>
      </c>
    </row>
    <row r="249" spans="1:2" x14ac:dyDescent="0.35">
      <c r="A249" t="s">
        <v>472</v>
      </c>
      <c r="B249">
        <v>4.9000000000000004</v>
      </c>
    </row>
    <row r="250" spans="1:2" x14ac:dyDescent="0.35">
      <c r="A250" t="s">
        <v>622</v>
      </c>
      <c r="B250">
        <v>5.8</v>
      </c>
    </row>
    <row r="251" spans="1:2" x14ac:dyDescent="0.35">
      <c r="A251" t="s">
        <v>622</v>
      </c>
      <c r="B251">
        <v>6.2</v>
      </c>
    </row>
    <row r="252" spans="1:2" x14ac:dyDescent="0.35">
      <c r="A252" t="s">
        <v>472</v>
      </c>
      <c r="B252">
        <v>5.5</v>
      </c>
    </row>
    <row r="253" spans="1:2" x14ac:dyDescent="0.35">
      <c r="A253" t="s">
        <v>3767</v>
      </c>
      <c r="B253">
        <v>5.4</v>
      </c>
    </row>
    <row r="254" spans="1:2" x14ac:dyDescent="0.35">
      <c r="A254" t="s">
        <v>622</v>
      </c>
      <c r="B254">
        <v>5.8</v>
      </c>
    </row>
    <row r="255" spans="1:2" x14ac:dyDescent="0.35">
      <c r="A255" t="s">
        <v>622</v>
      </c>
      <c r="B255">
        <v>7.1</v>
      </c>
    </row>
    <row r="256" spans="1:2" x14ac:dyDescent="0.35">
      <c r="A256" t="s">
        <v>472</v>
      </c>
      <c r="B256">
        <v>5.4</v>
      </c>
    </row>
    <row r="257" spans="1:2" x14ac:dyDescent="0.35">
      <c r="A257" t="s">
        <v>622</v>
      </c>
      <c r="B257">
        <v>3.7</v>
      </c>
    </row>
    <row r="258" spans="1:2" x14ac:dyDescent="0.35">
      <c r="A258" t="s">
        <v>622</v>
      </c>
      <c r="B258">
        <v>6.7</v>
      </c>
    </row>
    <row r="259" spans="1:2" x14ac:dyDescent="0.35">
      <c r="A259" t="s">
        <v>622</v>
      </c>
      <c r="B259">
        <v>7.2</v>
      </c>
    </row>
    <row r="260" spans="1:2" x14ac:dyDescent="0.35">
      <c r="A260" t="s">
        <v>622</v>
      </c>
      <c r="B260">
        <v>8.8000000000000007</v>
      </c>
    </row>
    <row r="261" spans="1:2" x14ac:dyDescent="0.35">
      <c r="A261" t="s">
        <v>622</v>
      </c>
      <c r="B261">
        <v>5.8</v>
      </c>
    </row>
    <row r="262" spans="1:2" x14ac:dyDescent="0.35">
      <c r="A262" t="s">
        <v>4178</v>
      </c>
      <c r="B262">
        <v>6.8</v>
      </c>
    </row>
    <row r="263" spans="1:2" x14ac:dyDescent="0.35">
      <c r="A263" t="s">
        <v>472</v>
      </c>
      <c r="B263">
        <v>3.8</v>
      </c>
    </row>
    <row r="264" spans="1:2" x14ac:dyDescent="0.35">
      <c r="A264" t="s">
        <v>622</v>
      </c>
      <c r="B264">
        <v>7.1</v>
      </c>
    </row>
    <row r="265" spans="1:2" x14ac:dyDescent="0.35">
      <c r="A265" t="s">
        <v>622</v>
      </c>
      <c r="B265">
        <v>7.2</v>
      </c>
    </row>
    <row r="266" spans="1:2" x14ac:dyDescent="0.35">
      <c r="A266" t="s">
        <v>472</v>
      </c>
      <c r="B266">
        <v>5.9</v>
      </c>
    </row>
    <row r="267" spans="1:2" x14ac:dyDescent="0.35">
      <c r="A267" t="s">
        <v>3767</v>
      </c>
      <c r="B267">
        <v>7.1</v>
      </c>
    </row>
    <row r="268" spans="1:2" x14ac:dyDescent="0.35">
      <c r="A268" t="s">
        <v>472</v>
      </c>
      <c r="B268">
        <v>8.1</v>
      </c>
    </row>
    <row r="269" spans="1:2" x14ac:dyDescent="0.35">
      <c r="A269" t="s">
        <v>622</v>
      </c>
      <c r="B269">
        <v>6.9</v>
      </c>
    </row>
    <row r="270" spans="1:2" x14ac:dyDescent="0.35">
      <c r="A270" t="s">
        <v>761</v>
      </c>
      <c r="B270">
        <v>4.4000000000000004</v>
      </c>
    </row>
    <row r="271" spans="1:2" x14ac:dyDescent="0.35">
      <c r="A271" t="s">
        <v>622</v>
      </c>
      <c r="B271">
        <v>6.5</v>
      </c>
    </row>
    <row r="272" spans="1:2" x14ac:dyDescent="0.35">
      <c r="A272" t="s">
        <v>622</v>
      </c>
      <c r="B272">
        <v>8.5</v>
      </c>
    </row>
    <row r="273" spans="1:2" x14ac:dyDescent="0.35">
      <c r="A273" t="s">
        <v>622</v>
      </c>
      <c r="B273">
        <v>7.7</v>
      </c>
    </row>
    <row r="274" spans="1:2" x14ac:dyDescent="0.35">
      <c r="A274" t="s">
        <v>472</v>
      </c>
      <c r="B274">
        <v>7.4</v>
      </c>
    </row>
    <row r="275" spans="1:2" x14ac:dyDescent="0.35">
      <c r="A275" t="s">
        <v>622</v>
      </c>
      <c r="B275">
        <v>8</v>
      </c>
    </row>
    <row r="276" spans="1:2" x14ac:dyDescent="0.35">
      <c r="A276" t="s">
        <v>622</v>
      </c>
      <c r="B276">
        <v>5.7</v>
      </c>
    </row>
    <row r="277" spans="1:2" x14ac:dyDescent="0.35">
      <c r="A277" t="s">
        <v>622</v>
      </c>
      <c r="B277">
        <v>8.5</v>
      </c>
    </row>
    <row r="278" spans="1:2" x14ac:dyDescent="0.35">
      <c r="A278" t="s">
        <v>4178</v>
      </c>
      <c r="B278">
        <v>7</v>
      </c>
    </row>
    <row r="279" spans="1:2" x14ac:dyDescent="0.35">
      <c r="A279" t="s">
        <v>4178</v>
      </c>
      <c r="B279">
        <v>7.8</v>
      </c>
    </row>
    <row r="280" spans="1:2" x14ac:dyDescent="0.35">
      <c r="A280" t="s">
        <v>622</v>
      </c>
      <c r="B280">
        <v>7.2</v>
      </c>
    </row>
    <row r="281" spans="1:2" x14ac:dyDescent="0.35">
      <c r="A281" t="s">
        <v>622</v>
      </c>
      <c r="B281">
        <v>6.4</v>
      </c>
    </row>
    <row r="282" spans="1:2" x14ac:dyDescent="0.35">
      <c r="A282" t="s">
        <v>761</v>
      </c>
      <c r="B282">
        <v>5.5</v>
      </c>
    </row>
    <row r="283" spans="1:2" x14ac:dyDescent="0.35">
      <c r="A283" t="s">
        <v>622</v>
      </c>
      <c r="B283">
        <v>6.7</v>
      </c>
    </row>
    <row r="284" spans="1:2" x14ac:dyDescent="0.35">
      <c r="A284" t="s">
        <v>622</v>
      </c>
      <c r="B284">
        <v>6.1</v>
      </c>
    </row>
    <row r="285" spans="1:2" x14ac:dyDescent="0.35">
      <c r="A285" t="s">
        <v>1432</v>
      </c>
      <c r="B285">
        <v>8.5</v>
      </c>
    </row>
    <row r="286" spans="1:2" x14ac:dyDescent="0.35">
      <c r="A286" t="s">
        <v>3767</v>
      </c>
      <c r="B286">
        <v>6.9</v>
      </c>
    </row>
    <row r="287" spans="1:2" x14ac:dyDescent="0.35">
      <c r="A287" t="s">
        <v>472</v>
      </c>
      <c r="B287">
        <v>7.3</v>
      </c>
    </row>
    <row r="288" spans="1:2" x14ac:dyDescent="0.35">
      <c r="A288" t="s">
        <v>622</v>
      </c>
      <c r="B288">
        <v>6.7</v>
      </c>
    </row>
    <row r="289" spans="1:2" x14ac:dyDescent="0.35">
      <c r="A289" t="s">
        <v>622</v>
      </c>
      <c r="B289">
        <v>6.9</v>
      </c>
    </row>
    <row r="290" spans="1:2" x14ac:dyDescent="0.35">
      <c r="A290" t="s">
        <v>622</v>
      </c>
      <c r="B290">
        <v>5.0999999999999996</v>
      </c>
    </row>
    <row r="291" spans="1:2" x14ac:dyDescent="0.35">
      <c r="A291" t="s">
        <v>472</v>
      </c>
      <c r="B291">
        <v>6.8</v>
      </c>
    </row>
    <row r="292" spans="1:2" x14ac:dyDescent="0.35">
      <c r="A292" t="s">
        <v>472</v>
      </c>
      <c r="B292">
        <v>5.8</v>
      </c>
    </row>
    <row r="293" spans="1:2" x14ac:dyDescent="0.35">
      <c r="A293" t="s">
        <v>472</v>
      </c>
      <c r="B293">
        <v>6.7</v>
      </c>
    </row>
    <row r="294" spans="1:2" x14ac:dyDescent="0.35">
      <c r="A294" t="s">
        <v>622</v>
      </c>
      <c r="B294">
        <v>6</v>
      </c>
    </row>
    <row r="295" spans="1:2" x14ac:dyDescent="0.35">
      <c r="A295" t="s">
        <v>622</v>
      </c>
      <c r="B295">
        <v>5.7</v>
      </c>
    </row>
    <row r="296" spans="1:2" x14ac:dyDescent="0.35">
      <c r="A296" t="s">
        <v>472</v>
      </c>
      <c r="B296">
        <v>8</v>
      </c>
    </row>
    <row r="297" spans="1:2" x14ac:dyDescent="0.35">
      <c r="A297" t="s">
        <v>4178</v>
      </c>
      <c r="B297">
        <v>8.1999999999999993</v>
      </c>
    </row>
    <row r="298" spans="1:2" x14ac:dyDescent="0.35">
      <c r="A298" t="s">
        <v>622</v>
      </c>
      <c r="B298">
        <v>5.4</v>
      </c>
    </row>
    <row r="299" spans="1:2" x14ac:dyDescent="0.35">
      <c r="A299" t="s">
        <v>622</v>
      </c>
      <c r="B299">
        <v>7.2</v>
      </c>
    </row>
    <row r="300" spans="1:2" x14ac:dyDescent="0.35">
      <c r="A300" t="s">
        <v>1432</v>
      </c>
      <c r="B300">
        <v>7.5</v>
      </c>
    </row>
    <row r="301" spans="1:2" x14ac:dyDescent="0.35">
      <c r="A301" t="s">
        <v>622</v>
      </c>
      <c r="B301">
        <v>7</v>
      </c>
    </row>
    <row r="302" spans="1:2" x14ac:dyDescent="0.35">
      <c r="A302" t="s">
        <v>622</v>
      </c>
      <c r="B302">
        <v>3.3</v>
      </c>
    </row>
    <row r="303" spans="1:2" x14ac:dyDescent="0.35">
      <c r="A303" t="s">
        <v>622</v>
      </c>
      <c r="B303">
        <v>6</v>
      </c>
    </row>
    <row r="304" spans="1:2" x14ac:dyDescent="0.35">
      <c r="A304" t="s">
        <v>472</v>
      </c>
      <c r="B304">
        <v>7.1</v>
      </c>
    </row>
    <row r="305" spans="1:2" x14ac:dyDescent="0.35">
      <c r="A305" t="s">
        <v>472</v>
      </c>
      <c r="B305">
        <v>5.4</v>
      </c>
    </row>
    <row r="306" spans="1:2" x14ac:dyDescent="0.35">
      <c r="A306" t="s">
        <v>622</v>
      </c>
      <c r="B306">
        <v>6.1</v>
      </c>
    </row>
    <row r="307" spans="1:2" x14ac:dyDescent="0.35">
      <c r="A307" t="s">
        <v>622</v>
      </c>
      <c r="B307">
        <v>5.3</v>
      </c>
    </row>
    <row r="308" spans="1:2" x14ac:dyDescent="0.35">
      <c r="A308" t="s">
        <v>761</v>
      </c>
      <c r="B308">
        <v>2.2000000000000002</v>
      </c>
    </row>
    <row r="309" spans="1:2" x14ac:dyDescent="0.35">
      <c r="A309" t="s">
        <v>622</v>
      </c>
      <c r="B309">
        <v>7</v>
      </c>
    </row>
    <row r="310" spans="1:2" x14ac:dyDescent="0.35">
      <c r="A310" t="s">
        <v>622</v>
      </c>
      <c r="B310">
        <v>3.8</v>
      </c>
    </row>
    <row r="311" spans="1:2" x14ac:dyDescent="0.35">
      <c r="A311" t="s">
        <v>622</v>
      </c>
      <c r="B311">
        <v>6.9</v>
      </c>
    </row>
    <row r="312" spans="1:2" x14ac:dyDescent="0.35">
      <c r="A312" t="s">
        <v>472</v>
      </c>
      <c r="B312">
        <v>7.2</v>
      </c>
    </row>
    <row r="313" spans="1:2" x14ac:dyDescent="0.35">
      <c r="A313" t="s">
        <v>1432</v>
      </c>
      <c r="B313">
        <v>7.3</v>
      </c>
    </row>
    <row r="314" spans="1:2" x14ac:dyDescent="0.35">
      <c r="A314" t="s">
        <v>622</v>
      </c>
      <c r="B314">
        <v>6.3</v>
      </c>
    </row>
    <row r="315" spans="1:2" x14ac:dyDescent="0.35">
      <c r="A315" t="s">
        <v>5990</v>
      </c>
      <c r="B315">
        <v>7.5</v>
      </c>
    </row>
    <row r="316" spans="1:2" x14ac:dyDescent="0.35">
      <c r="A316" t="s">
        <v>1432</v>
      </c>
      <c r="B316">
        <v>7.6</v>
      </c>
    </row>
    <row r="317" spans="1:2" x14ac:dyDescent="0.35">
      <c r="A317" t="s">
        <v>3767</v>
      </c>
      <c r="B317">
        <v>6.8</v>
      </c>
    </row>
    <row r="318" spans="1:2" x14ac:dyDescent="0.35">
      <c r="A318" t="s">
        <v>761</v>
      </c>
      <c r="B318">
        <v>5.2</v>
      </c>
    </row>
    <row r="319" spans="1:2" x14ac:dyDescent="0.35">
      <c r="A319" t="s">
        <v>1432</v>
      </c>
      <c r="B319">
        <v>7.7</v>
      </c>
    </row>
    <row r="320" spans="1:2" x14ac:dyDescent="0.35">
      <c r="A320" t="s">
        <v>761</v>
      </c>
      <c r="B320">
        <v>6.2</v>
      </c>
    </row>
    <row r="321" spans="1:2" x14ac:dyDescent="0.35">
      <c r="A321" t="s">
        <v>622</v>
      </c>
      <c r="B321">
        <v>7.7</v>
      </c>
    </row>
    <row r="322" spans="1:2" x14ac:dyDescent="0.35">
      <c r="A322" t="s">
        <v>761</v>
      </c>
      <c r="B322">
        <v>4.3</v>
      </c>
    </row>
    <row r="323" spans="1:2" x14ac:dyDescent="0.35">
      <c r="A323" t="s">
        <v>472</v>
      </c>
      <c r="B323">
        <v>6.9</v>
      </c>
    </row>
    <row r="324" spans="1:2" x14ac:dyDescent="0.35">
      <c r="A324" t="s">
        <v>472</v>
      </c>
      <c r="B324">
        <v>6.6</v>
      </c>
    </row>
    <row r="325" spans="1:2" x14ac:dyDescent="0.35">
      <c r="A325" t="s">
        <v>1432</v>
      </c>
      <c r="B325">
        <v>7</v>
      </c>
    </row>
    <row r="326" spans="1:2" x14ac:dyDescent="0.35">
      <c r="A326" t="s">
        <v>1432</v>
      </c>
      <c r="B326">
        <v>6.7</v>
      </c>
    </row>
    <row r="327" spans="1:2" x14ac:dyDescent="0.35">
      <c r="A327" t="s">
        <v>472</v>
      </c>
      <c r="B327">
        <v>8.1999999999999993</v>
      </c>
    </row>
    <row r="328" spans="1:2" x14ac:dyDescent="0.35">
      <c r="A328" t="s">
        <v>622</v>
      </c>
      <c r="B328">
        <v>8.9</v>
      </c>
    </row>
    <row r="329" spans="1:2" x14ac:dyDescent="0.35">
      <c r="A329" t="s">
        <v>622</v>
      </c>
      <c r="B329">
        <v>8.6999999999999993</v>
      </c>
    </row>
    <row r="330" spans="1:2" x14ac:dyDescent="0.35">
      <c r="A330" t="s">
        <v>622</v>
      </c>
      <c r="B330">
        <v>5.5</v>
      </c>
    </row>
    <row r="331" spans="1:2" x14ac:dyDescent="0.35">
      <c r="A331" t="s">
        <v>622</v>
      </c>
      <c r="B331">
        <v>5.7</v>
      </c>
    </row>
    <row r="332" spans="1:2" x14ac:dyDescent="0.35">
      <c r="A332" t="s">
        <v>1432</v>
      </c>
      <c r="B332">
        <v>6.3</v>
      </c>
    </row>
    <row r="333" spans="1:2" x14ac:dyDescent="0.35">
      <c r="A333" t="s">
        <v>622</v>
      </c>
      <c r="B333">
        <v>5.9</v>
      </c>
    </row>
    <row r="334" spans="1:2" x14ac:dyDescent="0.35">
      <c r="A334" t="s">
        <v>622</v>
      </c>
      <c r="B334">
        <v>7.6</v>
      </c>
    </row>
    <row r="335" spans="1:2" x14ac:dyDescent="0.35">
      <c r="A335" t="s">
        <v>472</v>
      </c>
      <c r="B335">
        <v>6.6</v>
      </c>
    </row>
    <row r="336" spans="1:2" x14ac:dyDescent="0.35">
      <c r="A336" t="s">
        <v>622</v>
      </c>
      <c r="B336">
        <v>5.3</v>
      </c>
    </row>
    <row r="337" spans="1:2" x14ac:dyDescent="0.35">
      <c r="A337" t="s">
        <v>1432</v>
      </c>
      <c r="B337">
        <v>6</v>
      </c>
    </row>
    <row r="338" spans="1:2" x14ac:dyDescent="0.35">
      <c r="A338" t="s">
        <v>622</v>
      </c>
      <c r="B338">
        <v>8</v>
      </c>
    </row>
    <row r="339" spans="1:2" x14ac:dyDescent="0.35">
      <c r="A339" t="s">
        <v>622</v>
      </c>
      <c r="B339">
        <v>5.6</v>
      </c>
    </row>
    <row r="340" spans="1:2" x14ac:dyDescent="0.35">
      <c r="A340" t="s">
        <v>472</v>
      </c>
      <c r="B340">
        <v>5.9</v>
      </c>
    </row>
    <row r="341" spans="1:2" x14ac:dyDescent="0.35">
      <c r="A341" t="s">
        <v>472</v>
      </c>
      <c r="B341">
        <v>7.3</v>
      </c>
    </row>
    <row r="342" spans="1:2" x14ac:dyDescent="0.35">
      <c r="A342" t="s">
        <v>472</v>
      </c>
      <c r="B342">
        <v>7.9</v>
      </c>
    </row>
    <row r="343" spans="1:2" x14ac:dyDescent="0.35">
      <c r="A343" t="s">
        <v>622</v>
      </c>
      <c r="B343">
        <v>6.8</v>
      </c>
    </row>
    <row r="344" spans="1:2" x14ac:dyDescent="0.35">
      <c r="A344" t="s">
        <v>622</v>
      </c>
      <c r="B344">
        <v>6.6</v>
      </c>
    </row>
    <row r="345" spans="1:2" x14ac:dyDescent="0.35">
      <c r="A345" t="s">
        <v>1432</v>
      </c>
      <c r="B345">
        <v>6.6</v>
      </c>
    </row>
    <row r="346" spans="1:2" x14ac:dyDescent="0.35">
      <c r="A346" t="s">
        <v>3767</v>
      </c>
      <c r="B346">
        <v>7</v>
      </c>
    </row>
    <row r="347" spans="1:2" x14ac:dyDescent="0.35">
      <c r="A347" t="s">
        <v>622</v>
      </c>
      <c r="B347">
        <v>7</v>
      </c>
    </row>
    <row r="348" spans="1:2" x14ac:dyDescent="0.35">
      <c r="A348" t="s">
        <v>472</v>
      </c>
      <c r="B348">
        <v>7.3</v>
      </c>
    </row>
    <row r="349" spans="1:2" x14ac:dyDescent="0.35">
      <c r="A349" t="s">
        <v>622</v>
      </c>
      <c r="B349">
        <v>5.5</v>
      </c>
    </row>
    <row r="350" spans="1:2" x14ac:dyDescent="0.35">
      <c r="A350" t="s">
        <v>5990</v>
      </c>
      <c r="B350">
        <v>8.5</v>
      </c>
    </row>
    <row r="351" spans="1:2" x14ac:dyDescent="0.35">
      <c r="A351" t="s">
        <v>472</v>
      </c>
      <c r="B351">
        <v>7.5</v>
      </c>
    </row>
    <row r="352" spans="1:2" x14ac:dyDescent="0.35">
      <c r="A352" t="s">
        <v>622</v>
      </c>
      <c r="B352">
        <v>7</v>
      </c>
    </row>
    <row r="353" spans="1:2" x14ac:dyDescent="0.35">
      <c r="A353" t="s">
        <v>5990</v>
      </c>
      <c r="B353">
        <v>7.8</v>
      </c>
    </row>
    <row r="354" spans="1:2" x14ac:dyDescent="0.35">
      <c r="A354" t="s">
        <v>622</v>
      </c>
      <c r="B354">
        <v>7.6</v>
      </c>
    </row>
    <row r="355" spans="1:2" x14ac:dyDescent="0.35">
      <c r="A355" t="s">
        <v>622</v>
      </c>
      <c r="B355">
        <v>7.6</v>
      </c>
    </row>
    <row r="356" spans="1:2" x14ac:dyDescent="0.35">
      <c r="A356" t="s">
        <v>622</v>
      </c>
      <c r="B356">
        <v>6.8</v>
      </c>
    </row>
    <row r="357" spans="1:2" x14ac:dyDescent="0.35">
      <c r="A357" t="s">
        <v>472</v>
      </c>
      <c r="B357">
        <v>5</v>
      </c>
    </row>
    <row r="358" spans="1:2" x14ac:dyDescent="0.35">
      <c r="A358" t="s">
        <v>1432</v>
      </c>
      <c r="B358">
        <v>7.1</v>
      </c>
    </row>
    <row r="359" spans="1:2" x14ac:dyDescent="0.35">
      <c r="A359" t="s">
        <v>622</v>
      </c>
      <c r="B359">
        <v>5.5</v>
      </c>
    </row>
    <row r="360" spans="1:2" x14ac:dyDescent="0.35">
      <c r="A360" t="s">
        <v>622</v>
      </c>
      <c r="B360">
        <v>5.6</v>
      </c>
    </row>
    <row r="361" spans="1:2" x14ac:dyDescent="0.35">
      <c r="A361" t="s">
        <v>472</v>
      </c>
      <c r="B361">
        <v>7.1</v>
      </c>
    </row>
    <row r="362" spans="1:2" x14ac:dyDescent="0.35">
      <c r="A362" t="s">
        <v>761</v>
      </c>
      <c r="B362">
        <v>4.9000000000000004</v>
      </c>
    </row>
    <row r="363" spans="1:2" x14ac:dyDescent="0.35">
      <c r="A363" t="s">
        <v>1432</v>
      </c>
      <c r="B363">
        <v>7.4</v>
      </c>
    </row>
    <row r="364" spans="1:2" x14ac:dyDescent="0.35">
      <c r="A364" t="s">
        <v>622</v>
      </c>
      <c r="B364">
        <v>5.7</v>
      </c>
    </row>
    <row r="365" spans="1:2" x14ac:dyDescent="0.35">
      <c r="A365" t="s">
        <v>5990</v>
      </c>
      <c r="B365">
        <v>6.4</v>
      </c>
    </row>
    <row r="366" spans="1:2" x14ac:dyDescent="0.35">
      <c r="A366" t="s">
        <v>472</v>
      </c>
      <c r="B366">
        <v>5.9</v>
      </c>
    </row>
    <row r="367" spans="1:2" x14ac:dyDescent="0.35">
      <c r="A367" t="s">
        <v>622</v>
      </c>
      <c r="B367">
        <v>5.5</v>
      </c>
    </row>
    <row r="368" spans="1:2" x14ac:dyDescent="0.35">
      <c r="A368" t="s">
        <v>622</v>
      </c>
      <c r="B368">
        <v>6.9</v>
      </c>
    </row>
    <row r="369" spans="1:2" x14ac:dyDescent="0.35">
      <c r="A369" t="s">
        <v>622</v>
      </c>
      <c r="B369">
        <v>6.2</v>
      </c>
    </row>
    <row r="370" spans="1:2" x14ac:dyDescent="0.35">
      <c r="A370" t="s">
        <v>622</v>
      </c>
      <c r="B370">
        <v>7</v>
      </c>
    </row>
    <row r="371" spans="1:2" x14ac:dyDescent="0.35">
      <c r="A371" t="s">
        <v>472</v>
      </c>
      <c r="B371">
        <v>5.6</v>
      </c>
    </row>
    <row r="372" spans="1:2" x14ac:dyDescent="0.35">
      <c r="A372" t="s">
        <v>472</v>
      </c>
      <c r="B372">
        <v>7</v>
      </c>
    </row>
    <row r="373" spans="1:2" x14ac:dyDescent="0.35">
      <c r="A373" t="s">
        <v>761</v>
      </c>
      <c r="B373">
        <v>6.8</v>
      </c>
    </row>
    <row r="374" spans="1:2" x14ac:dyDescent="0.35">
      <c r="A374" t="s">
        <v>622</v>
      </c>
      <c r="B374">
        <v>5.4</v>
      </c>
    </row>
    <row r="375" spans="1:2" x14ac:dyDescent="0.35">
      <c r="A375" t="s">
        <v>622</v>
      </c>
      <c r="B375">
        <v>6.1</v>
      </c>
    </row>
    <row r="376" spans="1:2" x14ac:dyDescent="0.35">
      <c r="A376" t="s">
        <v>1432</v>
      </c>
      <c r="B376">
        <v>6.7</v>
      </c>
    </row>
    <row r="377" spans="1:2" x14ac:dyDescent="0.35">
      <c r="A377" t="s">
        <v>622</v>
      </c>
      <c r="B377">
        <v>4.3</v>
      </c>
    </row>
    <row r="378" spans="1:2" x14ac:dyDescent="0.35">
      <c r="A378" t="s">
        <v>472</v>
      </c>
      <c r="B378">
        <v>6.9</v>
      </c>
    </row>
    <row r="379" spans="1:2" x14ac:dyDescent="0.35">
      <c r="A379" t="s">
        <v>4178</v>
      </c>
      <c r="B379">
        <v>8</v>
      </c>
    </row>
    <row r="380" spans="1:2" x14ac:dyDescent="0.35">
      <c r="A380" t="s">
        <v>622</v>
      </c>
      <c r="B380">
        <v>4.4000000000000004</v>
      </c>
    </row>
    <row r="381" spans="1:2" x14ac:dyDescent="0.35">
      <c r="A381" t="s">
        <v>1432</v>
      </c>
      <c r="B381">
        <v>7.3</v>
      </c>
    </row>
    <row r="382" spans="1:2" x14ac:dyDescent="0.35">
      <c r="A382" t="s">
        <v>622</v>
      </c>
      <c r="B382">
        <v>6.3</v>
      </c>
    </row>
    <row r="383" spans="1:2" x14ac:dyDescent="0.35">
      <c r="A383" t="s">
        <v>622</v>
      </c>
      <c r="B383">
        <v>6.7</v>
      </c>
    </row>
    <row r="384" spans="1:2" x14ac:dyDescent="0.35">
      <c r="A384" t="s">
        <v>472</v>
      </c>
      <c r="B384">
        <v>7.7</v>
      </c>
    </row>
    <row r="385" spans="1:2" x14ac:dyDescent="0.35">
      <c r="A385" t="s">
        <v>3767</v>
      </c>
      <c r="B385">
        <v>6.5</v>
      </c>
    </row>
    <row r="386" spans="1:2" x14ac:dyDescent="0.35">
      <c r="A386" t="s">
        <v>622</v>
      </c>
      <c r="B386">
        <v>7.8</v>
      </c>
    </row>
    <row r="387" spans="1:2" x14ac:dyDescent="0.35">
      <c r="A387" t="s">
        <v>622</v>
      </c>
      <c r="B387">
        <v>6.4</v>
      </c>
    </row>
    <row r="388" spans="1:2" x14ac:dyDescent="0.35">
      <c r="A388" t="s">
        <v>5990</v>
      </c>
      <c r="B388">
        <v>7.8</v>
      </c>
    </row>
    <row r="389" spans="1:2" x14ac:dyDescent="0.35">
      <c r="A389" t="s">
        <v>622</v>
      </c>
      <c r="B389">
        <v>5.8</v>
      </c>
    </row>
    <row r="390" spans="1:2" x14ac:dyDescent="0.35">
      <c r="A390" t="s">
        <v>3767</v>
      </c>
      <c r="B390">
        <v>7.1</v>
      </c>
    </row>
    <row r="391" spans="1:2" x14ac:dyDescent="0.35">
      <c r="A391" t="s">
        <v>3767</v>
      </c>
      <c r="B391">
        <v>7.1</v>
      </c>
    </row>
    <row r="392" spans="1:2" x14ac:dyDescent="0.35">
      <c r="A392" t="s">
        <v>622</v>
      </c>
      <c r="B392">
        <v>6.8</v>
      </c>
    </row>
    <row r="393" spans="1:2" x14ac:dyDescent="0.35">
      <c r="A393" t="s">
        <v>472</v>
      </c>
      <c r="B393">
        <v>4.8</v>
      </c>
    </row>
    <row r="394" spans="1:2" x14ac:dyDescent="0.35">
      <c r="A394" t="s">
        <v>622</v>
      </c>
      <c r="B394">
        <v>6.2</v>
      </c>
    </row>
    <row r="395" spans="1:2" x14ac:dyDescent="0.35">
      <c r="A395" t="s">
        <v>761</v>
      </c>
      <c r="B395">
        <v>6.9</v>
      </c>
    </row>
    <row r="396" spans="1:2" x14ac:dyDescent="0.35">
      <c r="A396" t="s">
        <v>622</v>
      </c>
      <c r="B396">
        <v>7.3</v>
      </c>
    </row>
    <row r="397" spans="1:2" x14ac:dyDescent="0.35">
      <c r="A397" t="s">
        <v>761</v>
      </c>
      <c r="B397">
        <v>6.6</v>
      </c>
    </row>
    <row r="398" spans="1:2" x14ac:dyDescent="0.35">
      <c r="A398" t="s">
        <v>5990</v>
      </c>
      <c r="B398">
        <v>6.9</v>
      </c>
    </row>
    <row r="399" spans="1:2" x14ac:dyDescent="0.35">
      <c r="A399" t="s">
        <v>472</v>
      </c>
      <c r="B399">
        <v>6.2</v>
      </c>
    </row>
    <row r="400" spans="1:2" x14ac:dyDescent="0.35">
      <c r="A400" t="s">
        <v>472</v>
      </c>
      <c r="B400">
        <v>6.7</v>
      </c>
    </row>
    <row r="401" spans="1:2" x14ac:dyDescent="0.35">
      <c r="A401" t="s">
        <v>1432</v>
      </c>
      <c r="B401">
        <v>7.6</v>
      </c>
    </row>
    <row r="402" spans="1:2" x14ac:dyDescent="0.35">
      <c r="A402" t="s">
        <v>622</v>
      </c>
      <c r="B402">
        <v>6.7</v>
      </c>
    </row>
    <row r="403" spans="1:2" x14ac:dyDescent="0.35">
      <c r="A403" t="s">
        <v>622</v>
      </c>
      <c r="B403">
        <v>6.2</v>
      </c>
    </row>
    <row r="404" spans="1:2" x14ac:dyDescent="0.35">
      <c r="A404" t="s">
        <v>1432</v>
      </c>
      <c r="B404">
        <v>7.3</v>
      </c>
    </row>
    <row r="405" spans="1:2" x14ac:dyDescent="0.35">
      <c r="A405" t="s">
        <v>622</v>
      </c>
      <c r="B405">
        <v>6</v>
      </c>
    </row>
    <row r="406" spans="1:2" x14ac:dyDescent="0.35">
      <c r="A406" t="s">
        <v>472</v>
      </c>
      <c r="B406">
        <v>7.1</v>
      </c>
    </row>
    <row r="407" spans="1:2" x14ac:dyDescent="0.35">
      <c r="A407" t="s">
        <v>1432</v>
      </c>
      <c r="B407">
        <v>7.1</v>
      </c>
    </row>
    <row r="408" spans="1:2" x14ac:dyDescent="0.35">
      <c r="A408" t="s">
        <v>622</v>
      </c>
      <c r="B408">
        <v>5.5</v>
      </c>
    </row>
    <row r="409" spans="1:2" x14ac:dyDescent="0.35">
      <c r="A409" t="s">
        <v>472</v>
      </c>
      <c r="B409">
        <v>5.6</v>
      </c>
    </row>
    <row r="410" spans="1:2" x14ac:dyDescent="0.35">
      <c r="A410" t="s">
        <v>622</v>
      </c>
      <c r="B410">
        <v>7.5</v>
      </c>
    </row>
    <row r="411" spans="1:2" x14ac:dyDescent="0.35">
      <c r="A411" t="s">
        <v>622</v>
      </c>
      <c r="B411">
        <v>5.4</v>
      </c>
    </row>
    <row r="412" spans="1:2" x14ac:dyDescent="0.35">
      <c r="A412" t="s">
        <v>761</v>
      </c>
      <c r="B412">
        <v>4.3</v>
      </c>
    </row>
    <row r="413" spans="1:2" x14ac:dyDescent="0.35">
      <c r="A413" t="s">
        <v>472</v>
      </c>
      <c r="B413">
        <v>4.9000000000000004</v>
      </c>
    </row>
    <row r="414" spans="1:2" x14ac:dyDescent="0.35">
      <c r="A414" t="s">
        <v>622</v>
      </c>
      <c r="B414">
        <v>7.1</v>
      </c>
    </row>
    <row r="415" spans="1:2" x14ac:dyDescent="0.35">
      <c r="A415" t="s">
        <v>761</v>
      </c>
      <c r="B415">
        <v>6.4</v>
      </c>
    </row>
    <row r="416" spans="1:2" x14ac:dyDescent="0.35">
      <c r="A416" t="s">
        <v>622</v>
      </c>
      <c r="B416">
        <v>4.3</v>
      </c>
    </row>
    <row r="417" spans="1:2" x14ac:dyDescent="0.35">
      <c r="A417" t="s">
        <v>622</v>
      </c>
      <c r="B417">
        <v>6.1</v>
      </c>
    </row>
    <row r="418" spans="1:2" x14ac:dyDescent="0.35">
      <c r="A418" t="s">
        <v>622</v>
      </c>
      <c r="B418">
        <v>7</v>
      </c>
    </row>
    <row r="419" spans="1:2" x14ac:dyDescent="0.35">
      <c r="A419" t="s">
        <v>5990</v>
      </c>
      <c r="B419">
        <v>7.7</v>
      </c>
    </row>
    <row r="420" spans="1:2" x14ac:dyDescent="0.35">
      <c r="A420" t="s">
        <v>622</v>
      </c>
      <c r="B420">
        <v>5.9</v>
      </c>
    </row>
    <row r="421" spans="1:2" x14ac:dyDescent="0.35">
      <c r="A421" t="s">
        <v>761</v>
      </c>
      <c r="B421">
        <v>6.7</v>
      </c>
    </row>
    <row r="422" spans="1:2" x14ac:dyDescent="0.35">
      <c r="A422" t="s">
        <v>622</v>
      </c>
      <c r="B422">
        <v>6.5</v>
      </c>
    </row>
    <row r="423" spans="1:2" x14ac:dyDescent="0.35">
      <c r="A423" t="s">
        <v>622</v>
      </c>
      <c r="B423">
        <v>7.1</v>
      </c>
    </row>
    <row r="424" spans="1:2" x14ac:dyDescent="0.35">
      <c r="A424" t="s">
        <v>472</v>
      </c>
      <c r="B424">
        <v>7.3</v>
      </c>
    </row>
    <row r="425" spans="1:2" x14ac:dyDescent="0.35">
      <c r="A425" t="s">
        <v>761</v>
      </c>
      <c r="B425">
        <v>6.5</v>
      </c>
    </row>
    <row r="426" spans="1:2" x14ac:dyDescent="0.35">
      <c r="A426" t="s">
        <v>622</v>
      </c>
      <c r="B426">
        <v>7</v>
      </c>
    </row>
    <row r="427" spans="1:2" x14ac:dyDescent="0.35">
      <c r="A427" t="s">
        <v>472</v>
      </c>
      <c r="B427">
        <v>6.8</v>
      </c>
    </row>
    <row r="428" spans="1:2" x14ac:dyDescent="0.35">
      <c r="A428" t="s">
        <v>472</v>
      </c>
      <c r="B428">
        <v>7.2</v>
      </c>
    </row>
    <row r="429" spans="1:2" x14ac:dyDescent="0.35">
      <c r="A429" t="s">
        <v>622</v>
      </c>
      <c r="B429">
        <v>6.1</v>
      </c>
    </row>
    <row r="430" spans="1:2" x14ac:dyDescent="0.35">
      <c r="A430" t="s">
        <v>622</v>
      </c>
      <c r="B430">
        <v>6.7</v>
      </c>
    </row>
    <row r="431" spans="1:2" x14ac:dyDescent="0.35">
      <c r="A431" t="s">
        <v>761</v>
      </c>
      <c r="B431">
        <v>6.4</v>
      </c>
    </row>
    <row r="432" spans="1:2" x14ac:dyDescent="0.35">
      <c r="A432" t="s">
        <v>472</v>
      </c>
      <c r="B432">
        <v>4.4000000000000004</v>
      </c>
    </row>
    <row r="433" spans="1:2" x14ac:dyDescent="0.35">
      <c r="A433" t="s">
        <v>761</v>
      </c>
      <c r="B433">
        <v>5.4</v>
      </c>
    </row>
    <row r="434" spans="1:2" x14ac:dyDescent="0.35">
      <c r="A434" t="s">
        <v>622</v>
      </c>
      <c r="B434">
        <v>6.5</v>
      </c>
    </row>
    <row r="435" spans="1:2" x14ac:dyDescent="0.35">
      <c r="A435" t="s">
        <v>761</v>
      </c>
      <c r="B435">
        <v>6.7</v>
      </c>
    </row>
    <row r="436" spans="1:2" x14ac:dyDescent="0.35">
      <c r="A436" t="s">
        <v>5988</v>
      </c>
      <c r="B436">
        <v>8.1</v>
      </c>
    </row>
    <row r="437" spans="1:2" x14ac:dyDescent="0.35">
      <c r="A437" t="s">
        <v>761</v>
      </c>
      <c r="B437">
        <v>5.6</v>
      </c>
    </row>
    <row r="438" spans="1:2" x14ac:dyDescent="0.35">
      <c r="A438" t="s">
        <v>472</v>
      </c>
      <c r="B438">
        <v>6.3</v>
      </c>
    </row>
    <row r="439" spans="1:2" x14ac:dyDescent="0.35">
      <c r="A439" t="s">
        <v>622</v>
      </c>
      <c r="B439">
        <v>7.3</v>
      </c>
    </row>
    <row r="440" spans="1:2" x14ac:dyDescent="0.35">
      <c r="A440" t="s">
        <v>761</v>
      </c>
      <c r="B440">
        <v>6.1</v>
      </c>
    </row>
    <row r="441" spans="1:2" x14ac:dyDescent="0.35">
      <c r="A441" t="s">
        <v>5990</v>
      </c>
      <c r="B441">
        <v>7.7</v>
      </c>
    </row>
    <row r="442" spans="1:2" x14ac:dyDescent="0.35">
      <c r="A442" t="s">
        <v>761</v>
      </c>
      <c r="B442">
        <v>6.4</v>
      </c>
    </row>
    <row r="443" spans="1:2" x14ac:dyDescent="0.35">
      <c r="A443" t="s">
        <v>622</v>
      </c>
      <c r="B443">
        <v>6.8</v>
      </c>
    </row>
    <row r="444" spans="1:2" x14ac:dyDescent="0.35">
      <c r="A444" t="s">
        <v>622</v>
      </c>
      <c r="B444">
        <v>6.6</v>
      </c>
    </row>
    <row r="445" spans="1:2" x14ac:dyDescent="0.35">
      <c r="A445" t="s">
        <v>472</v>
      </c>
      <c r="B445">
        <v>7.2</v>
      </c>
    </row>
    <row r="446" spans="1:2" x14ac:dyDescent="0.35">
      <c r="A446" t="s">
        <v>622</v>
      </c>
      <c r="B446">
        <v>6.9</v>
      </c>
    </row>
    <row r="447" spans="1:2" x14ac:dyDescent="0.35">
      <c r="A447" t="s">
        <v>761</v>
      </c>
      <c r="B447">
        <v>5.2</v>
      </c>
    </row>
    <row r="448" spans="1:2" x14ac:dyDescent="0.35">
      <c r="A448" t="s">
        <v>600</v>
      </c>
      <c r="B448">
        <v>4.9000000000000004</v>
      </c>
    </row>
    <row r="449" spans="1:2" x14ac:dyDescent="0.35">
      <c r="A449" t="s">
        <v>472</v>
      </c>
      <c r="B449">
        <v>6.3</v>
      </c>
    </row>
    <row r="450" spans="1:2" x14ac:dyDescent="0.35">
      <c r="A450" t="s">
        <v>472</v>
      </c>
      <c r="B450">
        <v>5.6</v>
      </c>
    </row>
    <row r="451" spans="1:2" x14ac:dyDescent="0.35">
      <c r="A451" t="s">
        <v>1432</v>
      </c>
      <c r="B451">
        <v>5.5</v>
      </c>
    </row>
    <row r="452" spans="1:2" x14ac:dyDescent="0.35">
      <c r="A452" t="s">
        <v>622</v>
      </c>
      <c r="B452">
        <v>6.7</v>
      </c>
    </row>
    <row r="453" spans="1:2" x14ac:dyDescent="0.35">
      <c r="A453" t="s">
        <v>622</v>
      </c>
      <c r="B453">
        <v>7.6</v>
      </c>
    </row>
    <row r="454" spans="1:2" x14ac:dyDescent="0.35">
      <c r="A454" t="s">
        <v>622</v>
      </c>
      <c r="B454">
        <v>5.7</v>
      </c>
    </row>
    <row r="455" spans="1:2" x14ac:dyDescent="0.35">
      <c r="A455" t="s">
        <v>472</v>
      </c>
      <c r="B455">
        <v>4.5999999999999996</v>
      </c>
    </row>
    <row r="456" spans="1:2" x14ac:dyDescent="0.35">
      <c r="A456" t="s">
        <v>472</v>
      </c>
      <c r="B456">
        <v>7</v>
      </c>
    </row>
    <row r="457" spans="1:2" x14ac:dyDescent="0.35">
      <c r="A457" t="s">
        <v>761</v>
      </c>
      <c r="B457">
        <v>5.2</v>
      </c>
    </row>
    <row r="458" spans="1:2" x14ac:dyDescent="0.35">
      <c r="A458" t="s">
        <v>622</v>
      </c>
      <c r="B458">
        <v>5.0999999999999996</v>
      </c>
    </row>
    <row r="459" spans="1:2" x14ac:dyDescent="0.35">
      <c r="A459" t="s">
        <v>1432</v>
      </c>
      <c r="B459">
        <v>6.6</v>
      </c>
    </row>
    <row r="460" spans="1:2" x14ac:dyDescent="0.35">
      <c r="A460" t="s">
        <v>3767</v>
      </c>
      <c r="B460">
        <v>6.7</v>
      </c>
    </row>
    <row r="461" spans="1:2" x14ac:dyDescent="0.35">
      <c r="A461" t="s">
        <v>3767</v>
      </c>
      <c r="B461">
        <v>7.3</v>
      </c>
    </row>
    <row r="462" spans="1:2" x14ac:dyDescent="0.35">
      <c r="A462" t="s">
        <v>622</v>
      </c>
      <c r="B462">
        <v>5.9</v>
      </c>
    </row>
    <row r="463" spans="1:2" x14ac:dyDescent="0.35">
      <c r="A463" t="s">
        <v>622</v>
      </c>
      <c r="B463">
        <v>5.6</v>
      </c>
    </row>
    <row r="464" spans="1:2" x14ac:dyDescent="0.35">
      <c r="A464" t="s">
        <v>622</v>
      </c>
      <c r="B464">
        <v>6.5</v>
      </c>
    </row>
    <row r="465" spans="1:2" x14ac:dyDescent="0.35">
      <c r="A465" t="s">
        <v>622</v>
      </c>
      <c r="B465">
        <v>5.9</v>
      </c>
    </row>
    <row r="466" spans="1:2" x14ac:dyDescent="0.35">
      <c r="A466" t="s">
        <v>1432</v>
      </c>
      <c r="B466">
        <v>7</v>
      </c>
    </row>
    <row r="467" spans="1:2" x14ac:dyDescent="0.35">
      <c r="A467" t="s">
        <v>761</v>
      </c>
      <c r="B467">
        <v>5.3</v>
      </c>
    </row>
    <row r="468" spans="1:2" x14ac:dyDescent="0.35">
      <c r="A468" t="s">
        <v>622</v>
      </c>
      <c r="B468">
        <v>5.9</v>
      </c>
    </row>
    <row r="469" spans="1:2" x14ac:dyDescent="0.35">
      <c r="A469" t="s">
        <v>622</v>
      </c>
      <c r="B469">
        <v>6.3</v>
      </c>
    </row>
    <row r="470" spans="1:2" x14ac:dyDescent="0.35">
      <c r="A470" t="s">
        <v>622</v>
      </c>
      <c r="B470">
        <v>6.3</v>
      </c>
    </row>
    <row r="471" spans="1:2" x14ac:dyDescent="0.35">
      <c r="A471" t="s">
        <v>1432</v>
      </c>
      <c r="B471">
        <v>7.3</v>
      </c>
    </row>
    <row r="472" spans="1:2" x14ac:dyDescent="0.35">
      <c r="A472" t="s">
        <v>622</v>
      </c>
      <c r="B472">
        <v>5.8</v>
      </c>
    </row>
    <row r="473" spans="1:2" x14ac:dyDescent="0.35">
      <c r="A473" t="s">
        <v>472</v>
      </c>
      <c r="B473">
        <v>5.2</v>
      </c>
    </row>
    <row r="474" spans="1:2" x14ac:dyDescent="0.35">
      <c r="A474" t="s">
        <v>622</v>
      </c>
      <c r="B474">
        <v>2.4</v>
      </c>
    </row>
    <row r="475" spans="1:2" x14ac:dyDescent="0.35">
      <c r="A475" t="s">
        <v>472</v>
      </c>
      <c r="B475">
        <v>5.7</v>
      </c>
    </row>
    <row r="476" spans="1:2" x14ac:dyDescent="0.35">
      <c r="A476" t="s">
        <v>1432</v>
      </c>
      <c r="B476">
        <v>5.8</v>
      </c>
    </row>
    <row r="477" spans="1:2" x14ac:dyDescent="0.35">
      <c r="A477" t="s">
        <v>622</v>
      </c>
      <c r="B477">
        <v>5.6</v>
      </c>
    </row>
    <row r="478" spans="1:2" x14ac:dyDescent="0.35">
      <c r="A478" t="s">
        <v>622</v>
      </c>
      <c r="B478">
        <v>6</v>
      </c>
    </row>
    <row r="479" spans="1:2" x14ac:dyDescent="0.35">
      <c r="A479" t="s">
        <v>472</v>
      </c>
      <c r="B479">
        <v>5.8</v>
      </c>
    </row>
    <row r="480" spans="1:2" x14ac:dyDescent="0.35">
      <c r="A480" t="s">
        <v>622</v>
      </c>
      <c r="B480">
        <v>6</v>
      </c>
    </row>
    <row r="481" spans="1:2" x14ac:dyDescent="0.35">
      <c r="A481" t="s">
        <v>622</v>
      </c>
      <c r="B481">
        <v>5.7</v>
      </c>
    </row>
    <row r="482" spans="1:2" x14ac:dyDescent="0.35">
      <c r="A482" t="s">
        <v>472</v>
      </c>
      <c r="B482">
        <v>6</v>
      </c>
    </row>
    <row r="483" spans="1:2" x14ac:dyDescent="0.35">
      <c r="A483" t="s">
        <v>44</v>
      </c>
      <c r="B483">
        <v>7.8</v>
      </c>
    </row>
    <row r="484" spans="1:2" x14ac:dyDescent="0.35">
      <c r="A484" t="s">
        <v>622</v>
      </c>
      <c r="B484">
        <v>4.2</v>
      </c>
    </row>
    <row r="485" spans="1:2" x14ac:dyDescent="0.35">
      <c r="A485" t="s">
        <v>622</v>
      </c>
      <c r="B485">
        <v>5.6</v>
      </c>
    </row>
    <row r="486" spans="1:2" x14ac:dyDescent="0.35">
      <c r="A486" t="s">
        <v>4178</v>
      </c>
      <c r="B486">
        <v>8.1999999999999993</v>
      </c>
    </row>
    <row r="487" spans="1:2" x14ac:dyDescent="0.35">
      <c r="A487" t="s">
        <v>472</v>
      </c>
      <c r="B487">
        <v>8.5</v>
      </c>
    </row>
    <row r="488" spans="1:2" x14ac:dyDescent="0.35">
      <c r="A488" t="s">
        <v>622</v>
      </c>
      <c r="B488">
        <v>5.8</v>
      </c>
    </row>
    <row r="489" spans="1:2" x14ac:dyDescent="0.35">
      <c r="A489" t="s">
        <v>3767</v>
      </c>
      <c r="B489">
        <v>6.5</v>
      </c>
    </row>
    <row r="490" spans="1:2" x14ac:dyDescent="0.35">
      <c r="A490" t="s">
        <v>5990</v>
      </c>
      <c r="B490">
        <v>7.2</v>
      </c>
    </row>
    <row r="491" spans="1:2" x14ac:dyDescent="0.35">
      <c r="A491" t="s">
        <v>622</v>
      </c>
      <c r="B491">
        <v>6.7</v>
      </c>
    </row>
    <row r="492" spans="1:2" x14ac:dyDescent="0.35">
      <c r="A492" t="s">
        <v>761</v>
      </c>
      <c r="B492">
        <v>3.4</v>
      </c>
    </row>
    <row r="493" spans="1:2" x14ac:dyDescent="0.35">
      <c r="A493" t="s">
        <v>622</v>
      </c>
      <c r="B493">
        <v>5.9</v>
      </c>
    </row>
    <row r="494" spans="1:2" x14ac:dyDescent="0.35">
      <c r="A494" t="s">
        <v>472</v>
      </c>
      <c r="B494">
        <v>7.8</v>
      </c>
    </row>
    <row r="495" spans="1:2" x14ac:dyDescent="0.35">
      <c r="A495" t="s">
        <v>3950</v>
      </c>
      <c r="B495">
        <v>5.9</v>
      </c>
    </row>
    <row r="496" spans="1:2" x14ac:dyDescent="0.35">
      <c r="A496" t="s">
        <v>472</v>
      </c>
      <c r="B496">
        <v>4.0999999999999996</v>
      </c>
    </row>
    <row r="497" spans="1:2" x14ac:dyDescent="0.35">
      <c r="A497" t="s">
        <v>3767</v>
      </c>
      <c r="B497">
        <v>6.8</v>
      </c>
    </row>
    <row r="498" spans="1:2" x14ac:dyDescent="0.35">
      <c r="A498" t="s">
        <v>622</v>
      </c>
      <c r="B498">
        <v>5.8</v>
      </c>
    </row>
    <row r="499" spans="1:2" x14ac:dyDescent="0.35">
      <c r="A499" t="s">
        <v>3767</v>
      </c>
      <c r="B499">
        <v>7.5</v>
      </c>
    </row>
    <row r="500" spans="1:2" x14ac:dyDescent="0.35">
      <c r="A500" t="s">
        <v>622</v>
      </c>
      <c r="B500">
        <v>6.9</v>
      </c>
    </row>
    <row r="501" spans="1:2" x14ac:dyDescent="0.35">
      <c r="A501" t="s">
        <v>622</v>
      </c>
      <c r="B501">
        <v>6.5</v>
      </c>
    </row>
    <row r="502" spans="1:2" x14ac:dyDescent="0.35">
      <c r="A502" t="s">
        <v>472</v>
      </c>
      <c r="B502">
        <v>6.9</v>
      </c>
    </row>
    <row r="503" spans="1:2" x14ac:dyDescent="0.35">
      <c r="A503" t="s">
        <v>1432</v>
      </c>
      <c r="B503">
        <v>7.9</v>
      </c>
    </row>
    <row r="504" spans="1:2" x14ac:dyDescent="0.35">
      <c r="A504" t="s">
        <v>622</v>
      </c>
      <c r="B504">
        <v>7.4</v>
      </c>
    </row>
    <row r="505" spans="1:2" x14ac:dyDescent="0.35">
      <c r="A505" t="s">
        <v>622</v>
      </c>
      <c r="B505">
        <v>6.7</v>
      </c>
    </row>
    <row r="506" spans="1:2" x14ac:dyDescent="0.35">
      <c r="A506" t="s">
        <v>622</v>
      </c>
      <c r="B506">
        <v>7.4</v>
      </c>
    </row>
    <row r="507" spans="1:2" x14ac:dyDescent="0.35">
      <c r="A507" t="s">
        <v>622</v>
      </c>
      <c r="B507">
        <v>6.9</v>
      </c>
    </row>
    <row r="508" spans="1:2" x14ac:dyDescent="0.35">
      <c r="A508" t="s">
        <v>761</v>
      </c>
      <c r="B508">
        <v>6.8</v>
      </c>
    </row>
    <row r="509" spans="1:2" x14ac:dyDescent="0.35">
      <c r="A509" t="s">
        <v>761</v>
      </c>
      <c r="B509">
        <v>6.7</v>
      </c>
    </row>
    <row r="510" spans="1:2" x14ac:dyDescent="0.35">
      <c r="A510" t="s">
        <v>2429</v>
      </c>
      <c r="B510">
        <v>5.0999999999999996</v>
      </c>
    </row>
    <row r="511" spans="1:2" x14ac:dyDescent="0.35">
      <c r="A511" t="s">
        <v>622</v>
      </c>
      <c r="B511">
        <v>4.0999999999999996</v>
      </c>
    </row>
    <row r="512" spans="1:2" x14ac:dyDescent="0.35">
      <c r="A512" t="s">
        <v>5990</v>
      </c>
      <c r="B512">
        <v>7.3</v>
      </c>
    </row>
    <row r="513" spans="1:2" x14ac:dyDescent="0.35">
      <c r="A513" t="s">
        <v>761</v>
      </c>
      <c r="B513">
        <v>6</v>
      </c>
    </row>
    <row r="514" spans="1:2" x14ac:dyDescent="0.35">
      <c r="A514" t="s">
        <v>761</v>
      </c>
      <c r="B514">
        <v>7.3</v>
      </c>
    </row>
    <row r="515" spans="1:2" x14ac:dyDescent="0.35">
      <c r="A515" t="s">
        <v>761</v>
      </c>
      <c r="B515">
        <v>5.4</v>
      </c>
    </row>
    <row r="516" spans="1:2" x14ac:dyDescent="0.35">
      <c r="A516" t="s">
        <v>622</v>
      </c>
      <c r="B516">
        <v>5.9</v>
      </c>
    </row>
    <row r="517" spans="1:2" x14ac:dyDescent="0.35">
      <c r="A517" t="s">
        <v>4178</v>
      </c>
      <c r="B517">
        <v>7.1</v>
      </c>
    </row>
    <row r="518" spans="1:2" x14ac:dyDescent="0.35">
      <c r="A518" t="s">
        <v>472</v>
      </c>
      <c r="B518">
        <v>6</v>
      </c>
    </row>
    <row r="519" spans="1:2" x14ac:dyDescent="0.35">
      <c r="A519" t="s">
        <v>1432</v>
      </c>
      <c r="B519">
        <v>6.5</v>
      </c>
    </row>
    <row r="520" spans="1:2" x14ac:dyDescent="0.35">
      <c r="A520" t="s">
        <v>761</v>
      </c>
      <c r="B520">
        <v>5.7</v>
      </c>
    </row>
    <row r="521" spans="1:2" x14ac:dyDescent="0.35">
      <c r="A521" t="s">
        <v>1432</v>
      </c>
      <c r="B521">
        <v>7.6</v>
      </c>
    </row>
    <row r="522" spans="1:2" x14ac:dyDescent="0.35">
      <c r="A522" t="s">
        <v>622</v>
      </c>
      <c r="B522">
        <v>6.6</v>
      </c>
    </row>
    <row r="523" spans="1:2" x14ac:dyDescent="0.35">
      <c r="A523" t="s">
        <v>622</v>
      </c>
      <c r="B523">
        <v>5.4</v>
      </c>
    </row>
    <row r="524" spans="1:2" x14ac:dyDescent="0.35">
      <c r="A524" t="s">
        <v>622</v>
      </c>
      <c r="B524">
        <v>7.3</v>
      </c>
    </row>
    <row r="525" spans="1:2" x14ac:dyDescent="0.35">
      <c r="A525" t="s">
        <v>761</v>
      </c>
      <c r="B525">
        <v>6.5</v>
      </c>
    </row>
    <row r="526" spans="1:2" x14ac:dyDescent="0.35">
      <c r="A526" t="s">
        <v>3767</v>
      </c>
      <c r="B526">
        <v>6.6</v>
      </c>
    </row>
    <row r="527" spans="1:2" x14ac:dyDescent="0.35">
      <c r="A527" t="s">
        <v>761</v>
      </c>
      <c r="B527">
        <v>6.6</v>
      </c>
    </row>
    <row r="528" spans="1:2" x14ac:dyDescent="0.35">
      <c r="A528" t="s">
        <v>622</v>
      </c>
      <c r="B528">
        <v>5.9</v>
      </c>
    </row>
    <row r="529" spans="1:2" x14ac:dyDescent="0.35">
      <c r="A529" t="s">
        <v>1432</v>
      </c>
      <c r="B529">
        <v>6.7</v>
      </c>
    </row>
    <row r="530" spans="1:2" x14ac:dyDescent="0.35">
      <c r="A530" t="s">
        <v>622</v>
      </c>
      <c r="B530">
        <v>6.1</v>
      </c>
    </row>
    <row r="531" spans="1:2" x14ac:dyDescent="0.35">
      <c r="A531" t="s">
        <v>622</v>
      </c>
      <c r="B531">
        <v>6.6</v>
      </c>
    </row>
    <row r="532" spans="1:2" x14ac:dyDescent="0.35">
      <c r="A532" t="s">
        <v>622</v>
      </c>
      <c r="B532">
        <v>6.6</v>
      </c>
    </row>
    <row r="533" spans="1:2" x14ac:dyDescent="0.35">
      <c r="A533" t="s">
        <v>622</v>
      </c>
      <c r="B533">
        <v>5.3</v>
      </c>
    </row>
    <row r="534" spans="1:2" x14ac:dyDescent="0.35">
      <c r="A534" t="s">
        <v>622</v>
      </c>
      <c r="B534">
        <v>6</v>
      </c>
    </row>
    <row r="535" spans="1:2" x14ac:dyDescent="0.35">
      <c r="A535" t="s">
        <v>3767</v>
      </c>
      <c r="B535">
        <v>4.7</v>
      </c>
    </row>
    <row r="536" spans="1:2" x14ac:dyDescent="0.35">
      <c r="A536" t="s">
        <v>622</v>
      </c>
      <c r="B536">
        <v>6.1</v>
      </c>
    </row>
    <row r="537" spans="1:2" x14ac:dyDescent="0.35">
      <c r="A537" t="s">
        <v>1432</v>
      </c>
      <c r="B537">
        <v>7.2</v>
      </c>
    </row>
    <row r="538" spans="1:2" x14ac:dyDescent="0.35">
      <c r="A538" t="s">
        <v>622</v>
      </c>
      <c r="B538">
        <v>6.4</v>
      </c>
    </row>
    <row r="539" spans="1:2" x14ac:dyDescent="0.35">
      <c r="A539" t="s">
        <v>622</v>
      </c>
      <c r="B539">
        <v>6.1</v>
      </c>
    </row>
    <row r="540" spans="1:2" x14ac:dyDescent="0.35">
      <c r="A540" t="s">
        <v>5990</v>
      </c>
      <c r="B540">
        <v>5.9</v>
      </c>
    </row>
    <row r="541" spans="1:2" x14ac:dyDescent="0.35">
      <c r="A541" t="s">
        <v>1432</v>
      </c>
      <c r="B541">
        <v>6</v>
      </c>
    </row>
    <row r="542" spans="1:2" x14ac:dyDescent="0.35">
      <c r="A542" t="s">
        <v>622</v>
      </c>
      <c r="B542">
        <v>6.3</v>
      </c>
    </row>
    <row r="543" spans="1:2" x14ac:dyDescent="0.35">
      <c r="A543" t="s">
        <v>622</v>
      </c>
      <c r="B543">
        <v>5.6</v>
      </c>
    </row>
    <row r="544" spans="1:2" x14ac:dyDescent="0.35">
      <c r="A544" t="s">
        <v>761</v>
      </c>
      <c r="B544">
        <v>6.4</v>
      </c>
    </row>
    <row r="545" spans="1:2" x14ac:dyDescent="0.35">
      <c r="A545" t="s">
        <v>622</v>
      </c>
      <c r="B545">
        <v>7.1</v>
      </c>
    </row>
    <row r="546" spans="1:2" x14ac:dyDescent="0.35">
      <c r="A546" t="s">
        <v>622</v>
      </c>
      <c r="B546">
        <v>6.6</v>
      </c>
    </row>
    <row r="547" spans="1:2" x14ac:dyDescent="0.35">
      <c r="A547" t="s">
        <v>761</v>
      </c>
      <c r="B547">
        <v>4.5999999999999996</v>
      </c>
    </row>
    <row r="548" spans="1:2" x14ac:dyDescent="0.35">
      <c r="A548" t="s">
        <v>4178</v>
      </c>
      <c r="B548">
        <v>8.4</v>
      </c>
    </row>
    <row r="549" spans="1:2" x14ac:dyDescent="0.35">
      <c r="A549" t="s">
        <v>622</v>
      </c>
      <c r="B549">
        <v>7.1</v>
      </c>
    </row>
    <row r="550" spans="1:2" x14ac:dyDescent="0.35">
      <c r="A550" t="s">
        <v>472</v>
      </c>
      <c r="B550">
        <v>7.4</v>
      </c>
    </row>
    <row r="551" spans="1:2" x14ac:dyDescent="0.35">
      <c r="A551" t="s">
        <v>1432</v>
      </c>
      <c r="B551">
        <v>6.9</v>
      </c>
    </row>
    <row r="552" spans="1:2" x14ac:dyDescent="0.35">
      <c r="A552" t="s">
        <v>622</v>
      </c>
      <c r="B552">
        <v>4.5</v>
      </c>
    </row>
    <row r="553" spans="1:2" x14ac:dyDescent="0.35">
      <c r="A553" t="s">
        <v>472</v>
      </c>
      <c r="B553">
        <v>7.1</v>
      </c>
    </row>
    <row r="554" spans="1:2" x14ac:dyDescent="0.35">
      <c r="A554" t="s">
        <v>1432</v>
      </c>
      <c r="B554">
        <v>6.5</v>
      </c>
    </row>
    <row r="555" spans="1:2" x14ac:dyDescent="0.35">
      <c r="A555" t="s">
        <v>761</v>
      </c>
      <c r="B555">
        <v>5.3</v>
      </c>
    </row>
    <row r="556" spans="1:2" x14ac:dyDescent="0.35">
      <c r="A556" t="s">
        <v>1432</v>
      </c>
      <c r="B556">
        <v>6.7</v>
      </c>
    </row>
    <row r="557" spans="1:2" x14ac:dyDescent="0.35">
      <c r="A557" t="s">
        <v>472</v>
      </c>
      <c r="B557">
        <v>7.2</v>
      </c>
    </row>
    <row r="558" spans="1:2" x14ac:dyDescent="0.35">
      <c r="A558" t="s">
        <v>472</v>
      </c>
      <c r="B558">
        <v>7.2</v>
      </c>
    </row>
    <row r="559" spans="1:2" x14ac:dyDescent="0.35">
      <c r="A559" t="s">
        <v>761</v>
      </c>
      <c r="B559">
        <v>5.5</v>
      </c>
    </row>
    <row r="560" spans="1:2" x14ac:dyDescent="0.35">
      <c r="A560" t="s">
        <v>622</v>
      </c>
      <c r="B560">
        <v>5.8</v>
      </c>
    </row>
    <row r="561" spans="1:2" x14ac:dyDescent="0.35">
      <c r="A561" t="s">
        <v>472</v>
      </c>
      <c r="B561">
        <v>6</v>
      </c>
    </row>
    <row r="562" spans="1:2" x14ac:dyDescent="0.35">
      <c r="A562" t="s">
        <v>5990</v>
      </c>
      <c r="B562">
        <v>6.6</v>
      </c>
    </row>
    <row r="563" spans="1:2" x14ac:dyDescent="0.35">
      <c r="A563" t="s">
        <v>472</v>
      </c>
      <c r="B563">
        <v>8.3000000000000007</v>
      </c>
    </row>
    <row r="564" spans="1:2" x14ac:dyDescent="0.35">
      <c r="A564" t="s">
        <v>472</v>
      </c>
      <c r="B564">
        <v>6.7</v>
      </c>
    </row>
    <row r="565" spans="1:2" x14ac:dyDescent="0.35">
      <c r="A565" t="s">
        <v>622</v>
      </c>
      <c r="B565">
        <v>6</v>
      </c>
    </row>
    <row r="566" spans="1:2" x14ac:dyDescent="0.35">
      <c r="A566" t="s">
        <v>622</v>
      </c>
      <c r="B566">
        <v>7.1</v>
      </c>
    </row>
    <row r="567" spans="1:2" x14ac:dyDescent="0.35">
      <c r="A567" t="s">
        <v>622</v>
      </c>
      <c r="B567">
        <v>6</v>
      </c>
    </row>
    <row r="568" spans="1:2" x14ac:dyDescent="0.35">
      <c r="A568" t="s">
        <v>600</v>
      </c>
      <c r="B568">
        <v>6.9</v>
      </c>
    </row>
    <row r="569" spans="1:2" x14ac:dyDescent="0.35">
      <c r="A569" t="s">
        <v>1432</v>
      </c>
      <c r="B569">
        <v>5.6</v>
      </c>
    </row>
    <row r="570" spans="1:2" x14ac:dyDescent="0.35">
      <c r="A570" t="s">
        <v>622</v>
      </c>
      <c r="B570">
        <v>5.6</v>
      </c>
    </row>
    <row r="571" spans="1:2" x14ac:dyDescent="0.35">
      <c r="A571" t="s">
        <v>3767</v>
      </c>
      <c r="B571">
        <v>4.5</v>
      </c>
    </row>
    <row r="572" spans="1:2" x14ac:dyDescent="0.35">
      <c r="A572" t="s">
        <v>622</v>
      </c>
      <c r="B572">
        <v>7.1</v>
      </c>
    </row>
    <row r="573" spans="1:2" x14ac:dyDescent="0.35">
      <c r="A573" t="s">
        <v>622</v>
      </c>
      <c r="B573">
        <v>6.5</v>
      </c>
    </row>
    <row r="574" spans="1:2" x14ac:dyDescent="0.35">
      <c r="A574" t="s">
        <v>622</v>
      </c>
      <c r="B574">
        <v>6.4</v>
      </c>
    </row>
    <row r="575" spans="1:2" x14ac:dyDescent="0.35">
      <c r="A575" t="s">
        <v>622</v>
      </c>
      <c r="B575">
        <v>5.8</v>
      </c>
    </row>
    <row r="576" spans="1:2" x14ac:dyDescent="0.35">
      <c r="A576" t="s">
        <v>472</v>
      </c>
      <c r="B576">
        <v>8</v>
      </c>
    </row>
    <row r="577" spans="1:2" x14ac:dyDescent="0.35">
      <c r="A577" t="s">
        <v>1432</v>
      </c>
      <c r="B577">
        <v>6.2</v>
      </c>
    </row>
    <row r="578" spans="1:2" x14ac:dyDescent="0.35">
      <c r="A578" t="s">
        <v>1432</v>
      </c>
      <c r="B578">
        <v>7.2</v>
      </c>
    </row>
    <row r="579" spans="1:2" x14ac:dyDescent="0.35">
      <c r="A579" t="s">
        <v>1432</v>
      </c>
      <c r="B579">
        <v>6.1</v>
      </c>
    </row>
    <row r="580" spans="1:2" x14ac:dyDescent="0.35">
      <c r="A580" t="s">
        <v>472</v>
      </c>
      <c r="B580">
        <v>7.6</v>
      </c>
    </row>
    <row r="581" spans="1:2" x14ac:dyDescent="0.35">
      <c r="A581" t="s">
        <v>1432</v>
      </c>
      <c r="B581">
        <v>6.3</v>
      </c>
    </row>
    <row r="582" spans="1:2" x14ac:dyDescent="0.35">
      <c r="A582" t="s">
        <v>622</v>
      </c>
      <c r="B582">
        <v>6.3</v>
      </c>
    </row>
    <row r="583" spans="1:2" x14ac:dyDescent="0.35">
      <c r="A583" t="s">
        <v>622</v>
      </c>
      <c r="B583">
        <v>6.3</v>
      </c>
    </row>
    <row r="584" spans="1:2" x14ac:dyDescent="0.35">
      <c r="A584" t="s">
        <v>472</v>
      </c>
      <c r="B584">
        <v>7.7</v>
      </c>
    </row>
    <row r="585" spans="1:2" x14ac:dyDescent="0.35">
      <c r="A585" t="s">
        <v>472</v>
      </c>
      <c r="B585">
        <v>7</v>
      </c>
    </row>
    <row r="586" spans="1:2" x14ac:dyDescent="0.35">
      <c r="A586" t="s">
        <v>761</v>
      </c>
      <c r="B586">
        <v>5.3</v>
      </c>
    </row>
    <row r="587" spans="1:2" x14ac:dyDescent="0.35">
      <c r="A587" t="s">
        <v>622</v>
      </c>
      <c r="B587">
        <v>5.6</v>
      </c>
    </row>
    <row r="588" spans="1:2" x14ac:dyDescent="0.35">
      <c r="A588" t="s">
        <v>622</v>
      </c>
      <c r="B588">
        <v>5.2</v>
      </c>
    </row>
    <row r="589" spans="1:2" x14ac:dyDescent="0.35">
      <c r="A589" t="s">
        <v>622</v>
      </c>
      <c r="B589">
        <v>5.4</v>
      </c>
    </row>
    <row r="590" spans="1:2" x14ac:dyDescent="0.35">
      <c r="A590" t="s">
        <v>622</v>
      </c>
      <c r="B590">
        <v>6.4</v>
      </c>
    </row>
    <row r="591" spans="1:2" x14ac:dyDescent="0.35">
      <c r="A591" t="s">
        <v>761</v>
      </c>
      <c r="B591">
        <v>5.9</v>
      </c>
    </row>
    <row r="592" spans="1:2" x14ac:dyDescent="0.35">
      <c r="A592" t="s">
        <v>1432</v>
      </c>
      <c r="B592">
        <v>6.3</v>
      </c>
    </row>
    <row r="593" spans="1:2" x14ac:dyDescent="0.35">
      <c r="A593" t="s">
        <v>622</v>
      </c>
      <c r="B593">
        <v>6.5</v>
      </c>
    </row>
    <row r="594" spans="1:2" x14ac:dyDescent="0.35">
      <c r="A594" t="s">
        <v>622</v>
      </c>
      <c r="B594">
        <v>3</v>
      </c>
    </row>
    <row r="595" spans="1:2" x14ac:dyDescent="0.35">
      <c r="A595" t="s">
        <v>622</v>
      </c>
      <c r="B595">
        <v>3.6</v>
      </c>
    </row>
    <row r="596" spans="1:2" x14ac:dyDescent="0.35">
      <c r="A596" t="s">
        <v>622</v>
      </c>
      <c r="B596">
        <v>5.8</v>
      </c>
    </row>
    <row r="597" spans="1:2" x14ac:dyDescent="0.35">
      <c r="A597" t="s">
        <v>622</v>
      </c>
      <c r="B597">
        <v>6.2</v>
      </c>
    </row>
    <row r="598" spans="1:2" x14ac:dyDescent="0.35">
      <c r="A598" t="s">
        <v>622</v>
      </c>
      <c r="B598">
        <v>5.4</v>
      </c>
    </row>
    <row r="599" spans="1:2" x14ac:dyDescent="0.35">
      <c r="A599" t="s">
        <v>622</v>
      </c>
      <c r="B599">
        <v>6.1</v>
      </c>
    </row>
    <row r="600" spans="1:2" x14ac:dyDescent="0.35">
      <c r="A600" t="s">
        <v>5990</v>
      </c>
      <c r="B600">
        <v>4.2</v>
      </c>
    </row>
    <row r="601" spans="1:2" x14ac:dyDescent="0.35">
      <c r="A601" t="s">
        <v>622</v>
      </c>
      <c r="B601">
        <v>6.7</v>
      </c>
    </row>
    <row r="602" spans="1:2" x14ac:dyDescent="0.35">
      <c r="A602" t="s">
        <v>622</v>
      </c>
      <c r="B602">
        <v>4.2</v>
      </c>
    </row>
    <row r="603" spans="1:2" x14ac:dyDescent="0.35">
      <c r="A603" t="s">
        <v>622</v>
      </c>
      <c r="B603">
        <v>6.4</v>
      </c>
    </row>
    <row r="604" spans="1:2" x14ac:dyDescent="0.35">
      <c r="A604" t="s">
        <v>472</v>
      </c>
      <c r="B604">
        <v>4.9000000000000004</v>
      </c>
    </row>
    <row r="605" spans="1:2" x14ac:dyDescent="0.35">
      <c r="A605" t="s">
        <v>5990</v>
      </c>
      <c r="B605">
        <v>6.8</v>
      </c>
    </row>
    <row r="606" spans="1:2" x14ac:dyDescent="0.35">
      <c r="A606" t="s">
        <v>3767</v>
      </c>
      <c r="B606">
        <v>7.7</v>
      </c>
    </row>
    <row r="607" spans="1:2" x14ac:dyDescent="0.35">
      <c r="A607" t="s">
        <v>622</v>
      </c>
      <c r="B607">
        <v>5.6</v>
      </c>
    </row>
    <row r="608" spans="1:2" x14ac:dyDescent="0.35">
      <c r="A608" t="s">
        <v>761</v>
      </c>
      <c r="B608">
        <v>6.4</v>
      </c>
    </row>
    <row r="609" spans="1:2" x14ac:dyDescent="0.35">
      <c r="A609" t="s">
        <v>472</v>
      </c>
      <c r="B609">
        <v>7.2</v>
      </c>
    </row>
    <row r="610" spans="1:2" x14ac:dyDescent="0.35">
      <c r="A610" t="s">
        <v>622</v>
      </c>
      <c r="B610">
        <v>6</v>
      </c>
    </row>
    <row r="611" spans="1:2" x14ac:dyDescent="0.35">
      <c r="A611" t="s">
        <v>761</v>
      </c>
      <c r="B611">
        <v>5.9</v>
      </c>
    </row>
    <row r="612" spans="1:2" x14ac:dyDescent="0.35">
      <c r="A612" t="s">
        <v>4178</v>
      </c>
      <c r="B612">
        <v>7.9</v>
      </c>
    </row>
    <row r="613" spans="1:2" x14ac:dyDescent="0.35">
      <c r="A613" t="s">
        <v>622</v>
      </c>
      <c r="B613">
        <v>7.1</v>
      </c>
    </row>
    <row r="614" spans="1:2" x14ac:dyDescent="0.35">
      <c r="A614" t="s">
        <v>622</v>
      </c>
      <c r="B614">
        <v>5.9</v>
      </c>
    </row>
    <row r="615" spans="1:2" x14ac:dyDescent="0.35">
      <c r="A615" t="s">
        <v>622</v>
      </c>
      <c r="B615">
        <v>6.2</v>
      </c>
    </row>
    <row r="616" spans="1:2" x14ac:dyDescent="0.35">
      <c r="A616" t="s">
        <v>1432</v>
      </c>
      <c r="B616">
        <v>7</v>
      </c>
    </row>
    <row r="617" spans="1:2" x14ac:dyDescent="0.35">
      <c r="A617" t="s">
        <v>622</v>
      </c>
      <c r="B617">
        <v>5.4</v>
      </c>
    </row>
    <row r="618" spans="1:2" x14ac:dyDescent="0.35">
      <c r="A618" t="s">
        <v>622</v>
      </c>
      <c r="B618">
        <v>8.6</v>
      </c>
    </row>
    <row r="619" spans="1:2" x14ac:dyDescent="0.35">
      <c r="A619" t="s">
        <v>622</v>
      </c>
      <c r="B619">
        <v>6.5</v>
      </c>
    </row>
    <row r="620" spans="1:2" x14ac:dyDescent="0.35">
      <c r="A620" t="s">
        <v>761</v>
      </c>
      <c r="B620">
        <v>6.4</v>
      </c>
    </row>
    <row r="621" spans="1:2" x14ac:dyDescent="0.35">
      <c r="A621" t="s">
        <v>472</v>
      </c>
      <c r="B621">
        <v>7.6</v>
      </c>
    </row>
    <row r="622" spans="1:2" x14ac:dyDescent="0.35">
      <c r="A622" t="s">
        <v>1432</v>
      </c>
      <c r="B622">
        <v>5.5</v>
      </c>
    </row>
    <row r="623" spans="1:2" x14ac:dyDescent="0.35">
      <c r="A623" t="s">
        <v>4178</v>
      </c>
      <c r="B623">
        <v>7.4</v>
      </c>
    </row>
    <row r="624" spans="1:2" x14ac:dyDescent="0.35">
      <c r="A624" t="s">
        <v>622</v>
      </c>
      <c r="B624">
        <v>8.6999999999999993</v>
      </c>
    </row>
    <row r="625" spans="1:2" x14ac:dyDescent="0.35">
      <c r="A625" t="s">
        <v>472</v>
      </c>
      <c r="B625">
        <v>7.6</v>
      </c>
    </row>
    <row r="626" spans="1:2" x14ac:dyDescent="0.35">
      <c r="A626" t="s">
        <v>622</v>
      </c>
      <c r="B626">
        <v>7.5</v>
      </c>
    </row>
    <row r="627" spans="1:2" x14ac:dyDescent="0.35">
      <c r="A627" t="s">
        <v>761</v>
      </c>
      <c r="B627">
        <v>5.5</v>
      </c>
    </row>
    <row r="628" spans="1:2" x14ac:dyDescent="0.35">
      <c r="A628" t="s">
        <v>1432</v>
      </c>
      <c r="B628">
        <v>7.6</v>
      </c>
    </row>
    <row r="629" spans="1:2" x14ac:dyDescent="0.35">
      <c r="A629" t="s">
        <v>761</v>
      </c>
      <c r="B629">
        <v>6.5</v>
      </c>
    </row>
    <row r="630" spans="1:2" x14ac:dyDescent="0.35">
      <c r="A630" t="s">
        <v>761</v>
      </c>
      <c r="B630">
        <v>6.9</v>
      </c>
    </row>
    <row r="631" spans="1:2" x14ac:dyDescent="0.35">
      <c r="A631" t="s">
        <v>622</v>
      </c>
      <c r="B631">
        <v>6.7</v>
      </c>
    </row>
    <row r="632" spans="1:2" x14ac:dyDescent="0.35">
      <c r="A632" t="s">
        <v>761</v>
      </c>
      <c r="B632">
        <v>6.6</v>
      </c>
    </row>
    <row r="633" spans="1:2" x14ac:dyDescent="0.35">
      <c r="A633" t="s">
        <v>4178</v>
      </c>
      <c r="B633">
        <v>7.2</v>
      </c>
    </row>
    <row r="634" spans="1:2" x14ac:dyDescent="0.35">
      <c r="A634" t="s">
        <v>622</v>
      </c>
      <c r="B634">
        <v>6.4</v>
      </c>
    </row>
    <row r="635" spans="1:2" x14ac:dyDescent="0.35">
      <c r="A635" t="s">
        <v>622</v>
      </c>
      <c r="B635">
        <v>6.4</v>
      </c>
    </row>
    <row r="636" spans="1:2" x14ac:dyDescent="0.35">
      <c r="A636" t="s">
        <v>622</v>
      </c>
      <c r="B636">
        <v>6</v>
      </c>
    </row>
    <row r="637" spans="1:2" x14ac:dyDescent="0.35">
      <c r="A637" t="s">
        <v>761</v>
      </c>
      <c r="B637">
        <v>6.1</v>
      </c>
    </row>
    <row r="638" spans="1:2" x14ac:dyDescent="0.35">
      <c r="A638" t="s">
        <v>1432</v>
      </c>
      <c r="B638">
        <v>6</v>
      </c>
    </row>
    <row r="639" spans="1:2" x14ac:dyDescent="0.35">
      <c r="A639" t="s">
        <v>1432</v>
      </c>
      <c r="B639">
        <v>6.4</v>
      </c>
    </row>
    <row r="640" spans="1:2" x14ac:dyDescent="0.35">
      <c r="A640" t="s">
        <v>761</v>
      </c>
      <c r="B640">
        <v>6.4</v>
      </c>
    </row>
    <row r="641" spans="1:2" x14ac:dyDescent="0.35">
      <c r="A641" t="s">
        <v>1432</v>
      </c>
      <c r="B641">
        <v>7.3</v>
      </c>
    </row>
    <row r="642" spans="1:2" x14ac:dyDescent="0.35">
      <c r="A642" t="s">
        <v>761</v>
      </c>
      <c r="B642">
        <v>5.2</v>
      </c>
    </row>
    <row r="643" spans="1:2" x14ac:dyDescent="0.35">
      <c r="A643" t="s">
        <v>761</v>
      </c>
      <c r="B643">
        <v>6.6</v>
      </c>
    </row>
    <row r="644" spans="1:2" x14ac:dyDescent="0.35">
      <c r="A644" t="s">
        <v>622</v>
      </c>
      <c r="B644">
        <v>6.3</v>
      </c>
    </row>
    <row r="645" spans="1:2" x14ac:dyDescent="0.35">
      <c r="A645" t="s">
        <v>622</v>
      </c>
      <c r="B645">
        <v>5.9</v>
      </c>
    </row>
    <row r="646" spans="1:2" x14ac:dyDescent="0.35">
      <c r="A646" t="s">
        <v>761</v>
      </c>
      <c r="B646">
        <v>6.7</v>
      </c>
    </row>
    <row r="647" spans="1:2" x14ac:dyDescent="0.35">
      <c r="A647" t="s">
        <v>622</v>
      </c>
      <c r="B647">
        <v>5.4</v>
      </c>
    </row>
    <row r="648" spans="1:2" x14ac:dyDescent="0.35">
      <c r="A648" t="s">
        <v>622</v>
      </c>
      <c r="B648">
        <v>6.4</v>
      </c>
    </row>
    <row r="649" spans="1:2" x14ac:dyDescent="0.35">
      <c r="A649" t="s">
        <v>622</v>
      </c>
      <c r="B649">
        <v>6.7</v>
      </c>
    </row>
    <row r="650" spans="1:2" x14ac:dyDescent="0.35">
      <c r="A650" t="s">
        <v>622</v>
      </c>
      <c r="B650">
        <v>6.2</v>
      </c>
    </row>
    <row r="651" spans="1:2" x14ac:dyDescent="0.35">
      <c r="A651" t="s">
        <v>622</v>
      </c>
      <c r="B651">
        <v>6.1</v>
      </c>
    </row>
    <row r="652" spans="1:2" x14ac:dyDescent="0.35">
      <c r="A652" t="s">
        <v>1432</v>
      </c>
      <c r="B652">
        <v>8.8000000000000007</v>
      </c>
    </row>
    <row r="653" spans="1:2" x14ac:dyDescent="0.35">
      <c r="A653" t="s">
        <v>1432</v>
      </c>
      <c r="B653">
        <v>7.1</v>
      </c>
    </row>
    <row r="654" spans="1:2" x14ac:dyDescent="0.35">
      <c r="A654" t="s">
        <v>622</v>
      </c>
      <c r="B654">
        <v>5.7</v>
      </c>
    </row>
    <row r="655" spans="1:2" x14ac:dyDescent="0.35">
      <c r="A655" t="s">
        <v>761</v>
      </c>
      <c r="B655">
        <v>5</v>
      </c>
    </row>
    <row r="656" spans="1:2" x14ac:dyDescent="0.35">
      <c r="A656" t="s">
        <v>622</v>
      </c>
      <c r="B656">
        <v>5.0999999999999996</v>
      </c>
    </row>
    <row r="657" spans="1:2" x14ac:dyDescent="0.35">
      <c r="A657" t="s">
        <v>5990</v>
      </c>
      <c r="B657">
        <v>6.9</v>
      </c>
    </row>
    <row r="658" spans="1:2" x14ac:dyDescent="0.35">
      <c r="A658" t="s">
        <v>622</v>
      </c>
      <c r="B658">
        <v>4.8</v>
      </c>
    </row>
    <row r="659" spans="1:2" x14ac:dyDescent="0.35">
      <c r="A659" t="s">
        <v>622</v>
      </c>
      <c r="B659">
        <v>6.5</v>
      </c>
    </row>
    <row r="660" spans="1:2" x14ac:dyDescent="0.35">
      <c r="A660" t="s">
        <v>1432</v>
      </c>
      <c r="B660">
        <v>5.0999999999999996</v>
      </c>
    </row>
    <row r="661" spans="1:2" x14ac:dyDescent="0.35">
      <c r="A661" t="s">
        <v>472</v>
      </c>
      <c r="B661">
        <v>7.1</v>
      </c>
    </row>
    <row r="662" spans="1:2" x14ac:dyDescent="0.35">
      <c r="A662" t="s">
        <v>5990</v>
      </c>
      <c r="B662">
        <v>7.5</v>
      </c>
    </row>
    <row r="663" spans="1:2" x14ac:dyDescent="0.35">
      <c r="A663" t="s">
        <v>622</v>
      </c>
      <c r="B663">
        <v>6.2</v>
      </c>
    </row>
    <row r="664" spans="1:2" x14ac:dyDescent="0.35">
      <c r="A664" t="s">
        <v>622</v>
      </c>
      <c r="B664">
        <v>6.3</v>
      </c>
    </row>
    <row r="665" spans="1:2" x14ac:dyDescent="0.35">
      <c r="A665" t="s">
        <v>472</v>
      </c>
      <c r="B665">
        <v>8.1</v>
      </c>
    </row>
    <row r="666" spans="1:2" x14ac:dyDescent="0.35">
      <c r="A666" t="s">
        <v>472</v>
      </c>
      <c r="B666">
        <v>6.6</v>
      </c>
    </row>
    <row r="667" spans="1:2" x14ac:dyDescent="0.35">
      <c r="A667" t="s">
        <v>622</v>
      </c>
      <c r="B667">
        <v>6.9</v>
      </c>
    </row>
    <row r="668" spans="1:2" x14ac:dyDescent="0.35">
      <c r="A668" t="s">
        <v>622</v>
      </c>
      <c r="B668">
        <v>6.1</v>
      </c>
    </row>
    <row r="669" spans="1:2" x14ac:dyDescent="0.35">
      <c r="A669" t="s">
        <v>761</v>
      </c>
      <c r="B669">
        <v>4.3</v>
      </c>
    </row>
    <row r="670" spans="1:2" x14ac:dyDescent="0.35">
      <c r="A670" t="s">
        <v>622</v>
      </c>
      <c r="B670">
        <v>6.6</v>
      </c>
    </row>
    <row r="671" spans="1:2" x14ac:dyDescent="0.35">
      <c r="A671" t="s">
        <v>761</v>
      </c>
      <c r="B671">
        <v>6.8</v>
      </c>
    </row>
    <row r="672" spans="1:2" x14ac:dyDescent="0.35">
      <c r="A672" t="s">
        <v>761</v>
      </c>
      <c r="B672">
        <v>3.8</v>
      </c>
    </row>
    <row r="673" spans="1:2" x14ac:dyDescent="0.35">
      <c r="A673" t="s">
        <v>622</v>
      </c>
      <c r="B673">
        <v>5.9</v>
      </c>
    </row>
    <row r="674" spans="1:2" x14ac:dyDescent="0.35">
      <c r="A674" t="s">
        <v>5990</v>
      </c>
      <c r="B674">
        <v>7.9</v>
      </c>
    </row>
    <row r="675" spans="1:2" x14ac:dyDescent="0.35">
      <c r="A675" t="s">
        <v>761</v>
      </c>
      <c r="B675">
        <v>6.3</v>
      </c>
    </row>
    <row r="676" spans="1:2" x14ac:dyDescent="0.35">
      <c r="A676" t="s">
        <v>472</v>
      </c>
      <c r="B676">
        <v>5.5</v>
      </c>
    </row>
    <row r="677" spans="1:2" x14ac:dyDescent="0.35">
      <c r="A677" t="s">
        <v>622</v>
      </c>
      <c r="B677">
        <v>7.7</v>
      </c>
    </row>
    <row r="678" spans="1:2" x14ac:dyDescent="0.35">
      <c r="A678" t="s">
        <v>761</v>
      </c>
      <c r="B678">
        <v>6.3</v>
      </c>
    </row>
    <row r="679" spans="1:2" x14ac:dyDescent="0.35">
      <c r="A679" t="s">
        <v>761</v>
      </c>
      <c r="B679">
        <v>7.1</v>
      </c>
    </row>
    <row r="680" spans="1:2" x14ac:dyDescent="0.35">
      <c r="A680" t="s">
        <v>5990</v>
      </c>
      <c r="B680">
        <v>8.5</v>
      </c>
    </row>
    <row r="681" spans="1:2" x14ac:dyDescent="0.35">
      <c r="A681" t="s">
        <v>472</v>
      </c>
      <c r="B681">
        <v>5.8</v>
      </c>
    </row>
    <row r="682" spans="1:2" x14ac:dyDescent="0.35">
      <c r="A682" t="s">
        <v>5990</v>
      </c>
      <c r="B682">
        <v>8.1</v>
      </c>
    </row>
    <row r="683" spans="1:2" x14ac:dyDescent="0.35">
      <c r="A683" t="s">
        <v>622</v>
      </c>
      <c r="B683">
        <v>7.9</v>
      </c>
    </row>
    <row r="684" spans="1:2" x14ac:dyDescent="0.35">
      <c r="A684" t="s">
        <v>622</v>
      </c>
      <c r="B684">
        <v>7.2</v>
      </c>
    </row>
    <row r="685" spans="1:2" x14ac:dyDescent="0.35">
      <c r="A685" t="s">
        <v>1432</v>
      </c>
      <c r="B685">
        <v>6.3</v>
      </c>
    </row>
    <row r="686" spans="1:2" x14ac:dyDescent="0.35">
      <c r="A686" t="s">
        <v>761</v>
      </c>
      <c r="B686">
        <v>8.1</v>
      </c>
    </row>
    <row r="687" spans="1:2" x14ac:dyDescent="0.35">
      <c r="A687" t="s">
        <v>472</v>
      </c>
      <c r="B687">
        <v>7</v>
      </c>
    </row>
    <row r="688" spans="1:2" x14ac:dyDescent="0.35">
      <c r="A688" t="s">
        <v>761</v>
      </c>
      <c r="B688">
        <v>5.5</v>
      </c>
    </row>
    <row r="689" spans="1:2" x14ac:dyDescent="0.35">
      <c r="A689" t="s">
        <v>622</v>
      </c>
      <c r="B689">
        <v>6.7</v>
      </c>
    </row>
    <row r="690" spans="1:2" x14ac:dyDescent="0.35">
      <c r="A690" t="s">
        <v>622</v>
      </c>
      <c r="B690">
        <v>5.2</v>
      </c>
    </row>
    <row r="691" spans="1:2" x14ac:dyDescent="0.35">
      <c r="A691" t="s">
        <v>622</v>
      </c>
      <c r="B691">
        <v>7</v>
      </c>
    </row>
    <row r="692" spans="1:2" x14ac:dyDescent="0.35">
      <c r="A692" t="s">
        <v>761</v>
      </c>
      <c r="B692">
        <v>6.1</v>
      </c>
    </row>
    <row r="693" spans="1:2" x14ac:dyDescent="0.35">
      <c r="A693" t="s">
        <v>472</v>
      </c>
      <c r="B693">
        <v>6.6</v>
      </c>
    </row>
    <row r="694" spans="1:2" x14ac:dyDescent="0.35">
      <c r="A694" t="s">
        <v>761</v>
      </c>
      <c r="B694">
        <v>5.5</v>
      </c>
    </row>
    <row r="695" spans="1:2" x14ac:dyDescent="0.35">
      <c r="A695" t="s">
        <v>622</v>
      </c>
      <c r="B695">
        <v>5.9</v>
      </c>
    </row>
    <row r="696" spans="1:2" x14ac:dyDescent="0.35">
      <c r="A696" t="s">
        <v>472</v>
      </c>
      <c r="B696">
        <v>5.4</v>
      </c>
    </row>
    <row r="697" spans="1:2" x14ac:dyDescent="0.35">
      <c r="A697" t="s">
        <v>622</v>
      </c>
      <c r="B697">
        <v>6.4</v>
      </c>
    </row>
    <row r="698" spans="1:2" x14ac:dyDescent="0.35">
      <c r="A698" t="s">
        <v>1432</v>
      </c>
      <c r="B698">
        <v>5.7</v>
      </c>
    </row>
    <row r="699" spans="1:2" x14ac:dyDescent="0.35">
      <c r="A699" t="s">
        <v>761</v>
      </c>
      <c r="B699">
        <v>6.7</v>
      </c>
    </row>
    <row r="700" spans="1:2" x14ac:dyDescent="0.35">
      <c r="A700" t="s">
        <v>622</v>
      </c>
      <c r="B700">
        <v>7.1</v>
      </c>
    </row>
    <row r="701" spans="1:2" x14ac:dyDescent="0.35">
      <c r="A701" t="s">
        <v>1432</v>
      </c>
      <c r="B701">
        <v>6.8</v>
      </c>
    </row>
    <row r="702" spans="1:2" x14ac:dyDescent="0.35">
      <c r="A702" t="s">
        <v>1432</v>
      </c>
      <c r="B702">
        <v>6.5</v>
      </c>
    </row>
    <row r="703" spans="1:2" x14ac:dyDescent="0.35">
      <c r="A703" t="s">
        <v>5990</v>
      </c>
      <c r="B703">
        <v>7.6</v>
      </c>
    </row>
    <row r="704" spans="1:2" x14ac:dyDescent="0.35">
      <c r="A704" t="s">
        <v>622</v>
      </c>
      <c r="B704">
        <v>5.5</v>
      </c>
    </row>
    <row r="705" spans="1:2" x14ac:dyDescent="0.35">
      <c r="A705" t="s">
        <v>622</v>
      </c>
      <c r="B705">
        <v>6.5</v>
      </c>
    </row>
    <row r="706" spans="1:2" x14ac:dyDescent="0.35">
      <c r="A706" t="s">
        <v>622</v>
      </c>
      <c r="B706">
        <v>7</v>
      </c>
    </row>
    <row r="707" spans="1:2" x14ac:dyDescent="0.35">
      <c r="A707" t="s">
        <v>622</v>
      </c>
      <c r="B707">
        <v>5.8</v>
      </c>
    </row>
    <row r="708" spans="1:2" x14ac:dyDescent="0.35">
      <c r="A708" t="s">
        <v>44</v>
      </c>
      <c r="B708">
        <v>7.3</v>
      </c>
    </row>
    <row r="709" spans="1:2" x14ac:dyDescent="0.35">
      <c r="A709" t="s">
        <v>1432</v>
      </c>
      <c r="B709">
        <v>6.6</v>
      </c>
    </row>
    <row r="710" spans="1:2" x14ac:dyDescent="0.35">
      <c r="A710" t="s">
        <v>622</v>
      </c>
      <c r="B710">
        <v>4.4000000000000004</v>
      </c>
    </row>
    <row r="711" spans="1:2" x14ac:dyDescent="0.35">
      <c r="A711" t="s">
        <v>3767</v>
      </c>
      <c r="B711">
        <v>7.7</v>
      </c>
    </row>
    <row r="712" spans="1:2" x14ac:dyDescent="0.35">
      <c r="A712" t="s">
        <v>3950</v>
      </c>
      <c r="B712">
        <v>5</v>
      </c>
    </row>
    <row r="713" spans="1:2" x14ac:dyDescent="0.35">
      <c r="A713" t="s">
        <v>622</v>
      </c>
      <c r="B713">
        <v>7.7</v>
      </c>
    </row>
    <row r="714" spans="1:2" x14ac:dyDescent="0.35">
      <c r="A714" t="s">
        <v>761</v>
      </c>
      <c r="B714">
        <v>4.4000000000000004</v>
      </c>
    </row>
    <row r="715" spans="1:2" x14ac:dyDescent="0.35">
      <c r="A715" t="s">
        <v>761</v>
      </c>
      <c r="B715">
        <v>6.1</v>
      </c>
    </row>
    <row r="716" spans="1:2" x14ac:dyDescent="0.35">
      <c r="A716" t="s">
        <v>761</v>
      </c>
      <c r="B716">
        <v>5.4</v>
      </c>
    </row>
    <row r="717" spans="1:2" x14ac:dyDescent="0.35">
      <c r="A717" t="s">
        <v>622</v>
      </c>
      <c r="B717">
        <v>6.8</v>
      </c>
    </row>
    <row r="718" spans="1:2" x14ac:dyDescent="0.35">
      <c r="A718" t="s">
        <v>1432</v>
      </c>
      <c r="B718">
        <v>6.5</v>
      </c>
    </row>
    <row r="719" spans="1:2" x14ac:dyDescent="0.35">
      <c r="A719" t="s">
        <v>472</v>
      </c>
      <c r="B719">
        <v>7</v>
      </c>
    </row>
    <row r="720" spans="1:2" x14ac:dyDescent="0.35">
      <c r="A720" t="s">
        <v>622</v>
      </c>
      <c r="B720">
        <v>6.3</v>
      </c>
    </row>
    <row r="721" spans="1:2" x14ac:dyDescent="0.35">
      <c r="A721" t="s">
        <v>622</v>
      </c>
      <c r="B721">
        <v>6.3</v>
      </c>
    </row>
    <row r="722" spans="1:2" x14ac:dyDescent="0.35">
      <c r="A722" t="s">
        <v>1432</v>
      </c>
      <c r="B722">
        <v>6.1</v>
      </c>
    </row>
    <row r="723" spans="1:2" x14ac:dyDescent="0.35">
      <c r="A723" t="s">
        <v>472</v>
      </c>
      <c r="B723">
        <v>6.1</v>
      </c>
    </row>
    <row r="724" spans="1:2" x14ac:dyDescent="0.35">
      <c r="A724" t="s">
        <v>622</v>
      </c>
      <c r="B724">
        <v>5.3</v>
      </c>
    </row>
    <row r="725" spans="1:2" x14ac:dyDescent="0.35">
      <c r="A725" t="s">
        <v>622</v>
      </c>
      <c r="B725">
        <v>5.4</v>
      </c>
    </row>
    <row r="726" spans="1:2" x14ac:dyDescent="0.35">
      <c r="A726" t="s">
        <v>622</v>
      </c>
      <c r="B726">
        <v>6.2</v>
      </c>
    </row>
    <row r="727" spans="1:2" x14ac:dyDescent="0.35">
      <c r="A727" t="s">
        <v>4178</v>
      </c>
      <c r="B727">
        <v>6.6</v>
      </c>
    </row>
    <row r="728" spans="1:2" x14ac:dyDescent="0.35">
      <c r="A728" t="s">
        <v>622</v>
      </c>
      <c r="B728">
        <v>5.9</v>
      </c>
    </row>
    <row r="729" spans="1:2" x14ac:dyDescent="0.35">
      <c r="A729" t="s">
        <v>622</v>
      </c>
      <c r="B729">
        <v>6.3</v>
      </c>
    </row>
    <row r="730" spans="1:2" x14ac:dyDescent="0.35">
      <c r="A730" t="s">
        <v>622</v>
      </c>
      <c r="B730">
        <v>7.2</v>
      </c>
    </row>
    <row r="731" spans="1:2" x14ac:dyDescent="0.35">
      <c r="A731" t="s">
        <v>472</v>
      </c>
      <c r="B731">
        <v>6.8</v>
      </c>
    </row>
    <row r="732" spans="1:2" x14ac:dyDescent="0.35">
      <c r="A732" t="s">
        <v>761</v>
      </c>
      <c r="B732">
        <v>6.1</v>
      </c>
    </row>
    <row r="733" spans="1:2" x14ac:dyDescent="0.35">
      <c r="A733" t="s">
        <v>622</v>
      </c>
      <c r="B733">
        <v>7.8</v>
      </c>
    </row>
    <row r="734" spans="1:2" x14ac:dyDescent="0.35">
      <c r="A734" t="s">
        <v>622</v>
      </c>
      <c r="B734">
        <v>5</v>
      </c>
    </row>
    <row r="735" spans="1:2" x14ac:dyDescent="0.35">
      <c r="A735" t="s">
        <v>622</v>
      </c>
      <c r="B735">
        <v>6.2</v>
      </c>
    </row>
    <row r="736" spans="1:2" x14ac:dyDescent="0.35">
      <c r="A736" t="s">
        <v>622</v>
      </c>
      <c r="B736">
        <v>6.7</v>
      </c>
    </row>
    <row r="737" spans="1:2" x14ac:dyDescent="0.35">
      <c r="A737" t="s">
        <v>472</v>
      </c>
      <c r="B737">
        <v>4.9000000000000004</v>
      </c>
    </row>
    <row r="738" spans="1:2" x14ac:dyDescent="0.35">
      <c r="A738" t="s">
        <v>4178</v>
      </c>
      <c r="B738">
        <v>7.4</v>
      </c>
    </row>
    <row r="739" spans="1:2" x14ac:dyDescent="0.35">
      <c r="A739" t="s">
        <v>761</v>
      </c>
      <c r="B739">
        <v>6.2</v>
      </c>
    </row>
    <row r="740" spans="1:2" x14ac:dyDescent="0.35">
      <c r="A740" t="s">
        <v>761</v>
      </c>
      <c r="B740">
        <v>4.9000000000000004</v>
      </c>
    </row>
    <row r="741" spans="1:2" x14ac:dyDescent="0.35">
      <c r="A741" t="s">
        <v>622</v>
      </c>
      <c r="B741">
        <v>6.1</v>
      </c>
    </row>
    <row r="742" spans="1:2" x14ac:dyDescent="0.35">
      <c r="A742" t="s">
        <v>472</v>
      </c>
      <c r="B742">
        <v>6.1</v>
      </c>
    </row>
    <row r="743" spans="1:2" x14ac:dyDescent="0.35">
      <c r="A743" t="s">
        <v>622</v>
      </c>
      <c r="B743">
        <v>6.4</v>
      </c>
    </row>
    <row r="744" spans="1:2" x14ac:dyDescent="0.35">
      <c r="A744" t="s">
        <v>761</v>
      </c>
      <c r="B744">
        <v>6.3</v>
      </c>
    </row>
    <row r="745" spans="1:2" x14ac:dyDescent="0.35">
      <c r="A745" t="s">
        <v>5990</v>
      </c>
      <c r="B745">
        <v>6.6</v>
      </c>
    </row>
    <row r="746" spans="1:2" x14ac:dyDescent="0.35">
      <c r="A746" t="s">
        <v>2429</v>
      </c>
      <c r="B746">
        <v>5.7</v>
      </c>
    </row>
    <row r="747" spans="1:2" x14ac:dyDescent="0.35">
      <c r="A747" t="s">
        <v>761</v>
      </c>
      <c r="B747">
        <v>5.9</v>
      </c>
    </row>
    <row r="748" spans="1:2" x14ac:dyDescent="0.35">
      <c r="A748" t="s">
        <v>622</v>
      </c>
      <c r="B748">
        <v>6</v>
      </c>
    </row>
    <row r="749" spans="1:2" x14ac:dyDescent="0.35">
      <c r="A749" t="s">
        <v>622</v>
      </c>
      <c r="B749">
        <v>6.1</v>
      </c>
    </row>
    <row r="750" spans="1:2" x14ac:dyDescent="0.35">
      <c r="A750" t="s">
        <v>4178</v>
      </c>
      <c r="B750">
        <v>6.7</v>
      </c>
    </row>
    <row r="751" spans="1:2" x14ac:dyDescent="0.35">
      <c r="A751" t="s">
        <v>1432</v>
      </c>
      <c r="B751">
        <v>6.7</v>
      </c>
    </row>
    <row r="752" spans="1:2" x14ac:dyDescent="0.35">
      <c r="A752" t="s">
        <v>472</v>
      </c>
      <c r="B752">
        <v>7.9</v>
      </c>
    </row>
    <row r="753" spans="1:2" x14ac:dyDescent="0.35">
      <c r="A753" t="s">
        <v>622</v>
      </c>
      <c r="B753">
        <v>4.3</v>
      </c>
    </row>
    <row r="754" spans="1:2" x14ac:dyDescent="0.35">
      <c r="A754" t="s">
        <v>622</v>
      </c>
      <c r="B754">
        <v>5.7</v>
      </c>
    </row>
    <row r="755" spans="1:2" x14ac:dyDescent="0.35">
      <c r="A755" t="s">
        <v>472</v>
      </c>
      <c r="B755">
        <v>6.7</v>
      </c>
    </row>
    <row r="756" spans="1:2" x14ac:dyDescent="0.35">
      <c r="A756" t="s">
        <v>2429</v>
      </c>
      <c r="B756">
        <v>6.7</v>
      </c>
    </row>
    <row r="757" spans="1:2" x14ac:dyDescent="0.35">
      <c r="A757" t="s">
        <v>622</v>
      </c>
      <c r="B757">
        <v>8.1</v>
      </c>
    </row>
    <row r="758" spans="1:2" x14ac:dyDescent="0.35">
      <c r="A758" t="s">
        <v>1432</v>
      </c>
      <c r="B758">
        <v>6.1</v>
      </c>
    </row>
    <row r="759" spans="1:2" x14ac:dyDescent="0.35">
      <c r="A759" t="s">
        <v>5990</v>
      </c>
      <c r="B759">
        <v>5.6</v>
      </c>
    </row>
    <row r="760" spans="1:2" x14ac:dyDescent="0.35">
      <c r="A760" t="s">
        <v>622</v>
      </c>
      <c r="B760">
        <v>6.6</v>
      </c>
    </row>
    <row r="761" spans="1:2" x14ac:dyDescent="0.35">
      <c r="A761" t="s">
        <v>622</v>
      </c>
      <c r="B761">
        <v>6.9</v>
      </c>
    </row>
    <row r="762" spans="1:2" x14ac:dyDescent="0.35">
      <c r="A762" t="s">
        <v>2429</v>
      </c>
      <c r="B762">
        <v>4.8</v>
      </c>
    </row>
    <row r="763" spans="1:2" x14ac:dyDescent="0.35">
      <c r="A763" t="s">
        <v>1432</v>
      </c>
      <c r="B763">
        <v>6.2</v>
      </c>
    </row>
    <row r="764" spans="1:2" x14ac:dyDescent="0.35">
      <c r="A764" t="s">
        <v>600</v>
      </c>
      <c r="B764">
        <v>6</v>
      </c>
    </row>
    <row r="765" spans="1:2" x14ac:dyDescent="0.35">
      <c r="A765" t="s">
        <v>472</v>
      </c>
      <c r="B765">
        <v>4.9000000000000004</v>
      </c>
    </row>
    <row r="766" spans="1:2" x14ac:dyDescent="0.35">
      <c r="A766" t="s">
        <v>1432</v>
      </c>
      <c r="B766">
        <v>5.6</v>
      </c>
    </row>
    <row r="767" spans="1:2" x14ac:dyDescent="0.35">
      <c r="A767" t="s">
        <v>761</v>
      </c>
      <c r="B767">
        <v>6.1</v>
      </c>
    </row>
    <row r="768" spans="1:2" x14ac:dyDescent="0.35">
      <c r="A768" t="s">
        <v>472</v>
      </c>
      <c r="B768">
        <v>6.1</v>
      </c>
    </row>
    <row r="769" spans="1:2" x14ac:dyDescent="0.35">
      <c r="A769" t="s">
        <v>622</v>
      </c>
      <c r="B769">
        <v>4.8</v>
      </c>
    </row>
    <row r="770" spans="1:2" x14ac:dyDescent="0.35">
      <c r="A770" t="s">
        <v>622</v>
      </c>
      <c r="B770">
        <v>5.5</v>
      </c>
    </row>
    <row r="771" spans="1:2" x14ac:dyDescent="0.35">
      <c r="A771" t="s">
        <v>622</v>
      </c>
      <c r="B771">
        <v>3.8</v>
      </c>
    </row>
    <row r="772" spans="1:2" x14ac:dyDescent="0.35">
      <c r="A772" t="s">
        <v>472</v>
      </c>
      <c r="B772">
        <v>6.5</v>
      </c>
    </row>
    <row r="773" spans="1:2" x14ac:dyDescent="0.35">
      <c r="A773" t="s">
        <v>622</v>
      </c>
      <c r="B773">
        <v>6.7</v>
      </c>
    </row>
    <row r="774" spans="1:2" x14ac:dyDescent="0.35">
      <c r="A774" t="s">
        <v>622</v>
      </c>
      <c r="B774">
        <v>8.1</v>
      </c>
    </row>
    <row r="775" spans="1:2" x14ac:dyDescent="0.35">
      <c r="A775" t="s">
        <v>761</v>
      </c>
      <c r="B775">
        <v>4.9000000000000004</v>
      </c>
    </row>
    <row r="776" spans="1:2" x14ac:dyDescent="0.35">
      <c r="A776" t="s">
        <v>622</v>
      </c>
      <c r="B776">
        <v>7.3</v>
      </c>
    </row>
    <row r="777" spans="1:2" x14ac:dyDescent="0.35">
      <c r="A777" t="s">
        <v>472</v>
      </c>
      <c r="B777">
        <v>6.4</v>
      </c>
    </row>
    <row r="778" spans="1:2" x14ac:dyDescent="0.35">
      <c r="A778" t="s">
        <v>761</v>
      </c>
      <c r="B778">
        <v>6.7</v>
      </c>
    </row>
    <row r="779" spans="1:2" x14ac:dyDescent="0.35">
      <c r="A779" t="s">
        <v>761</v>
      </c>
      <c r="B779">
        <v>3.6</v>
      </c>
    </row>
    <row r="780" spans="1:2" x14ac:dyDescent="0.35">
      <c r="A780" t="s">
        <v>622</v>
      </c>
      <c r="B780">
        <v>5.7</v>
      </c>
    </row>
    <row r="781" spans="1:2" x14ac:dyDescent="0.35">
      <c r="A781" t="s">
        <v>761</v>
      </c>
      <c r="B781">
        <v>6</v>
      </c>
    </row>
    <row r="782" spans="1:2" x14ac:dyDescent="0.35">
      <c r="A782" t="s">
        <v>761</v>
      </c>
      <c r="B782">
        <v>4.7</v>
      </c>
    </row>
    <row r="783" spans="1:2" x14ac:dyDescent="0.35">
      <c r="A783" t="s">
        <v>761</v>
      </c>
      <c r="B783">
        <v>6.3</v>
      </c>
    </row>
    <row r="784" spans="1:2" x14ac:dyDescent="0.35">
      <c r="A784" t="s">
        <v>622</v>
      </c>
      <c r="B784">
        <v>5.9</v>
      </c>
    </row>
    <row r="785" spans="1:2" x14ac:dyDescent="0.35">
      <c r="A785" t="s">
        <v>622</v>
      </c>
      <c r="B785">
        <v>5.9</v>
      </c>
    </row>
    <row r="786" spans="1:2" x14ac:dyDescent="0.35">
      <c r="A786" t="s">
        <v>1432</v>
      </c>
      <c r="B786">
        <v>7.5</v>
      </c>
    </row>
    <row r="787" spans="1:2" x14ac:dyDescent="0.35">
      <c r="A787" t="s">
        <v>761</v>
      </c>
      <c r="B787">
        <v>5.6</v>
      </c>
    </row>
    <row r="788" spans="1:2" x14ac:dyDescent="0.35">
      <c r="A788" t="s">
        <v>622</v>
      </c>
      <c r="B788">
        <v>6.4</v>
      </c>
    </row>
    <row r="789" spans="1:2" x14ac:dyDescent="0.35">
      <c r="A789" t="s">
        <v>622</v>
      </c>
      <c r="B789">
        <v>6.3</v>
      </c>
    </row>
    <row r="790" spans="1:2" x14ac:dyDescent="0.35">
      <c r="A790" t="s">
        <v>622</v>
      </c>
      <c r="B790">
        <v>4.3</v>
      </c>
    </row>
    <row r="791" spans="1:2" x14ac:dyDescent="0.35">
      <c r="A791" t="s">
        <v>1432</v>
      </c>
      <c r="B791">
        <v>5.9</v>
      </c>
    </row>
    <row r="792" spans="1:2" x14ac:dyDescent="0.35">
      <c r="A792" t="s">
        <v>622</v>
      </c>
      <c r="B792">
        <v>5.5</v>
      </c>
    </row>
    <row r="793" spans="1:2" x14ac:dyDescent="0.35">
      <c r="A793" t="s">
        <v>622</v>
      </c>
      <c r="B793">
        <v>6.2</v>
      </c>
    </row>
    <row r="794" spans="1:2" x14ac:dyDescent="0.35">
      <c r="A794" t="s">
        <v>761</v>
      </c>
      <c r="B794">
        <v>8.8000000000000007</v>
      </c>
    </row>
    <row r="795" spans="1:2" x14ac:dyDescent="0.35">
      <c r="A795" t="s">
        <v>3767</v>
      </c>
      <c r="B795">
        <v>5.2</v>
      </c>
    </row>
    <row r="796" spans="1:2" x14ac:dyDescent="0.35">
      <c r="A796" t="s">
        <v>761</v>
      </c>
      <c r="B796">
        <v>7</v>
      </c>
    </row>
    <row r="797" spans="1:2" x14ac:dyDescent="0.35">
      <c r="A797" t="s">
        <v>472</v>
      </c>
      <c r="B797">
        <v>6.6</v>
      </c>
    </row>
    <row r="798" spans="1:2" x14ac:dyDescent="0.35">
      <c r="A798" t="s">
        <v>622</v>
      </c>
      <c r="B798">
        <v>7.3</v>
      </c>
    </row>
    <row r="799" spans="1:2" x14ac:dyDescent="0.35">
      <c r="A799" t="s">
        <v>761</v>
      </c>
      <c r="B799">
        <v>5.6</v>
      </c>
    </row>
    <row r="800" spans="1:2" x14ac:dyDescent="0.35">
      <c r="A800" t="s">
        <v>761</v>
      </c>
      <c r="B800">
        <v>6.6</v>
      </c>
    </row>
    <row r="801" spans="1:2" x14ac:dyDescent="0.35">
      <c r="A801" t="s">
        <v>622</v>
      </c>
      <c r="B801">
        <v>5.4</v>
      </c>
    </row>
    <row r="802" spans="1:2" x14ac:dyDescent="0.35">
      <c r="A802" t="s">
        <v>761</v>
      </c>
      <c r="B802">
        <v>6.3</v>
      </c>
    </row>
    <row r="803" spans="1:2" x14ac:dyDescent="0.35">
      <c r="A803" t="s">
        <v>4178</v>
      </c>
      <c r="B803">
        <v>7.9</v>
      </c>
    </row>
    <row r="804" spans="1:2" x14ac:dyDescent="0.35">
      <c r="A804" t="s">
        <v>761</v>
      </c>
      <c r="B804">
        <v>6.3</v>
      </c>
    </row>
    <row r="805" spans="1:2" x14ac:dyDescent="0.35">
      <c r="A805" t="s">
        <v>761</v>
      </c>
      <c r="B805">
        <v>6</v>
      </c>
    </row>
    <row r="806" spans="1:2" x14ac:dyDescent="0.35">
      <c r="A806" t="s">
        <v>622</v>
      </c>
      <c r="B806">
        <v>7.2</v>
      </c>
    </row>
    <row r="807" spans="1:2" x14ac:dyDescent="0.35">
      <c r="A807" t="s">
        <v>761</v>
      </c>
      <c r="B807">
        <v>5.0999999999999996</v>
      </c>
    </row>
    <row r="808" spans="1:2" x14ac:dyDescent="0.35">
      <c r="A808" t="s">
        <v>622</v>
      </c>
      <c r="B808">
        <v>7.3</v>
      </c>
    </row>
    <row r="809" spans="1:2" x14ac:dyDescent="0.35">
      <c r="A809" t="s">
        <v>4178</v>
      </c>
      <c r="B809">
        <v>8</v>
      </c>
    </row>
    <row r="810" spans="1:2" x14ac:dyDescent="0.35">
      <c r="A810" t="s">
        <v>1432</v>
      </c>
      <c r="B810">
        <v>6.2</v>
      </c>
    </row>
    <row r="811" spans="1:2" x14ac:dyDescent="0.35">
      <c r="A811" t="s">
        <v>1432</v>
      </c>
      <c r="B811">
        <v>6</v>
      </c>
    </row>
    <row r="812" spans="1:2" x14ac:dyDescent="0.35">
      <c r="A812" t="s">
        <v>1432</v>
      </c>
      <c r="B812">
        <v>6.7</v>
      </c>
    </row>
    <row r="813" spans="1:2" x14ac:dyDescent="0.35">
      <c r="A813" t="s">
        <v>622</v>
      </c>
      <c r="B813">
        <v>8.1</v>
      </c>
    </row>
    <row r="814" spans="1:2" x14ac:dyDescent="0.35">
      <c r="A814" t="s">
        <v>761</v>
      </c>
      <c r="B814">
        <v>6.4</v>
      </c>
    </row>
    <row r="815" spans="1:2" x14ac:dyDescent="0.35">
      <c r="A815" t="s">
        <v>622</v>
      </c>
      <c r="B815">
        <v>8</v>
      </c>
    </row>
    <row r="816" spans="1:2" x14ac:dyDescent="0.35">
      <c r="A816" t="s">
        <v>622</v>
      </c>
      <c r="B816">
        <v>6.3</v>
      </c>
    </row>
    <row r="817" spans="1:2" x14ac:dyDescent="0.35">
      <c r="A817" t="s">
        <v>761</v>
      </c>
      <c r="B817">
        <v>6.4</v>
      </c>
    </row>
    <row r="818" spans="1:2" x14ac:dyDescent="0.35">
      <c r="A818" t="s">
        <v>622</v>
      </c>
      <c r="B818">
        <v>6.6</v>
      </c>
    </row>
    <row r="819" spans="1:2" x14ac:dyDescent="0.35">
      <c r="A819" t="s">
        <v>622</v>
      </c>
      <c r="B819">
        <v>6.4</v>
      </c>
    </row>
    <row r="820" spans="1:2" x14ac:dyDescent="0.35">
      <c r="A820" t="s">
        <v>761</v>
      </c>
      <c r="B820">
        <v>6</v>
      </c>
    </row>
    <row r="821" spans="1:2" x14ac:dyDescent="0.35">
      <c r="A821" t="s">
        <v>622</v>
      </c>
      <c r="B821">
        <v>6.6</v>
      </c>
    </row>
    <row r="822" spans="1:2" x14ac:dyDescent="0.35">
      <c r="A822" t="s">
        <v>472</v>
      </c>
      <c r="B822">
        <v>5.9</v>
      </c>
    </row>
    <row r="823" spans="1:2" x14ac:dyDescent="0.35">
      <c r="A823" t="s">
        <v>622</v>
      </c>
      <c r="B823">
        <v>6.4</v>
      </c>
    </row>
    <row r="824" spans="1:2" x14ac:dyDescent="0.35">
      <c r="A824" t="s">
        <v>4178</v>
      </c>
      <c r="B824">
        <v>6.3</v>
      </c>
    </row>
    <row r="825" spans="1:2" x14ac:dyDescent="0.35">
      <c r="A825" t="s">
        <v>622</v>
      </c>
      <c r="B825">
        <v>7.3</v>
      </c>
    </row>
    <row r="826" spans="1:2" x14ac:dyDescent="0.35">
      <c r="A826" t="s">
        <v>472</v>
      </c>
      <c r="B826">
        <v>6.8</v>
      </c>
    </row>
    <row r="827" spans="1:2" x14ac:dyDescent="0.35">
      <c r="A827" t="s">
        <v>3767</v>
      </c>
      <c r="B827">
        <v>7.2</v>
      </c>
    </row>
    <row r="828" spans="1:2" x14ac:dyDescent="0.35">
      <c r="A828" t="s">
        <v>622</v>
      </c>
      <c r="B828">
        <v>5.7</v>
      </c>
    </row>
    <row r="829" spans="1:2" x14ac:dyDescent="0.35">
      <c r="A829" t="s">
        <v>622</v>
      </c>
      <c r="B829">
        <v>6</v>
      </c>
    </row>
    <row r="830" spans="1:2" x14ac:dyDescent="0.35">
      <c r="A830" t="s">
        <v>1432</v>
      </c>
      <c r="B830">
        <v>6.5</v>
      </c>
    </row>
    <row r="831" spans="1:2" x14ac:dyDescent="0.35">
      <c r="A831" t="s">
        <v>761</v>
      </c>
      <c r="B831">
        <v>5.8</v>
      </c>
    </row>
    <row r="832" spans="1:2" x14ac:dyDescent="0.35">
      <c r="A832" t="s">
        <v>761</v>
      </c>
      <c r="B832">
        <v>5.8</v>
      </c>
    </row>
    <row r="833" spans="1:2" x14ac:dyDescent="0.35">
      <c r="A833" t="s">
        <v>472</v>
      </c>
      <c r="B833">
        <v>6.7</v>
      </c>
    </row>
    <row r="834" spans="1:2" x14ac:dyDescent="0.35">
      <c r="A834" t="s">
        <v>5990</v>
      </c>
      <c r="B834">
        <v>7.8</v>
      </c>
    </row>
    <row r="835" spans="1:2" x14ac:dyDescent="0.35">
      <c r="A835" t="s">
        <v>622</v>
      </c>
      <c r="B835">
        <v>5.6</v>
      </c>
    </row>
    <row r="836" spans="1:2" x14ac:dyDescent="0.35">
      <c r="A836" t="s">
        <v>622</v>
      </c>
      <c r="B836">
        <v>5.8</v>
      </c>
    </row>
    <row r="837" spans="1:2" x14ac:dyDescent="0.35">
      <c r="A837" t="s">
        <v>1432</v>
      </c>
      <c r="B837">
        <v>7.4</v>
      </c>
    </row>
    <row r="838" spans="1:2" x14ac:dyDescent="0.35">
      <c r="A838" t="s">
        <v>4178</v>
      </c>
      <c r="B838">
        <v>6.9</v>
      </c>
    </row>
    <row r="839" spans="1:2" x14ac:dyDescent="0.35">
      <c r="A839" t="s">
        <v>622</v>
      </c>
      <c r="B839">
        <v>5.5</v>
      </c>
    </row>
    <row r="840" spans="1:2" x14ac:dyDescent="0.35">
      <c r="A840" t="s">
        <v>1432</v>
      </c>
      <c r="B840">
        <v>6.3</v>
      </c>
    </row>
    <row r="841" spans="1:2" x14ac:dyDescent="0.35">
      <c r="A841" t="s">
        <v>622</v>
      </c>
      <c r="B841">
        <v>4.7</v>
      </c>
    </row>
    <row r="842" spans="1:2" x14ac:dyDescent="0.35">
      <c r="A842" t="s">
        <v>761</v>
      </c>
      <c r="B842">
        <v>5.6</v>
      </c>
    </row>
    <row r="843" spans="1:2" x14ac:dyDescent="0.35">
      <c r="A843" t="s">
        <v>472</v>
      </c>
      <c r="B843">
        <v>6.4</v>
      </c>
    </row>
    <row r="844" spans="1:2" x14ac:dyDescent="0.35">
      <c r="A844" t="s">
        <v>622</v>
      </c>
      <c r="B844">
        <v>4.2</v>
      </c>
    </row>
    <row r="845" spans="1:2" x14ac:dyDescent="0.35">
      <c r="A845" t="s">
        <v>1432</v>
      </c>
      <c r="B845">
        <v>6.4</v>
      </c>
    </row>
    <row r="846" spans="1:2" x14ac:dyDescent="0.35">
      <c r="A846" t="s">
        <v>1432</v>
      </c>
      <c r="B846">
        <v>7.7</v>
      </c>
    </row>
    <row r="847" spans="1:2" x14ac:dyDescent="0.35">
      <c r="A847" t="s">
        <v>622</v>
      </c>
      <c r="B847">
        <v>6.7</v>
      </c>
    </row>
    <row r="848" spans="1:2" x14ac:dyDescent="0.35">
      <c r="A848" t="s">
        <v>1432</v>
      </c>
      <c r="B848">
        <v>7.7</v>
      </c>
    </row>
    <row r="849" spans="1:2" x14ac:dyDescent="0.35">
      <c r="A849" t="s">
        <v>622</v>
      </c>
      <c r="B849">
        <v>5.7</v>
      </c>
    </row>
    <row r="850" spans="1:2" x14ac:dyDescent="0.35">
      <c r="A850" t="s">
        <v>5990</v>
      </c>
      <c r="B850">
        <v>7.6</v>
      </c>
    </row>
    <row r="851" spans="1:2" x14ac:dyDescent="0.35">
      <c r="A851" t="s">
        <v>761</v>
      </c>
      <c r="B851">
        <v>6.4</v>
      </c>
    </row>
    <row r="852" spans="1:2" x14ac:dyDescent="0.35">
      <c r="A852" t="s">
        <v>761</v>
      </c>
      <c r="B852">
        <v>5.6</v>
      </c>
    </row>
    <row r="853" spans="1:2" x14ac:dyDescent="0.35">
      <c r="A853" t="s">
        <v>622</v>
      </c>
      <c r="B853">
        <v>6.8</v>
      </c>
    </row>
    <row r="854" spans="1:2" x14ac:dyDescent="0.35">
      <c r="A854" t="s">
        <v>761</v>
      </c>
      <c r="B854">
        <v>2.4</v>
      </c>
    </row>
    <row r="855" spans="1:2" x14ac:dyDescent="0.35">
      <c r="A855" t="s">
        <v>1432</v>
      </c>
      <c r="B855">
        <v>6.2</v>
      </c>
    </row>
    <row r="856" spans="1:2" x14ac:dyDescent="0.35">
      <c r="A856" t="s">
        <v>622</v>
      </c>
      <c r="B856">
        <v>5.9</v>
      </c>
    </row>
    <row r="857" spans="1:2" x14ac:dyDescent="0.35">
      <c r="A857" t="s">
        <v>472</v>
      </c>
      <c r="B857">
        <v>7.1</v>
      </c>
    </row>
    <row r="858" spans="1:2" x14ac:dyDescent="0.35">
      <c r="A858" t="s">
        <v>1432</v>
      </c>
      <c r="B858">
        <v>7.6</v>
      </c>
    </row>
    <row r="859" spans="1:2" x14ac:dyDescent="0.35">
      <c r="A859" t="s">
        <v>5990</v>
      </c>
      <c r="B859">
        <v>5.5</v>
      </c>
    </row>
    <row r="860" spans="1:2" x14ac:dyDescent="0.35">
      <c r="A860" t="s">
        <v>4178</v>
      </c>
      <c r="B860">
        <v>7</v>
      </c>
    </row>
    <row r="861" spans="1:2" x14ac:dyDescent="0.35">
      <c r="A861" t="s">
        <v>1432</v>
      </c>
      <c r="B861">
        <v>7.1</v>
      </c>
    </row>
    <row r="862" spans="1:2" x14ac:dyDescent="0.35">
      <c r="A862" t="s">
        <v>5990</v>
      </c>
      <c r="B862">
        <v>7.4</v>
      </c>
    </row>
    <row r="863" spans="1:2" x14ac:dyDescent="0.35">
      <c r="A863" t="s">
        <v>622</v>
      </c>
      <c r="B863">
        <v>7.6</v>
      </c>
    </row>
    <row r="864" spans="1:2" x14ac:dyDescent="0.35">
      <c r="A864" t="s">
        <v>1432</v>
      </c>
      <c r="B864">
        <v>5.9</v>
      </c>
    </row>
    <row r="865" spans="1:2" x14ac:dyDescent="0.35">
      <c r="A865" t="s">
        <v>1432</v>
      </c>
      <c r="B865">
        <v>5.9</v>
      </c>
    </row>
    <row r="866" spans="1:2" x14ac:dyDescent="0.35">
      <c r="A866" t="s">
        <v>4178</v>
      </c>
      <c r="B866">
        <v>8</v>
      </c>
    </row>
    <row r="867" spans="1:2" x14ac:dyDescent="0.35">
      <c r="A867" t="s">
        <v>1432</v>
      </c>
      <c r="B867">
        <v>7.4</v>
      </c>
    </row>
    <row r="868" spans="1:2" x14ac:dyDescent="0.35">
      <c r="A868" t="s">
        <v>761</v>
      </c>
      <c r="B868">
        <v>5.8</v>
      </c>
    </row>
    <row r="869" spans="1:2" x14ac:dyDescent="0.35">
      <c r="A869" t="s">
        <v>761</v>
      </c>
      <c r="B869">
        <v>6.3</v>
      </c>
    </row>
    <row r="870" spans="1:2" x14ac:dyDescent="0.35">
      <c r="A870" t="s">
        <v>761</v>
      </c>
      <c r="B870">
        <v>5.7</v>
      </c>
    </row>
    <row r="871" spans="1:2" x14ac:dyDescent="0.35">
      <c r="A871" t="s">
        <v>622</v>
      </c>
      <c r="B871">
        <v>5.0999999999999996</v>
      </c>
    </row>
    <row r="872" spans="1:2" x14ac:dyDescent="0.35">
      <c r="A872" t="s">
        <v>1432</v>
      </c>
      <c r="B872">
        <v>7.6</v>
      </c>
    </row>
    <row r="873" spans="1:2" x14ac:dyDescent="0.35">
      <c r="A873" t="s">
        <v>761</v>
      </c>
      <c r="B873">
        <v>6.4</v>
      </c>
    </row>
    <row r="874" spans="1:2" x14ac:dyDescent="0.35">
      <c r="A874" t="s">
        <v>4178</v>
      </c>
      <c r="B874">
        <v>7.4</v>
      </c>
    </row>
    <row r="875" spans="1:2" x14ac:dyDescent="0.35">
      <c r="A875" t="s">
        <v>4178</v>
      </c>
      <c r="B875">
        <v>8.1999999999999993</v>
      </c>
    </row>
    <row r="876" spans="1:2" x14ac:dyDescent="0.35">
      <c r="A876" t="s">
        <v>622</v>
      </c>
      <c r="B876">
        <v>6.5</v>
      </c>
    </row>
    <row r="877" spans="1:2" x14ac:dyDescent="0.35">
      <c r="A877" t="s">
        <v>622</v>
      </c>
      <c r="B877">
        <v>5.5</v>
      </c>
    </row>
    <row r="878" spans="1:2" x14ac:dyDescent="0.35">
      <c r="A878" t="s">
        <v>761</v>
      </c>
      <c r="B878">
        <v>6.5</v>
      </c>
    </row>
    <row r="879" spans="1:2" x14ac:dyDescent="0.35">
      <c r="A879" t="s">
        <v>3767</v>
      </c>
      <c r="B879">
        <v>5.6</v>
      </c>
    </row>
    <row r="880" spans="1:2" x14ac:dyDescent="0.35">
      <c r="A880" t="s">
        <v>472</v>
      </c>
      <c r="B880">
        <v>4.5999999999999996</v>
      </c>
    </row>
    <row r="881" spans="1:2" x14ac:dyDescent="0.35">
      <c r="A881" t="s">
        <v>472</v>
      </c>
      <c r="B881">
        <v>7.9</v>
      </c>
    </row>
    <row r="882" spans="1:2" x14ac:dyDescent="0.35">
      <c r="A882" t="s">
        <v>5343</v>
      </c>
      <c r="B882">
        <v>7.1</v>
      </c>
    </row>
    <row r="883" spans="1:2" x14ac:dyDescent="0.35">
      <c r="A883" t="s">
        <v>622</v>
      </c>
      <c r="B883">
        <v>6.9</v>
      </c>
    </row>
    <row r="884" spans="1:2" x14ac:dyDescent="0.35">
      <c r="A884" t="s">
        <v>761</v>
      </c>
      <c r="B884">
        <v>7.3</v>
      </c>
    </row>
    <row r="885" spans="1:2" x14ac:dyDescent="0.35">
      <c r="A885" t="s">
        <v>761</v>
      </c>
      <c r="B885">
        <v>7</v>
      </c>
    </row>
    <row r="886" spans="1:2" x14ac:dyDescent="0.35">
      <c r="A886" t="s">
        <v>761</v>
      </c>
      <c r="B886">
        <v>7.7</v>
      </c>
    </row>
    <row r="887" spans="1:2" x14ac:dyDescent="0.35">
      <c r="A887" t="s">
        <v>4178</v>
      </c>
      <c r="B887">
        <v>6.7</v>
      </c>
    </row>
    <row r="888" spans="1:2" x14ac:dyDescent="0.35">
      <c r="A888" t="s">
        <v>761</v>
      </c>
      <c r="B888">
        <v>6.3</v>
      </c>
    </row>
    <row r="889" spans="1:2" x14ac:dyDescent="0.35">
      <c r="A889" t="s">
        <v>761</v>
      </c>
      <c r="B889">
        <v>5.8</v>
      </c>
    </row>
    <row r="890" spans="1:2" x14ac:dyDescent="0.35">
      <c r="A890" t="s">
        <v>5988</v>
      </c>
      <c r="B890">
        <v>7.1</v>
      </c>
    </row>
    <row r="891" spans="1:2" x14ac:dyDescent="0.35">
      <c r="A891" t="s">
        <v>4178</v>
      </c>
      <c r="B891">
        <v>7.3</v>
      </c>
    </row>
    <row r="892" spans="1:2" x14ac:dyDescent="0.35">
      <c r="A892" t="s">
        <v>761</v>
      </c>
      <c r="B892">
        <v>6.4</v>
      </c>
    </row>
    <row r="893" spans="1:2" x14ac:dyDescent="0.35">
      <c r="A893" t="s">
        <v>622</v>
      </c>
      <c r="B893">
        <v>7.1</v>
      </c>
    </row>
    <row r="894" spans="1:2" x14ac:dyDescent="0.35">
      <c r="A894" t="s">
        <v>1432</v>
      </c>
      <c r="B894">
        <v>7.6</v>
      </c>
    </row>
    <row r="895" spans="1:2" x14ac:dyDescent="0.35">
      <c r="A895" t="s">
        <v>761</v>
      </c>
      <c r="B895">
        <v>6.8</v>
      </c>
    </row>
    <row r="896" spans="1:2" x14ac:dyDescent="0.35">
      <c r="A896" t="s">
        <v>622</v>
      </c>
      <c r="B896">
        <v>6.6</v>
      </c>
    </row>
    <row r="897" spans="1:2" x14ac:dyDescent="0.35">
      <c r="A897" t="s">
        <v>761</v>
      </c>
      <c r="B897">
        <v>6.7</v>
      </c>
    </row>
    <row r="898" spans="1:2" x14ac:dyDescent="0.35">
      <c r="A898" t="s">
        <v>761</v>
      </c>
      <c r="B898">
        <v>6.1</v>
      </c>
    </row>
    <row r="899" spans="1:2" x14ac:dyDescent="0.35">
      <c r="A899" t="s">
        <v>472</v>
      </c>
      <c r="B899">
        <v>6</v>
      </c>
    </row>
    <row r="900" spans="1:2" x14ac:dyDescent="0.35">
      <c r="A900" t="s">
        <v>5990</v>
      </c>
      <c r="B900">
        <v>7.6</v>
      </c>
    </row>
    <row r="901" spans="1:2" x14ac:dyDescent="0.35">
      <c r="A901" t="s">
        <v>622</v>
      </c>
      <c r="B901">
        <v>7.1</v>
      </c>
    </row>
    <row r="902" spans="1:2" x14ac:dyDescent="0.35">
      <c r="A902" t="s">
        <v>622</v>
      </c>
      <c r="B902">
        <v>5</v>
      </c>
    </row>
    <row r="903" spans="1:2" x14ac:dyDescent="0.35">
      <c r="A903" t="s">
        <v>1432</v>
      </c>
      <c r="B903">
        <v>6.2</v>
      </c>
    </row>
    <row r="904" spans="1:2" x14ac:dyDescent="0.35">
      <c r="A904" t="s">
        <v>761</v>
      </c>
      <c r="B904">
        <v>5.6</v>
      </c>
    </row>
    <row r="905" spans="1:2" x14ac:dyDescent="0.35">
      <c r="A905" t="s">
        <v>761</v>
      </c>
      <c r="B905">
        <v>7.4</v>
      </c>
    </row>
    <row r="906" spans="1:2" x14ac:dyDescent="0.35">
      <c r="A906" t="s">
        <v>3767</v>
      </c>
      <c r="B906">
        <v>5</v>
      </c>
    </row>
    <row r="907" spans="1:2" x14ac:dyDescent="0.35">
      <c r="A907" t="s">
        <v>761</v>
      </c>
      <c r="B907">
        <v>5.2</v>
      </c>
    </row>
    <row r="908" spans="1:2" x14ac:dyDescent="0.35">
      <c r="A908" t="s">
        <v>4178</v>
      </c>
      <c r="B908">
        <v>7.6</v>
      </c>
    </row>
    <row r="909" spans="1:2" x14ac:dyDescent="0.35">
      <c r="A909" t="s">
        <v>622</v>
      </c>
      <c r="B909">
        <v>6.6</v>
      </c>
    </row>
    <row r="910" spans="1:2" x14ac:dyDescent="0.35">
      <c r="A910" t="s">
        <v>622</v>
      </c>
      <c r="B910">
        <v>7</v>
      </c>
    </row>
    <row r="911" spans="1:2" x14ac:dyDescent="0.35">
      <c r="A911" t="s">
        <v>622</v>
      </c>
      <c r="B911">
        <v>5.7</v>
      </c>
    </row>
    <row r="912" spans="1:2" x14ac:dyDescent="0.35">
      <c r="A912" t="s">
        <v>622</v>
      </c>
      <c r="B912">
        <v>8.1999999999999993</v>
      </c>
    </row>
    <row r="913" spans="1:2" x14ac:dyDescent="0.35">
      <c r="A913" t="s">
        <v>622</v>
      </c>
      <c r="B913">
        <v>6.2</v>
      </c>
    </row>
    <row r="914" spans="1:2" x14ac:dyDescent="0.35">
      <c r="A914" t="s">
        <v>472</v>
      </c>
      <c r="B914">
        <v>6.6</v>
      </c>
    </row>
    <row r="915" spans="1:2" x14ac:dyDescent="0.35">
      <c r="A915" t="s">
        <v>472</v>
      </c>
      <c r="B915">
        <v>4.7</v>
      </c>
    </row>
    <row r="916" spans="1:2" x14ac:dyDescent="0.35">
      <c r="A916" t="s">
        <v>5990</v>
      </c>
      <c r="B916">
        <v>6.3</v>
      </c>
    </row>
    <row r="917" spans="1:2" x14ac:dyDescent="0.35">
      <c r="A917" t="s">
        <v>622</v>
      </c>
      <c r="B917">
        <v>6.1</v>
      </c>
    </row>
    <row r="918" spans="1:2" x14ac:dyDescent="0.35">
      <c r="A918" t="s">
        <v>1432</v>
      </c>
      <c r="B918">
        <v>6.7</v>
      </c>
    </row>
    <row r="919" spans="1:2" x14ac:dyDescent="0.35">
      <c r="A919" t="s">
        <v>622</v>
      </c>
      <c r="B919">
        <v>6.1</v>
      </c>
    </row>
    <row r="920" spans="1:2" x14ac:dyDescent="0.35">
      <c r="A920" t="s">
        <v>1432</v>
      </c>
      <c r="B920">
        <v>7</v>
      </c>
    </row>
    <row r="921" spans="1:2" x14ac:dyDescent="0.35">
      <c r="A921" t="s">
        <v>622</v>
      </c>
      <c r="B921">
        <v>7.4</v>
      </c>
    </row>
    <row r="922" spans="1:2" x14ac:dyDescent="0.35">
      <c r="A922" t="s">
        <v>472</v>
      </c>
      <c r="B922">
        <v>7.3</v>
      </c>
    </row>
    <row r="923" spans="1:2" x14ac:dyDescent="0.35">
      <c r="A923" t="s">
        <v>5990</v>
      </c>
      <c r="B923">
        <v>5.8</v>
      </c>
    </row>
    <row r="924" spans="1:2" x14ac:dyDescent="0.35">
      <c r="A924" t="s">
        <v>622</v>
      </c>
      <c r="B924">
        <v>6.7</v>
      </c>
    </row>
    <row r="925" spans="1:2" x14ac:dyDescent="0.35">
      <c r="A925" t="s">
        <v>622</v>
      </c>
      <c r="B925">
        <v>5.8</v>
      </c>
    </row>
    <row r="926" spans="1:2" x14ac:dyDescent="0.35">
      <c r="A926" t="s">
        <v>1432</v>
      </c>
      <c r="B926">
        <v>7.8</v>
      </c>
    </row>
    <row r="927" spans="1:2" x14ac:dyDescent="0.35">
      <c r="A927" t="s">
        <v>472</v>
      </c>
      <c r="B927">
        <v>6.6</v>
      </c>
    </row>
    <row r="928" spans="1:2" x14ac:dyDescent="0.35">
      <c r="A928" t="s">
        <v>761</v>
      </c>
      <c r="B928">
        <v>6.5</v>
      </c>
    </row>
    <row r="929" spans="1:2" x14ac:dyDescent="0.35">
      <c r="A929" t="s">
        <v>761</v>
      </c>
      <c r="B929">
        <v>6.7</v>
      </c>
    </row>
    <row r="930" spans="1:2" x14ac:dyDescent="0.35">
      <c r="A930" t="s">
        <v>622</v>
      </c>
      <c r="B930">
        <v>7.3</v>
      </c>
    </row>
    <row r="931" spans="1:2" x14ac:dyDescent="0.35">
      <c r="A931" t="s">
        <v>622</v>
      </c>
      <c r="B931">
        <v>5.8</v>
      </c>
    </row>
    <row r="932" spans="1:2" x14ac:dyDescent="0.35">
      <c r="A932" t="s">
        <v>622</v>
      </c>
      <c r="B932">
        <v>5.5</v>
      </c>
    </row>
    <row r="933" spans="1:2" x14ac:dyDescent="0.35">
      <c r="A933" t="s">
        <v>761</v>
      </c>
      <c r="B933">
        <v>6.3</v>
      </c>
    </row>
    <row r="934" spans="1:2" x14ac:dyDescent="0.35">
      <c r="A934" t="s">
        <v>5990</v>
      </c>
      <c r="B934">
        <v>7.4</v>
      </c>
    </row>
    <row r="935" spans="1:2" x14ac:dyDescent="0.35">
      <c r="A935" t="s">
        <v>622</v>
      </c>
      <c r="B935">
        <v>5.9</v>
      </c>
    </row>
    <row r="936" spans="1:2" x14ac:dyDescent="0.35">
      <c r="A936" t="s">
        <v>622</v>
      </c>
      <c r="B936">
        <v>6.2</v>
      </c>
    </row>
    <row r="937" spans="1:2" x14ac:dyDescent="0.35">
      <c r="A937" t="s">
        <v>761</v>
      </c>
      <c r="B937">
        <v>5.9</v>
      </c>
    </row>
    <row r="938" spans="1:2" x14ac:dyDescent="0.35">
      <c r="A938" t="s">
        <v>5990</v>
      </c>
      <c r="B938">
        <v>6.5</v>
      </c>
    </row>
    <row r="939" spans="1:2" x14ac:dyDescent="0.35">
      <c r="A939" t="s">
        <v>622</v>
      </c>
      <c r="B939">
        <v>4.4000000000000004</v>
      </c>
    </row>
    <row r="940" spans="1:2" x14ac:dyDescent="0.35">
      <c r="A940" t="s">
        <v>622</v>
      </c>
      <c r="B940">
        <v>3.5</v>
      </c>
    </row>
    <row r="941" spans="1:2" x14ac:dyDescent="0.35">
      <c r="A941" t="s">
        <v>472</v>
      </c>
      <c r="B941">
        <v>6.6</v>
      </c>
    </row>
    <row r="942" spans="1:2" x14ac:dyDescent="0.35">
      <c r="A942" t="s">
        <v>761</v>
      </c>
      <c r="B942">
        <v>6</v>
      </c>
    </row>
    <row r="943" spans="1:2" x14ac:dyDescent="0.35">
      <c r="A943" t="s">
        <v>622</v>
      </c>
      <c r="B943">
        <v>6.4</v>
      </c>
    </row>
    <row r="944" spans="1:2" x14ac:dyDescent="0.35">
      <c r="A944" t="s">
        <v>1432</v>
      </c>
      <c r="B944">
        <v>6.5</v>
      </c>
    </row>
    <row r="945" spans="1:2" x14ac:dyDescent="0.35">
      <c r="A945" t="s">
        <v>761</v>
      </c>
      <c r="B945">
        <v>4.3</v>
      </c>
    </row>
    <row r="946" spans="1:2" x14ac:dyDescent="0.35">
      <c r="A946" t="s">
        <v>761</v>
      </c>
      <c r="B946">
        <v>4.2</v>
      </c>
    </row>
    <row r="947" spans="1:2" x14ac:dyDescent="0.35">
      <c r="A947" t="s">
        <v>1432</v>
      </c>
      <c r="B947">
        <v>6.5</v>
      </c>
    </row>
    <row r="948" spans="1:2" x14ac:dyDescent="0.35">
      <c r="A948" t="s">
        <v>5990</v>
      </c>
      <c r="B948">
        <v>6.1</v>
      </c>
    </row>
    <row r="949" spans="1:2" x14ac:dyDescent="0.35">
      <c r="A949" t="s">
        <v>622</v>
      </c>
      <c r="B949">
        <v>6.3</v>
      </c>
    </row>
    <row r="950" spans="1:2" x14ac:dyDescent="0.35">
      <c r="A950" t="s">
        <v>5990</v>
      </c>
      <c r="B950">
        <v>6.2</v>
      </c>
    </row>
    <row r="951" spans="1:2" x14ac:dyDescent="0.35">
      <c r="A951" t="s">
        <v>761</v>
      </c>
      <c r="B951">
        <v>5.9</v>
      </c>
    </row>
    <row r="952" spans="1:2" x14ac:dyDescent="0.35">
      <c r="A952" t="s">
        <v>622</v>
      </c>
      <c r="B952">
        <v>5.9</v>
      </c>
    </row>
    <row r="953" spans="1:2" x14ac:dyDescent="0.35">
      <c r="A953" t="s">
        <v>622</v>
      </c>
      <c r="B953">
        <v>6.5</v>
      </c>
    </row>
    <row r="954" spans="1:2" x14ac:dyDescent="0.35">
      <c r="A954" t="s">
        <v>622</v>
      </c>
      <c r="B954">
        <v>6.4</v>
      </c>
    </row>
    <row r="955" spans="1:2" x14ac:dyDescent="0.35">
      <c r="A955" t="s">
        <v>622</v>
      </c>
      <c r="B955">
        <v>6.5</v>
      </c>
    </row>
    <row r="956" spans="1:2" x14ac:dyDescent="0.35">
      <c r="A956" t="s">
        <v>622</v>
      </c>
      <c r="B956">
        <v>5.7</v>
      </c>
    </row>
    <row r="957" spans="1:2" x14ac:dyDescent="0.35">
      <c r="A957" t="s">
        <v>622</v>
      </c>
      <c r="B957">
        <v>8</v>
      </c>
    </row>
    <row r="958" spans="1:2" x14ac:dyDescent="0.35">
      <c r="A958" t="s">
        <v>472</v>
      </c>
      <c r="B958">
        <v>7.3</v>
      </c>
    </row>
    <row r="959" spans="1:2" x14ac:dyDescent="0.35">
      <c r="A959" t="s">
        <v>622</v>
      </c>
      <c r="B959">
        <v>6.7</v>
      </c>
    </row>
    <row r="960" spans="1:2" x14ac:dyDescent="0.35">
      <c r="A960" t="s">
        <v>5990</v>
      </c>
      <c r="B960">
        <v>7.5</v>
      </c>
    </row>
    <row r="961" spans="1:2" x14ac:dyDescent="0.35">
      <c r="A961" t="s">
        <v>622</v>
      </c>
      <c r="B961">
        <v>5.4</v>
      </c>
    </row>
    <row r="962" spans="1:2" x14ac:dyDescent="0.35">
      <c r="A962" t="s">
        <v>622</v>
      </c>
      <c r="B962">
        <v>6.6</v>
      </c>
    </row>
    <row r="963" spans="1:2" x14ac:dyDescent="0.35">
      <c r="A963" t="s">
        <v>5990</v>
      </c>
      <c r="B963">
        <v>7.7</v>
      </c>
    </row>
    <row r="964" spans="1:2" x14ac:dyDescent="0.35">
      <c r="A964" t="s">
        <v>622</v>
      </c>
      <c r="B964">
        <v>5.8</v>
      </c>
    </row>
    <row r="965" spans="1:2" x14ac:dyDescent="0.35">
      <c r="A965" t="s">
        <v>472</v>
      </c>
      <c r="B965">
        <v>6.4</v>
      </c>
    </row>
    <row r="966" spans="1:2" x14ac:dyDescent="0.35">
      <c r="A966" t="s">
        <v>472</v>
      </c>
      <c r="B966">
        <v>5.6</v>
      </c>
    </row>
    <row r="967" spans="1:2" x14ac:dyDescent="0.35">
      <c r="A967" t="s">
        <v>1432</v>
      </c>
      <c r="B967">
        <v>6</v>
      </c>
    </row>
    <row r="968" spans="1:2" x14ac:dyDescent="0.35">
      <c r="A968" t="s">
        <v>5990</v>
      </c>
      <c r="B968">
        <v>6.2</v>
      </c>
    </row>
    <row r="969" spans="1:2" x14ac:dyDescent="0.35">
      <c r="A969" t="s">
        <v>472</v>
      </c>
      <c r="B969">
        <v>5.9</v>
      </c>
    </row>
    <row r="970" spans="1:2" x14ac:dyDescent="0.35">
      <c r="A970" t="s">
        <v>1432</v>
      </c>
      <c r="B970">
        <v>5.0999999999999996</v>
      </c>
    </row>
    <row r="971" spans="1:2" x14ac:dyDescent="0.35">
      <c r="A971" t="s">
        <v>4178</v>
      </c>
      <c r="B971">
        <v>6.8</v>
      </c>
    </row>
    <row r="972" spans="1:2" x14ac:dyDescent="0.35">
      <c r="A972" t="s">
        <v>622</v>
      </c>
      <c r="B972">
        <v>6</v>
      </c>
    </row>
    <row r="973" spans="1:2" x14ac:dyDescent="0.35">
      <c r="A973" t="s">
        <v>5990</v>
      </c>
      <c r="B973">
        <v>5.0999999999999996</v>
      </c>
    </row>
    <row r="974" spans="1:2" x14ac:dyDescent="0.35">
      <c r="A974" t="s">
        <v>622</v>
      </c>
      <c r="B974">
        <v>5.8</v>
      </c>
    </row>
    <row r="975" spans="1:2" x14ac:dyDescent="0.35">
      <c r="A975" t="s">
        <v>1432</v>
      </c>
      <c r="B975">
        <v>6.2</v>
      </c>
    </row>
    <row r="976" spans="1:2" x14ac:dyDescent="0.35">
      <c r="A976" t="s">
        <v>761</v>
      </c>
      <c r="B976">
        <v>6.4</v>
      </c>
    </row>
    <row r="977" spans="1:2" x14ac:dyDescent="0.35">
      <c r="A977" t="s">
        <v>761</v>
      </c>
      <c r="B977">
        <v>4.8</v>
      </c>
    </row>
    <row r="978" spans="1:2" x14ac:dyDescent="0.35">
      <c r="A978" t="s">
        <v>761</v>
      </c>
      <c r="B978">
        <v>4.9000000000000004</v>
      </c>
    </row>
    <row r="979" spans="1:2" x14ac:dyDescent="0.35">
      <c r="A979" t="s">
        <v>761</v>
      </c>
      <c r="B979">
        <v>5.6</v>
      </c>
    </row>
    <row r="980" spans="1:2" x14ac:dyDescent="0.35">
      <c r="A980" t="s">
        <v>622</v>
      </c>
      <c r="B980">
        <v>5.5</v>
      </c>
    </row>
    <row r="981" spans="1:2" x14ac:dyDescent="0.35">
      <c r="A981" t="s">
        <v>622</v>
      </c>
      <c r="B981">
        <v>3.7</v>
      </c>
    </row>
    <row r="982" spans="1:2" x14ac:dyDescent="0.35">
      <c r="A982" t="s">
        <v>622</v>
      </c>
      <c r="B982">
        <v>5.9</v>
      </c>
    </row>
    <row r="983" spans="1:2" x14ac:dyDescent="0.35">
      <c r="A983" t="s">
        <v>622</v>
      </c>
      <c r="B983">
        <v>6.3</v>
      </c>
    </row>
    <row r="984" spans="1:2" x14ac:dyDescent="0.35">
      <c r="A984" t="s">
        <v>5990</v>
      </c>
      <c r="B984">
        <v>7.6</v>
      </c>
    </row>
    <row r="985" spans="1:2" x14ac:dyDescent="0.35">
      <c r="A985" t="s">
        <v>622</v>
      </c>
      <c r="B985">
        <v>8.3000000000000007</v>
      </c>
    </row>
    <row r="986" spans="1:2" x14ac:dyDescent="0.35">
      <c r="A986" t="s">
        <v>622</v>
      </c>
      <c r="B986">
        <v>6.9</v>
      </c>
    </row>
    <row r="987" spans="1:2" x14ac:dyDescent="0.35">
      <c r="A987" t="s">
        <v>5990</v>
      </c>
      <c r="B987">
        <v>6.7</v>
      </c>
    </row>
    <row r="988" spans="1:2" x14ac:dyDescent="0.35">
      <c r="A988" t="s">
        <v>5990</v>
      </c>
      <c r="B988">
        <v>6.8</v>
      </c>
    </row>
    <row r="989" spans="1:2" x14ac:dyDescent="0.35">
      <c r="A989" t="s">
        <v>622</v>
      </c>
      <c r="B989">
        <v>7.1</v>
      </c>
    </row>
    <row r="990" spans="1:2" x14ac:dyDescent="0.35">
      <c r="A990" t="s">
        <v>5990</v>
      </c>
      <c r="B990">
        <v>6.4</v>
      </c>
    </row>
    <row r="991" spans="1:2" x14ac:dyDescent="0.35">
      <c r="A991" t="s">
        <v>472</v>
      </c>
      <c r="B991">
        <v>6.4</v>
      </c>
    </row>
    <row r="992" spans="1:2" x14ac:dyDescent="0.35">
      <c r="A992" t="s">
        <v>1432</v>
      </c>
      <c r="B992">
        <v>7.4</v>
      </c>
    </row>
    <row r="993" spans="1:2" x14ac:dyDescent="0.35">
      <c r="A993" t="s">
        <v>761</v>
      </c>
      <c r="B993">
        <v>6.4</v>
      </c>
    </row>
    <row r="994" spans="1:2" x14ac:dyDescent="0.35">
      <c r="A994" t="s">
        <v>761</v>
      </c>
      <c r="B994">
        <v>6</v>
      </c>
    </row>
    <row r="995" spans="1:2" x14ac:dyDescent="0.35">
      <c r="A995" t="s">
        <v>5990</v>
      </c>
      <c r="B995">
        <v>6.5</v>
      </c>
    </row>
    <row r="996" spans="1:2" x14ac:dyDescent="0.35">
      <c r="A996" t="s">
        <v>472</v>
      </c>
      <c r="B996">
        <v>7.8</v>
      </c>
    </row>
    <row r="997" spans="1:2" x14ac:dyDescent="0.35">
      <c r="A997" t="s">
        <v>622</v>
      </c>
      <c r="B997">
        <v>6</v>
      </c>
    </row>
    <row r="998" spans="1:2" x14ac:dyDescent="0.35">
      <c r="A998" t="s">
        <v>5990</v>
      </c>
      <c r="B998">
        <v>7</v>
      </c>
    </row>
    <row r="999" spans="1:2" x14ac:dyDescent="0.35">
      <c r="A999" t="s">
        <v>761</v>
      </c>
      <c r="B999">
        <v>6</v>
      </c>
    </row>
    <row r="1000" spans="1:2" x14ac:dyDescent="0.35">
      <c r="A1000" t="s">
        <v>622</v>
      </c>
      <c r="B1000">
        <v>6.1</v>
      </c>
    </row>
    <row r="1001" spans="1:2" x14ac:dyDescent="0.35">
      <c r="A1001" t="s">
        <v>5990</v>
      </c>
      <c r="B1001">
        <v>6.8</v>
      </c>
    </row>
    <row r="1002" spans="1:2" x14ac:dyDescent="0.35">
      <c r="A1002" t="s">
        <v>4178</v>
      </c>
      <c r="B1002">
        <v>6.4</v>
      </c>
    </row>
    <row r="1003" spans="1:2" x14ac:dyDescent="0.35">
      <c r="A1003" t="s">
        <v>472</v>
      </c>
      <c r="B1003">
        <v>4.5</v>
      </c>
    </row>
    <row r="1004" spans="1:2" x14ac:dyDescent="0.35">
      <c r="A1004" t="s">
        <v>1432</v>
      </c>
      <c r="B1004">
        <v>5.8</v>
      </c>
    </row>
    <row r="1005" spans="1:2" x14ac:dyDescent="0.35">
      <c r="A1005" t="s">
        <v>761</v>
      </c>
      <c r="B1005">
        <v>6.3</v>
      </c>
    </row>
    <row r="1006" spans="1:2" x14ac:dyDescent="0.35">
      <c r="A1006" t="s">
        <v>761</v>
      </c>
      <c r="B1006">
        <v>5.7</v>
      </c>
    </row>
    <row r="1007" spans="1:2" x14ac:dyDescent="0.35">
      <c r="A1007" t="s">
        <v>1432</v>
      </c>
      <c r="B1007">
        <v>7.2</v>
      </c>
    </row>
    <row r="1008" spans="1:2" x14ac:dyDescent="0.35">
      <c r="A1008" t="s">
        <v>622</v>
      </c>
      <c r="B1008">
        <v>7.6</v>
      </c>
    </row>
    <row r="1009" spans="1:2" x14ac:dyDescent="0.35">
      <c r="A1009" t="s">
        <v>622</v>
      </c>
      <c r="B1009">
        <v>4.7</v>
      </c>
    </row>
    <row r="1010" spans="1:2" x14ac:dyDescent="0.35">
      <c r="A1010" t="s">
        <v>622</v>
      </c>
      <c r="B1010">
        <v>6.6</v>
      </c>
    </row>
    <row r="1011" spans="1:2" x14ac:dyDescent="0.35">
      <c r="A1011" t="s">
        <v>761</v>
      </c>
      <c r="B1011">
        <v>6.8</v>
      </c>
    </row>
    <row r="1012" spans="1:2" x14ac:dyDescent="0.35">
      <c r="A1012" t="s">
        <v>4178</v>
      </c>
      <c r="B1012">
        <v>7.3</v>
      </c>
    </row>
    <row r="1013" spans="1:2" x14ac:dyDescent="0.35">
      <c r="A1013" t="s">
        <v>761</v>
      </c>
      <c r="B1013">
        <v>4.8</v>
      </c>
    </row>
    <row r="1014" spans="1:2" x14ac:dyDescent="0.35">
      <c r="A1014" t="s">
        <v>622</v>
      </c>
      <c r="B1014">
        <v>6.3</v>
      </c>
    </row>
    <row r="1015" spans="1:2" x14ac:dyDescent="0.35">
      <c r="A1015" t="s">
        <v>761</v>
      </c>
      <c r="B1015">
        <v>5.5</v>
      </c>
    </row>
    <row r="1016" spans="1:2" x14ac:dyDescent="0.35">
      <c r="A1016" t="s">
        <v>622</v>
      </c>
      <c r="B1016">
        <v>6.2</v>
      </c>
    </row>
    <row r="1017" spans="1:2" x14ac:dyDescent="0.35">
      <c r="A1017" t="s">
        <v>622</v>
      </c>
      <c r="B1017">
        <v>5.8</v>
      </c>
    </row>
    <row r="1018" spans="1:2" x14ac:dyDescent="0.35">
      <c r="A1018" t="s">
        <v>761</v>
      </c>
      <c r="B1018">
        <v>5.7</v>
      </c>
    </row>
    <row r="1019" spans="1:2" x14ac:dyDescent="0.35">
      <c r="A1019" t="s">
        <v>5990</v>
      </c>
      <c r="B1019">
        <v>6.5</v>
      </c>
    </row>
    <row r="1020" spans="1:2" x14ac:dyDescent="0.35">
      <c r="A1020" t="s">
        <v>5990</v>
      </c>
      <c r="B1020">
        <v>6.7</v>
      </c>
    </row>
    <row r="1021" spans="1:2" x14ac:dyDescent="0.35">
      <c r="A1021" t="s">
        <v>472</v>
      </c>
      <c r="B1021">
        <v>7.4</v>
      </c>
    </row>
    <row r="1022" spans="1:2" x14ac:dyDescent="0.35">
      <c r="A1022" t="s">
        <v>622</v>
      </c>
      <c r="B1022">
        <v>6.9</v>
      </c>
    </row>
    <row r="1023" spans="1:2" x14ac:dyDescent="0.35">
      <c r="A1023" t="s">
        <v>761</v>
      </c>
      <c r="B1023">
        <v>5.5</v>
      </c>
    </row>
    <row r="1024" spans="1:2" x14ac:dyDescent="0.35">
      <c r="A1024" t="s">
        <v>5990</v>
      </c>
      <c r="B1024">
        <v>8.1</v>
      </c>
    </row>
    <row r="1025" spans="1:2" x14ac:dyDescent="0.35">
      <c r="A1025" t="s">
        <v>5990</v>
      </c>
      <c r="B1025">
        <v>7.7</v>
      </c>
    </row>
    <row r="1026" spans="1:2" x14ac:dyDescent="0.35">
      <c r="A1026" t="s">
        <v>472</v>
      </c>
      <c r="B1026">
        <v>7.3</v>
      </c>
    </row>
    <row r="1027" spans="1:2" x14ac:dyDescent="0.35">
      <c r="A1027" t="s">
        <v>761</v>
      </c>
      <c r="B1027">
        <v>5.2</v>
      </c>
    </row>
    <row r="1028" spans="1:2" x14ac:dyDescent="0.35">
      <c r="A1028" t="s">
        <v>472</v>
      </c>
      <c r="B1028">
        <v>7.1</v>
      </c>
    </row>
    <row r="1029" spans="1:2" x14ac:dyDescent="0.35">
      <c r="A1029" t="s">
        <v>622</v>
      </c>
      <c r="B1029">
        <v>7.1</v>
      </c>
    </row>
    <row r="1030" spans="1:2" x14ac:dyDescent="0.35">
      <c r="A1030" t="s">
        <v>1432</v>
      </c>
      <c r="B1030">
        <v>7.2</v>
      </c>
    </row>
    <row r="1031" spans="1:2" x14ac:dyDescent="0.35">
      <c r="A1031" t="s">
        <v>1432</v>
      </c>
      <c r="B1031">
        <v>6.5</v>
      </c>
    </row>
    <row r="1032" spans="1:2" x14ac:dyDescent="0.35">
      <c r="A1032" t="s">
        <v>622</v>
      </c>
      <c r="B1032">
        <v>4.5999999999999996</v>
      </c>
    </row>
    <row r="1033" spans="1:2" x14ac:dyDescent="0.35">
      <c r="A1033" t="s">
        <v>761</v>
      </c>
      <c r="B1033">
        <v>5.6</v>
      </c>
    </row>
    <row r="1034" spans="1:2" x14ac:dyDescent="0.35">
      <c r="A1034" t="s">
        <v>761</v>
      </c>
      <c r="B1034">
        <v>7.7</v>
      </c>
    </row>
    <row r="1035" spans="1:2" x14ac:dyDescent="0.35">
      <c r="A1035" t="s">
        <v>472</v>
      </c>
      <c r="B1035">
        <v>7.2</v>
      </c>
    </row>
    <row r="1036" spans="1:2" x14ac:dyDescent="0.35">
      <c r="A1036" t="s">
        <v>2429</v>
      </c>
      <c r="B1036">
        <v>6.8</v>
      </c>
    </row>
    <row r="1037" spans="1:2" x14ac:dyDescent="0.35">
      <c r="A1037" t="s">
        <v>622</v>
      </c>
      <c r="B1037">
        <v>5.4</v>
      </c>
    </row>
    <row r="1038" spans="1:2" x14ac:dyDescent="0.35">
      <c r="A1038" t="s">
        <v>761</v>
      </c>
      <c r="B1038">
        <v>6.3</v>
      </c>
    </row>
    <row r="1039" spans="1:2" x14ac:dyDescent="0.35">
      <c r="A1039" t="s">
        <v>761</v>
      </c>
      <c r="B1039">
        <v>5.6</v>
      </c>
    </row>
    <row r="1040" spans="1:2" x14ac:dyDescent="0.35">
      <c r="A1040" t="s">
        <v>472</v>
      </c>
      <c r="B1040">
        <v>6.8</v>
      </c>
    </row>
    <row r="1041" spans="1:2" x14ac:dyDescent="0.35">
      <c r="A1041" t="s">
        <v>761</v>
      </c>
      <c r="B1041">
        <v>4.3</v>
      </c>
    </row>
    <row r="1042" spans="1:2" x14ac:dyDescent="0.35">
      <c r="A1042" t="s">
        <v>622</v>
      </c>
      <c r="B1042">
        <v>6.3</v>
      </c>
    </row>
    <row r="1043" spans="1:2" x14ac:dyDescent="0.35">
      <c r="A1043" t="s">
        <v>761</v>
      </c>
      <c r="B1043">
        <v>6.5</v>
      </c>
    </row>
    <row r="1044" spans="1:2" x14ac:dyDescent="0.35">
      <c r="A1044" t="s">
        <v>472</v>
      </c>
      <c r="B1044">
        <v>6.4</v>
      </c>
    </row>
    <row r="1045" spans="1:2" x14ac:dyDescent="0.35">
      <c r="A1045" t="s">
        <v>622</v>
      </c>
      <c r="B1045">
        <v>6.3</v>
      </c>
    </row>
    <row r="1046" spans="1:2" x14ac:dyDescent="0.35">
      <c r="A1046" t="s">
        <v>1432</v>
      </c>
      <c r="B1046">
        <v>5.9</v>
      </c>
    </row>
    <row r="1047" spans="1:2" x14ac:dyDescent="0.35">
      <c r="A1047" t="s">
        <v>5990</v>
      </c>
      <c r="B1047">
        <v>6.5</v>
      </c>
    </row>
    <row r="1048" spans="1:2" x14ac:dyDescent="0.35">
      <c r="A1048" t="s">
        <v>622</v>
      </c>
      <c r="B1048">
        <v>6.5</v>
      </c>
    </row>
    <row r="1049" spans="1:2" x14ac:dyDescent="0.35">
      <c r="A1049" t="s">
        <v>622</v>
      </c>
      <c r="B1049">
        <v>6.1</v>
      </c>
    </row>
    <row r="1050" spans="1:2" x14ac:dyDescent="0.35">
      <c r="A1050" t="s">
        <v>472</v>
      </c>
      <c r="B1050">
        <v>5.9</v>
      </c>
    </row>
    <row r="1051" spans="1:2" x14ac:dyDescent="0.35">
      <c r="A1051" t="s">
        <v>622</v>
      </c>
      <c r="B1051">
        <v>6.6</v>
      </c>
    </row>
    <row r="1052" spans="1:2" x14ac:dyDescent="0.35">
      <c r="A1052" t="s">
        <v>1432</v>
      </c>
      <c r="B1052">
        <v>7.4</v>
      </c>
    </row>
    <row r="1053" spans="1:2" x14ac:dyDescent="0.35">
      <c r="A1053" t="s">
        <v>1432</v>
      </c>
      <c r="B1053">
        <v>7.3</v>
      </c>
    </row>
    <row r="1054" spans="1:2" x14ac:dyDescent="0.35">
      <c r="A1054" t="s">
        <v>622</v>
      </c>
      <c r="B1054">
        <v>6.6</v>
      </c>
    </row>
    <row r="1055" spans="1:2" x14ac:dyDescent="0.35">
      <c r="A1055" t="s">
        <v>622</v>
      </c>
      <c r="B1055">
        <v>5.6</v>
      </c>
    </row>
    <row r="1056" spans="1:2" x14ac:dyDescent="0.35">
      <c r="A1056" t="s">
        <v>622</v>
      </c>
      <c r="B1056">
        <v>5.3</v>
      </c>
    </row>
    <row r="1057" spans="1:2" x14ac:dyDescent="0.35">
      <c r="A1057" t="s">
        <v>761</v>
      </c>
      <c r="B1057">
        <v>6</v>
      </c>
    </row>
    <row r="1058" spans="1:2" x14ac:dyDescent="0.35">
      <c r="A1058" t="s">
        <v>472</v>
      </c>
      <c r="B1058">
        <v>5.4</v>
      </c>
    </row>
    <row r="1059" spans="1:2" x14ac:dyDescent="0.35">
      <c r="A1059" t="s">
        <v>5990</v>
      </c>
      <c r="B1059">
        <v>6.8</v>
      </c>
    </row>
    <row r="1060" spans="1:2" x14ac:dyDescent="0.35">
      <c r="A1060" t="s">
        <v>761</v>
      </c>
      <c r="B1060">
        <v>6.4</v>
      </c>
    </row>
    <row r="1061" spans="1:2" x14ac:dyDescent="0.35">
      <c r="A1061" t="s">
        <v>622</v>
      </c>
      <c r="B1061">
        <v>7.1</v>
      </c>
    </row>
    <row r="1062" spans="1:2" x14ac:dyDescent="0.35">
      <c r="A1062" t="s">
        <v>622</v>
      </c>
      <c r="B1062">
        <v>4.9000000000000004</v>
      </c>
    </row>
    <row r="1063" spans="1:2" x14ac:dyDescent="0.35">
      <c r="A1063" t="s">
        <v>1432</v>
      </c>
      <c r="B1063">
        <v>5.8</v>
      </c>
    </row>
    <row r="1064" spans="1:2" x14ac:dyDescent="0.35">
      <c r="A1064" t="s">
        <v>4178</v>
      </c>
      <c r="B1064">
        <v>7.1</v>
      </c>
    </row>
    <row r="1065" spans="1:2" x14ac:dyDescent="0.35">
      <c r="A1065" t="s">
        <v>5988</v>
      </c>
      <c r="B1065">
        <v>7.2</v>
      </c>
    </row>
    <row r="1066" spans="1:2" x14ac:dyDescent="0.35">
      <c r="A1066" t="s">
        <v>622</v>
      </c>
      <c r="B1066">
        <v>6</v>
      </c>
    </row>
    <row r="1067" spans="1:2" x14ac:dyDescent="0.35">
      <c r="A1067" t="s">
        <v>622</v>
      </c>
      <c r="B1067">
        <v>6</v>
      </c>
    </row>
    <row r="1068" spans="1:2" x14ac:dyDescent="0.35">
      <c r="A1068" t="s">
        <v>1432</v>
      </c>
      <c r="B1068">
        <v>7</v>
      </c>
    </row>
    <row r="1069" spans="1:2" x14ac:dyDescent="0.35">
      <c r="A1069" t="s">
        <v>622</v>
      </c>
      <c r="B1069">
        <v>5.4</v>
      </c>
    </row>
    <row r="1070" spans="1:2" x14ac:dyDescent="0.35">
      <c r="A1070" t="s">
        <v>761</v>
      </c>
      <c r="B1070">
        <v>6.5</v>
      </c>
    </row>
    <row r="1071" spans="1:2" x14ac:dyDescent="0.35">
      <c r="A1071" t="s">
        <v>1432</v>
      </c>
      <c r="B1071">
        <v>6.4</v>
      </c>
    </row>
    <row r="1072" spans="1:2" x14ac:dyDescent="0.35">
      <c r="A1072" t="s">
        <v>622</v>
      </c>
      <c r="B1072">
        <v>4.9000000000000004</v>
      </c>
    </row>
    <row r="1073" spans="1:2" x14ac:dyDescent="0.35">
      <c r="A1073" t="s">
        <v>622</v>
      </c>
      <c r="B1073">
        <v>6.3</v>
      </c>
    </row>
    <row r="1074" spans="1:2" x14ac:dyDescent="0.35">
      <c r="A1074" t="s">
        <v>4178</v>
      </c>
      <c r="B1074">
        <v>7.7</v>
      </c>
    </row>
    <row r="1075" spans="1:2" x14ac:dyDescent="0.35">
      <c r="A1075" t="s">
        <v>622</v>
      </c>
      <c r="B1075">
        <v>7.8</v>
      </c>
    </row>
    <row r="1076" spans="1:2" x14ac:dyDescent="0.35">
      <c r="A1076" t="s">
        <v>622</v>
      </c>
      <c r="B1076">
        <v>5.5</v>
      </c>
    </row>
    <row r="1077" spans="1:2" x14ac:dyDescent="0.35">
      <c r="A1077" t="s">
        <v>5990</v>
      </c>
      <c r="B1077">
        <v>7.5</v>
      </c>
    </row>
    <row r="1078" spans="1:2" x14ac:dyDescent="0.35">
      <c r="A1078" t="s">
        <v>622</v>
      </c>
      <c r="B1078">
        <v>6.4</v>
      </c>
    </row>
    <row r="1079" spans="1:2" x14ac:dyDescent="0.35">
      <c r="A1079" t="s">
        <v>1432</v>
      </c>
      <c r="B1079">
        <v>5.6</v>
      </c>
    </row>
    <row r="1080" spans="1:2" x14ac:dyDescent="0.35">
      <c r="A1080" t="s">
        <v>3767</v>
      </c>
      <c r="B1080">
        <v>7.5</v>
      </c>
    </row>
    <row r="1081" spans="1:2" x14ac:dyDescent="0.35">
      <c r="A1081" t="s">
        <v>472</v>
      </c>
      <c r="B1081">
        <v>6.8</v>
      </c>
    </row>
    <row r="1082" spans="1:2" x14ac:dyDescent="0.35">
      <c r="A1082" t="s">
        <v>622</v>
      </c>
      <c r="B1082">
        <v>6.8</v>
      </c>
    </row>
    <row r="1083" spans="1:2" x14ac:dyDescent="0.35">
      <c r="A1083" t="s">
        <v>1432</v>
      </c>
      <c r="B1083">
        <v>6</v>
      </c>
    </row>
    <row r="1084" spans="1:2" x14ac:dyDescent="0.35">
      <c r="A1084" t="s">
        <v>1432</v>
      </c>
      <c r="B1084">
        <v>7.3</v>
      </c>
    </row>
    <row r="1085" spans="1:2" x14ac:dyDescent="0.35">
      <c r="A1085" t="s">
        <v>761</v>
      </c>
      <c r="B1085">
        <v>6</v>
      </c>
    </row>
    <row r="1086" spans="1:2" x14ac:dyDescent="0.35">
      <c r="A1086" t="s">
        <v>622</v>
      </c>
      <c r="B1086">
        <v>7</v>
      </c>
    </row>
    <row r="1087" spans="1:2" x14ac:dyDescent="0.35">
      <c r="A1087" t="s">
        <v>761</v>
      </c>
      <c r="B1087">
        <v>5.0999999999999996</v>
      </c>
    </row>
    <row r="1088" spans="1:2" x14ac:dyDescent="0.35">
      <c r="A1088" t="s">
        <v>1432</v>
      </c>
      <c r="B1088">
        <v>6.8</v>
      </c>
    </row>
    <row r="1089" spans="1:2" x14ac:dyDescent="0.35">
      <c r="A1089" t="s">
        <v>1432</v>
      </c>
      <c r="B1089">
        <v>6.5</v>
      </c>
    </row>
    <row r="1090" spans="1:2" x14ac:dyDescent="0.35">
      <c r="A1090" t="s">
        <v>622</v>
      </c>
      <c r="B1090">
        <v>6.6</v>
      </c>
    </row>
    <row r="1091" spans="1:2" x14ac:dyDescent="0.35">
      <c r="A1091" t="s">
        <v>622</v>
      </c>
      <c r="B1091">
        <v>7.2</v>
      </c>
    </row>
    <row r="1092" spans="1:2" x14ac:dyDescent="0.35">
      <c r="A1092" t="s">
        <v>761</v>
      </c>
      <c r="B1092">
        <v>7</v>
      </c>
    </row>
    <row r="1093" spans="1:2" x14ac:dyDescent="0.35">
      <c r="A1093" t="s">
        <v>472</v>
      </c>
      <c r="B1093">
        <v>7</v>
      </c>
    </row>
    <row r="1094" spans="1:2" x14ac:dyDescent="0.35">
      <c r="A1094" t="s">
        <v>761</v>
      </c>
      <c r="B1094">
        <v>5.9</v>
      </c>
    </row>
    <row r="1095" spans="1:2" x14ac:dyDescent="0.35">
      <c r="A1095" t="s">
        <v>761</v>
      </c>
      <c r="B1095">
        <v>5.4</v>
      </c>
    </row>
    <row r="1096" spans="1:2" x14ac:dyDescent="0.35">
      <c r="A1096" t="s">
        <v>622</v>
      </c>
      <c r="B1096">
        <v>6.6</v>
      </c>
    </row>
    <row r="1097" spans="1:2" x14ac:dyDescent="0.35">
      <c r="A1097" t="s">
        <v>4178</v>
      </c>
      <c r="B1097">
        <v>7</v>
      </c>
    </row>
    <row r="1098" spans="1:2" x14ac:dyDescent="0.35">
      <c r="A1098" t="s">
        <v>622</v>
      </c>
      <c r="B1098">
        <v>6.5</v>
      </c>
    </row>
    <row r="1099" spans="1:2" x14ac:dyDescent="0.35">
      <c r="A1099" t="s">
        <v>5990</v>
      </c>
      <c r="B1099">
        <v>6.3</v>
      </c>
    </row>
    <row r="1100" spans="1:2" x14ac:dyDescent="0.35">
      <c r="A1100" t="s">
        <v>761</v>
      </c>
      <c r="B1100">
        <v>6.5</v>
      </c>
    </row>
    <row r="1101" spans="1:2" x14ac:dyDescent="0.35">
      <c r="A1101" t="s">
        <v>1432</v>
      </c>
      <c r="B1101">
        <v>6.5</v>
      </c>
    </row>
    <row r="1102" spans="1:2" x14ac:dyDescent="0.35">
      <c r="A1102" t="s">
        <v>761</v>
      </c>
      <c r="B1102">
        <v>5.8</v>
      </c>
    </row>
    <row r="1103" spans="1:2" x14ac:dyDescent="0.35">
      <c r="A1103" t="s">
        <v>622</v>
      </c>
      <c r="B1103">
        <v>6.6</v>
      </c>
    </row>
    <row r="1104" spans="1:2" x14ac:dyDescent="0.35">
      <c r="A1104" t="s">
        <v>600</v>
      </c>
      <c r="B1104">
        <v>5.4</v>
      </c>
    </row>
    <row r="1105" spans="1:2" x14ac:dyDescent="0.35">
      <c r="A1105" t="s">
        <v>622</v>
      </c>
      <c r="B1105">
        <v>6.1</v>
      </c>
    </row>
    <row r="1106" spans="1:2" x14ac:dyDescent="0.35">
      <c r="A1106" t="s">
        <v>472</v>
      </c>
      <c r="B1106">
        <v>4</v>
      </c>
    </row>
    <row r="1107" spans="1:2" x14ac:dyDescent="0.35">
      <c r="A1107" t="s">
        <v>5990</v>
      </c>
      <c r="B1107">
        <v>7.6</v>
      </c>
    </row>
    <row r="1108" spans="1:2" x14ac:dyDescent="0.35">
      <c r="A1108" t="s">
        <v>622</v>
      </c>
      <c r="B1108">
        <v>7.9</v>
      </c>
    </row>
    <row r="1109" spans="1:2" x14ac:dyDescent="0.35">
      <c r="A1109" t="s">
        <v>622</v>
      </c>
      <c r="B1109">
        <v>5.3</v>
      </c>
    </row>
    <row r="1110" spans="1:2" x14ac:dyDescent="0.35">
      <c r="A1110" t="s">
        <v>761</v>
      </c>
      <c r="B1110">
        <v>6.6</v>
      </c>
    </row>
    <row r="1111" spans="1:2" x14ac:dyDescent="0.35">
      <c r="A1111" t="s">
        <v>622</v>
      </c>
      <c r="B1111">
        <v>6.3</v>
      </c>
    </row>
    <row r="1112" spans="1:2" x14ac:dyDescent="0.35">
      <c r="A1112" t="s">
        <v>622</v>
      </c>
      <c r="B1112">
        <v>7.2</v>
      </c>
    </row>
    <row r="1113" spans="1:2" x14ac:dyDescent="0.35">
      <c r="A1113" t="s">
        <v>1432</v>
      </c>
      <c r="B1113">
        <v>7</v>
      </c>
    </row>
    <row r="1114" spans="1:2" x14ac:dyDescent="0.35">
      <c r="A1114" t="s">
        <v>622</v>
      </c>
      <c r="B1114">
        <v>6.9</v>
      </c>
    </row>
    <row r="1115" spans="1:2" x14ac:dyDescent="0.35">
      <c r="A1115" t="s">
        <v>622</v>
      </c>
      <c r="B1115">
        <v>5.2</v>
      </c>
    </row>
    <row r="1116" spans="1:2" x14ac:dyDescent="0.35">
      <c r="A1116" t="s">
        <v>1432</v>
      </c>
      <c r="B1116">
        <v>8.1</v>
      </c>
    </row>
    <row r="1117" spans="1:2" x14ac:dyDescent="0.35">
      <c r="A1117" t="s">
        <v>622</v>
      </c>
      <c r="B1117">
        <v>6.6</v>
      </c>
    </row>
    <row r="1118" spans="1:2" x14ac:dyDescent="0.35">
      <c r="A1118" t="s">
        <v>761</v>
      </c>
      <c r="B1118">
        <v>6.2</v>
      </c>
    </row>
    <row r="1119" spans="1:2" x14ac:dyDescent="0.35">
      <c r="A1119" t="s">
        <v>622</v>
      </c>
      <c r="B1119">
        <v>7.2</v>
      </c>
    </row>
    <row r="1120" spans="1:2" x14ac:dyDescent="0.35">
      <c r="A1120" t="s">
        <v>5990</v>
      </c>
      <c r="B1120">
        <v>7.3</v>
      </c>
    </row>
    <row r="1121" spans="1:2" x14ac:dyDescent="0.35">
      <c r="A1121" t="s">
        <v>761</v>
      </c>
      <c r="B1121">
        <v>6.7</v>
      </c>
    </row>
    <row r="1122" spans="1:2" x14ac:dyDescent="0.35">
      <c r="A1122" t="s">
        <v>5990</v>
      </c>
      <c r="B1122">
        <v>6.4</v>
      </c>
    </row>
    <row r="1123" spans="1:2" x14ac:dyDescent="0.35">
      <c r="A1123" t="s">
        <v>472</v>
      </c>
      <c r="B1123">
        <v>7.8</v>
      </c>
    </row>
    <row r="1124" spans="1:2" x14ac:dyDescent="0.35">
      <c r="A1124" t="s">
        <v>622</v>
      </c>
      <c r="B1124">
        <v>6.4</v>
      </c>
    </row>
    <row r="1125" spans="1:2" x14ac:dyDescent="0.35">
      <c r="A1125" t="s">
        <v>1432</v>
      </c>
      <c r="B1125">
        <v>4.0999999999999996</v>
      </c>
    </row>
    <row r="1126" spans="1:2" x14ac:dyDescent="0.35">
      <c r="A1126" t="s">
        <v>622</v>
      </c>
      <c r="B1126">
        <v>4.0999999999999996</v>
      </c>
    </row>
    <row r="1127" spans="1:2" x14ac:dyDescent="0.35">
      <c r="A1127" t="s">
        <v>5990</v>
      </c>
      <c r="B1127">
        <v>7.4</v>
      </c>
    </row>
    <row r="1128" spans="1:2" x14ac:dyDescent="0.35">
      <c r="A1128" t="s">
        <v>761</v>
      </c>
      <c r="B1128">
        <v>5.8</v>
      </c>
    </row>
    <row r="1129" spans="1:2" x14ac:dyDescent="0.35">
      <c r="A1129" t="s">
        <v>622</v>
      </c>
      <c r="B1129">
        <v>7.6</v>
      </c>
    </row>
    <row r="1130" spans="1:2" x14ac:dyDescent="0.35">
      <c r="A1130" t="s">
        <v>761</v>
      </c>
      <c r="B1130">
        <v>7.2</v>
      </c>
    </row>
    <row r="1131" spans="1:2" x14ac:dyDescent="0.35">
      <c r="A1131" t="s">
        <v>2429</v>
      </c>
      <c r="B1131">
        <v>7.8</v>
      </c>
    </row>
    <row r="1132" spans="1:2" x14ac:dyDescent="0.35">
      <c r="A1132" t="s">
        <v>4178</v>
      </c>
      <c r="B1132">
        <v>7.7</v>
      </c>
    </row>
    <row r="1133" spans="1:2" x14ac:dyDescent="0.35">
      <c r="A1133" t="s">
        <v>761</v>
      </c>
      <c r="B1133">
        <v>6.4</v>
      </c>
    </row>
    <row r="1134" spans="1:2" x14ac:dyDescent="0.35">
      <c r="A1134" t="s">
        <v>761</v>
      </c>
      <c r="B1134">
        <v>5.0999999999999996</v>
      </c>
    </row>
    <row r="1135" spans="1:2" x14ac:dyDescent="0.35">
      <c r="A1135" t="s">
        <v>2429</v>
      </c>
      <c r="B1135">
        <v>5.5</v>
      </c>
    </row>
    <row r="1136" spans="1:2" x14ac:dyDescent="0.35">
      <c r="A1136" t="s">
        <v>472</v>
      </c>
      <c r="B1136">
        <v>7.4</v>
      </c>
    </row>
    <row r="1137" spans="1:2" x14ac:dyDescent="0.35">
      <c r="A1137" t="s">
        <v>761</v>
      </c>
      <c r="B1137">
        <v>6</v>
      </c>
    </row>
    <row r="1138" spans="1:2" x14ac:dyDescent="0.35">
      <c r="A1138" t="s">
        <v>600</v>
      </c>
      <c r="B1138">
        <v>7.5</v>
      </c>
    </row>
    <row r="1139" spans="1:2" x14ac:dyDescent="0.35">
      <c r="A1139" t="s">
        <v>4178</v>
      </c>
      <c r="B1139">
        <v>7</v>
      </c>
    </row>
    <row r="1140" spans="1:2" x14ac:dyDescent="0.35">
      <c r="A1140" t="s">
        <v>4178</v>
      </c>
      <c r="B1140">
        <v>7.5</v>
      </c>
    </row>
    <row r="1141" spans="1:2" x14ac:dyDescent="0.35">
      <c r="A1141" t="s">
        <v>5990</v>
      </c>
      <c r="B1141">
        <v>7.3</v>
      </c>
    </row>
    <row r="1142" spans="1:2" x14ac:dyDescent="0.35">
      <c r="A1142" t="s">
        <v>761</v>
      </c>
      <c r="B1142">
        <v>5.7</v>
      </c>
    </row>
    <row r="1143" spans="1:2" x14ac:dyDescent="0.35">
      <c r="A1143" t="s">
        <v>472</v>
      </c>
      <c r="B1143">
        <v>7.3</v>
      </c>
    </row>
    <row r="1144" spans="1:2" x14ac:dyDescent="0.35">
      <c r="A1144" t="s">
        <v>761</v>
      </c>
      <c r="B1144">
        <v>7.2</v>
      </c>
    </row>
    <row r="1145" spans="1:2" x14ac:dyDescent="0.35">
      <c r="A1145" t="s">
        <v>622</v>
      </c>
      <c r="B1145">
        <v>5.9</v>
      </c>
    </row>
    <row r="1146" spans="1:2" x14ac:dyDescent="0.35">
      <c r="A1146" t="s">
        <v>622</v>
      </c>
      <c r="B1146">
        <v>7.8</v>
      </c>
    </row>
    <row r="1147" spans="1:2" x14ac:dyDescent="0.35">
      <c r="A1147" t="s">
        <v>4178</v>
      </c>
      <c r="B1147">
        <v>7.7</v>
      </c>
    </row>
    <row r="1148" spans="1:2" x14ac:dyDescent="0.35">
      <c r="A1148" t="s">
        <v>5990</v>
      </c>
      <c r="B1148">
        <v>8.1</v>
      </c>
    </row>
    <row r="1149" spans="1:2" x14ac:dyDescent="0.35">
      <c r="A1149" t="s">
        <v>5990</v>
      </c>
      <c r="B1149">
        <v>6.6</v>
      </c>
    </row>
    <row r="1150" spans="1:2" x14ac:dyDescent="0.35">
      <c r="A1150" t="s">
        <v>761</v>
      </c>
      <c r="B1150">
        <v>7.1</v>
      </c>
    </row>
    <row r="1151" spans="1:2" x14ac:dyDescent="0.35">
      <c r="A1151" t="s">
        <v>761</v>
      </c>
      <c r="B1151">
        <v>5.9</v>
      </c>
    </row>
    <row r="1152" spans="1:2" x14ac:dyDescent="0.35">
      <c r="A1152" t="s">
        <v>1432</v>
      </c>
      <c r="B1152">
        <v>8</v>
      </c>
    </row>
    <row r="1153" spans="1:2" x14ac:dyDescent="0.35">
      <c r="A1153" t="s">
        <v>761</v>
      </c>
      <c r="B1153">
        <v>4.5999999999999996</v>
      </c>
    </row>
    <row r="1154" spans="1:2" x14ac:dyDescent="0.35">
      <c r="A1154" t="s">
        <v>472</v>
      </c>
      <c r="B1154">
        <v>6.1</v>
      </c>
    </row>
    <row r="1155" spans="1:2" x14ac:dyDescent="0.35">
      <c r="A1155" t="s">
        <v>4178</v>
      </c>
      <c r="B1155">
        <v>7.2</v>
      </c>
    </row>
    <row r="1156" spans="1:2" x14ac:dyDescent="0.35">
      <c r="A1156" t="s">
        <v>761</v>
      </c>
      <c r="B1156">
        <v>6.4</v>
      </c>
    </row>
    <row r="1157" spans="1:2" x14ac:dyDescent="0.35">
      <c r="A1157" t="s">
        <v>761</v>
      </c>
      <c r="B1157">
        <v>6</v>
      </c>
    </row>
    <row r="1158" spans="1:2" x14ac:dyDescent="0.35">
      <c r="A1158" t="s">
        <v>2429</v>
      </c>
      <c r="B1158">
        <v>5.2</v>
      </c>
    </row>
    <row r="1159" spans="1:2" x14ac:dyDescent="0.35">
      <c r="A1159" t="s">
        <v>1432</v>
      </c>
      <c r="B1159">
        <v>7.6</v>
      </c>
    </row>
    <row r="1160" spans="1:2" x14ac:dyDescent="0.35">
      <c r="A1160" t="s">
        <v>622</v>
      </c>
      <c r="B1160">
        <v>6.4</v>
      </c>
    </row>
    <row r="1161" spans="1:2" x14ac:dyDescent="0.35">
      <c r="A1161" t="s">
        <v>761</v>
      </c>
      <c r="B1161">
        <v>6.1</v>
      </c>
    </row>
    <row r="1162" spans="1:2" x14ac:dyDescent="0.35">
      <c r="A1162" t="s">
        <v>622</v>
      </c>
      <c r="B1162">
        <v>6.1</v>
      </c>
    </row>
    <row r="1163" spans="1:2" x14ac:dyDescent="0.35">
      <c r="A1163" t="s">
        <v>622</v>
      </c>
      <c r="B1163">
        <v>5.2</v>
      </c>
    </row>
    <row r="1164" spans="1:2" x14ac:dyDescent="0.35">
      <c r="A1164" t="s">
        <v>622</v>
      </c>
      <c r="B1164">
        <v>7.7</v>
      </c>
    </row>
    <row r="1165" spans="1:2" x14ac:dyDescent="0.35">
      <c r="A1165" t="s">
        <v>5990</v>
      </c>
      <c r="B1165">
        <v>7.3</v>
      </c>
    </row>
    <row r="1166" spans="1:2" x14ac:dyDescent="0.35">
      <c r="A1166" t="s">
        <v>622</v>
      </c>
      <c r="B1166">
        <v>6.9</v>
      </c>
    </row>
    <row r="1167" spans="1:2" x14ac:dyDescent="0.35">
      <c r="A1167" t="s">
        <v>1432</v>
      </c>
      <c r="B1167">
        <v>8.5</v>
      </c>
    </row>
    <row r="1168" spans="1:2" x14ac:dyDescent="0.35">
      <c r="A1168" t="s">
        <v>761</v>
      </c>
      <c r="B1168">
        <v>6.3</v>
      </c>
    </row>
    <row r="1169" spans="1:2" x14ac:dyDescent="0.35">
      <c r="A1169" t="s">
        <v>472</v>
      </c>
      <c r="B1169">
        <v>5.9</v>
      </c>
    </row>
    <row r="1170" spans="1:2" x14ac:dyDescent="0.35">
      <c r="A1170" t="s">
        <v>622</v>
      </c>
      <c r="B1170">
        <v>7.8</v>
      </c>
    </row>
    <row r="1171" spans="1:2" x14ac:dyDescent="0.35">
      <c r="A1171" t="s">
        <v>622</v>
      </c>
      <c r="B1171">
        <v>6.7</v>
      </c>
    </row>
    <row r="1172" spans="1:2" x14ac:dyDescent="0.35">
      <c r="A1172" t="s">
        <v>622</v>
      </c>
      <c r="B1172">
        <v>6.4</v>
      </c>
    </row>
    <row r="1173" spans="1:2" x14ac:dyDescent="0.35">
      <c r="A1173" t="s">
        <v>761</v>
      </c>
      <c r="B1173">
        <v>5.9</v>
      </c>
    </row>
    <row r="1174" spans="1:2" x14ac:dyDescent="0.35">
      <c r="A1174" t="s">
        <v>5988</v>
      </c>
      <c r="B1174">
        <v>6.6</v>
      </c>
    </row>
    <row r="1175" spans="1:2" x14ac:dyDescent="0.35">
      <c r="A1175" t="s">
        <v>1432</v>
      </c>
      <c r="B1175">
        <v>6.8</v>
      </c>
    </row>
    <row r="1176" spans="1:2" x14ac:dyDescent="0.35">
      <c r="A1176" t="s">
        <v>2429</v>
      </c>
      <c r="B1176">
        <v>6.5</v>
      </c>
    </row>
    <row r="1177" spans="1:2" x14ac:dyDescent="0.35">
      <c r="A1177" t="s">
        <v>761</v>
      </c>
      <c r="B1177">
        <v>6.6</v>
      </c>
    </row>
    <row r="1178" spans="1:2" x14ac:dyDescent="0.35">
      <c r="A1178" t="s">
        <v>761</v>
      </c>
      <c r="B1178">
        <v>5.8</v>
      </c>
    </row>
    <row r="1179" spans="1:2" x14ac:dyDescent="0.35">
      <c r="A1179" t="s">
        <v>4178</v>
      </c>
      <c r="B1179">
        <v>6.9</v>
      </c>
    </row>
    <row r="1180" spans="1:2" x14ac:dyDescent="0.35">
      <c r="A1180" t="s">
        <v>5990</v>
      </c>
      <c r="B1180">
        <v>7.1</v>
      </c>
    </row>
    <row r="1181" spans="1:2" x14ac:dyDescent="0.35">
      <c r="A1181" t="s">
        <v>2429</v>
      </c>
      <c r="B1181">
        <v>5.8</v>
      </c>
    </row>
    <row r="1182" spans="1:2" x14ac:dyDescent="0.35">
      <c r="A1182" t="s">
        <v>1432</v>
      </c>
      <c r="B1182">
        <v>7.2</v>
      </c>
    </row>
    <row r="1183" spans="1:2" x14ac:dyDescent="0.35">
      <c r="A1183" t="s">
        <v>472</v>
      </c>
      <c r="B1183">
        <v>6</v>
      </c>
    </row>
    <row r="1184" spans="1:2" x14ac:dyDescent="0.35">
      <c r="A1184" t="s">
        <v>622</v>
      </c>
      <c r="B1184">
        <v>4.7</v>
      </c>
    </row>
    <row r="1185" spans="1:2" x14ac:dyDescent="0.35">
      <c r="A1185" t="s">
        <v>761</v>
      </c>
      <c r="B1185">
        <v>5.2</v>
      </c>
    </row>
    <row r="1186" spans="1:2" x14ac:dyDescent="0.35">
      <c r="A1186" t="s">
        <v>1432</v>
      </c>
      <c r="B1186">
        <v>5.5</v>
      </c>
    </row>
    <row r="1187" spans="1:2" x14ac:dyDescent="0.35">
      <c r="A1187" t="s">
        <v>472</v>
      </c>
      <c r="B1187">
        <v>7</v>
      </c>
    </row>
    <row r="1188" spans="1:2" x14ac:dyDescent="0.35">
      <c r="A1188" t="s">
        <v>761</v>
      </c>
      <c r="B1188">
        <v>5.8</v>
      </c>
    </row>
    <row r="1189" spans="1:2" x14ac:dyDescent="0.35">
      <c r="A1189" t="s">
        <v>2429</v>
      </c>
      <c r="B1189">
        <v>6.2</v>
      </c>
    </row>
    <row r="1190" spans="1:2" x14ac:dyDescent="0.35">
      <c r="A1190" t="s">
        <v>5988</v>
      </c>
      <c r="B1190">
        <v>6.5</v>
      </c>
    </row>
    <row r="1191" spans="1:2" x14ac:dyDescent="0.35">
      <c r="A1191" t="s">
        <v>4178</v>
      </c>
      <c r="B1191">
        <v>7.2</v>
      </c>
    </row>
    <row r="1192" spans="1:2" x14ac:dyDescent="0.35">
      <c r="A1192" t="s">
        <v>761</v>
      </c>
      <c r="B1192">
        <v>5.0999999999999996</v>
      </c>
    </row>
    <row r="1193" spans="1:2" x14ac:dyDescent="0.35">
      <c r="A1193" t="s">
        <v>761</v>
      </c>
      <c r="B1193">
        <v>4.7</v>
      </c>
    </row>
    <row r="1194" spans="1:2" x14ac:dyDescent="0.35">
      <c r="A1194" t="s">
        <v>2429</v>
      </c>
      <c r="B1194">
        <v>5.9</v>
      </c>
    </row>
    <row r="1195" spans="1:2" x14ac:dyDescent="0.35">
      <c r="A1195" t="s">
        <v>761</v>
      </c>
      <c r="B1195">
        <v>5.8</v>
      </c>
    </row>
    <row r="1196" spans="1:2" x14ac:dyDescent="0.35">
      <c r="A1196" t="s">
        <v>1432</v>
      </c>
      <c r="B1196">
        <v>7.2</v>
      </c>
    </row>
    <row r="1197" spans="1:2" x14ac:dyDescent="0.35">
      <c r="A1197" t="s">
        <v>761</v>
      </c>
      <c r="B1197">
        <v>6.2</v>
      </c>
    </row>
    <row r="1198" spans="1:2" x14ac:dyDescent="0.35">
      <c r="A1198" t="s">
        <v>761</v>
      </c>
      <c r="B1198">
        <v>5.7</v>
      </c>
    </row>
    <row r="1199" spans="1:2" x14ac:dyDescent="0.35">
      <c r="A1199" t="s">
        <v>761</v>
      </c>
      <c r="B1199">
        <v>6.1</v>
      </c>
    </row>
    <row r="1200" spans="1:2" x14ac:dyDescent="0.35">
      <c r="A1200" t="s">
        <v>622</v>
      </c>
      <c r="B1200">
        <v>6</v>
      </c>
    </row>
    <row r="1201" spans="1:2" x14ac:dyDescent="0.35">
      <c r="A1201" t="s">
        <v>472</v>
      </c>
      <c r="B1201">
        <v>6.9</v>
      </c>
    </row>
    <row r="1202" spans="1:2" x14ac:dyDescent="0.35">
      <c r="A1202" t="s">
        <v>761</v>
      </c>
      <c r="B1202">
        <v>6.5</v>
      </c>
    </row>
    <row r="1203" spans="1:2" x14ac:dyDescent="0.35">
      <c r="A1203" t="s">
        <v>4178</v>
      </c>
      <c r="B1203">
        <v>5</v>
      </c>
    </row>
    <row r="1204" spans="1:2" x14ac:dyDescent="0.35">
      <c r="A1204" t="s">
        <v>622</v>
      </c>
      <c r="B1204">
        <v>5.7</v>
      </c>
    </row>
    <row r="1205" spans="1:2" x14ac:dyDescent="0.35">
      <c r="A1205" t="s">
        <v>1432</v>
      </c>
      <c r="B1205">
        <v>7</v>
      </c>
    </row>
    <row r="1206" spans="1:2" x14ac:dyDescent="0.35">
      <c r="A1206" t="s">
        <v>5990</v>
      </c>
      <c r="B1206">
        <v>5.0999999999999996</v>
      </c>
    </row>
    <row r="1207" spans="1:2" x14ac:dyDescent="0.35">
      <c r="A1207" t="s">
        <v>761</v>
      </c>
      <c r="B1207">
        <v>5.3</v>
      </c>
    </row>
    <row r="1208" spans="1:2" x14ac:dyDescent="0.35">
      <c r="A1208" t="s">
        <v>2429</v>
      </c>
      <c r="B1208">
        <v>4.4000000000000004</v>
      </c>
    </row>
    <row r="1209" spans="1:2" x14ac:dyDescent="0.35">
      <c r="A1209" t="s">
        <v>622</v>
      </c>
      <c r="B1209">
        <v>4.7</v>
      </c>
    </row>
    <row r="1210" spans="1:2" x14ac:dyDescent="0.35">
      <c r="A1210" t="s">
        <v>4178</v>
      </c>
      <c r="B1210">
        <v>6.7</v>
      </c>
    </row>
    <row r="1211" spans="1:2" x14ac:dyDescent="0.35">
      <c r="A1211" t="s">
        <v>1432</v>
      </c>
      <c r="B1211">
        <v>6.7</v>
      </c>
    </row>
    <row r="1212" spans="1:2" x14ac:dyDescent="0.35">
      <c r="A1212" t="s">
        <v>2429</v>
      </c>
      <c r="B1212">
        <v>5.7</v>
      </c>
    </row>
    <row r="1213" spans="1:2" x14ac:dyDescent="0.35">
      <c r="A1213" t="s">
        <v>5990</v>
      </c>
      <c r="B1213">
        <v>7.4</v>
      </c>
    </row>
    <row r="1214" spans="1:2" x14ac:dyDescent="0.35">
      <c r="A1214" t="s">
        <v>761</v>
      </c>
      <c r="B1214">
        <v>6.1</v>
      </c>
    </row>
    <row r="1215" spans="1:2" x14ac:dyDescent="0.35">
      <c r="A1215" t="s">
        <v>622</v>
      </c>
      <c r="B1215">
        <v>6.4</v>
      </c>
    </row>
    <row r="1216" spans="1:2" x14ac:dyDescent="0.35">
      <c r="A1216" t="s">
        <v>472</v>
      </c>
      <c r="B1216">
        <v>6.2</v>
      </c>
    </row>
    <row r="1217" spans="1:2" x14ac:dyDescent="0.35">
      <c r="A1217" t="s">
        <v>5990</v>
      </c>
      <c r="B1217">
        <v>6.2</v>
      </c>
    </row>
    <row r="1218" spans="1:2" x14ac:dyDescent="0.35">
      <c r="A1218" t="s">
        <v>1432</v>
      </c>
      <c r="B1218">
        <v>5.9</v>
      </c>
    </row>
    <row r="1219" spans="1:2" x14ac:dyDescent="0.35">
      <c r="A1219" t="s">
        <v>622</v>
      </c>
      <c r="B1219">
        <v>4</v>
      </c>
    </row>
    <row r="1220" spans="1:2" x14ac:dyDescent="0.35">
      <c r="A1220" t="s">
        <v>1432</v>
      </c>
      <c r="B1220">
        <v>6.2</v>
      </c>
    </row>
    <row r="1221" spans="1:2" x14ac:dyDescent="0.35">
      <c r="A1221" t="s">
        <v>1432</v>
      </c>
      <c r="B1221">
        <v>4.5999999999999996</v>
      </c>
    </row>
    <row r="1222" spans="1:2" x14ac:dyDescent="0.35">
      <c r="A1222" t="s">
        <v>4178</v>
      </c>
      <c r="B1222">
        <v>6.4</v>
      </c>
    </row>
    <row r="1223" spans="1:2" x14ac:dyDescent="0.35">
      <c r="A1223" t="s">
        <v>622</v>
      </c>
      <c r="B1223">
        <v>5.9</v>
      </c>
    </row>
    <row r="1224" spans="1:2" x14ac:dyDescent="0.35">
      <c r="A1224" t="s">
        <v>622</v>
      </c>
      <c r="B1224">
        <v>5.0999999999999996</v>
      </c>
    </row>
    <row r="1225" spans="1:2" x14ac:dyDescent="0.35">
      <c r="A1225" t="s">
        <v>1432</v>
      </c>
      <c r="B1225">
        <v>7.6</v>
      </c>
    </row>
    <row r="1226" spans="1:2" x14ac:dyDescent="0.35">
      <c r="A1226" t="s">
        <v>622</v>
      </c>
      <c r="B1226">
        <v>4.2</v>
      </c>
    </row>
    <row r="1227" spans="1:2" x14ac:dyDescent="0.35">
      <c r="A1227" t="s">
        <v>472</v>
      </c>
      <c r="B1227">
        <v>7.8</v>
      </c>
    </row>
    <row r="1228" spans="1:2" x14ac:dyDescent="0.35">
      <c r="A1228" t="s">
        <v>761</v>
      </c>
      <c r="B1228">
        <v>5.8</v>
      </c>
    </row>
    <row r="1229" spans="1:2" x14ac:dyDescent="0.35">
      <c r="A1229" t="s">
        <v>761</v>
      </c>
      <c r="B1229">
        <v>5.9</v>
      </c>
    </row>
    <row r="1230" spans="1:2" x14ac:dyDescent="0.35">
      <c r="A1230" t="s">
        <v>761</v>
      </c>
      <c r="B1230">
        <v>8.4</v>
      </c>
    </row>
    <row r="1231" spans="1:2" x14ac:dyDescent="0.35">
      <c r="A1231" t="s">
        <v>761</v>
      </c>
      <c r="B1231">
        <v>4.8</v>
      </c>
    </row>
    <row r="1232" spans="1:2" x14ac:dyDescent="0.35">
      <c r="A1232" t="s">
        <v>761</v>
      </c>
      <c r="B1232">
        <v>6.2</v>
      </c>
    </row>
    <row r="1233" spans="1:2" x14ac:dyDescent="0.35">
      <c r="A1233" t="s">
        <v>4178</v>
      </c>
      <c r="B1233">
        <v>6.5</v>
      </c>
    </row>
    <row r="1234" spans="1:2" x14ac:dyDescent="0.35">
      <c r="A1234" t="s">
        <v>1432</v>
      </c>
      <c r="B1234">
        <v>6.3</v>
      </c>
    </row>
    <row r="1235" spans="1:2" x14ac:dyDescent="0.35">
      <c r="A1235" t="s">
        <v>5990</v>
      </c>
      <c r="B1235">
        <v>3.3</v>
      </c>
    </row>
    <row r="1236" spans="1:2" x14ac:dyDescent="0.35">
      <c r="A1236" t="s">
        <v>622</v>
      </c>
      <c r="B1236">
        <v>5.9</v>
      </c>
    </row>
    <row r="1237" spans="1:2" x14ac:dyDescent="0.35">
      <c r="A1237" t="s">
        <v>1432</v>
      </c>
      <c r="B1237">
        <v>6</v>
      </c>
    </row>
    <row r="1238" spans="1:2" x14ac:dyDescent="0.35">
      <c r="A1238" t="s">
        <v>761</v>
      </c>
      <c r="B1238">
        <v>5.8</v>
      </c>
    </row>
    <row r="1239" spans="1:2" x14ac:dyDescent="0.35">
      <c r="A1239" t="s">
        <v>622</v>
      </c>
      <c r="B1239">
        <v>4.7</v>
      </c>
    </row>
    <row r="1240" spans="1:2" x14ac:dyDescent="0.35">
      <c r="A1240" t="s">
        <v>622</v>
      </c>
      <c r="B1240">
        <v>4.0999999999999996</v>
      </c>
    </row>
    <row r="1241" spans="1:2" x14ac:dyDescent="0.35">
      <c r="A1241" t="s">
        <v>622</v>
      </c>
      <c r="B1241">
        <v>6.8</v>
      </c>
    </row>
    <row r="1242" spans="1:2" x14ac:dyDescent="0.35">
      <c r="A1242" t="s">
        <v>1432</v>
      </c>
      <c r="B1242">
        <v>6.2</v>
      </c>
    </row>
    <row r="1243" spans="1:2" x14ac:dyDescent="0.35">
      <c r="A1243" t="s">
        <v>622</v>
      </c>
      <c r="B1243">
        <v>4.5</v>
      </c>
    </row>
    <row r="1244" spans="1:2" x14ac:dyDescent="0.35">
      <c r="A1244" t="s">
        <v>761</v>
      </c>
      <c r="B1244">
        <v>5.8</v>
      </c>
    </row>
    <row r="1245" spans="1:2" x14ac:dyDescent="0.35">
      <c r="A1245" t="s">
        <v>472</v>
      </c>
      <c r="B1245">
        <v>7.3</v>
      </c>
    </row>
    <row r="1246" spans="1:2" x14ac:dyDescent="0.35">
      <c r="A1246" t="s">
        <v>761</v>
      </c>
      <c r="B1246">
        <v>5.9</v>
      </c>
    </row>
    <row r="1247" spans="1:2" x14ac:dyDescent="0.35">
      <c r="A1247" t="s">
        <v>472</v>
      </c>
      <c r="B1247">
        <v>4.4000000000000004</v>
      </c>
    </row>
    <row r="1248" spans="1:2" x14ac:dyDescent="0.35">
      <c r="A1248" t="s">
        <v>622</v>
      </c>
      <c r="B1248">
        <v>5.8</v>
      </c>
    </row>
    <row r="1249" spans="1:2" x14ac:dyDescent="0.35">
      <c r="A1249" t="s">
        <v>622</v>
      </c>
      <c r="B1249">
        <v>5.0999999999999996</v>
      </c>
    </row>
    <row r="1250" spans="1:2" x14ac:dyDescent="0.35">
      <c r="A1250" t="s">
        <v>1432</v>
      </c>
      <c r="B1250">
        <v>6.9</v>
      </c>
    </row>
    <row r="1251" spans="1:2" x14ac:dyDescent="0.35">
      <c r="A1251" t="s">
        <v>761</v>
      </c>
      <c r="B1251">
        <v>6.2</v>
      </c>
    </row>
    <row r="1252" spans="1:2" x14ac:dyDescent="0.35">
      <c r="A1252" t="s">
        <v>472</v>
      </c>
      <c r="B1252">
        <v>6.9</v>
      </c>
    </row>
    <row r="1253" spans="1:2" x14ac:dyDescent="0.35">
      <c r="A1253" t="s">
        <v>761</v>
      </c>
      <c r="B1253">
        <v>7.3</v>
      </c>
    </row>
    <row r="1254" spans="1:2" x14ac:dyDescent="0.35">
      <c r="A1254" t="s">
        <v>622</v>
      </c>
      <c r="B1254">
        <v>7.1</v>
      </c>
    </row>
    <row r="1255" spans="1:2" x14ac:dyDescent="0.35">
      <c r="A1255" t="s">
        <v>1432</v>
      </c>
      <c r="B1255">
        <v>6</v>
      </c>
    </row>
    <row r="1256" spans="1:2" x14ac:dyDescent="0.35">
      <c r="A1256" t="s">
        <v>622</v>
      </c>
      <c r="B1256">
        <v>7</v>
      </c>
    </row>
    <row r="1257" spans="1:2" x14ac:dyDescent="0.35">
      <c r="A1257" t="s">
        <v>622</v>
      </c>
      <c r="B1257">
        <v>7.6</v>
      </c>
    </row>
    <row r="1258" spans="1:2" x14ac:dyDescent="0.35">
      <c r="A1258" t="s">
        <v>1432</v>
      </c>
      <c r="B1258">
        <v>7.1</v>
      </c>
    </row>
    <row r="1259" spans="1:2" x14ac:dyDescent="0.35">
      <c r="A1259" t="s">
        <v>622</v>
      </c>
      <c r="B1259">
        <v>6.7</v>
      </c>
    </row>
    <row r="1260" spans="1:2" x14ac:dyDescent="0.35">
      <c r="A1260" t="s">
        <v>3767</v>
      </c>
      <c r="B1260">
        <v>7</v>
      </c>
    </row>
    <row r="1261" spans="1:2" x14ac:dyDescent="0.35">
      <c r="A1261" t="s">
        <v>622</v>
      </c>
      <c r="B1261">
        <v>8</v>
      </c>
    </row>
    <row r="1262" spans="1:2" x14ac:dyDescent="0.35">
      <c r="A1262" t="s">
        <v>4178</v>
      </c>
      <c r="B1262">
        <v>5.3</v>
      </c>
    </row>
    <row r="1263" spans="1:2" x14ac:dyDescent="0.35">
      <c r="A1263" t="s">
        <v>622</v>
      </c>
      <c r="B1263">
        <v>4.9000000000000004</v>
      </c>
    </row>
    <row r="1264" spans="1:2" x14ac:dyDescent="0.35">
      <c r="A1264" t="s">
        <v>761</v>
      </c>
      <c r="B1264">
        <v>6.4</v>
      </c>
    </row>
    <row r="1265" spans="1:2" x14ac:dyDescent="0.35">
      <c r="A1265" t="s">
        <v>622</v>
      </c>
      <c r="B1265">
        <v>7.4</v>
      </c>
    </row>
    <row r="1266" spans="1:2" x14ac:dyDescent="0.35">
      <c r="A1266" t="s">
        <v>761</v>
      </c>
      <c r="B1266">
        <v>6.1</v>
      </c>
    </row>
    <row r="1267" spans="1:2" x14ac:dyDescent="0.35">
      <c r="A1267" t="s">
        <v>761</v>
      </c>
      <c r="B1267">
        <v>6.5</v>
      </c>
    </row>
    <row r="1268" spans="1:2" x14ac:dyDescent="0.35">
      <c r="A1268" t="s">
        <v>761</v>
      </c>
      <c r="B1268">
        <v>5.7</v>
      </c>
    </row>
    <row r="1269" spans="1:2" x14ac:dyDescent="0.35">
      <c r="A1269" t="s">
        <v>622</v>
      </c>
      <c r="B1269">
        <v>5.0999999999999996</v>
      </c>
    </row>
    <row r="1270" spans="1:2" x14ac:dyDescent="0.35">
      <c r="A1270" t="s">
        <v>622</v>
      </c>
      <c r="B1270">
        <v>6.6</v>
      </c>
    </row>
    <row r="1271" spans="1:2" x14ac:dyDescent="0.35">
      <c r="A1271" t="s">
        <v>622</v>
      </c>
      <c r="B1271">
        <v>6.5</v>
      </c>
    </row>
    <row r="1272" spans="1:2" x14ac:dyDescent="0.35">
      <c r="A1272" t="s">
        <v>1432</v>
      </c>
      <c r="B1272">
        <v>6.9</v>
      </c>
    </row>
    <row r="1273" spans="1:2" x14ac:dyDescent="0.35">
      <c r="A1273" t="s">
        <v>4178</v>
      </c>
      <c r="B1273">
        <v>7.6</v>
      </c>
    </row>
    <row r="1274" spans="1:2" x14ac:dyDescent="0.35">
      <c r="A1274" t="s">
        <v>5990</v>
      </c>
      <c r="B1274">
        <v>5.6</v>
      </c>
    </row>
    <row r="1275" spans="1:2" x14ac:dyDescent="0.35">
      <c r="A1275" t="s">
        <v>761</v>
      </c>
      <c r="B1275">
        <v>6.2</v>
      </c>
    </row>
    <row r="1276" spans="1:2" x14ac:dyDescent="0.35">
      <c r="A1276" t="s">
        <v>622</v>
      </c>
      <c r="B1276">
        <v>4.4000000000000004</v>
      </c>
    </row>
    <row r="1277" spans="1:2" x14ac:dyDescent="0.35">
      <c r="A1277" t="s">
        <v>1432</v>
      </c>
      <c r="B1277">
        <v>5.6</v>
      </c>
    </row>
    <row r="1278" spans="1:2" x14ac:dyDescent="0.35">
      <c r="A1278" t="s">
        <v>761</v>
      </c>
      <c r="B1278">
        <v>5.5</v>
      </c>
    </row>
    <row r="1279" spans="1:2" x14ac:dyDescent="0.35">
      <c r="A1279" t="s">
        <v>5988</v>
      </c>
      <c r="B1279">
        <v>6.7</v>
      </c>
    </row>
    <row r="1280" spans="1:2" x14ac:dyDescent="0.35">
      <c r="A1280" t="s">
        <v>5990</v>
      </c>
      <c r="B1280">
        <v>6.1</v>
      </c>
    </row>
    <row r="1281" spans="1:2" x14ac:dyDescent="0.35">
      <c r="A1281" t="s">
        <v>1432</v>
      </c>
      <c r="B1281">
        <v>6.2</v>
      </c>
    </row>
    <row r="1282" spans="1:2" x14ac:dyDescent="0.35">
      <c r="A1282" t="s">
        <v>1432</v>
      </c>
      <c r="B1282">
        <v>7.3</v>
      </c>
    </row>
    <row r="1283" spans="1:2" x14ac:dyDescent="0.35">
      <c r="A1283" t="s">
        <v>472</v>
      </c>
      <c r="B1283">
        <v>6.6</v>
      </c>
    </row>
    <row r="1284" spans="1:2" x14ac:dyDescent="0.35">
      <c r="A1284" t="s">
        <v>2429</v>
      </c>
      <c r="B1284">
        <v>8.1999999999999993</v>
      </c>
    </row>
    <row r="1285" spans="1:2" x14ac:dyDescent="0.35">
      <c r="A1285" t="s">
        <v>622</v>
      </c>
      <c r="B1285">
        <v>6.4</v>
      </c>
    </row>
    <row r="1286" spans="1:2" x14ac:dyDescent="0.35">
      <c r="A1286" t="s">
        <v>5990</v>
      </c>
      <c r="B1286">
        <v>6.4</v>
      </c>
    </row>
    <row r="1287" spans="1:2" x14ac:dyDescent="0.35">
      <c r="A1287" t="s">
        <v>622</v>
      </c>
      <c r="B1287">
        <v>5.2</v>
      </c>
    </row>
    <row r="1288" spans="1:2" x14ac:dyDescent="0.35">
      <c r="A1288" t="s">
        <v>472</v>
      </c>
      <c r="B1288">
        <v>6.5</v>
      </c>
    </row>
    <row r="1289" spans="1:2" x14ac:dyDescent="0.35">
      <c r="A1289" t="s">
        <v>1432</v>
      </c>
      <c r="B1289">
        <v>7.1</v>
      </c>
    </row>
    <row r="1290" spans="1:2" x14ac:dyDescent="0.35">
      <c r="A1290" t="s">
        <v>4178</v>
      </c>
      <c r="B1290">
        <v>7.3</v>
      </c>
    </row>
    <row r="1291" spans="1:2" x14ac:dyDescent="0.35">
      <c r="A1291" t="s">
        <v>622</v>
      </c>
      <c r="B1291">
        <v>5.2</v>
      </c>
    </row>
    <row r="1292" spans="1:2" x14ac:dyDescent="0.35">
      <c r="A1292" t="s">
        <v>1432</v>
      </c>
      <c r="B1292">
        <v>7.7</v>
      </c>
    </row>
    <row r="1293" spans="1:2" x14ac:dyDescent="0.35">
      <c r="A1293" t="s">
        <v>5990</v>
      </c>
      <c r="B1293">
        <v>7.6</v>
      </c>
    </row>
    <row r="1294" spans="1:2" x14ac:dyDescent="0.35">
      <c r="A1294" t="s">
        <v>761</v>
      </c>
      <c r="B1294">
        <v>5.7</v>
      </c>
    </row>
    <row r="1295" spans="1:2" x14ac:dyDescent="0.35">
      <c r="A1295" t="s">
        <v>761</v>
      </c>
      <c r="B1295">
        <v>7</v>
      </c>
    </row>
    <row r="1296" spans="1:2" x14ac:dyDescent="0.35">
      <c r="A1296" t="s">
        <v>472</v>
      </c>
      <c r="B1296">
        <v>6</v>
      </c>
    </row>
    <row r="1297" spans="1:2" x14ac:dyDescent="0.35">
      <c r="A1297" t="s">
        <v>622</v>
      </c>
      <c r="B1297">
        <v>8.1</v>
      </c>
    </row>
    <row r="1298" spans="1:2" x14ac:dyDescent="0.35">
      <c r="A1298" t="s">
        <v>1432</v>
      </c>
      <c r="B1298">
        <v>8</v>
      </c>
    </row>
    <row r="1299" spans="1:2" x14ac:dyDescent="0.35">
      <c r="A1299" t="s">
        <v>622</v>
      </c>
      <c r="B1299">
        <v>5.6</v>
      </c>
    </row>
    <row r="1300" spans="1:2" x14ac:dyDescent="0.35">
      <c r="A1300" t="s">
        <v>761</v>
      </c>
      <c r="B1300">
        <v>6.1</v>
      </c>
    </row>
    <row r="1301" spans="1:2" x14ac:dyDescent="0.35">
      <c r="A1301" t="s">
        <v>1432</v>
      </c>
      <c r="B1301">
        <v>6.9</v>
      </c>
    </row>
    <row r="1302" spans="1:2" x14ac:dyDescent="0.35">
      <c r="A1302" t="s">
        <v>1432</v>
      </c>
      <c r="B1302">
        <v>5.2</v>
      </c>
    </row>
    <row r="1303" spans="1:2" x14ac:dyDescent="0.35">
      <c r="A1303" t="s">
        <v>5990</v>
      </c>
      <c r="B1303">
        <v>7</v>
      </c>
    </row>
    <row r="1304" spans="1:2" x14ac:dyDescent="0.35">
      <c r="A1304" t="s">
        <v>622</v>
      </c>
      <c r="B1304">
        <v>6.3</v>
      </c>
    </row>
    <row r="1305" spans="1:2" x14ac:dyDescent="0.35">
      <c r="A1305" t="s">
        <v>761</v>
      </c>
      <c r="B1305">
        <v>7</v>
      </c>
    </row>
    <row r="1306" spans="1:2" x14ac:dyDescent="0.35">
      <c r="A1306" t="s">
        <v>622</v>
      </c>
      <c r="B1306">
        <v>6.9</v>
      </c>
    </row>
    <row r="1307" spans="1:2" x14ac:dyDescent="0.35">
      <c r="A1307" t="s">
        <v>622</v>
      </c>
      <c r="B1307">
        <v>6.2</v>
      </c>
    </row>
    <row r="1308" spans="1:2" x14ac:dyDescent="0.35">
      <c r="A1308" t="s">
        <v>761</v>
      </c>
      <c r="B1308">
        <v>6.4</v>
      </c>
    </row>
    <row r="1309" spans="1:2" x14ac:dyDescent="0.35">
      <c r="A1309" t="s">
        <v>1432</v>
      </c>
      <c r="B1309">
        <v>6.4</v>
      </c>
    </row>
    <row r="1310" spans="1:2" x14ac:dyDescent="0.35">
      <c r="A1310" t="s">
        <v>622</v>
      </c>
      <c r="B1310">
        <v>5.7</v>
      </c>
    </row>
    <row r="1311" spans="1:2" x14ac:dyDescent="0.35">
      <c r="A1311" t="s">
        <v>622</v>
      </c>
      <c r="B1311">
        <v>6.1</v>
      </c>
    </row>
    <row r="1312" spans="1:2" x14ac:dyDescent="0.35">
      <c r="A1312" t="s">
        <v>761</v>
      </c>
      <c r="B1312">
        <v>5.4</v>
      </c>
    </row>
    <row r="1313" spans="1:2" x14ac:dyDescent="0.35">
      <c r="A1313" t="s">
        <v>1432</v>
      </c>
      <c r="B1313">
        <v>6.7</v>
      </c>
    </row>
    <row r="1314" spans="1:2" x14ac:dyDescent="0.35">
      <c r="A1314" t="s">
        <v>1432</v>
      </c>
      <c r="B1314">
        <v>6.8</v>
      </c>
    </row>
    <row r="1315" spans="1:2" x14ac:dyDescent="0.35">
      <c r="A1315" t="s">
        <v>1432</v>
      </c>
      <c r="B1315">
        <v>6</v>
      </c>
    </row>
    <row r="1316" spans="1:2" x14ac:dyDescent="0.35">
      <c r="A1316" t="s">
        <v>1432</v>
      </c>
      <c r="B1316">
        <v>7.8</v>
      </c>
    </row>
    <row r="1317" spans="1:2" x14ac:dyDescent="0.35">
      <c r="A1317" t="s">
        <v>4178</v>
      </c>
      <c r="B1317">
        <v>5.3</v>
      </c>
    </row>
    <row r="1318" spans="1:2" x14ac:dyDescent="0.35">
      <c r="A1318" t="s">
        <v>472</v>
      </c>
      <c r="B1318">
        <v>4.5</v>
      </c>
    </row>
    <row r="1319" spans="1:2" x14ac:dyDescent="0.35">
      <c r="A1319" t="s">
        <v>761</v>
      </c>
      <c r="B1319">
        <v>5.4</v>
      </c>
    </row>
    <row r="1320" spans="1:2" x14ac:dyDescent="0.35">
      <c r="A1320" t="s">
        <v>761</v>
      </c>
      <c r="B1320">
        <v>7.8</v>
      </c>
    </row>
    <row r="1321" spans="1:2" x14ac:dyDescent="0.35">
      <c r="A1321" t="s">
        <v>622</v>
      </c>
      <c r="B1321">
        <v>7.2</v>
      </c>
    </row>
    <row r="1322" spans="1:2" x14ac:dyDescent="0.35">
      <c r="A1322" t="s">
        <v>622</v>
      </c>
      <c r="B1322">
        <v>6.6</v>
      </c>
    </row>
    <row r="1323" spans="1:2" x14ac:dyDescent="0.35">
      <c r="A1323" t="s">
        <v>622</v>
      </c>
      <c r="B1323">
        <v>7.6</v>
      </c>
    </row>
    <row r="1324" spans="1:2" x14ac:dyDescent="0.35">
      <c r="A1324" t="s">
        <v>4178</v>
      </c>
      <c r="B1324">
        <v>5.9</v>
      </c>
    </row>
    <row r="1325" spans="1:2" x14ac:dyDescent="0.35">
      <c r="A1325" t="s">
        <v>622</v>
      </c>
      <c r="B1325">
        <v>6.7</v>
      </c>
    </row>
    <row r="1326" spans="1:2" x14ac:dyDescent="0.35">
      <c r="A1326" t="s">
        <v>4178</v>
      </c>
      <c r="B1326">
        <v>7.7</v>
      </c>
    </row>
    <row r="1327" spans="1:2" x14ac:dyDescent="0.35">
      <c r="A1327" t="s">
        <v>622</v>
      </c>
      <c r="B1327">
        <v>5.4</v>
      </c>
    </row>
    <row r="1328" spans="1:2" x14ac:dyDescent="0.35">
      <c r="A1328" t="s">
        <v>761</v>
      </c>
      <c r="B1328">
        <v>6.9</v>
      </c>
    </row>
    <row r="1329" spans="1:2" x14ac:dyDescent="0.35">
      <c r="A1329" t="s">
        <v>472</v>
      </c>
      <c r="B1329">
        <v>7.7</v>
      </c>
    </row>
    <row r="1330" spans="1:2" x14ac:dyDescent="0.35">
      <c r="A1330" t="s">
        <v>761</v>
      </c>
      <c r="B1330">
        <v>6.8</v>
      </c>
    </row>
    <row r="1331" spans="1:2" x14ac:dyDescent="0.35">
      <c r="A1331" t="s">
        <v>472</v>
      </c>
      <c r="B1331">
        <v>6.4</v>
      </c>
    </row>
    <row r="1332" spans="1:2" x14ac:dyDescent="0.35">
      <c r="A1332" t="s">
        <v>761</v>
      </c>
      <c r="B1332">
        <v>5.7</v>
      </c>
    </row>
    <row r="1333" spans="1:2" x14ac:dyDescent="0.35">
      <c r="A1333" t="s">
        <v>5990</v>
      </c>
      <c r="B1333">
        <v>7.3</v>
      </c>
    </row>
    <row r="1334" spans="1:2" x14ac:dyDescent="0.35">
      <c r="A1334" t="s">
        <v>5990</v>
      </c>
      <c r="B1334">
        <v>6.8</v>
      </c>
    </row>
    <row r="1335" spans="1:2" x14ac:dyDescent="0.35">
      <c r="A1335" t="s">
        <v>761</v>
      </c>
      <c r="B1335">
        <v>6.3</v>
      </c>
    </row>
    <row r="1336" spans="1:2" x14ac:dyDescent="0.35">
      <c r="A1336" t="s">
        <v>761</v>
      </c>
      <c r="B1336">
        <v>5.9</v>
      </c>
    </row>
    <row r="1337" spans="1:2" x14ac:dyDescent="0.35">
      <c r="A1337" t="s">
        <v>1432</v>
      </c>
      <c r="B1337">
        <v>7.4</v>
      </c>
    </row>
    <row r="1338" spans="1:2" x14ac:dyDescent="0.35">
      <c r="A1338" t="s">
        <v>5990</v>
      </c>
      <c r="B1338">
        <v>8.3000000000000007</v>
      </c>
    </row>
    <row r="1339" spans="1:2" x14ac:dyDescent="0.35">
      <c r="A1339" t="s">
        <v>472</v>
      </c>
      <c r="B1339">
        <v>6.2</v>
      </c>
    </row>
    <row r="1340" spans="1:2" x14ac:dyDescent="0.35">
      <c r="A1340" t="s">
        <v>761</v>
      </c>
      <c r="B1340">
        <v>6.3</v>
      </c>
    </row>
    <row r="1341" spans="1:2" x14ac:dyDescent="0.35">
      <c r="A1341" t="s">
        <v>622</v>
      </c>
      <c r="B1341">
        <v>5.8</v>
      </c>
    </row>
    <row r="1342" spans="1:2" x14ac:dyDescent="0.35">
      <c r="A1342" t="s">
        <v>2429</v>
      </c>
      <c r="B1342">
        <v>7.5</v>
      </c>
    </row>
    <row r="1343" spans="1:2" x14ac:dyDescent="0.35">
      <c r="A1343" t="s">
        <v>2429</v>
      </c>
      <c r="B1343">
        <v>6.3</v>
      </c>
    </row>
    <row r="1344" spans="1:2" x14ac:dyDescent="0.35">
      <c r="A1344" t="s">
        <v>622</v>
      </c>
      <c r="B1344">
        <v>6.4</v>
      </c>
    </row>
    <row r="1345" spans="1:2" x14ac:dyDescent="0.35">
      <c r="A1345" t="s">
        <v>4178</v>
      </c>
      <c r="B1345">
        <v>7.2</v>
      </c>
    </row>
    <row r="1346" spans="1:2" x14ac:dyDescent="0.35">
      <c r="A1346" t="s">
        <v>622</v>
      </c>
      <c r="B1346">
        <v>6.3</v>
      </c>
    </row>
    <row r="1347" spans="1:2" x14ac:dyDescent="0.35">
      <c r="A1347" t="s">
        <v>4178</v>
      </c>
      <c r="B1347">
        <v>6.9</v>
      </c>
    </row>
    <row r="1348" spans="1:2" x14ac:dyDescent="0.35">
      <c r="A1348" t="s">
        <v>761</v>
      </c>
      <c r="B1348">
        <v>6.6</v>
      </c>
    </row>
    <row r="1349" spans="1:2" x14ac:dyDescent="0.35">
      <c r="A1349" t="s">
        <v>761</v>
      </c>
      <c r="B1349">
        <v>6</v>
      </c>
    </row>
    <row r="1350" spans="1:2" x14ac:dyDescent="0.35">
      <c r="A1350" t="s">
        <v>4178</v>
      </c>
      <c r="B1350">
        <v>7.5</v>
      </c>
    </row>
    <row r="1351" spans="1:2" x14ac:dyDescent="0.35">
      <c r="A1351" t="s">
        <v>4178</v>
      </c>
      <c r="B1351">
        <v>7.7</v>
      </c>
    </row>
    <row r="1352" spans="1:2" x14ac:dyDescent="0.35">
      <c r="A1352" t="s">
        <v>761</v>
      </c>
      <c r="B1352">
        <v>6.2</v>
      </c>
    </row>
    <row r="1353" spans="1:2" x14ac:dyDescent="0.35">
      <c r="A1353" t="s">
        <v>761</v>
      </c>
      <c r="B1353">
        <v>5.4</v>
      </c>
    </row>
    <row r="1354" spans="1:2" x14ac:dyDescent="0.35">
      <c r="A1354" t="s">
        <v>622</v>
      </c>
      <c r="B1354">
        <v>6.6</v>
      </c>
    </row>
    <row r="1355" spans="1:2" x14ac:dyDescent="0.35">
      <c r="A1355" t="s">
        <v>761</v>
      </c>
      <c r="B1355">
        <v>5.3</v>
      </c>
    </row>
    <row r="1356" spans="1:2" x14ac:dyDescent="0.35">
      <c r="A1356" t="s">
        <v>761</v>
      </c>
      <c r="B1356">
        <v>5.6</v>
      </c>
    </row>
    <row r="1357" spans="1:2" x14ac:dyDescent="0.35">
      <c r="A1357" t="s">
        <v>761</v>
      </c>
      <c r="B1357">
        <v>5.9</v>
      </c>
    </row>
    <row r="1358" spans="1:2" x14ac:dyDescent="0.35">
      <c r="A1358" t="s">
        <v>4178</v>
      </c>
      <c r="B1358">
        <v>7.8</v>
      </c>
    </row>
    <row r="1359" spans="1:2" x14ac:dyDescent="0.35">
      <c r="A1359" t="s">
        <v>622</v>
      </c>
      <c r="B1359">
        <v>6.7</v>
      </c>
    </row>
    <row r="1360" spans="1:2" x14ac:dyDescent="0.35">
      <c r="A1360" t="s">
        <v>600</v>
      </c>
      <c r="B1360">
        <v>7.4</v>
      </c>
    </row>
    <row r="1361" spans="1:2" x14ac:dyDescent="0.35">
      <c r="A1361" t="s">
        <v>761</v>
      </c>
      <c r="B1361">
        <v>6.2</v>
      </c>
    </row>
    <row r="1362" spans="1:2" x14ac:dyDescent="0.35">
      <c r="A1362" t="s">
        <v>622</v>
      </c>
      <c r="B1362">
        <v>5.4</v>
      </c>
    </row>
    <row r="1363" spans="1:2" x14ac:dyDescent="0.35">
      <c r="A1363" t="s">
        <v>622</v>
      </c>
      <c r="B1363">
        <v>6.7</v>
      </c>
    </row>
    <row r="1364" spans="1:2" x14ac:dyDescent="0.35">
      <c r="A1364" t="s">
        <v>761</v>
      </c>
      <c r="B1364">
        <v>5.3</v>
      </c>
    </row>
    <row r="1365" spans="1:2" x14ac:dyDescent="0.35">
      <c r="A1365" t="s">
        <v>761</v>
      </c>
      <c r="B1365">
        <v>5.9</v>
      </c>
    </row>
    <row r="1366" spans="1:2" x14ac:dyDescent="0.35">
      <c r="A1366" t="s">
        <v>472</v>
      </c>
      <c r="B1366">
        <v>4.8</v>
      </c>
    </row>
    <row r="1367" spans="1:2" x14ac:dyDescent="0.35">
      <c r="A1367" t="s">
        <v>622</v>
      </c>
      <c r="B1367">
        <v>3.8</v>
      </c>
    </row>
    <row r="1368" spans="1:2" x14ac:dyDescent="0.35">
      <c r="A1368" t="s">
        <v>4178</v>
      </c>
      <c r="B1368">
        <v>8.5</v>
      </c>
    </row>
    <row r="1369" spans="1:2" x14ac:dyDescent="0.35">
      <c r="A1369" t="s">
        <v>2429</v>
      </c>
      <c r="B1369">
        <v>6.8</v>
      </c>
    </row>
    <row r="1370" spans="1:2" x14ac:dyDescent="0.35">
      <c r="A1370" t="s">
        <v>1432</v>
      </c>
      <c r="B1370">
        <v>6.8</v>
      </c>
    </row>
    <row r="1371" spans="1:2" x14ac:dyDescent="0.35">
      <c r="A1371" t="s">
        <v>2429</v>
      </c>
      <c r="B1371">
        <v>5.3</v>
      </c>
    </row>
    <row r="1372" spans="1:2" x14ac:dyDescent="0.35">
      <c r="A1372" t="s">
        <v>1432</v>
      </c>
      <c r="B1372">
        <v>7.3</v>
      </c>
    </row>
    <row r="1373" spans="1:2" x14ac:dyDescent="0.35">
      <c r="A1373" t="s">
        <v>4178</v>
      </c>
      <c r="B1373">
        <v>6.6</v>
      </c>
    </row>
    <row r="1374" spans="1:2" x14ac:dyDescent="0.35">
      <c r="A1374" t="s">
        <v>2429</v>
      </c>
      <c r="B1374">
        <v>6.2</v>
      </c>
    </row>
    <row r="1375" spans="1:2" x14ac:dyDescent="0.35">
      <c r="A1375" t="s">
        <v>1432</v>
      </c>
      <c r="B1375">
        <v>5.2</v>
      </c>
    </row>
    <row r="1376" spans="1:2" x14ac:dyDescent="0.35">
      <c r="A1376" t="s">
        <v>622</v>
      </c>
      <c r="B1376">
        <v>6.2</v>
      </c>
    </row>
    <row r="1377" spans="1:2" x14ac:dyDescent="0.35">
      <c r="A1377" t="s">
        <v>5990</v>
      </c>
      <c r="B1377">
        <v>6.2</v>
      </c>
    </row>
    <row r="1378" spans="1:2" x14ac:dyDescent="0.35">
      <c r="A1378" t="s">
        <v>761</v>
      </c>
      <c r="B1378">
        <v>6.6</v>
      </c>
    </row>
    <row r="1379" spans="1:2" x14ac:dyDescent="0.35">
      <c r="A1379" t="s">
        <v>761</v>
      </c>
      <c r="B1379">
        <v>6.2</v>
      </c>
    </row>
    <row r="1380" spans="1:2" x14ac:dyDescent="0.35">
      <c r="A1380" t="s">
        <v>622</v>
      </c>
      <c r="B1380">
        <v>5.0999999999999996</v>
      </c>
    </row>
    <row r="1381" spans="1:2" x14ac:dyDescent="0.35">
      <c r="A1381" t="s">
        <v>5990</v>
      </c>
      <c r="B1381">
        <v>6.6</v>
      </c>
    </row>
    <row r="1382" spans="1:2" x14ac:dyDescent="0.35">
      <c r="A1382" t="s">
        <v>761</v>
      </c>
      <c r="B1382">
        <v>6.1</v>
      </c>
    </row>
    <row r="1383" spans="1:2" x14ac:dyDescent="0.35">
      <c r="A1383" t="s">
        <v>4178</v>
      </c>
      <c r="B1383">
        <v>6.6</v>
      </c>
    </row>
    <row r="1384" spans="1:2" x14ac:dyDescent="0.35">
      <c r="A1384" t="s">
        <v>1432</v>
      </c>
      <c r="B1384">
        <v>5.9</v>
      </c>
    </row>
    <row r="1385" spans="1:2" x14ac:dyDescent="0.35">
      <c r="A1385" t="s">
        <v>761</v>
      </c>
      <c r="B1385">
        <v>6.3</v>
      </c>
    </row>
    <row r="1386" spans="1:2" x14ac:dyDescent="0.35">
      <c r="A1386" t="s">
        <v>4178</v>
      </c>
      <c r="B1386">
        <v>7.1</v>
      </c>
    </row>
    <row r="1387" spans="1:2" x14ac:dyDescent="0.35">
      <c r="A1387" t="s">
        <v>622</v>
      </c>
      <c r="B1387">
        <v>5</v>
      </c>
    </row>
    <row r="1388" spans="1:2" x14ac:dyDescent="0.35">
      <c r="A1388" t="s">
        <v>472</v>
      </c>
      <c r="B1388">
        <v>5.6</v>
      </c>
    </row>
    <row r="1389" spans="1:2" x14ac:dyDescent="0.35">
      <c r="A1389" t="s">
        <v>761</v>
      </c>
      <c r="B1389">
        <v>7.4</v>
      </c>
    </row>
    <row r="1390" spans="1:2" x14ac:dyDescent="0.35">
      <c r="A1390" t="s">
        <v>622</v>
      </c>
      <c r="B1390">
        <v>4.5</v>
      </c>
    </row>
    <row r="1391" spans="1:2" x14ac:dyDescent="0.35">
      <c r="A1391" t="s">
        <v>5990</v>
      </c>
      <c r="B1391">
        <v>6.2</v>
      </c>
    </row>
    <row r="1392" spans="1:2" x14ac:dyDescent="0.35">
      <c r="A1392" t="s">
        <v>761</v>
      </c>
      <c r="B1392">
        <v>5</v>
      </c>
    </row>
    <row r="1393" spans="1:2" x14ac:dyDescent="0.35">
      <c r="A1393" t="s">
        <v>622</v>
      </c>
      <c r="B1393">
        <v>6.5</v>
      </c>
    </row>
    <row r="1394" spans="1:2" x14ac:dyDescent="0.35">
      <c r="A1394" t="s">
        <v>622</v>
      </c>
      <c r="B1394">
        <v>5.0999999999999996</v>
      </c>
    </row>
    <row r="1395" spans="1:2" x14ac:dyDescent="0.35">
      <c r="A1395" t="s">
        <v>472</v>
      </c>
      <c r="B1395">
        <v>6.5</v>
      </c>
    </row>
    <row r="1396" spans="1:2" x14ac:dyDescent="0.35">
      <c r="A1396" t="s">
        <v>622</v>
      </c>
      <c r="B1396">
        <v>6.2</v>
      </c>
    </row>
    <row r="1397" spans="1:2" x14ac:dyDescent="0.35">
      <c r="A1397" t="s">
        <v>761</v>
      </c>
      <c r="B1397">
        <v>6.3</v>
      </c>
    </row>
    <row r="1398" spans="1:2" x14ac:dyDescent="0.35">
      <c r="A1398" t="s">
        <v>761</v>
      </c>
      <c r="B1398">
        <v>3.8</v>
      </c>
    </row>
    <row r="1399" spans="1:2" x14ac:dyDescent="0.35">
      <c r="A1399" t="s">
        <v>1432</v>
      </c>
      <c r="B1399">
        <v>6.2</v>
      </c>
    </row>
    <row r="1400" spans="1:2" x14ac:dyDescent="0.35">
      <c r="A1400" t="s">
        <v>622</v>
      </c>
      <c r="B1400">
        <v>5.7</v>
      </c>
    </row>
    <row r="1401" spans="1:2" x14ac:dyDescent="0.35">
      <c r="A1401" t="s">
        <v>761</v>
      </c>
      <c r="B1401">
        <v>6.7</v>
      </c>
    </row>
    <row r="1402" spans="1:2" x14ac:dyDescent="0.35">
      <c r="A1402" t="s">
        <v>1432</v>
      </c>
      <c r="B1402">
        <v>6.8</v>
      </c>
    </row>
    <row r="1403" spans="1:2" x14ac:dyDescent="0.35">
      <c r="A1403" t="s">
        <v>622</v>
      </c>
      <c r="B1403">
        <v>6</v>
      </c>
    </row>
    <row r="1404" spans="1:2" x14ac:dyDescent="0.35">
      <c r="A1404" t="s">
        <v>4178</v>
      </c>
      <c r="B1404">
        <v>7.3</v>
      </c>
    </row>
    <row r="1405" spans="1:2" x14ac:dyDescent="0.35">
      <c r="A1405" t="s">
        <v>622</v>
      </c>
      <c r="B1405">
        <v>5.5</v>
      </c>
    </row>
    <row r="1406" spans="1:2" x14ac:dyDescent="0.35">
      <c r="A1406" t="s">
        <v>1432</v>
      </c>
      <c r="B1406">
        <v>6.7</v>
      </c>
    </row>
    <row r="1407" spans="1:2" x14ac:dyDescent="0.35">
      <c r="A1407" t="s">
        <v>622</v>
      </c>
      <c r="B1407">
        <v>4.8</v>
      </c>
    </row>
    <row r="1408" spans="1:2" x14ac:dyDescent="0.35">
      <c r="A1408" t="s">
        <v>622</v>
      </c>
      <c r="B1408">
        <v>5.7</v>
      </c>
    </row>
    <row r="1409" spans="1:2" x14ac:dyDescent="0.35">
      <c r="A1409" t="s">
        <v>622</v>
      </c>
      <c r="B1409">
        <v>5.0999999999999996</v>
      </c>
    </row>
    <row r="1410" spans="1:2" x14ac:dyDescent="0.35">
      <c r="A1410" t="s">
        <v>622</v>
      </c>
      <c r="B1410">
        <v>6</v>
      </c>
    </row>
    <row r="1411" spans="1:2" x14ac:dyDescent="0.35">
      <c r="A1411" t="s">
        <v>622</v>
      </c>
      <c r="B1411">
        <v>4.2</v>
      </c>
    </row>
    <row r="1412" spans="1:2" x14ac:dyDescent="0.35">
      <c r="A1412" t="s">
        <v>472</v>
      </c>
      <c r="B1412">
        <v>7.4</v>
      </c>
    </row>
    <row r="1413" spans="1:2" x14ac:dyDescent="0.35">
      <c r="A1413" t="s">
        <v>622</v>
      </c>
      <c r="B1413">
        <v>4.5999999999999996</v>
      </c>
    </row>
    <row r="1414" spans="1:2" x14ac:dyDescent="0.35">
      <c r="A1414" t="s">
        <v>761</v>
      </c>
      <c r="B1414">
        <v>6.9</v>
      </c>
    </row>
    <row r="1415" spans="1:2" x14ac:dyDescent="0.35">
      <c r="A1415" t="s">
        <v>1432</v>
      </c>
      <c r="B1415">
        <v>6.9</v>
      </c>
    </row>
    <row r="1416" spans="1:2" x14ac:dyDescent="0.35">
      <c r="A1416" t="s">
        <v>5990</v>
      </c>
      <c r="B1416">
        <v>8</v>
      </c>
    </row>
    <row r="1417" spans="1:2" x14ac:dyDescent="0.35">
      <c r="A1417" t="s">
        <v>622</v>
      </c>
      <c r="B1417">
        <v>6.4</v>
      </c>
    </row>
    <row r="1418" spans="1:2" x14ac:dyDescent="0.35">
      <c r="A1418" t="s">
        <v>5990</v>
      </c>
      <c r="B1418">
        <v>6.3</v>
      </c>
    </row>
    <row r="1419" spans="1:2" x14ac:dyDescent="0.35">
      <c r="A1419" t="s">
        <v>1432</v>
      </c>
      <c r="B1419">
        <v>6.8</v>
      </c>
    </row>
    <row r="1420" spans="1:2" x14ac:dyDescent="0.35">
      <c r="A1420" t="s">
        <v>622</v>
      </c>
      <c r="B1420">
        <v>6.8</v>
      </c>
    </row>
    <row r="1421" spans="1:2" x14ac:dyDescent="0.35">
      <c r="A1421" t="s">
        <v>761</v>
      </c>
      <c r="B1421">
        <v>5.4</v>
      </c>
    </row>
    <row r="1422" spans="1:2" x14ac:dyDescent="0.35">
      <c r="A1422" t="s">
        <v>1432</v>
      </c>
      <c r="B1422">
        <v>7.2</v>
      </c>
    </row>
    <row r="1423" spans="1:2" x14ac:dyDescent="0.35">
      <c r="A1423" t="s">
        <v>1432</v>
      </c>
      <c r="B1423">
        <v>7.3</v>
      </c>
    </row>
    <row r="1424" spans="1:2" x14ac:dyDescent="0.35">
      <c r="A1424" t="s">
        <v>622</v>
      </c>
      <c r="B1424">
        <v>5.2</v>
      </c>
    </row>
    <row r="1425" spans="1:2" x14ac:dyDescent="0.35">
      <c r="A1425" t="s">
        <v>622</v>
      </c>
      <c r="B1425">
        <v>5.5</v>
      </c>
    </row>
    <row r="1426" spans="1:2" x14ac:dyDescent="0.35">
      <c r="A1426" t="s">
        <v>472</v>
      </c>
      <c r="B1426">
        <v>7.7</v>
      </c>
    </row>
    <row r="1427" spans="1:2" x14ac:dyDescent="0.35">
      <c r="A1427" t="s">
        <v>1432</v>
      </c>
      <c r="B1427">
        <v>7.1</v>
      </c>
    </row>
    <row r="1428" spans="1:2" x14ac:dyDescent="0.35">
      <c r="A1428" t="s">
        <v>1432</v>
      </c>
      <c r="B1428">
        <v>5.3</v>
      </c>
    </row>
    <row r="1429" spans="1:2" x14ac:dyDescent="0.35">
      <c r="A1429" t="s">
        <v>472</v>
      </c>
      <c r="B1429">
        <v>5.6</v>
      </c>
    </row>
    <row r="1430" spans="1:2" x14ac:dyDescent="0.35">
      <c r="A1430" t="s">
        <v>761</v>
      </c>
      <c r="B1430">
        <v>5.7</v>
      </c>
    </row>
    <row r="1431" spans="1:2" x14ac:dyDescent="0.35">
      <c r="A1431" t="s">
        <v>4178</v>
      </c>
      <c r="B1431">
        <v>7.1</v>
      </c>
    </row>
    <row r="1432" spans="1:2" x14ac:dyDescent="0.35">
      <c r="A1432" t="s">
        <v>1432</v>
      </c>
      <c r="B1432">
        <v>7.6</v>
      </c>
    </row>
    <row r="1433" spans="1:2" x14ac:dyDescent="0.35">
      <c r="A1433" t="s">
        <v>622</v>
      </c>
      <c r="B1433">
        <v>5.5</v>
      </c>
    </row>
    <row r="1434" spans="1:2" x14ac:dyDescent="0.35">
      <c r="A1434" t="s">
        <v>622</v>
      </c>
      <c r="B1434">
        <v>5.0999999999999996</v>
      </c>
    </row>
    <row r="1435" spans="1:2" x14ac:dyDescent="0.35">
      <c r="A1435" t="s">
        <v>622</v>
      </c>
      <c r="B1435">
        <v>4.9000000000000004</v>
      </c>
    </row>
    <row r="1436" spans="1:2" x14ac:dyDescent="0.35">
      <c r="A1436" t="s">
        <v>1432</v>
      </c>
      <c r="B1436">
        <v>6.5</v>
      </c>
    </row>
    <row r="1437" spans="1:2" x14ac:dyDescent="0.35">
      <c r="A1437" t="s">
        <v>622</v>
      </c>
      <c r="B1437">
        <v>5.6</v>
      </c>
    </row>
    <row r="1438" spans="1:2" x14ac:dyDescent="0.35">
      <c r="A1438" t="s">
        <v>5990</v>
      </c>
      <c r="B1438">
        <v>5.3</v>
      </c>
    </row>
    <row r="1439" spans="1:2" x14ac:dyDescent="0.35">
      <c r="A1439" t="s">
        <v>622</v>
      </c>
      <c r="B1439">
        <v>6.5</v>
      </c>
    </row>
    <row r="1440" spans="1:2" x14ac:dyDescent="0.35">
      <c r="A1440" t="s">
        <v>1432</v>
      </c>
      <c r="B1440">
        <v>6.8</v>
      </c>
    </row>
    <row r="1441" spans="1:2" x14ac:dyDescent="0.35">
      <c r="A1441" t="s">
        <v>622</v>
      </c>
      <c r="B1441">
        <v>6.5</v>
      </c>
    </row>
    <row r="1442" spans="1:2" x14ac:dyDescent="0.35">
      <c r="A1442" t="s">
        <v>761</v>
      </c>
      <c r="B1442">
        <v>6</v>
      </c>
    </row>
    <row r="1443" spans="1:2" x14ac:dyDescent="0.35">
      <c r="A1443" t="s">
        <v>622</v>
      </c>
      <c r="B1443">
        <v>8.4</v>
      </c>
    </row>
    <row r="1444" spans="1:2" x14ac:dyDescent="0.35">
      <c r="A1444" t="s">
        <v>622</v>
      </c>
      <c r="B1444">
        <v>6</v>
      </c>
    </row>
    <row r="1445" spans="1:2" x14ac:dyDescent="0.35">
      <c r="A1445" t="s">
        <v>1432</v>
      </c>
      <c r="B1445">
        <v>7.6</v>
      </c>
    </row>
    <row r="1446" spans="1:2" x14ac:dyDescent="0.35">
      <c r="A1446" t="s">
        <v>761</v>
      </c>
      <c r="B1446">
        <v>6.9</v>
      </c>
    </row>
    <row r="1447" spans="1:2" x14ac:dyDescent="0.35">
      <c r="A1447" t="s">
        <v>1432</v>
      </c>
      <c r="B1447">
        <v>6.4</v>
      </c>
    </row>
    <row r="1448" spans="1:2" x14ac:dyDescent="0.35">
      <c r="A1448" t="s">
        <v>472</v>
      </c>
      <c r="B1448">
        <v>5.0999999999999996</v>
      </c>
    </row>
    <row r="1449" spans="1:2" x14ac:dyDescent="0.35">
      <c r="A1449" t="s">
        <v>761</v>
      </c>
      <c r="B1449">
        <v>7</v>
      </c>
    </row>
    <row r="1450" spans="1:2" x14ac:dyDescent="0.35">
      <c r="A1450" t="s">
        <v>761</v>
      </c>
      <c r="B1450">
        <v>5.7</v>
      </c>
    </row>
    <row r="1451" spans="1:2" x14ac:dyDescent="0.35">
      <c r="A1451" t="s">
        <v>761</v>
      </c>
      <c r="B1451">
        <v>6.8</v>
      </c>
    </row>
    <row r="1452" spans="1:2" x14ac:dyDescent="0.35">
      <c r="A1452" t="s">
        <v>761</v>
      </c>
      <c r="B1452">
        <v>6.7</v>
      </c>
    </row>
    <row r="1453" spans="1:2" x14ac:dyDescent="0.35">
      <c r="A1453" t="s">
        <v>2429</v>
      </c>
      <c r="B1453">
        <v>6.2</v>
      </c>
    </row>
    <row r="1454" spans="1:2" x14ac:dyDescent="0.35">
      <c r="A1454" t="s">
        <v>4178</v>
      </c>
      <c r="B1454">
        <v>7.2</v>
      </c>
    </row>
    <row r="1455" spans="1:2" x14ac:dyDescent="0.35">
      <c r="A1455" t="s">
        <v>622</v>
      </c>
      <c r="B1455">
        <v>6.2</v>
      </c>
    </row>
    <row r="1456" spans="1:2" x14ac:dyDescent="0.35">
      <c r="A1456" t="s">
        <v>761</v>
      </c>
      <c r="B1456">
        <v>5.6</v>
      </c>
    </row>
    <row r="1457" spans="1:2" x14ac:dyDescent="0.35">
      <c r="A1457" t="s">
        <v>622</v>
      </c>
      <c r="B1457">
        <v>4.4000000000000004</v>
      </c>
    </row>
    <row r="1458" spans="1:2" x14ac:dyDescent="0.35">
      <c r="A1458" t="s">
        <v>5988</v>
      </c>
      <c r="B1458">
        <v>7.5</v>
      </c>
    </row>
    <row r="1459" spans="1:2" x14ac:dyDescent="0.35">
      <c r="A1459" t="s">
        <v>472</v>
      </c>
      <c r="B1459">
        <v>7.1</v>
      </c>
    </row>
    <row r="1460" spans="1:2" x14ac:dyDescent="0.35">
      <c r="A1460" t="s">
        <v>5988</v>
      </c>
      <c r="B1460">
        <v>6.4</v>
      </c>
    </row>
    <row r="1461" spans="1:2" x14ac:dyDescent="0.35">
      <c r="A1461" t="s">
        <v>622</v>
      </c>
      <c r="B1461">
        <v>7.1</v>
      </c>
    </row>
    <row r="1462" spans="1:2" x14ac:dyDescent="0.35">
      <c r="A1462" t="s">
        <v>1432</v>
      </c>
      <c r="B1462">
        <v>6.9</v>
      </c>
    </row>
    <row r="1463" spans="1:2" x14ac:dyDescent="0.35">
      <c r="A1463" t="s">
        <v>5990</v>
      </c>
      <c r="B1463">
        <v>7.5</v>
      </c>
    </row>
    <row r="1464" spans="1:2" x14ac:dyDescent="0.35">
      <c r="A1464" t="s">
        <v>622</v>
      </c>
      <c r="B1464">
        <v>6.3</v>
      </c>
    </row>
    <row r="1465" spans="1:2" x14ac:dyDescent="0.35">
      <c r="A1465" t="s">
        <v>622</v>
      </c>
      <c r="B1465">
        <v>6.4</v>
      </c>
    </row>
    <row r="1466" spans="1:2" x14ac:dyDescent="0.35">
      <c r="A1466" t="s">
        <v>761</v>
      </c>
      <c r="B1466">
        <v>5.9</v>
      </c>
    </row>
    <row r="1467" spans="1:2" x14ac:dyDescent="0.35">
      <c r="A1467" t="s">
        <v>1432</v>
      </c>
      <c r="B1467">
        <v>6.8</v>
      </c>
    </row>
    <row r="1468" spans="1:2" x14ac:dyDescent="0.35">
      <c r="A1468" t="s">
        <v>622</v>
      </c>
      <c r="B1468">
        <v>6.3</v>
      </c>
    </row>
    <row r="1469" spans="1:2" x14ac:dyDescent="0.35">
      <c r="A1469" t="s">
        <v>622</v>
      </c>
      <c r="B1469">
        <v>3.6</v>
      </c>
    </row>
    <row r="1470" spans="1:2" x14ac:dyDescent="0.35">
      <c r="A1470" t="s">
        <v>761</v>
      </c>
      <c r="B1470">
        <v>5.3</v>
      </c>
    </row>
    <row r="1471" spans="1:2" x14ac:dyDescent="0.35">
      <c r="A1471" t="s">
        <v>761</v>
      </c>
      <c r="B1471">
        <v>5.9</v>
      </c>
    </row>
    <row r="1472" spans="1:2" x14ac:dyDescent="0.35">
      <c r="A1472" t="s">
        <v>3767</v>
      </c>
      <c r="B1472">
        <v>6.9</v>
      </c>
    </row>
    <row r="1473" spans="1:2" x14ac:dyDescent="0.35">
      <c r="A1473" t="s">
        <v>1432</v>
      </c>
      <c r="B1473">
        <v>6.9</v>
      </c>
    </row>
    <row r="1474" spans="1:2" x14ac:dyDescent="0.35">
      <c r="A1474" t="s">
        <v>1432</v>
      </c>
      <c r="B1474">
        <v>6.1</v>
      </c>
    </row>
    <row r="1475" spans="1:2" x14ac:dyDescent="0.35">
      <c r="A1475" t="s">
        <v>1432</v>
      </c>
      <c r="B1475">
        <v>8.5</v>
      </c>
    </row>
    <row r="1476" spans="1:2" x14ac:dyDescent="0.35">
      <c r="A1476" t="s">
        <v>761</v>
      </c>
      <c r="B1476">
        <v>6.3</v>
      </c>
    </row>
    <row r="1477" spans="1:2" x14ac:dyDescent="0.35">
      <c r="A1477" t="s">
        <v>1432</v>
      </c>
      <c r="B1477">
        <v>7.3</v>
      </c>
    </row>
    <row r="1478" spans="1:2" x14ac:dyDescent="0.35">
      <c r="A1478" t="s">
        <v>622</v>
      </c>
      <c r="B1478">
        <v>6.3</v>
      </c>
    </row>
    <row r="1479" spans="1:2" x14ac:dyDescent="0.35">
      <c r="A1479" t="s">
        <v>4178</v>
      </c>
      <c r="B1479">
        <v>7.2</v>
      </c>
    </row>
    <row r="1480" spans="1:2" x14ac:dyDescent="0.35">
      <c r="A1480" t="s">
        <v>1432</v>
      </c>
      <c r="B1480">
        <v>7.3</v>
      </c>
    </row>
    <row r="1481" spans="1:2" x14ac:dyDescent="0.35">
      <c r="A1481" t="s">
        <v>622</v>
      </c>
      <c r="B1481">
        <v>6.3</v>
      </c>
    </row>
    <row r="1482" spans="1:2" x14ac:dyDescent="0.35">
      <c r="A1482" t="s">
        <v>472</v>
      </c>
      <c r="B1482">
        <v>8.1</v>
      </c>
    </row>
    <row r="1483" spans="1:2" x14ac:dyDescent="0.35">
      <c r="A1483" t="s">
        <v>1432</v>
      </c>
      <c r="B1483">
        <v>6.9</v>
      </c>
    </row>
    <row r="1484" spans="1:2" x14ac:dyDescent="0.35">
      <c r="A1484" t="s">
        <v>761</v>
      </c>
      <c r="B1484">
        <v>6.3</v>
      </c>
    </row>
    <row r="1485" spans="1:2" x14ac:dyDescent="0.35">
      <c r="A1485" t="s">
        <v>5990</v>
      </c>
      <c r="B1485">
        <v>7.3</v>
      </c>
    </row>
    <row r="1486" spans="1:2" x14ac:dyDescent="0.35">
      <c r="A1486" t="s">
        <v>622</v>
      </c>
      <c r="B1486">
        <v>5.5</v>
      </c>
    </row>
    <row r="1487" spans="1:2" x14ac:dyDescent="0.35">
      <c r="A1487" t="s">
        <v>472</v>
      </c>
      <c r="B1487">
        <v>6.1</v>
      </c>
    </row>
    <row r="1488" spans="1:2" x14ac:dyDescent="0.35">
      <c r="A1488" t="s">
        <v>761</v>
      </c>
      <c r="B1488">
        <v>6.9</v>
      </c>
    </row>
    <row r="1489" spans="1:2" x14ac:dyDescent="0.35">
      <c r="A1489" t="s">
        <v>761</v>
      </c>
      <c r="B1489">
        <v>7.2</v>
      </c>
    </row>
    <row r="1490" spans="1:2" x14ac:dyDescent="0.35">
      <c r="A1490" t="s">
        <v>761</v>
      </c>
      <c r="B1490">
        <v>6.4</v>
      </c>
    </row>
    <row r="1491" spans="1:2" x14ac:dyDescent="0.35">
      <c r="A1491" t="s">
        <v>761</v>
      </c>
      <c r="B1491">
        <v>6.4</v>
      </c>
    </row>
    <row r="1492" spans="1:2" x14ac:dyDescent="0.35">
      <c r="A1492" t="s">
        <v>472</v>
      </c>
      <c r="B1492">
        <v>8.3000000000000007</v>
      </c>
    </row>
    <row r="1493" spans="1:2" x14ac:dyDescent="0.35">
      <c r="A1493" t="s">
        <v>622</v>
      </c>
      <c r="B1493">
        <v>7.2</v>
      </c>
    </row>
    <row r="1494" spans="1:2" x14ac:dyDescent="0.35">
      <c r="A1494" t="s">
        <v>1432</v>
      </c>
      <c r="B1494">
        <v>6.8</v>
      </c>
    </row>
    <row r="1495" spans="1:2" x14ac:dyDescent="0.35">
      <c r="A1495" t="s">
        <v>1432</v>
      </c>
      <c r="B1495">
        <v>6.5</v>
      </c>
    </row>
    <row r="1496" spans="1:2" x14ac:dyDescent="0.35">
      <c r="A1496" t="s">
        <v>4178</v>
      </c>
      <c r="B1496">
        <v>7.8</v>
      </c>
    </row>
    <row r="1497" spans="1:2" x14ac:dyDescent="0.35">
      <c r="A1497" t="s">
        <v>622</v>
      </c>
      <c r="B1497">
        <v>7.6</v>
      </c>
    </row>
    <row r="1498" spans="1:2" x14ac:dyDescent="0.35">
      <c r="A1498" t="s">
        <v>4178</v>
      </c>
      <c r="B1498">
        <v>7.2</v>
      </c>
    </row>
    <row r="1499" spans="1:2" x14ac:dyDescent="0.35">
      <c r="A1499" t="s">
        <v>761</v>
      </c>
      <c r="B1499">
        <v>6.7</v>
      </c>
    </row>
    <row r="1500" spans="1:2" x14ac:dyDescent="0.35">
      <c r="A1500" t="s">
        <v>761</v>
      </c>
      <c r="B1500">
        <v>6.8</v>
      </c>
    </row>
    <row r="1501" spans="1:2" x14ac:dyDescent="0.35">
      <c r="A1501" t="s">
        <v>472</v>
      </c>
      <c r="B1501">
        <v>6.3</v>
      </c>
    </row>
    <row r="1502" spans="1:2" x14ac:dyDescent="0.35">
      <c r="A1502" t="s">
        <v>761</v>
      </c>
      <c r="B1502">
        <v>6.2</v>
      </c>
    </row>
    <row r="1503" spans="1:2" x14ac:dyDescent="0.35">
      <c r="A1503" t="s">
        <v>761</v>
      </c>
      <c r="B1503">
        <v>6.2</v>
      </c>
    </row>
    <row r="1504" spans="1:2" x14ac:dyDescent="0.35">
      <c r="A1504" t="s">
        <v>5990</v>
      </c>
      <c r="B1504">
        <v>8.6</v>
      </c>
    </row>
    <row r="1505" spans="1:2" x14ac:dyDescent="0.35">
      <c r="A1505" t="s">
        <v>622</v>
      </c>
      <c r="B1505">
        <v>8</v>
      </c>
    </row>
    <row r="1506" spans="1:2" x14ac:dyDescent="0.35">
      <c r="A1506" t="s">
        <v>472</v>
      </c>
      <c r="B1506">
        <v>7</v>
      </c>
    </row>
    <row r="1507" spans="1:2" x14ac:dyDescent="0.35">
      <c r="A1507" t="s">
        <v>5990</v>
      </c>
      <c r="B1507">
        <v>8</v>
      </c>
    </row>
    <row r="1508" spans="1:2" x14ac:dyDescent="0.35">
      <c r="A1508" t="s">
        <v>1432</v>
      </c>
      <c r="B1508">
        <v>8.1</v>
      </c>
    </row>
    <row r="1509" spans="1:2" x14ac:dyDescent="0.35">
      <c r="A1509" t="s">
        <v>761</v>
      </c>
      <c r="B1509">
        <v>6.7</v>
      </c>
    </row>
    <row r="1510" spans="1:2" x14ac:dyDescent="0.35">
      <c r="A1510" t="s">
        <v>1432</v>
      </c>
      <c r="B1510">
        <v>7.9</v>
      </c>
    </row>
    <row r="1511" spans="1:2" x14ac:dyDescent="0.35">
      <c r="A1511" t="s">
        <v>761</v>
      </c>
      <c r="B1511">
        <v>6.1</v>
      </c>
    </row>
    <row r="1512" spans="1:2" x14ac:dyDescent="0.35">
      <c r="A1512" t="s">
        <v>761</v>
      </c>
      <c r="B1512">
        <v>4.2</v>
      </c>
    </row>
    <row r="1513" spans="1:2" x14ac:dyDescent="0.35">
      <c r="A1513" t="s">
        <v>472</v>
      </c>
      <c r="B1513">
        <v>6.1</v>
      </c>
    </row>
    <row r="1514" spans="1:2" x14ac:dyDescent="0.35">
      <c r="A1514" t="s">
        <v>1432</v>
      </c>
      <c r="B1514">
        <v>6.6</v>
      </c>
    </row>
    <row r="1515" spans="1:2" x14ac:dyDescent="0.35">
      <c r="A1515" t="s">
        <v>1432</v>
      </c>
      <c r="B1515">
        <v>7.5</v>
      </c>
    </row>
    <row r="1516" spans="1:2" x14ac:dyDescent="0.35">
      <c r="A1516" t="s">
        <v>1432</v>
      </c>
      <c r="B1516">
        <v>7.4</v>
      </c>
    </row>
    <row r="1517" spans="1:2" x14ac:dyDescent="0.35">
      <c r="A1517" t="s">
        <v>761</v>
      </c>
      <c r="B1517">
        <v>7.2</v>
      </c>
    </row>
    <row r="1518" spans="1:2" x14ac:dyDescent="0.35">
      <c r="A1518" t="s">
        <v>761</v>
      </c>
      <c r="B1518">
        <v>6.9</v>
      </c>
    </row>
    <row r="1519" spans="1:2" x14ac:dyDescent="0.35">
      <c r="A1519" t="s">
        <v>622</v>
      </c>
      <c r="B1519">
        <v>7.4</v>
      </c>
    </row>
    <row r="1520" spans="1:2" x14ac:dyDescent="0.35">
      <c r="A1520" t="s">
        <v>761</v>
      </c>
      <c r="B1520">
        <v>5.4</v>
      </c>
    </row>
    <row r="1521" spans="1:2" x14ac:dyDescent="0.35">
      <c r="A1521" t="s">
        <v>761</v>
      </c>
      <c r="B1521">
        <v>6.8</v>
      </c>
    </row>
    <row r="1522" spans="1:2" x14ac:dyDescent="0.35">
      <c r="A1522" t="s">
        <v>761</v>
      </c>
      <c r="B1522">
        <v>6.3</v>
      </c>
    </row>
    <row r="1523" spans="1:2" x14ac:dyDescent="0.35">
      <c r="A1523" t="s">
        <v>761</v>
      </c>
      <c r="B1523">
        <v>7.2</v>
      </c>
    </row>
    <row r="1524" spans="1:2" x14ac:dyDescent="0.35">
      <c r="A1524" t="s">
        <v>622</v>
      </c>
      <c r="B1524">
        <v>6.9</v>
      </c>
    </row>
    <row r="1525" spans="1:2" x14ac:dyDescent="0.35">
      <c r="A1525" t="s">
        <v>761</v>
      </c>
      <c r="B1525">
        <v>6</v>
      </c>
    </row>
    <row r="1526" spans="1:2" x14ac:dyDescent="0.35">
      <c r="A1526" t="s">
        <v>1432</v>
      </c>
      <c r="B1526">
        <v>5.9</v>
      </c>
    </row>
    <row r="1527" spans="1:2" x14ac:dyDescent="0.35">
      <c r="A1527" t="s">
        <v>761</v>
      </c>
      <c r="B1527">
        <v>5.4</v>
      </c>
    </row>
    <row r="1528" spans="1:2" x14ac:dyDescent="0.35">
      <c r="A1528" t="s">
        <v>472</v>
      </c>
      <c r="B1528">
        <v>5.9</v>
      </c>
    </row>
    <row r="1529" spans="1:2" x14ac:dyDescent="0.35">
      <c r="A1529" t="s">
        <v>761</v>
      </c>
      <c r="B1529">
        <v>6.1</v>
      </c>
    </row>
    <row r="1530" spans="1:2" x14ac:dyDescent="0.35">
      <c r="A1530" t="s">
        <v>761</v>
      </c>
      <c r="B1530">
        <v>7.7</v>
      </c>
    </row>
    <row r="1531" spans="1:2" x14ac:dyDescent="0.35">
      <c r="A1531" t="s">
        <v>472</v>
      </c>
      <c r="B1531">
        <v>5.8</v>
      </c>
    </row>
    <row r="1532" spans="1:2" x14ac:dyDescent="0.35">
      <c r="A1532" t="s">
        <v>4178</v>
      </c>
      <c r="B1532">
        <v>7.6</v>
      </c>
    </row>
    <row r="1533" spans="1:2" x14ac:dyDescent="0.35">
      <c r="A1533" t="s">
        <v>1432</v>
      </c>
      <c r="B1533">
        <v>6.1</v>
      </c>
    </row>
    <row r="1534" spans="1:2" x14ac:dyDescent="0.35">
      <c r="A1534" t="s">
        <v>622</v>
      </c>
      <c r="B1534">
        <v>5.4</v>
      </c>
    </row>
    <row r="1535" spans="1:2" x14ac:dyDescent="0.35">
      <c r="A1535" t="s">
        <v>761</v>
      </c>
      <c r="B1535">
        <v>5.0999999999999996</v>
      </c>
    </row>
    <row r="1536" spans="1:2" x14ac:dyDescent="0.35">
      <c r="A1536" t="s">
        <v>761</v>
      </c>
      <c r="B1536">
        <v>6.4</v>
      </c>
    </row>
    <row r="1537" spans="1:2" x14ac:dyDescent="0.35">
      <c r="A1537" t="s">
        <v>622</v>
      </c>
      <c r="B1537">
        <v>6.3</v>
      </c>
    </row>
    <row r="1538" spans="1:2" x14ac:dyDescent="0.35">
      <c r="A1538" t="s">
        <v>3767</v>
      </c>
      <c r="B1538">
        <v>7.5</v>
      </c>
    </row>
    <row r="1539" spans="1:2" x14ac:dyDescent="0.35">
      <c r="A1539" t="s">
        <v>1432</v>
      </c>
      <c r="B1539">
        <v>7.1</v>
      </c>
    </row>
    <row r="1540" spans="1:2" x14ac:dyDescent="0.35">
      <c r="A1540" t="s">
        <v>1432</v>
      </c>
      <c r="B1540">
        <v>7.8</v>
      </c>
    </row>
    <row r="1541" spans="1:2" x14ac:dyDescent="0.35">
      <c r="A1541" t="s">
        <v>761</v>
      </c>
      <c r="B1541">
        <v>6.5</v>
      </c>
    </row>
    <row r="1542" spans="1:2" x14ac:dyDescent="0.35">
      <c r="A1542" t="s">
        <v>622</v>
      </c>
      <c r="B1542">
        <v>6.6</v>
      </c>
    </row>
    <row r="1543" spans="1:2" x14ac:dyDescent="0.35">
      <c r="A1543" t="s">
        <v>3767</v>
      </c>
      <c r="B1543">
        <v>7.4</v>
      </c>
    </row>
    <row r="1544" spans="1:2" x14ac:dyDescent="0.35">
      <c r="A1544" t="s">
        <v>622</v>
      </c>
      <c r="B1544">
        <v>7.6</v>
      </c>
    </row>
    <row r="1545" spans="1:2" x14ac:dyDescent="0.35">
      <c r="A1545" t="s">
        <v>1432</v>
      </c>
      <c r="B1545">
        <v>7.5</v>
      </c>
    </row>
    <row r="1546" spans="1:2" x14ac:dyDescent="0.35">
      <c r="A1546" t="s">
        <v>2429</v>
      </c>
      <c r="B1546">
        <v>6.6</v>
      </c>
    </row>
    <row r="1547" spans="1:2" x14ac:dyDescent="0.35">
      <c r="A1547" t="s">
        <v>1432</v>
      </c>
      <c r="B1547">
        <v>7.2</v>
      </c>
    </row>
    <row r="1548" spans="1:2" x14ac:dyDescent="0.35">
      <c r="A1548" t="s">
        <v>761</v>
      </c>
      <c r="B1548">
        <v>7.6</v>
      </c>
    </row>
    <row r="1549" spans="1:2" x14ac:dyDescent="0.35">
      <c r="A1549" t="s">
        <v>1432</v>
      </c>
      <c r="B1549">
        <v>6.2</v>
      </c>
    </row>
    <row r="1550" spans="1:2" x14ac:dyDescent="0.35">
      <c r="A1550" t="s">
        <v>1432</v>
      </c>
      <c r="B1550">
        <v>5.6</v>
      </c>
    </row>
    <row r="1551" spans="1:2" x14ac:dyDescent="0.35">
      <c r="A1551" t="s">
        <v>761</v>
      </c>
      <c r="B1551">
        <v>7.6</v>
      </c>
    </row>
    <row r="1552" spans="1:2" x14ac:dyDescent="0.35">
      <c r="A1552" t="s">
        <v>2429</v>
      </c>
      <c r="B1552">
        <v>6.6</v>
      </c>
    </row>
    <row r="1553" spans="1:2" x14ac:dyDescent="0.35">
      <c r="A1553" t="s">
        <v>600</v>
      </c>
      <c r="B1553">
        <v>7</v>
      </c>
    </row>
    <row r="1554" spans="1:2" x14ac:dyDescent="0.35">
      <c r="A1554" t="s">
        <v>761</v>
      </c>
      <c r="B1554">
        <v>2.7</v>
      </c>
    </row>
    <row r="1555" spans="1:2" x14ac:dyDescent="0.35">
      <c r="A1555" t="s">
        <v>622</v>
      </c>
      <c r="B1555">
        <v>7.6</v>
      </c>
    </row>
    <row r="1556" spans="1:2" x14ac:dyDescent="0.35">
      <c r="A1556" t="s">
        <v>622</v>
      </c>
      <c r="B1556">
        <v>6.6</v>
      </c>
    </row>
    <row r="1557" spans="1:2" x14ac:dyDescent="0.35">
      <c r="A1557" t="s">
        <v>761</v>
      </c>
      <c r="B1557">
        <v>6.9</v>
      </c>
    </row>
    <row r="1558" spans="1:2" x14ac:dyDescent="0.35">
      <c r="A1558" t="s">
        <v>622</v>
      </c>
      <c r="B1558">
        <v>6.8</v>
      </c>
    </row>
    <row r="1559" spans="1:2" x14ac:dyDescent="0.35">
      <c r="A1559" t="s">
        <v>622</v>
      </c>
      <c r="B1559">
        <v>3.7</v>
      </c>
    </row>
    <row r="1560" spans="1:2" x14ac:dyDescent="0.35">
      <c r="A1560" t="s">
        <v>761</v>
      </c>
      <c r="B1560">
        <v>6.1</v>
      </c>
    </row>
    <row r="1561" spans="1:2" x14ac:dyDescent="0.35">
      <c r="A1561" t="s">
        <v>1432</v>
      </c>
      <c r="B1561">
        <v>5.9</v>
      </c>
    </row>
    <row r="1562" spans="1:2" x14ac:dyDescent="0.35">
      <c r="A1562" t="s">
        <v>1432</v>
      </c>
      <c r="B1562">
        <v>6.7</v>
      </c>
    </row>
    <row r="1563" spans="1:2" x14ac:dyDescent="0.35">
      <c r="A1563" t="s">
        <v>5990</v>
      </c>
      <c r="B1563">
        <v>6.9</v>
      </c>
    </row>
    <row r="1564" spans="1:2" x14ac:dyDescent="0.35">
      <c r="A1564" t="s">
        <v>761</v>
      </c>
      <c r="B1564">
        <v>5.5</v>
      </c>
    </row>
    <row r="1565" spans="1:2" x14ac:dyDescent="0.35">
      <c r="A1565" t="s">
        <v>622</v>
      </c>
      <c r="B1565">
        <v>7.1</v>
      </c>
    </row>
    <row r="1566" spans="1:2" x14ac:dyDescent="0.35">
      <c r="A1566" t="s">
        <v>5990</v>
      </c>
      <c r="B1566">
        <v>7.1</v>
      </c>
    </row>
    <row r="1567" spans="1:2" x14ac:dyDescent="0.35">
      <c r="A1567" t="s">
        <v>472</v>
      </c>
      <c r="B1567">
        <v>7.3</v>
      </c>
    </row>
    <row r="1568" spans="1:2" x14ac:dyDescent="0.35">
      <c r="A1568" t="s">
        <v>761</v>
      </c>
      <c r="B1568">
        <v>3.4</v>
      </c>
    </row>
    <row r="1569" spans="1:2" x14ac:dyDescent="0.35">
      <c r="A1569" t="s">
        <v>761</v>
      </c>
      <c r="B1569">
        <v>6.8</v>
      </c>
    </row>
    <row r="1570" spans="1:2" x14ac:dyDescent="0.35">
      <c r="A1570" t="s">
        <v>4178</v>
      </c>
      <c r="B1570">
        <v>6.9</v>
      </c>
    </row>
    <row r="1571" spans="1:2" x14ac:dyDescent="0.35">
      <c r="A1571" t="s">
        <v>1432</v>
      </c>
      <c r="B1571">
        <v>7</v>
      </c>
    </row>
    <row r="1572" spans="1:2" x14ac:dyDescent="0.35">
      <c r="A1572" t="s">
        <v>622</v>
      </c>
      <c r="B1572">
        <v>5.5</v>
      </c>
    </row>
    <row r="1573" spans="1:2" x14ac:dyDescent="0.35">
      <c r="A1573" t="s">
        <v>761</v>
      </c>
      <c r="B1573">
        <v>5.0999999999999996</v>
      </c>
    </row>
    <row r="1574" spans="1:2" x14ac:dyDescent="0.35">
      <c r="A1574" t="s">
        <v>2429</v>
      </c>
      <c r="B1574">
        <v>6.2</v>
      </c>
    </row>
    <row r="1575" spans="1:2" x14ac:dyDescent="0.35">
      <c r="A1575" t="s">
        <v>472</v>
      </c>
      <c r="B1575">
        <v>5.9</v>
      </c>
    </row>
    <row r="1576" spans="1:2" x14ac:dyDescent="0.35">
      <c r="A1576" t="s">
        <v>761</v>
      </c>
      <c r="B1576">
        <v>5.2</v>
      </c>
    </row>
    <row r="1577" spans="1:2" x14ac:dyDescent="0.35">
      <c r="A1577" t="s">
        <v>761</v>
      </c>
      <c r="B1577">
        <v>6.2</v>
      </c>
    </row>
    <row r="1578" spans="1:2" x14ac:dyDescent="0.35">
      <c r="A1578" t="s">
        <v>761</v>
      </c>
      <c r="B1578">
        <v>5.5</v>
      </c>
    </row>
    <row r="1579" spans="1:2" x14ac:dyDescent="0.35">
      <c r="A1579" t="s">
        <v>5990</v>
      </c>
      <c r="B1579">
        <v>7.4</v>
      </c>
    </row>
    <row r="1580" spans="1:2" x14ac:dyDescent="0.35">
      <c r="A1580" t="s">
        <v>622</v>
      </c>
      <c r="B1580">
        <v>4.4000000000000004</v>
      </c>
    </row>
    <row r="1581" spans="1:2" x14ac:dyDescent="0.35">
      <c r="A1581" t="s">
        <v>622</v>
      </c>
      <c r="B1581">
        <v>6.3</v>
      </c>
    </row>
    <row r="1582" spans="1:2" x14ac:dyDescent="0.35">
      <c r="A1582" t="s">
        <v>622</v>
      </c>
      <c r="B1582">
        <v>6.1</v>
      </c>
    </row>
    <row r="1583" spans="1:2" x14ac:dyDescent="0.35">
      <c r="A1583" t="s">
        <v>622</v>
      </c>
      <c r="B1583">
        <v>5.3</v>
      </c>
    </row>
    <row r="1584" spans="1:2" x14ac:dyDescent="0.35">
      <c r="A1584" t="s">
        <v>622</v>
      </c>
      <c r="B1584">
        <v>5.4</v>
      </c>
    </row>
    <row r="1585" spans="1:2" x14ac:dyDescent="0.35">
      <c r="A1585" t="s">
        <v>761</v>
      </c>
      <c r="B1585">
        <v>6.7</v>
      </c>
    </row>
    <row r="1586" spans="1:2" x14ac:dyDescent="0.35">
      <c r="A1586" t="s">
        <v>5990</v>
      </c>
      <c r="B1586">
        <v>5.9</v>
      </c>
    </row>
    <row r="1587" spans="1:2" x14ac:dyDescent="0.35">
      <c r="A1587" t="s">
        <v>1432</v>
      </c>
      <c r="B1587">
        <v>7.3</v>
      </c>
    </row>
    <row r="1588" spans="1:2" x14ac:dyDescent="0.35">
      <c r="A1588" t="s">
        <v>761</v>
      </c>
      <c r="B1588">
        <v>5.5</v>
      </c>
    </row>
    <row r="1589" spans="1:2" x14ac:dyDescent="0.35">
      <c r="A1589" t="s">
        <v>1432</v>
      </c>
      <c r="B1589">
        <v>5.8</v>
      </c>
    </row>
    <row r="1590" spans="1:2" x14ac:dyDescent="0.35">
      <c r="A1590" t="s">
        <v>622</v>
      </c>
      <c r="B1590">
        <v>4.5999999999999996</v>
      </c>
    </row>
    <row r="1591" spans="1:2" x14ac:dyDescent="0.35">
      <c r="A1591" t="s">
        <v>5990</v>
      </c>
      <c r="B1591">
        <v>6.7</v>
      </c>
    </row>
    <row r="1592" spans="1:2" x14ac:dyDescent="0.35">
      <c r="A1592" t="s">
        <v>472</v>
      </c>
      <c r="B1592">
        <v>5.0999999999999996</v>
      </c>
    </row>
    <row r="1593" spans="1:2" x14ac:dyDescent="0.35">
      <c r="A1593" t="s">
        <v>761</v>
      </c>
      <c r="B1593">
        <v>5.6</v>
      </c>
    </row>
    <row r="1594" spans="1:2" x14ac:dyDescent="0.35">
      <c r="A1594" t="s">
        <v>1432</v>
      </c>
      <c r="B1594">
        <v>7</v>
      </c>
    </row>
    <row r="1595" spans="1:2" x14ac:dyDescent="0.35">
      <c r="A1595" t="s">
        <v>761</v>
      </c>
      <c r="B1595">
        <v>6.4</v>
      </c>
    </row>
    <row r="1596" spans="1:2" x14ac:dyDescent="0.35">
      <c r="A1596" t="s">
        <v>4178</v>
      </c>
      <c r="B1596">
        <v>6.7</v>
      </c>
    </row>
    <row r="1597" spans="1:2" x14ac:dyDescent="0.35">
      <c r="A1597" t="s">
        <v>622</v>
      </c>
      <c r="B1597">
        <v>4.0999999999999996</v>
      </c>
    </row>
    <row r="1598" spans="1:2" x14ac:dyDescent="0.35">
      <c r="A1598" t="s">
        <v>1432</v>
      </c>
      <c r="B1598">
        <v>5.5</v>
      </c>
    </row>
    <row r="1599" spans="1:2" x14ac:dyDescent="0.35">
      <c r="A1599" t="s">
        <v>622</v>
      </c>
      <c r="B1599">
        <v>2.7</v>
      </c>
    </row>
    <row r="1600" spans="1:2" x14ac:dyDescent="0.35">
      <c r="A1600" t="s">
        <v>622</v>
      </c>
      <c r="B1600">
        <v>6.4</v>
      </c>
    </row>
    <row r="1601" spans="1:2" x14ac:dyDescent="0.35">
      <c r="A1601" t="s">
        <v>1432</v>
      </c>
      <c r="B1601">
        <v>4.8</v>
      </c>
    </row>
    <row r="1602" spans="1:2" x14ac:dyDescent="0.35">
      <c r="A1602" t="s">
        <v>761</v>
      </c>
      <c r="B1602">
        <v>6.1</v>
      </c>
    </row>
    <row r="1603" spans="1:2" x14ac:dyDescent="0.35">
      <c r="A1603" t="s">
        <v>3767</v>
      </c>
      <c r="B1603">
        <v>4.8</v>
      </c>
    </row>
    <row r="1604" spans="1:2" x14ac:dyDescent="0.35">
      <c r="A1604" t="s">
        <v>1432</v>
      </c>
      <c r="B1604">
        <v>7</v>
      </c>
    </row>
    <row r="1605" spans="1:2" x14ac:dyDescent="0.35">
      <c r="A1605" t="s">
        <v>472</v>
      </c>
      <c r="B1605">
        <v>6.8</v>
      </c>
    </row>
    <row r="1606" spans="1:2" x14ac:dyDescent="0.35">
      <c r="A1606" t="s">
        <v>5990</v>
      </c>
      <c r="B1606">
        <v>5.6</v>
      </c>
    </row>
    <row r="1607" spans="1:2" x14ac:dyDescent="0.35">
      <c r="A1607" t="s">
        <v>622</v>
      </c>
      <c r="B1607">
        <v>6.1</v>
      </c>
    </row>
    <row r="1608" spans="1:2" x14ac:dyDescent="0.35">
      <c r="A1608" t="s">
        <v>1432</v>
      </c>
      <c r="B1608">
        <v>7.9</v>
      </c>
    </row>
    <row r="1609" spans="1:2" x14ac:dyDescent="0.35">
      <c r="A1609" t="s">
        <v>5990</v>
      </c>
      <c r="B1609">
        <v>8.4</v>
      </c>
    </row>
    <row r="1610" spans="1:2" x14ac:dyDescent="0.35">
      <c r="A1610" t="s">
        <v>622</v>
      </c>
      <c r="B1610">
        <v>6.5</v>
      </c>
    </row>
    <row r="1611" spans="1:2" x14ac:dyDescent="0.35">
      <c r="A1611" t="s">
        <v>1432</v>
      </c>
      <c r="B1611">
        <v>7.1</v>
      </c>
    </row>
    <row r="1612" spans="1:2" x14ac:dyDescent="0.35">
      <c r="A1612" t="s">
        <v>622</v>
      </c>
      <c r="B1612">
        <v>6.6</v>
      </c>
    </row>
    <row r="1613" spans="1:2" x14ac:dyDescent="0.35">
      <c r="A1613" t="s">
        <v>4178</v>
      </c>
      <c r="B1613">
        <v>7</v>
      </c>
    </row>
    <row r="1614" spans="1:2" x14ac:dyDescent="0.35">
      <c r="A1614" t="s">
        <v>622</v>
      </c>
      <c r="B1614">
        <v>5.6</v>
      </c>
    </row>
    <row r="1615" spans="1:2" x14ac:dyDescent="0.35">
      <c r="A1615" t="s">
        <v>622</v>
      </c>
      <c r="B1615">
        <v>4.8</v>
      </c>
    </row>
    <row r="1616" spans="1:2" x14ac:dyDescent="0.35">
      <c r="A1616" t="s">
        <v>4178</v>
      </c>
      <c r="B1616">
        <v>7.5</v>
      </c>
    </row>
    <row r="1617" spans="1:2" x14ac:dyDescent="0.35">
      <c r="A1617" t="s">
        <v>622</v>
      </c>
      <c r="B1617">
        <v>6</v>
      </c>
    </row>
    <row r="1618" spans="1:2" x14ac:dyDescent="0.35">
      <c r="A1618" t="s">
        <v>622</v>
      </c>
      <c r="B1618">
        <v>6.8</v>
      </c>
    </row>
    <row r="1619" spans="1:2" x14ac:dyDescent="0.35">
      <c r="A1619" t="s">
        <v>761</v>
      </c>
      <c r="B1619">
        <v>6.5</v>
      </c>
    </row>
    <row r="1620" spans="1:2" x14ac:dyDescent="0.35">
      <c r="A1620" t="s">
        <v>4178</v>
      </c>
      <c r="B1620">
        <v>7.9</v>
      </c>
    </row>
    <row r="1621" spans="1:2" x14ac:dyDescent="0.35">
      <c r="A1621" t="s">
        <v>761</v>
      </c>
      <c r="B1621">
        <v>6.4</v>
      </c>
    </row>
    <row r="1622" spans="1:2" x14ac:dyDescent="0.35">
      <c r="A1622" t="s">
        <v>472</v>
      </c>
      <c r="B1622">
        <v>5.8</v>
      </c>
    </row>
    <row r="1623" spans="1:2" x14ac:dyDescent="0.35">
      <c r="A1623" t="s">
        <v>1432</v>
      </c>
      <c r="B1623">
        <v>7.7</v>
      </c>
    </row>
    <row r="1624" spans="1:2" x14ac:dyDescent="0.35">
      <c r="A1624" t="s">
        <v>761</v>
      </c>
      <c r="B1624">
        <v>5.3</v>
      </c>
    </row>
    <row r="1625" spans="1:2" x14ac:dyDescent="0.35">
      <c r="A1625" t="s">
        <v>761</v>
      </c>
      <c r="B1625">
        <v>5.3</v>
      </c>
    </row>
    <row r="1626" spans="1:2" x14ac:dyDescent="0.35">
      <c r="A1626" t="s">
        <v>4178</v>
      </c>
      <c r="B1626">
        <v>7.5</v>
      </c>
    </row>
    <row r="1627" spans="1:2" x14ac:dyDescent="0.35">
      <c r="A1627" t="s">
        <v>761</v>
      </c>
      <c r="B1627">
        <v>6.9</v>
      </c>
    </row>
    <row r="1628" spans="1:2" x14ac:dyDescent="0.35">
      <c r="A1628" t="s">
        <v>761</v>
      </c>
      <c r="B1628">
        <v>4.9000000000000004</v>
      </c>
    </row>
    <row r="1629" spans="1:2" x14ac:dyDescent="0.35">
      <c r="A1629" t="s">
        <v>1432</v>
      </c>
      <c r="B1629">
        <v>7.1</v>
      </c>
    </row>
    <row r="1630" spans="1:2" x14ac:dyDescent="0.35">
      <c r="A1630" t="s">
        <v>472</v>
      </c>
      <c r="B1630">
        <v>8</v>
      </c>
    </row>
    <row r="1631" spans="1:2" x14ac:dyDescent="0.35">
      <c r="A1631" t="s">
        <v>4178</v>
      </c>
      <c r="B1631">
        <v>7.9</v>
      </c>
    </row>
    <row r="1632" spans="1:2" x14ac:dyDescent="0.35">
      <c r="A1632" t="s">
        <v>622</v>
      </c>
      <c r="B1632">
        <v>7.6</v>
      </c>
    </row>
    <row r="1633" spans="1:2" x14ac:dyDescent="0.35">
      <c r="A1633" t="s">
        <v>472</v>
      </c>
      <c r="B1633">
        <v>5.9</v>
      </c>
    </row>
    <row r="1634" spans="1:2" x14ac:dyDescent="0.35">
      <c r="A1634" t="s">
        <v>5990</v>
      </c>
      <c r="B1634">
        <v>6.3</v>
      </c>
    </row>
    <row r="1635" spans="1:2" x14ac:dyDescent="0.35">
      <c r="A1635" t="s">
        <v>622</v>
      </c>
      <c r="B1635">
        <v>6.4</v>
      </c>
    </row>
    <row r="1636" spans="1:2" x14ac:dyDescent="0.35">
      <c r="A1636" t="s">
        <v>622</v>
      </c>
      <c r="B1636">
        <v>8.1999999999999993</v>
      </c>
    </row>
    <row r="1637" spans="1:2" x14ac:dyDescent="0.35">
      <c r="A1637" t="s">
        <v>761</v>
      </c>
      <c r="B1637">
        <v>6.9</v>
      </c>
    </row>
    <row r="1638" spans="1:2" x14ac:dyDescent="0.35">
      <c r="A1638" t="s">
        <v>4178</v>
      </c>
      <c r="B1638">
        <v>7.8</v>
      </c>
    </row>
    <row r="1639" spans="1:2" x14ac:dyDescent="0.35">
      <c r="A1639" t="s">
        <v>761</v>
      </c>
      <c r="B1639">
        <v>6.7</v>
      </c>
    </row>
    <row r="1640" spans="1:2" x14ac:dyDescent="0.35">
      <c r="A1640" t="s">
        <v>4178</v>
      </c>
      <c r="B1640">
        <v>7.5</v>
      </c>
    </row>
    <row r="1641" spans="1:2" x14ac:dyDescent="0.35">
      <c r="A1641" t="s">
        <v>622</v>
      </c>
      <c r="B1641">
        <v>7.4</v>
      </c>
    </row>
    <row r="1642" spans="1:2" x14ac:dyDescent="0.35">
      <c r="A1642" t="s">
        <v>761</v>
      </c>
      <c r="B1642">
        <v>5.2</v>
      </c>
    </row>
    <row r="1643" spans="1:2" x14ac:dyDescent="0.35">
      <c r="A1643" t="s">
        <v>761</v>
      </c>
      <c r="B1643">
        <v>7.6</v>
      </c>
    </row>
    <row r="1644" spans="1:2" x14ac:dyDescent="0.35">
      <c r="A1644" t="s">
        <v>5988</v>
      </c>
      <c r="B1644">
        <v>7.3</v>
      </c>
    </row>
    <row r="1645" spans="1:2" x14ac:dyDescent="0.35">
      <c r="A1645" t="s">
        <v>761</v>
      </c>
      <c r="B1645">
        <v>6.6</v>
      </c>
    </row>
    <row r="1646" spans="1:2" x14ac:dyDescent="0.35">
      <c r="A1646" t="s">
        <v>622</v>
      </c>
      <c r="B1646">
        <v>6.8</v>
      </c>
    </row>
    <row r="1647" spans="1:2" x14ac:dyDescent="0.35">
      <c r="A1647" t="s">
        <v>761</v>
      </c>
      <c r="B1647">
        <v>6.9</v>
      </c>
    </row>
    <row r="1648" spans="1:2" x14ac:dyDescent="0.35">
      <c r="A1648" t="s">
        <v>622</v>
      </c>
      <c r="B1648">
        <v>5.8</v>
      </c>
    </row>
    <row r="1649" spans="1:2" x14ac:dyDescent="0.35">
      <c r="A1649" t="s">
        <v>761</v>
      </c>
      <c r="B1649">
        <v>6.6</v>
      </c>
    </row>
    <row r="1650" spans="1:2" x14ac:dyDescent="0.35">
      <c r="A1650" t="s">
        <v>1432</v>
      </c>
      <c r="B1650">
        <v>6.7</v>
      </c>
    </row>
    <row r="1651" spans="1:2" x14ac:dyDescent="0.35">
      <c r="A1651" t="s">
        <v>761</v>
      </c>
      <c r="B1651">
        <v>6.7</v>
      </c>
    </row>
    <row r="1652" spans="1:2" x14ac:dyDescent="0.35">
      <c r="A1652" t="s">
        <v>761</v>
      </c>
      <c r="B1652">
        <v>6.3</v>
      </c>
    </row>
    <row r="1653" spans="1:2" x14ac:dyDescent="0.35">
      <c r="A1653" t="s">
        <v>622</v>
      </c>
      <c r="B1653">
        <v>7.7</v>
      </c>
    </row>
    <row r="1654" spans="1:2" x14ac:dyDescent="0.35">
      <c r="A1654" t="s">
        <v>622</v>
      </c>
      <c r="B1654">
        <v>6.1</v>
      </c>
    </row>
    <row r="1655" spans="1:2" x14ac:dyDescent="0.35">
      <c r="A1655" t="s">
        <v>622</v>
      </c>
      <c r="B1655">
        <v>4.9000000000000004</v>
      </c>
    </row>
    <row r="1656" spans="1:2" x14ac:dyDescent="0.35">
      <c r="A1656" t="s">
        <v>761</v>
      </c>
      <c r="B1656">
        <v>6.2</v>
      </c>
    </row>
    <row r="1657" spans="1:2" x14ac:dyDescent="0.35">
      <c r="A1657" t="s">
        <v>1432</v>
      </c>
      <c r="B1657">
        <v>7.8</v>
      </c>
    </row>
    <row r="1658" spans="1:2" x14ac:dyDescent="0.35">
      <c r="A1658" t="s">
        <v>3950</v>
      </c>
      <c r="B1658">
        <v>8.1999999999999993</v>
      </c>
    </row>
    <row r="1659" spans="1:2" x14ac:dyDescent="0.35">
      <c r="A1659" t="s">
        <v>472</v>
      </c>
      <c r="B1659">
        <v>6.9</v>
      </c>
    </row>
    <row r="1660" spans="1:2" x14ac:dyDescent="0.35">
      <c r="A1660" t="s">
        <v>622</v>
      </c>
      <c r="B1660">
        <v>6.2</v>
      </c>
    </row>
    <row r="1661" spans="1:2" x14ac:dyDescent="0.35">
      <c r="A1661" t="s">
        <v>5990</v>
      </c>
      <c r="B1661">
        <v>6.9</v>
      </c>
    </row>
    <row r="1662" spans="1:2" x14ac:dyDescent="0.35">
      <c r="A1662" t="s">
        <v>1432</v>
      </c>
      <c r="B1662">
        <v>4.8</v>
      </c>
    </row>
    <row r="1663" spans="1:2" x14ac:dyDescent="0.35">
      <c r="A1663" t="s">
        <v>761</v>
      </c>
      <c r="B1663">
        <v>5.3</v>
      </c>
    </row>
    <row r="1664" spans="1:2" x14ac:dyDescent="0.35">
      <c r="A1664" t="s">
        <v>761</v>
      </c>
      <c r="B1664">
        <v>6.7</v>
      </c>
    </row>
    <row r="1665" spans="1:2" x14ac:dyDescent="0.35">
      <c r="A1665" t="s">
        <v>622</v>
      </c>
      <c r="B1665">
        <v>5.4</v>
      </c>
    </row>
    <row r="1666" spans="1:2" x14ac:dyDescent="0.35">
      <c r="A1666" t="s">
        <v>761</v>
      </c>
      <c r="B1666">
        <v>5.4</v>
      </c>
    </row>
    <row r="1667" spans="1:2" x14ac:dyDescent="0.35">
      <c r="A1667" t="s">
        <v>622</v>
      </c>
      <c r="B1667">
        <v>4.9000000000000004</v>
      </c>
    </row>
    <row r="1668" spans="1:2" x14ac:dyDescent="0.35">
      <c r="A1668" t="s">
        <v>761</v>
      </c>
      <c r="B1668">
        <v>6.1</v>
      </c>
    </row>
    <row r="1669" spans="1:2" x14ac:dyDescent="0.35">
      <c r="A1669" t="s">
        <v>622</v>
      </c>
      <c r="B1669">
        <v>5.8</v>
      </c>
    </row>
    <row r="1670" spans="1:2" x14ac:dyDescent="0.35">
      <c r="A1670" t="s">
        <v>4178</v>
      </c>
      <c r="B1670">
        <v>7</v>
      </c>
    </row>
    <row r="1671" spans="1:2" x14ac:dyDescent="0.35">
      <c r="A1671" t="s">
        <v>761</v>
      </c>
      <c r="B1671">
        <v>6.5</v>
      </c>
    </row>
    <row r="1672" spans="1:2" x14ac:dyDescent="0.35">
      <c r="A1672" t="s">
        <v>622</v>
      </c>
      <c r="B1672">
        <v>6.6</v>
      </c>
    </row>
    <row r="1673" spans="1:2" x14ac:dyDescent="0.35">
      <c r="A1673" t="s">
        <v>622</v>
      </c>
      <c r="B1673">
        <v>5.7</v>
      </c>
    </row>
    <row r="1674" spans="1:2" x14ac:dyDescent="0.35">
      <c r="A1674" t="s">
        <v>622</v>
      </c>
      <c r="B1674">
        <v>6.6</v>
      </c>
    </row>
    <row r="1675" spans="1:2" x14ac:dyDescent="0.35">
      <c r="A1675" t="s">
        <v>761</v>
      </c>
      <c r="B1675">
        <v>7</v>
      </c>
    </row>
    <row r="1676" spans="1:2" x14ac:dyDescent="0.35">
      <c r="A1676" t="s">
        <v>1432</v>
      </c>
      <c r="B1676">
        <v>7.4</v>
      </c>
    </row>
    <row r="1677" spans="1:2" x14ac:dyDescent="0.35">
      <c r="A1677" t="s">
        <v>761</v>
      </c>
      <c r="B1677">
        <v>5.3</v>
      </c>
    </row>
    <row r="1678" spans="1:2" x14ac:dyDescent="0.35">
      <c r="A1678" t="s">
        <v>472</v>
      </c>
      <c r="B1678">
        <v>7.4</v>
      </c>
    </row>
    <row r="1679" spans="1:2" x14ac:dyDescent="0.35">
      <c r="A1679" t="s">
        <v>5990</v>
      </c>
      <c r="B1679">
        <v>7.4</v>
      </c>
    </row>
    <row r="1680" spans="1:2" x14ac:dyDescent="0.35">
      <c r="A1680" t="s">
        <v>1432</v>
      </c>
      <c r="B1680">
        <v>6.8</v>
      </c>
    </row>
    <row r="1681" spans="1:2" x14ac:dyDescent="0.35">
      <c r="A1681" t="s">
        <v>622</v>
      </c>
      <c r="B1681">
        <v>7.2</v>
      </c>
    </row>
    <row r="1682" spans="1:2" x14ac:dyDescent="0.35">
      <c r="A1682" t="s">
        <v>1432</v>
      </c>
      <c r="B1682">
        <v>6</v>
      </c>
    </row>
    <row r="1683" spans="1:2" x14ac:dyDescent="0.35">
      <c r="A1683" t="s">
        <v>472</v>
      </c>
      <c r="B1683">
        <v>7.8</v>
      </c>
    </row>
    <row r="1684" spans="1:2" x14ac:dyDescent="0.35">
      <c r="A1684" t="s">
        <v>5990</v>
      </c>
      <c r="B1684">
        <v>6.6</v>
      </c>
    </row>
    <row r="1685" spans="1:2" x14ac:dyDescent="0.35">
      <c r="A1685" t="s">
        <v>622</v>
      </c>
      <c r="B1685">
        <v>7.9</v>
      </c>
    </row>
    <row r="1686" spans="1:2" x14ac:dyDescent="0.35">
      <c r="A1686" t="s">
        <v>761</v>
      </c>
      <c r="B1686">
        <v>5.7</v>
      </c>
    </row>
    <row r="1687" spans="1:2" x14ac:dyDescent="0.35">
      <c r="A1687" t="s">
        <v>761</v>
      </c>
      <c r="B1687">
        <v>7.1</v>
      </c>
    </row>
    <row r="1688" spans="1:2" x14ac:dyDescent="0.35">
      <c r="A1688" t="s">
        <v>622</v>
      </c>
      <c r="B1688">
        <v>5.6</v>
      </c>
    </row>
    <row r="1689" spans="1:2" x14ac:dyDescent="0.35">
      <c r="A1689" t="s">
        <v>5990</v>
      </c>
      <c r="B1689">
        <v>7.8</v>
      </c>
    </row>
    <row r="1690" spans="1:2" x14ac:dyDescent="0.35">
      <c r="A1690" t="s">
        <v>472</v>
      </c>
      <c r="B1690">
        <v>7.9</v>
      </c>
    </row>
    <row r="1691" spans="1:2" x14ac:dyDescent="0.35">
      <c r="A1691" t="s">
        <v>1432</v>
      </c>
      <c r="B1691">
        <v>6.9</v>
      </c>
    </row>
    <row r="1692" spans="1:2" x14ac:dyDescent="0.35">
      <c r="A1692" t="s">
        <v>622</v>
      </c>
      <c r="B1692">
        <v>7.7</v>
      </c>
    </row>
    <row r="1693" spans="1:2" x14ac:dyDescent="0.35">
      <c r="A1693" t="s">
        <v>4178</v>
      </c>
      <c r="B1693">
        <v>6.9</v>
      </c>
    </row>
    <row r="1694" spans="1:2" x14ac:dyDescent="0.35">
      <c r="A1694" t="s">
        <v>622</v>
      </c>
      <c r="B1694">
        <v>6</v>
      </c>
    </row>
    <row r="1695" spans="1:2" x14ac:dyDescent="0.35">
      <c r="A1695" t="s">
        <v>2429</v>
      </c>
      <c r="B1695">
        <v>6.2</v>
      </c>
    </row>
    <row r="1696" spans="1:2" x14ac:dyDescent="0.35">
      <c r="A1696" t="s">
        <v>5990</v>
      </c>
      <c r="B1696">
        <v>5.9</v>
      </c>
    </row>
    <row r="1697" spans="1:2" x14ac:dyDescent="0.35">
      <c r="A1697" t="s">
        <v>761</v>
      </c>
      <c r="B1697">
        <v>6.8</v>
      </c>
    </row>
    <row r="1698" spans="1:2" x14ac:dyDescent="0.35">
      <c r="A1698" t="s">
        <v>622</v>
      </c>
      <c r="B1698">
        <v>3.6</v>
      </c>
    </row>
    <row r="1699" spans="1:2" x14ac:dyDescent="0.35">
      <c r="A1699" t="s">
        <v>5990</v>
      </c>
      <c r="B1699">
        <v>6.7</v>
      </c>
    </row>
    <row r="1700" spans="1:2" x14ac:dyDescent="0.35">
      <c r="A1700" t="s">
        <v>622</v>
      </c>
      <c r="B1700">
        <v>6.3</v>
      </c>
    </row>
    <row r="1701" spans="1:2" x14ac:dyDescent="0.35">
      <c r="A1701" t="s">
        <v>761</v>
      </c>
      <c r="B1701">
        <v>6.4</v>
      </c>
    </row>
    <row r="1702" spans="1:2" x14ac:dyDescent="0.35">
      <c r="A1702" t="s">
        <v>5990</v>
      </c>
      <c r="B1702">
        <v>6.4</v>
      </c>
    </row>
    <row r="1703" spans="1:2" x14ac:dyDescent="0.35">
      <c r="A1703" t="s">
        <v>761</v>
      </c>
      <c r="B1703">
        <v>5.7</v>
      </c>
    </row>
    <row r="1704" spans="1:2" x14ac:dyDescent="0.35">
      <c r="A1704" t="s">
        <v>1432</v>
      </c>
      <c r="B1704">
        <v>6.2</v>
      </c>
    </row>
    <row r="1705" spans="1:2" x14ac:dyDescent="0.35">
      <c r="A1705" t="s">
        <v>622</v>
      </c>
      <c r="B1705">
        <v>5.2</v>
      </c>
    </row>
    <row r="1706" spans="1:2" x14ac:dyDescent="0.35">
      <c r="A1706" t="s">
        <v>761</v>
      </c>
      <c r="B1706">
        <v>6.1</v>
      </c>
    </row>
    <row r="1707" spans="1:2" x14ac:dyDescent="0.35">
      <c r="A1707" t="s">
        <v>761</v>
      </c>
      <c r="B1707">
        <v>7.1</v>
      </c>
    </row>
    <row r="1708" spans="1:2" x14ac:dyDescent="0.35">
      <c r="A1708" t="s">
        <v>761</v>
      </c>
      <c r="B1708">
        <v>7.2</v>
      </c>
    </row>
    <row r="1709" spans="1:2" x14ac:dyDescent="0.35">
      <c r="A1709" t="s">
        <v>5990</v>
      </c>
      <c r="B1709">
        <v>6.5</v>
      </c>
    </row>
    <row r="1710" spans="1:2" x14ac:dyDescent="0.35">
      <c r="A1710" t="s">
        <v>622</v>
      </c>
      <c r="B1710">
        <v>6</v>
      </c>
    </row>
    <row r="1711" spans="1:2" x14ac:dyDescent="0.35">
      <c r="A1711" t="s">
        <v>622</v>
      </c>
      <c r="B1711">
        <v>7</v>
      </c>
    </row>
    <row r="1712" spans="1:2" x14ac:dyDescent="0.35">
      <c r="A1712" t="s">
        <v>761</v>
      </c>
      <c r="B1712">
        <v>7</v>
      </c>
    </row>
    <row r="1713" spans="1:2" x14ac:dyDescent="0.35">
      <c r="A1713" t="s">
        <v>1432</v>
      </c>
      <c r="B1713">
        <v>7.5</v>
      </c>
    </row>
    <row r="1714" spans="1:2" x14ac:dyDescent="0.35">
      <c r="A1714" t="s">
        <v>1432</v>
      </c>
      <c r="B1714">
        <v>6.6</v>
      </c>
    </row>
    <row r="1715" spans="1:2" x14ac:dyDescent="0.35">
      <c r="A1715" t="s">
        <v>1432</v>
      </c>
      <c r="B1715">
        <v>7.4</v>
      </c>
    </row>
    <row r="1716" spans="1:2" x14ac:dyDescent="0.35">
      <c r="A1716" t="s">
        <v>5988</v>
      </c>
      <c r="B1716">
        <v>6.5</v>
      </c>
    </row>
    <row r="1717" spans="1:2" x14ac:dyDescent="0.35">
      <c r="A1717" t="s">
        <v>2429</v>
      </c>
      <c r="B1717">
        <v>6.2</v>
      </c>
    </row>
    <row r="1718" spans="1:2" x14ac:dyDescent="0.35">
      <c r="A1718" t="s">
        <v>472</v>
      </c>
      <c r="B1718">
        <v>7.8</v>
      </c>
    </row>
    <row r="1719" spans="1:2" x14ac:dyDescent="0.35">
      <c r="A1719" t="s">
        <v>622</v>
      </c>
      <c r="B1719">
        <v>5.2</v>
      </c>
    </row>
    <row r="1720" spans="1:2" x14ac:dyDescent="0.35">
      <c r="A1720" t="s">
        <v>761</v>
      </c>
      <c r="B1720">
        <v>6.5</v>
      </c>
    </row>
    <row r="1721" spans="1:2" x14ac:dyDescent="0.35">
      <c r="A1721" t="s">
        <v>761</v>
      </c>
      <c r="B1721">
        <v>6.5</v>
      </c>
    </row>
    <row r="1722" spans="1:2" x14ac:dyDescent="0.35">
      <c r="A1722" t="s">
        <v>622</v>
      </c>
      <c r="B1722">
        <v>5.2</v>
      </c>
    </row>
    <row r="1723" spans="1:2" x14ac:dyDescent="0.35">
      <c r="A1723" t="s">
        <v>622</v>
      </c>
      <c r="B1723">
        <v>7.2</v>
      </c>
    </row>
    <row r="1724" spans="1:2" x14ac:dyDescent="0.35">
      <c r="A1724" t="s">
        <v>1432</v>
      </c>
      <c r="B1724">
        <v>7.1</v>
      </c>
    </row>
    <row r="1725" spans="1:2" x14ac:dyDescent="0.35">
      <c r="A1725" t="s">
        <v>622</v>
      </c>
      <c r="B1725">
        <v>4.5</v>
      </c>
    </row>
    <row r="1726" spans="1:2" x14ac:dyDescent="0.35">
      <c r="A1726" t="s">
        <v>761</v>
      </c>
      <c r="B1726">
        <v>5.7</v>
      </c>
    </row>
    <row r="1727" spans="1:2" x14ac:dyDescent="0.35">
      <c r="A1727" t="s">
        <v>1432</v>
      </c>
      <c r="B1727">
        <v>6</v>
      </c>
    </row>
    <row r="1728" spans="1:2" x14ac:dyDescent="0.35">
      <c r="A1728" t="s">
        <v>5990</v>
      </c>
      <c r="B1728">
        <v>6.4</v>
      </c>
    </row>
    <row r="1729" spans="1:2" x14ac:dyDescent="0.35">
      <c r="A1729" t="s">
        <v>761</v>
      </c>
      <c r="B1729">
        <v>5.2</v>
      </c>
    </row>
    <row r="1730" spans="1:2" x14ac:dyDescent="0.35">
      <c r="A1730" t="s">
        <v>622</v>
      </c>
      <c r="B1730">
        <v>4.3</v>
      </c>
    </row>
    <row r="1731" spans="1:2" x14ac:dyDescent="0.35">
      <c r="A1731" t="s">
        <v>5990</v>
      </c>
      <c r="B1731">
        <v>6.1</v>
      </c>
    </row>
    <row r="1732" spans="1:2" x14ac:dyDescent="0.35">
      <c r="A1732" t="s">
        <v>761</v>
      </c>
      <c r="B1732">
        <v>6.8</v>
      </c>
    </row>
    <row r="1733" spans="1:2" x14ac:dyDescent="0.35">
      <c r="A1733" t="s">
        <v>472</v>
      </c>
      <c r="B1733">
        <v>5.2</v>
      </c>
    </row>
    <row r="1734" spans="1:2" x14ac:dyDescent="0.35">
      <c r="A1734" t="s">
        <v>622</v>
      </c>
      <c r="B1734">
        <v>6.5</v>
      </c>
    </row>
    <row r="1735" spans="1:2" x14ac:dyDescent="0.35">
      <c r="A1735" t="s">
        <v>1432</v>
      </c>
      <c r="B1735">
        <v>7.5</v>
      </c>
    </row>
    <row r="1736" spans="1:2" x14ac:dyDescent="0.35">
      <c r="A1736" t="s">
        <v>1432</v>
      </c>
      <c r="B1736">
        <v>7.1</v>
      </c>
    </row>
    <row r="1737" spans="1:2" x14ac:dyDescent="0.35">
      <c r="A1737" t="s">
        <v>761</v>
      </c>
      <c r="B1737">
        <v>6.9</v>
      </c>
    </row>
    <row r="1738" spans="1:2" x14ac:dyDescent="0.35">
      <c r="A1738" t="s">
        <v>1432</v>
      </c>
      <c r="B1738">
        <v>8</v>
      </c>
    </row>
    <row r="1739" spans="1:2" x14ac:dyDescent="0.35">
      <c r="A1739" t="s">
        <v>1432</v>
      </c>
      <c r="B1739">
        <v>8.1999999999999993</v>
      </c>
    </row>
    <row r="1740" spans="1:2" x14ac:dyDescent="0.35">
      <c r="A1740" t="s">
        <v>4178</v>
      </c>
      <c r="B1740">
        <v>6.4</v>
      </c>
    </row>
    <row r="1741" spans="1:2" x14ac:dyDescent="0.35">
      <c r="A1741" t="s">
        <v>622</v>
      </c>
      <c r="B1741">
        <v>7.9</v>
      </c>
    </row>
    <row r="1742" spans="1:2" x14ac:dyDescent="0.35">
      <c r="A1742" t="s">
        <v>1432</v>
      </c>
      <c r="B1742">
        <v>6.7</v>
      </c>
    </row>
    <row r="1743" spans="1:2" x14ac:dyDescent="0.35">
      <c r="A1743" t="s">
        <v>622</v>
      </c>
      <c r="B1743">
        <v>6.1</v>
      </c>
    </row>
    <row r="1744" spans="1:2" x14ac:dyDescent="0.35">
      <c r="A1744" t="s">
        <v>4178</v>
      </c>
      <c r="B1744">
        <v>8.9</v>
      </c>
    </row>
    <row r="1745" spans="1:2" x14ac:dyDescent="0.35">
      <c r="A1745" t="s">
        <v>1432</v>
      </c>
      <c r="B1745">
        <v>8.1</v>
      </c>
    </row>
    <row r="1746" spans="1:2" x14ac:dyDescent="0.35">
      <c r="A1746" t="s">
        <v>4178</v>
      </c>
      <c r="B1746">
        <v>6.2</v>
      </c>
    </row>
    <row r="1747" spans="1:2" x14ac:dyDescent="0.35">
      <c r="A1747" t="s">
        <v>472</v>
      </c>
      <c r="B1747">
        <v>4.9000000000000004</v>
      </c>
    </row>
    <row r="1748" spans="1:2" x14ac:dyDescent="0.35">
      <c r="A1748" t="s">
        <v>622</v>
      </c>
      <c r="B1748">
        <v>5.8</v>
      </c>
    </row>
    <row r="1749" spans="1:2" x14ac:dyDescent="0.35">
      <c r="A1749" t="s">
        <v>622</v>
      </c>
      <c r="B1749">
        <v>6</v>
      </c>
    </row>
    <row r="1750" spans="1:2" x14ac:dyDescent="0.35">
      <c r="A1750" t="s">
        <v>622</v>
      </c>
      <c r="B1750">
        <v>7</v>
      </c>
    </row>
    <row r="1751" spans="1:2" x14ac:dyDescent="0.35">
      <c r="A1751" t="s">
        <v>622</v>
      </c>
      <c r="B1751">
        <v>6</v>
      </c>
    </row>
    <row r="1752" spans="1:2" x14ac:dyDescent="0.35">
      <c r="A1752" t="s">
        <v>5990</v>
      </c>
      <c r="B1752">
        <v>7.9</v>
      </c>
    </row>
    <row r="1753" spans="1:2" x14ac:dyDescent="0.35">
      <c r="A1753" t="s">
        <v>5990</v>
      </c>
      <c r="B1753">
        <v>8.1</v>
      </c>
    </row>
    <row r="1754" spans="1:2" x14ac:dyDescent="0.35">
      <c r="A1754" t="s">
        <v>622</v>
      </c>
      <c r="B1754">
        <v>6.2</v>
      </c>
    </row>
    <row r="1755" spans="1:2" x14ac:dyDescent="0.35">
      <c r="A1755" t="s">
        <v>761</v>
      </c>
      <c r="B1755">
        <v>6.7</v>
      </c>
    </row>
    <row r="1756" spans="1:2" x14ac:dyDescent="0.35">
      <c r="A1756" t="s">
        <v>1432</v>
      </c>
      <c r="B1756">
        <v>7.3</v>
      </c>
    </row>
    <row r="1757" spans="1:2" x14ac:dyDescent="0.35">
      <c r="A1757" t="s">
        <v>761</v>
      </c>
      <c r="B1757">
        <v>4.5999999999999996</v>
      </c>
    </row>
    <row r="1758" spans="1:2" x14ac:dyDescent="0.35">
      <c r="A1758" t="s">
        <v>761</v>
      </c>
      <c r="B1758">
        <v>6.1</v>
      </c>
    </row>
    <row r="1759" spans="1:2" x14ac:dyDescent="0.35">
      <c r="A1759" t="s">
        <v>761</v>
      </c>
      <c r="B1759">
        <v>6.2</v>
      </c>
    </row>
    <row r="1760" spans="1:2" x14ac:dyDescent="0.35">
      <c r="A1760" t="s">
        <v>622</v>
      </c>
      <c r="B1760">
        <v>7.8</v>
      </c>
    </row>
    <row r="1761" spans="1:2" x14ac:dyDescent="0.35">
      <c r="A1761" t="s">
        <v>622</v>
      </c>
      <c r="B1761">
        <v>6.1</v>
      </c>
    </row>
    <row r="1762" spans="1:2" x14ac:dyDescent="0.35">
      <c r="A1762" t="s">
        <v>2429</v>
      </c>
      <c r="B1762">
        <v>5.8</v>
      </c>
    </row>
    <row r="1763" spans="1:2" x14ac:dyDescent="0.35">
      <c r="A1763" t="s">
        <v>1432</v>
      </c>
      <c r="B1763">
        <v>6.5</v>
      </c>
    </row>
    <row r="1764" spans="1:2" x14ac:dyDescent="0.35">
      <c r="A1764" t="s">
        <v>472</v>
      </c>
      <c r="B1764">
        <v>7.2</v>
      </c>
    </row>
    <row r="1765" spans="1:2" x14ac:dyDescent="0.35">
      <c r="A1765" t="s">
        <v>4178</v>
      </c>
      <c r="B1765">
        <v>7.8</v>
      </c>
    </row>
    <row r="1766" spans="1:2" x14ac:dyDescent="0.35">
      <c r="A1766" t="s">
        <v>761</v>
      </c>
      <c r="B1766">
        <v>4.7</v>
      </c>
    </row>
    <row r="1767" spans="1:2" x14ac:dyDescent="0.35">
      <c r="A1767" t="s">
        <v>622</v>
      </c>
      <c r="B1767">
        <v>6.8</v>
      </c>
    </row>
    <row r="1768" spans="1:2" x14ac:dyDescent="0.35">
      <c r="A1768" t="s">
        <v>1432</v>
      </c>
      <c r="B1768">
        <v>5.9</v>
      </c>
    </row>
    <row r="1769" spans="1:2" x14ac:dyDescent="0.35">
      <c r="A1769" t="s">
        <v>761</v>
      </c>
      <c r="B1769">
        <v>7.2</v>
      </c>
    </row>
    <row r="1770" spans="1:2" x14ac:dyDescent="0.35">
      <c r="A1770" t="s">
        <v>4178</v>
      </c>
      <c r="B1770">
        <v>8.6999999999999993</v>
      </c>
    </row>
    <row r="1771" spans="1:2" x14ac:dyDescent="0.35">
      <c r="A1771" t="s">
        <v>622</v>
      </c>
      <c r="B1771">
        <v>5</v>
      </c>
    </row>
    <row r="1772" spans="1:2" x14ac:dyDescent="0.35">
      <c r="A1772" t="s">
        <v>761</v>
      </c>
      <c r="B1772">
        <v>6.6</v>
      </c>
    </row>
    <row r="1773" spans="1:2" x14ac:dyDescent="0.35">
      <c r="A1773" t="s">
        <v>5990</v>
      </c>
      <c r="B1773">
        <v>8.3000000000000007</v>
      </c>
    </row>
    <row r="1774" spans="1:2" x14ac:dyDescent="0.35">
      <c r="A1774" t="s">
        <v>622</v>
      </c>
      <c r="B1774">
        <v>6.7</v>
      </c>
    </row>
    <row r="1775" spans="1:2" x14ac:dyDescent="0.35">
      <c r="A1775" t="s">
        <v>4178</v>
      </c>
      <c r="B1775">
        <v>7.8</v>
      </c>
    </row>
    <row r="1776" spans="1:2" x14ac:dyDescent="0.35">
      <c r="A1776" t="s">
        <v>622</v>
      </c>
      <c r="B1776">
        <v>6.5</v>
      </c>
    </row>
    <row r="1777" spans="1:2" x14ac:dyDescent="0.35">
      <c r="A1777" t="s">
        <v>622</v>
      </c>
      <c r="B1777">
        <v>6.1</v>
      </c>
    </row>
    <row r="1778" spans="1:2" x14ac:dyDescent="0.35">
      <c r="A1778" t="s">
        <v>1432</v>
      </c>
      <c r="B1778">
        <v>8.1</v>
      </c>
    </row>
    <row r="1779" spans="1:2" x14ac:dyDescent="0.35">
      <c r="A1779" t="s">
        <v>472</v>
      </c>
      <c r="B1779">
        <v>5.2</v>
      </c>
    </row>
    <row r="1780" spans="1:2" x14ac:dyDescent="0.35">
      <c r="A1780" t="s">
        <v>472</v>
      </c>
      <c r="B1780">
        <v>5.6</v>
      </c>
    </row>
    <row r="1781" spans="1:2" x14ac:dyDescent="0.35">
      <c r="A1781" t="s">
        <v>622</v>
      </c>
      <c r="B1781">
        <v>5.8</v>
      </c>
    </row>
    <row r="1782" spans="1:2" x14ac:dyDescent="0.35">
      <c r="A1782" t="s">
        <v>761</v>
      </c>
      <c r="B1782">
        <v>6.6</v>
      </c>
    </row>
    <row r="1783" spans="1:2" x14ac:dyDescent="0.35">
      <c r="A1783" t="s">
        <v>622</v>
      </c>
      <c r="B1783">
        <v>6.6</v>
      </c>
    </row>
    <row r="1784" spans="1:2" x14ac:dyDescent="0.35">
      <c r="A1784" t="s">
        <v>761</v>
      </c>
      <c r="B1784">
        <v>5.5</v>
      </c>
    </row>
    <row r="1785" spans="1:2" x14ac:dyDescent="0.35">
      <c r="A1785" t="s">
        <v>4178</v>
      </c>
      <c r="B1785">
        <v>7</v>
      </c>
    </row>
    <row r="1786" spans="1:2" x14ac:dyDescent="0.35">
      <c r="A1786" t="s">
        <v>1432</v>
      </c>
      <c r="B1786">
        <v>6.5</v>
      </c>
    </row>
    <row r="1787" spans="1:2" x14ac:dyDescent="0.35">
      <c r="A1787" t="s">
        <v>761</v>
      </c>
      <c r="B1787">
        <v>5.8</v>
      </c>
    </row>
    <row r="1788" spans="1:2" x14ac:dyDescent="0.35">
      <c r="A1788" t="s">
        <v>2429</v>
      </c>
      <c r="B1788">
        <v>5.6</v>
      </c>
    </row>
    <row r="1789" spans="1:2" x14ac:dyDescent="0.35">
      <c r="A1789" t="s">
        <v>761</v>
      </c>
      <c r="B1789">
        <v>5.6</v>
      </c>
    </row>
    <row r="1790" spans="1:2" x14ac:dyDescent="0.35">
      <c r="A1790" t="s">
        <v>622</v>
      </c>
      <c r="B1790">
        <v>5.8</v>
      </c>
    </row>
    <row r="1791" spans="1:2" x14ac:dyDescent="0.35">
      <c r="A1791" t="s">
        <v>1432</v>
      </c>
      <c r="B1791">
        <v>7.6</v>
      </c>
    </row>
    <row r="1792" spans="1:2" x14ac:dyDescent="0.35">
      <c r="A1792" t="s">
        <v>761</v>
      </c>
      <c r="B1792">
        <v>6.4</v>
      </c>
    </row>
    <row r="1793" spans="1:2" x14ac:dyDescent="0.35">
      <c r="A1793" t="s">
        <v>761</v>
      </c>
      <c r="B1793">
        <v>6.3</v>
      </c>
    </row>
    <row r="1794" spans="1:2" x14ac:dyDescent="0.35">
      <c r="A1794" t="s">
        <v>622</v>
      </c>
      <c r="B1794">
        <v>4.5999999999999996</v>
      </c>
    </row>
    <row r="1795" spans="1:2" x14ac:dyDescent="0.35">
      <c r="A1795" t="s">
        <v>5990</v>
      </c>
      <c r="B1795">
        <v>6.5</v>
      </c>
    </row>
    <row r="1796" spans="1:2" x14ac:dyDescent="0.35">
      <c r="A1796" t="s">
        <v>1432</v>
      </c>
      <c r="B1796">
        <v>7.5</v>
      </c>
    </row>
    <row r="1797" spans="1:2" x14ac:dyDescent="0.35">
      <c r="A1797" t="s">
        <v>4178</v>
      </c>
      <c r="B1797">
        <v>7.5</v>
      </c>
    </row>
    <row r="1798" spans="1:2" x14ac:dyDescent="0.35">
      <c r="A1798" t="s">
        <v>761</v>
      </c>
      <c r="B1798">
        <v>5.3</v>
      </c>
    </row>
    <row r="1799" spans="1:2" x14ac:dyDescent="0.35">
      <c r="A1799" t="s">
        <v>622</v>
      </c>
      <c r="B1799">
        <v>7.5</v>
      </c>
    </row>
    <row r="1800" spans="1:2" x14ac:dyDescent="0.35">
      <c r="A1800" t="s">
        <v>761</v>
      </c>
      <c r="B1800">
        <v>3.3</v>
      </c>
    </row>
    <row r="1801" spans="1:2" x14ac:dyDescent="0.35">
      <c r="A1801" t="s">
        <v>622</v>
      </c>
      <c r="B1801">
        <v>3.5</v>
      </c>
    </row>
    <row r="1802" spans="1:2" x14ac:dyDescent="0.35">
      <c r="A1802" t="s">
        <v>5990</v>
      </c>
      <c r="B1802">
        <v>9.3000000000000007</v>
      </c>
    </row>
    <row r="1803" spans="1:2" x14ac:dyDescent="0.35">
      <c r="A1803" t="s">
        <v>472</v>
      </c>
      <c r="B1803">
        <v>4.8</v>
      </c>
    </row>
    <row r="1804" spans="1:2" x14ac:dyDescent="0.35">
      <c r="A1804" t="s">
        <v>761</v>
      </c>
      <c r="B1804">
        <v>6.9</v>
      </c>
    </row>
    <row r="1805" spans="1:2" x14ac:dyDescent="0.35">
      <c r="A1805" t="s">
        <v>5990</v>
      </c>
      <c r="B1805">
        <v>6</v>
      </c>
    </row>
    <row r="1806" spans="1:2" x14ac:dyDescent="0.35">
      <c r="A1806" t="s">
        <v>1432</v>
      </c>
      <c r="B1806">
        <v>7.3</v>
      </c>
    </row>
    <row r="1807" spans="1:2" x14ac:dyDescent="0.35">
      <c r="A1807" t="s">
        <v>761</v>
      </c>
      <c r="B1807">
        <v>6.6</v>
      </c>
    </row>
    <row r="1808" spans="1:2" x14ac:dyDescent="0.35">
      <c r="A1808" t="s">
        <v>4178</v>
      </c>
      <c r="B1808">
        <v>7.5</v>
      </c>
    </row>
    <row r="1809" spans="1:2" x14ac:dyDescent="0.35">
      <c r="A1809" t="s">
        <v>1432</v>
      </c>
      <c r="B1809">
        <v>6.9</v>
      </c>
    </row>
    <row r="1810" spans="1:2" x14ac:dyDescent="0.35">
      <c r="A1810" t="s">
        <v>761</v>
      </c>
      <c r="B1810">
        <v>6.8</v>
      </c>
    </row>
    <row r="1811" spans="1:2" x14ac:dyDescent="0.35">
      <c r="A1811" t="s">
        <v>622</v>
      </c>
      <c r="B1811">
        <v>6.4</v>
      </c>
    </row>
    <row r="1812" spans="1:2" x14ac:dyDescent="0.35">
      <c r="A1812" t="s">
        <v>600</v>
      </c>
      <c r="B1812">
        <v>5.6</v>
      </c>
    </row>
    <row r="1813" spans="1:2" x14ac:dyDescent="0.35">
      <c r="A1813" t="s">
        <v>622</v>
      </c>
      <c r="B1813">
        <v>6.3</v>
      </c>
    </row>
    <row r="1814" spans="1:2" x14ac:dyDescent="0.35">
      <c r="A1814" t="s">
        <v>761</v>
      </c>
      <c r="B1814">
        <v>7.3</v>
      </c>
    </row>
    <row r="1815" spans="1:2" x14ac:dyDescent="0.35">
      <c r="A1815" t="s">
        <v>761</v>
      </c>
      <c r="B1815">
        <v>6.6</v>
      </c>
    </row>
    <row r="1816" spans="1:2" x14ac:dyDescent="0.35">
      <c r="A1816" t="s">
        <v>622</v>
      </c>
      <c r="B1816">
        <v>4.5999999999999996</v>
      </c>
    </row>
    <row r="1817" spans="1:2" x14ac:dyDescent="0.35">
      <c r="A1817" t="s">
        <v>472</v>
      </c>
      <c r="B1817">
        <v>5.0999999999999996</v>
      </c>
    </row>
    <row r="1818" spans="1:2" x14ac:dyDescent="0.35">
      <c r="A1818" t="s">
        <v>1432</v>
      </c>
      <c r="B1818">
        <v>5.6</v>
      </c>
    </row>
    <row r="1819" spans="1:2" x14ac:dyDescent="0.35">
      <c r="A1819" t="s">
        <v>472</v>
      </c>
      <c r="B1819">
        <v>5.3</v>
      </c>
    </row>
    <row r="1820" spans="1:2" x14ac:dyDescent="0.35">
      <c r="A1820" t="s">
        <v>1432</v>
      </c>
      <c r="B1820">
        <v>5.6</v>
      </c>
    </row>
    <row r="1821" spans="1:2" x14ac:dyDescent="0.35">
      <c r="A1821" t="s">
        <v>2429</v>
      </c>
      <c r="B1821">
        <v>5.9</v>
      </c>
    </row>
    <row r="1822" spans="1:2" x14ac:dyDescent="0.35">
      <c r="A1822" t="s">
        <v>761</v>
      </c>
      <c r="B1822">
        <v>4.7</v>
      </c>
    </row>
    <row r="1823" spans="1:2" x14ac:dyDescent="0.35">
      <c r="A1823" t="s">
        <v>2429</v>
      </c>
      <c r="B1823">
        <v>4.8</v>
      </c>
    </row>
    <row r="1824" spans="1:2" x14ac:dyDescent="0.35">
      <c r="A1824" t="s">
        <v>761</v>
      </c>
      <c r="B1824">
        <v>6.8</v>
      </c>
    </row>
    <row r="1825" spans="1:2" x14ac:dyDescent="0.35">
      <c r="A1825" t="s">
        <v>622</v>
      </c>
      <c r="B1825">
        <v>5.4</v>
      </c>
    </row>
    <row r="1826" spans="1:2" x14ac:dyDescent="0.35">
      <c r="A1826" t="s">
        <v>761</v>
      </c>
      <c r="B1826">
        <v>5.0999999999999996</v>
      </c>
    </row>
    <row r="1827" spans="1:2" x14ac:dyDescent="0.35">
      <c r="A1827" t="s">
        <v>4178</v>
      </c>
      <c r="B1827">
        <v>7</v>
      </c>
    </row>
    <row r="1828" spans="1:2" x14ac:dyDescent="0.35">
      <c r="A1828" t="s">
        <v>2429</v>
      </c>
      <c r="B1828">
        <v>4</v>
      </c>
    </row>
    <row r="1829" spans="1:2" x14ac:dyDescent="0.35">
      <c r="A1829" t="s">
        <v>1432</v>
      </c>
      <c r="B1829">
        <v>7.3</v>
      </c>
    </row>
    <row r="1830" spans="1:2" x14ac:dyDescent="0.35">
      <c r="A1830" t="s">
        <v>1432</v>
      </c>
      <c r="B1830">
        <v>6.8</v>
      </c>
    </row>
    <row r="1831" spans="1:2" x14ac:dyDescent="0.35">
      <c r="A1831" t="s">
        <v>5990</v>
      </c>
      <c r="B1831">
        <v>7</v>
      </c>
    </row>
    <row r="1832" spans="1:2" x14ac:dyDescent="0.35">
      <c r="A1832" t="s">
        <v>4178</v>
      </c>
      <c r="B1832">
        <v>7.1</v>
      </c>
    </row>
    <row r="1833" spans="1:2" x14ac:dyDescent="0.35">
      <c r="A1833" t="s">
        <v>4178</v>
      </c>
      <c r="B1833">
        <v>6.9</v>
      </c>
    </row>
    <row r="1834" spans="1:2" x14ac:dyDescent="0.35">
      <c r="A1834" t="s">
        <v>622</v>
      </c>
      <c r="B1834">
        <v>7.3</v>
      </c>
    </row>
    <row r="1835" spans="1:2" x14ac:dyDescent="0.35">
      <c r="A1835" t="s">
        <v>1432</v>
      </c>
      <c r="B1835">
        <v>8.1999999999999993</v>
      </c>
    </row>
    <row r="1836" spans="1:2" x14ac:dyDescent="0.35">
      <c r="A1836" t="s">
        <v>4178</v>
      </c>
      <c r="B1836">
        <v>7.1</v>
      </c>
    </row>
    <row r="1837" spans="1:2" x14ac:dyDescent="0.35">
      <c r="A1837" t="s">
        <v>1432</v>
      </c>
      <c r="B1837">
        <v>7.7</v>
      </c>
    </row>
    <row r="1838" spans="1:2" x14ac:dyDescent="0.35">
      <c r="A1838" t="s">
        <v>1432</v>
      </c>
      <c r="B1838">
        <v>6.5</v>
      </c>
    </row>
    <row r="1839" spans="1:2" x14ac:dyDescent="0.35">
      <c r="A1839" t="s">
        <v>1432</v>
      </c>
      <c r="B1839">
        <v>4.9000000000000004</v>
      </c>
    </row>
    <row r="1840" spans="1:2" x14ac:dyDescent="0.35">
      <c r="A1840" t="s">
        <v>1432</v>
      </c>
      <c r="B1840">
        <v>6.4</v>
      </c>
    </row>
    <row r="1841" spans="1:2" x14ac:dyDescent="0.35">
      <c r="A1841" t="s">
        <v>2429</v>
      </c>
      <c r="B1841">
        <v>5.9</v>
      </c>
    </row>
    <row r="1842" spans="1:2" x14ac:dyDescent="0.35">
      <c r="A1842" t="s">
        <v>761</v>
      </c>
      <c r="B1842">
        <v>6.2</v>
      </c>
    </row>
    <row r="1843" spans="1:2" x14ac:dyDescent="0.35">
      <c r="A1843" t="s">
        <v>622</v>
      </c>
      <c r="B1843">
        <v>5.8</v>
      </c>
    </row>
    <row r="1844" spans="1:2" x14ac:dyDescent="0.35">
      <c r="A1844" t="s">
        <v>761</v>
      </c>
      <c r="B1844">
        <v>6.7</v>
      </c>
    </row>
    <row r="1845" spans="1:2" x14ac:dyDescent="0.35">
      <c r="A1845" t="s">
        <v>622</v>
      </c>
      <c r="B1845">
        <v>5.9</v>
      </c>
    </row>
    <row r="1846" spans="1:2" x14ac:dyDescent="0.35">
      <c r="A1846" t="s">
        <v>472</v>
      </c>
      <c r="B1846">
        <v>7.3</v>
      </c>
    </row>
    <row r="1847" spans="1:2" x14ac:dyDescent="0.35">
      <c r="A1847" t="s">
        <v>622</v>
      </c>
      <c r="B1847">
        <v>4.0999999999999996</v>
      </c>
    </row>
    <row r="1848" spans="1:2" x14ac:dyDescent="0.35">
      <c r="A1848" t="s">
        <v>761</v>
      </c>
      <c r="B1848">
        <v>4.9000000000000004</v>
      </c>
    </row>
    <row r="1849" spans="1:2" x14ac:dyDescent="0.35">
      <c r="A1849" t="s">
        <v>4178</v>
      </c>
      <c r="B1849">
        <v>7.9</v>
      </c>
    </row>
    <row r="1850" spans="1:2" x14ac:dyDescent="0.35">
      <c r="A1850" t="s">
        <v>622</v>
      </c>
      <c r="B1850">
        <v>5.6</v>
      </c>
    </row>
    <row r="1851" spans="1:2" x14ac:dyDescent="0.35">
      <c r="A1851" t="s">
        <v>622</v>
      </c>
      <c r="B1851">
        <v>5.2</v>
      </c>
    </row>
    <row r="1852" spans="1:2" x14ac:dyDescent="0.35">
      <c r="A1852" t="s">
        <v>761</v>
      </c>
      <c r="B1852">
        <v>4.0999999999999996</v>
      </c>
    </row>
    <row r="1853" spans="1:2" x14ac:dyDescent="0.35">
      <c r="A1853" t="s">
        <v>1432</v>
      </c>
      <c r="B1853">
        <v>6.6</v>
      </c>
    </row>
    <row r="1854" spans="1:2" x14ac:dyDescent="0.35">
      <c r="A1854" t="s">
        <v>622</v>
      </c>
      <c r="B1854">
        <v>2.9</v>
      </c>
    </row>
    <row r="1855" spans="1:2" x14ac:dyDescent="0.35">
      <c r="A1855" t="s">
        <v>5990</v>
      </c>
      <c r="B1855">
        <v>6.5</v>
      </c>
    </row>
    <row r="1856" spans="1:2" x14ac:dyDescent="0.35">
      <c r="A1856" t="s">
        <v>4178</v>
      </c>
      <c r="B1856">
        <v>7.2</v>
      </c>
    </row>
    <row r="1857" spans="1:2" x14ac:dyDescent="0.35">
      <c r="A1857" t="s">
        <v>1432</v>
      </c>
      <c r="B1857">
        <v>6.8</v>
      </c>
    </row>
    <row r="1858" spans="1:2" x14ac:dyDescent="0.35">
      <c r="A1858" t="s">
        <v>5990</v>
      </c>
      <c r="B1858">
        <v>7.8</v>
      </c>
    </row>
    <row r="1859" spans="1:2" x14ac:dyDescent="0.35">
      <c r="A1859" t="s">
        <v>5990</v>
      </c>
      <c r="B1859">
        <v>6.7</v>
      </c>
    </row>
    <row r="1860" spans="1:2" x14ac:dyDescent="0.35">
      <c r="A1860" t="s">
        <v>761</v>
      </c>
      <c r="B1860">
        <v>7.1</v>
      </c>
    </row>
    <row r="1861" spans="1:2" x14ac:dyDescent="0.35">
      <c r="A1861" t="s">
        <v>761</v>
      </c>
      <c r="B1861">
        <v>5.7</v>
      </c>
    </row>
    <row r="1862" spans="1:2" x14ac:dyDescent="0.35">
      <c r="A1862" t="s">
        <v>5990</v>
      </c>
      <c r="B1862">
        <v>5.3</v>
      </c>
    </row>
    <row r="1863" spans="1:2" x14ac:dyDescent="0.35">
      <c r="A1863" t="s">
        <v>1432</v>
      </c>
      <c r="B1863">
        <v>7.7</v>
      </c>
    </row>
    <row r="1864" spans="1:2" x14ac:dyDescent="0.35">
      <c r="A1864" t="s">
        <v>472</v>
      </c>
      <c r="B1864">
        <v>6.1</v>
      </c>
    </row>
    <row r="1865" spans="1:2" x14ac:dyDescent="0.35">
      <c r="A1865" t="s">
        <v>472</v>
      </c>
      <c r="B1865">
        <v>7.3</v>
      </c>
    </row>
    <row r="1866" spans="1:2" x14ac:dyDescent="0.35">
      <c r="A1866" t="s">
        <v>1432</v>
      </c>
      <c r="B1866">
        <v>7.2</v>
      </c>
    </row>
    <row r="1867" spans="1:2" x14ac:dyDescent="0.35">
      <c r="A1867" t="s">
        <v>622</v>
      </c>
      <c r="B1867">
        <v>5.3</v>
      </c>
    </row>
    <row r="1868" spans="1:2" x14ac:dyDescent="0.35">
      <c r="A1868" t="s">
        <v>2429</v>
      </c>
      <c r="B1868">
        <v>6.1</v>
      </c>
    </row>
    <row r="1869" spans="1:2" x14ac:dyDescent="0.35">
      <c r="A1869" t="s">
        <v>622</v>
      </c>
      <c r="B1869">
        <v>5.8</v>
      </c>
    </row>
    <row r="1870" spans="1:2" x14ac:dyDescent="0.35">
      <c r="A1870" t="s">
        <v>761</v>
      </c>
      <c r="B1870">
        <v>5.7</v>
      </c>
    </row>
    <row r="1871" spans="1:2" x14ac:dyDescent="0.35">
      <c r="A1871" t="s">
        <v>761</v>
      </c>
      <c r="B1871">
        <v>6.7</v>
      </c>
    </row>
    <row r="1872" spans="1:2" x14ac:dyDescent="0.35">
      <c r="A1872" t="s">
        <v>1432</v>
      </c>
      <c r="B1872">
        <v>6.5</v>
      </c>
    </row>
    <row r="1873" spans="1:2" x14ac:dyDescent="0.35">
      <c r="A1873" t="s">
        <v>761</v>
      </c>
      <c r="B1873">
        <v>7.2</v>
      </c>
    </row>
    <row r="1874" spans="1:2" x14ac:dyDescent="0.35">
      <c r="A1874" t="s">
        <v>761</v>
      </c>
      <c r="B1874">
        <v>7.6</v>
      </c>
    </row>
    <row r="1875" spans="1:2" x14ac:dyDescent="0.35">
      <c r="A1875" t="s">
        <v>2429</v>
      </c>
      <c r="B1875">
        <v>4.5999999999999996</v>
      </c>
    </row>
    <row r="1876" spans="1:2" x14ac:dyDescent="0.35">
      <c r="A1876" t="s">
        <v>761</v>
      </c>
      <c r="B1876">
        <v>6.9</v>
      </c>
    </row>
    <row r="1877" spans="1:2" x14ac:dyDescent="0.35">
      <c r="A1877" t="s">
        <v>761</v>
      </c>
      <c r="B1877">
        <v>6.6</v>
      </c>
    </row>
    <row r="1878" spans="1:2" x14ac:dyDescent="0.35">
      <c r="A1878" t="s">
        <v>761</v>
      </c>
      <c r="B1878">
        <v>6.3</v>
      </c>
    </row>
    <row r="1879" spans="1:2" x14ac:dyDescent="0.35">
      <c r="A1879" t="s">
        <v>761</v>
      </c>
      <c r="B1879">
        <v>6.2</v>
      </c>
    </row>
    <row r="1880" spans="1:2" x14ac:dyDescent="0.35">
      <c r="A1880" t="s">
        <v>622</v>
      </c>
      <c r="B1880">
        <v>5.3</v>
      </c>
    </row>
    <row r="1881" spans="1:2" x14ac:dyDescent="0.35">
      <c r="A1881" t="s">
        <v>4178</v>
      </c>
      <c r="B1881">
        <v>7.3</v>
      </c>
    </row>
    <row r="1882" spans="1:2" x14ac:dyDescent="0.35">
      <c r="A1882" t="s">
        <v>761</v>
      </c>
      <c r="B1882">
        <v>5.6</v>
      </c>
    </row>
    <row r="1883" spans="1:2" x14ac:dyDescent="0.35">
      <c r="A1883" t="s">
        <v>472</v>
      </c>
      <c r="B1883">
        <v>6.2</v>
      </c>
    </row>
    <row r="1884" spans="1:2" x14ac:dyDescent="0.35">
      <c r="A1884" t="s">
        <v>472</v>
      </c>
      <c r="B1884">
        <v>5.2</v>
      </c>
    </row>
    <row r="1885" spans="1:2" x14ac:dyDescent="0.35">
      <c r="A1885" t="s">
        <v>761</v>
      </c>
      <c r="B1885">
        <v>5.3</v>
      </c>
    </row>
    <row r="1886" spans="1:2" x14ac:dyDescent="0.35">
      <c r="A1886" t="s">
        <v>761</v>
      </c>
      <c r="B1886">
        <v>5.4</v>
      </c>
    </row>
    <row r="1887" spans="1:2" x14ac:dyDescent="0.35">
      <c r="A1887" t="s">
        <v>761</v>
      </c>
      <c r="B1887">
        <v>4.9000000000000004</v>
      </c>
    </row>
    <row r="1888" spans="1:2" x14ac:dyDescent="0.35">
      <c r="A1888" t="s">
        <v>761</v>
      </c>
      <c r="B1888">
        <v>5.5</v>
      </c>
    </row>
    <row r="1889" spans="1:2" x14ac:dyDescent="0.35">
      <c r="A1889" t="s">
        <v>4178</v>
      </c>
      <c r="B1889">
        <v>6.7</v>
      </c>
    </row>
    <row r="1890" spans="1:2" x14ac:dyDescent="0.35">
      <c r="A1890" t="s">
        <v>622</v>
      </c>
      <c r="B1890">
        <v>7.2</v>
      </c>
    </row>
    <row r="1891" spans="1:2" x14ac:dyDescent="0.35">
      <c r="A1891" t="s">
        <v>1432</v>
      </c>
      <c r="B1891">
        <v>5.0999999999999996</v>
      </c>
    </row>
    <row r="1892" spans="1:2" x14ac:dyDescent="0.35">
      <c r="A1892" t="s">
        <v>622</v>
      </c>
      <c r="B1892">
        <v>6.5</v>
      </c>
    </row>
    <row r="1893" spans="1:2" x14ac:dyDescent="0.35">
      <c r="A1893" t="s">
        <v>472</v>
      </c>
      <c r="B1893">
        <v>8.1999999999999993</v>
      </c>
    </row>
    <row r="1894" spans="1:2" x14ac:dyDescent="0.35">
      <c r="A1894" t="s">
        <v>472</v>
      </c>
      <c r="B1894">
        <v>7.7</v>
      </c>
    </row>
    <row r="1895" spans="1:2" x14ac:dyDescent="0.35">
      <c r="A1895" t="s">
        <v>622</v>
      </c>
      <c r="B1895">
        <v>7.2</v>
      </c>
    </row>
    <row r="1896" spans="1:2" x14ac:dyDescent="0.35">
      <c r="A1896" t="s">
        <v>761</v>
      </c>
      <c r="B1896">
        <v>6.1</v>
      </c>
    </row>
    <row r="1897" spans="1:2" x14ac:dyDescent="0.35">
      <c r="A1897" t="s">
        <v>622</v>
      </c>
      <c r="B1897">
        <v>8.8000000000000007</v>
      </c>
    </row>
    <row r="1898" spans="1:2" x14ac:dyDescent="0.35">
      <c r="A1898" t="s">
        <v>622</v>
      </c>
      <c r="B1898">
        <v>6.8</v>
      </c>
    </row>
    <row r="1899" spans="1:2" x14ac:dyDescent="0.35">
      <c r="A1899" t="s">
        <v>761</v>
      </c>
      <c r="B1899">
        <v>6.8</v>
      </c>
    </row>
    <row r="1900" spans="1:2" x14ac:dyDescent="0.35">
      <c r="A1900" t="s">
        <v>2429</v>
      </c>
      <c r="B1900">
        <v>6.7</v>
      </c>
    </row>
    <row r="1901" spans="1:2" x14ac:dyDescent="0.35">
      <c r="A1901" t="s">
        <v>1432</v>
      </c>
      <c r="B1901">
        <v>7.1</v>
      </c>
    </row>
    <row r="1902" spans="1:2" x14ac:dyDescent="0.35">
      <c r="A1902" t="s">
        <v>2429</v>
      </c>
      <c r="B1902">
        <v>7.1</v>
      </c>
    </row>
    <row r="1903" spans="1:2" x14ac:dyDescent="0.35">
      <c r="A1903" t="s">
        <v>761</v>
      </c>
      <c r="B1903">
        <v>6.1</v>
      </c>
    </row>
    <row r="1904" spans="1:2" x14ac:dyDescent="0.35">
      <c r="A1904" t="s">
        <v>1432</v>
      </c>
      <c r="B1904">
        <v>8</v>
      </c>
    </row>
    <row r="1905" spans="1:2" x14ac:dyDescent="0.35">
      <c r="A1905" t="s">
        <v>4178</v>
      </c>
      <c r="B1905">
        <v>7.5</v>
      </c>
    </row>
    <row r="1906" spans="1:2" x14ac:dyDescent="0.35">
      <c r="A1906" t="s">
        <v>5988</v>
      </c>
      <c r="B1906">
        <v>6.6</v>
      </c>
    </row>
    <row r="1907" spans="1:2" x14ac:dyDescent="0.35">
      <c r="A1907" t="s">
        <v>472</v>
      </c>
      <c r="B1907">
        <v>5.4</v>
      </c>
    </row>
    <row r="1908" spans="1:2" x14ac:dyDescent="0.35">
      <c r="A1908" t="s">
        <v>761</v>
      </c>
      <c r="B1908">
        <v>6.1</v>
      </c>
    </row>
    <row r="1909" spans="1:2" x14ac:dyDescent="0.35">
      <c r="A1909" t="s">
        <v>761</v>
      </c>
      <c r="B1909">
        <v>6.1</v>
      </c>
    </row>
    <row r="1910" spans="1:2" x14ac:dyDescent="0.35">
      <c r="A1910" t="s">
        <v>761</v>
      </c>
      <c r="B1910">
        <v>5.6</v>
      </c>
    </row>
    <row r="1911" spans="1:2" x14ac:dyDescent="0.35">
      <c r="A1911" t="s">
        <v>622</v>
      </c>
      <c r="B1911">
        <v>5.8</v>
      </c>
    </row>
    <row r="1912" spans="1:2" x14ac:dyDescent="0.35">
      <c r="A1912" t="s">
        <v>472</v>
      </c>
      <c r="B1912">
        <v>2.8</v>
      </c>
    </row>
    <row r="1913" spans="1:2" x14ac:dyDescent="0.35">
      <c r="A1913" t="s">
        <v>1432</v>
      </c>
      <c r="B1913">
        <v>6.7</v>
      </c>
    </row>
    <row r="1914" spans="1:2" x14ac:dyDescent="0.35">
      <c r="A1914" t="s">
        <v>4178</v>
      </c>
      <c r="B1914">
        <v>5.0999999999999996</v>
      </c>
    </row>
    <row r="1915" spans="1:2" x14ac:dyDescent="0.35">
      <c r="A1915" t="s">
        <v>1432</v>
      </c>
      <c r="B1915">
        <v>7.2</v>
      </c>
    </row>
    <row r="1916" spans="1:2" x14ac:dyDescent="0.35">
      <c r="A1916" t="s">
        <v>622</v>
      </c>
      <c r="B1916">
        <v>6</v>
      </c>
    </row>
    <row r="1917" spans="1:2" x14ac:dyDescent="0.35">
      <c r="A1917" t="s">
        <v>4178</v>
      </c>
      <c r="B1917">
        <v>6.7</v>
      </c>
    </row>
    <row r="1918" spans="1:2" x14ac:dyDescent="0.35">
      <c r="A1918" t="s">
        <v>761</v>
      </c>
      <c r="B1918">
        <v>6.2</v>
      </c>
    </row>
    <row r="1919" spans="1:2" x14ac:dyDescent="0.35">
      <c r="A1919" t="s">
        <v>1432</v>
      </c>
      <c r="B1919">
        <v>6.2</v>
      </c>
    </row>
    <row r="1920" spans="1:2" x14ac:dyDescent="0.35">
      <c r="A1920" t="s">
        <v>600</v>
      </c>
      <c r="B1920">
        <v>6.8</v>
      </c>
    </row>
    <row r="1921" spans="1:2" x14ac:dyDescent="0.35">
      <c r="A1921" t="s">
        <v>472</v>
      </c>
      <c r="B1921">
        <v>7.1</v>
      </c>
    </row>
    <row r="1922" spans="1:2" x14ac:dyDescent="0.35">
      <c r="A1922" t="s">
        <v>1432</v>
      </c>
      <c r="B1922">
        <v>7.1</v>
      </c>
    </row>
    <row r="1923" spans="1:2" x14ac:dyDescent="0.35">
      <c r="A1923" t="s">
        <v>1432</v>
      </c>
      <c r="B1923">
        <v>7</v>
      </c>
    </row>
    <row r="1924" spans="1:2" x14ac:dyDescent="0.35">
      <c r="A1924" t="s">
        <v>761</v>
      </c>
      <c r="B1924">
        <v>7.1</v>
      </c>
    </row>
    <row r="1925" spans="1:2" x14ac:dyDescent="0.35">
      <c r="A1925" t="s">
        <v>761</v>
      </c>
      <c r="B1925">
        <v>6.4</v>
      </c>
    </row>
    <row r="1926" spans="1:2" x14ac:dyDescent="0.35">
      <c r="A1926" t="s">
        <v>1432</v>
      </c>
      <c r="B1926">
        <v>7</v>
      </c>
    </row>
    <row r="1927" spans="1:2" x14ac:dyDescent="0.35">
      <c r="A1927" t="s">
        <v>761</v>
      </c>
      <c r="B1927">
        <v>6.2</v>
      </c>
    </row>
    <row r="1928" spans="1:2" x14ac:dyDescent="0.35">
      <c r="A1928" t="s">
        <v>1432</v>
      </c>
      <c r="B1928">
        <v>7.5</v>
      </c>
    </row>
    <row r="1929" spans="1:2" x14ac:dyDescent="0.35">
      <c r="A1929" t="s">
        <v>761</v>
      </c>
      <c r="B1929">
        <v>4.8</v>
      </c>
    </row>
    <row r="1930" spans="1:2" x14ac:dyDescent="0.35">
      <c r="A1930" t="s">
        <v>761</v>
      </c>
      <c r="B1930">
        <v>7.3</v>
      </c>
    </row>
    <row r="1931" spans="1:2" x14ac:dyDescent="0.35">
      <c r="A1931" t="s">
        <v>622</v>
      </c>
      <c r="B1931">
        <v>5.8</v>
      </c>
    </row>
    <row r="1932" spans="1:2" x14ac:dyDescent="0.35">
      <c r="A1932" t="s">
        <v>1432</v>
      </c>
      <c r="B1932">
        <v>7.6</v>
      </c>
    </row>
    <row r="1933" spans="1:2" x14ac:dyDescent="0.35">
      <c r="A1933" t="s">
        <v>4178</v>
      </c>
      <c r="B1933">
        <v>5.6</v>
      </c>
    </row>
    <row r="1934" spans="1:2" x14ac:dyDescent="0.35">
      <c r="A1934" t="s">
        <v>622</v>
      </c>
      <c r="B1934">
        <v>7</v>
      </c>
    </row>
    <row r="1935" spans="1:2" x14ac:dyDescent="0.35">
      <c r="A1935" t="s">
        <v>1432</v>
      </c>
      <c r="B1935">
        <v>6.6</v>
      </c>
    </row>
    <row r="1936" spans="1:2" x14ac:dyDescent="0.35">
      <c r="A1936" t="s">
        <v>761</v>
      </c>
      <c r="B1936">
        <v>6.5</v>
      </c>
    </row>
    <row r="1937" spans="1:2" x14ac:dyDescent="0.35">
      <c r="A1937" t="s">
        <v>4178</v>
      </c>
      <c r="B1937">
        <v>7.4</v>
      </c>
    </row>
    <row r="1938" spans="1:2" x14ac:dyDescent="0.35">
      <c r="A1938" t="s">
        <v>761</v>
      </c>
      <c r="B1938">
        <v>4.5999999999999996</v>
      </c>
    </row>
    <row r="1939" spans="1:2" x14ac:dyDescent="0.35">
      <c r="A1939" t="s">
        <v>761</v>
      </c>
      <c r="B1939">
        <v>6.4</v>
      </c>
    </row>
    <row r="1940" spans="1:2" x14ac:dyDescent="0.35">
      <c r="A1940" t="s">
        <v>1432</v>
      </c>
      <c r="B1940">
        <v>6</v>
      </c>
    </row>
    <row r="1941" spans="1:2" x14ac:dyDescent="0.35">
      <c r="A1941" t="s">
        <v>761</v>
      </c>
      <c r="B1941">
        <v>5.9</v>
      </c>
    </row>
    <row r="1942" spans="1:2" x14ac:dyDescent="0.35">
      <c r="A1942" t="s">
        <v>761</v>
      </c>
      <c r="B1942">
        <v>6.4</v>
      </c>
    </row>
    <row r="1943" spans="1:2" x14ac:dyDescent="0.35">
      <c r="A1943" t="s">
        <v>5990</v>
      </c>
      <c r="B1943">
        <v>6.6</v>
      </c>
    </row>
    <row r="1944" spans="1:2" x14ac:dyDescent="0.35">
      <c r="A1944" t="s">
        <v>761</v>
      </c>
      <c r="B1944">
        <v>6.9</v>
      </c>
    </row>
    <row r="1945" spans="1:2" x14ac:dyDescent="0.35">
      <c r="A1945" t="s">
        <v>622</v>
      </c>
      <c r="B1945">
        <v>6.9</v>
      </c>
    </row>
    <row r="1946" spans="1:2" x14ac:dyDescent="0.35">
      <c r="A1946" t="s">
        <v>5990</v>
      </c>
      <c r="B1946">
        <v>5.8</v>
      </c>
    </row>
    <row r="1947" spans="1:2" x14ac:dyDescent="0.35">
      <c r="A1947" t="s">
        <v>761</v>
      </c>
      <c r="B1947">
        <v>6.4</v>
      </c>
    </row>
    <row r="1948" spans="1:2" x14ac:dyDescent="0.35">
      <c r="A1948" t="s">
        <v>761</v>
      </c>
      <c r="B1948">
        <v>5.3</v>
      </c>
    </row>
    <row r="1949" spans="1:2" x14ac:dyDescent="0.35">
      <c r="A1949" t="s">
        <v>622</v>
      </c>
      <c r="B1949">
        <v>6.5</v>
      </c>
    </row>
    <row r="1950" spans="1:2" x14ac:dyDescent="0.35">
      <c r="A1950" t="s">
        <v>472</v>
      </c>
      <c r="B1950">
        <v>5.7</v>
      </c>
    </row>
    <row r="1951" spans="1:2" x14ac:dyDescent="0.35">
      <c r="A1951" t="s">
        <v>761</v>
      </c>
      <c r="B1951">
        <v>6.7</v>
      </c>
    </row>
    <row r="1952" spans="1:2" x14ac:dyDescent="0.35">
      <c r="A1952" t="s">
        <v>622</v>
      </c>
      <c r="B1952">
        <v>3.9</v>
      </c>
    </row>
    <row r="1953" spans="1:2" x14ac:dyDescent="0.35">
      <c r="A1953" t="s">
        <v>622</v>
      </c>
      <c r="B1953">
        <v>4.0999999999999996</v>
      </c>
    </row>
    <row r="1954" spans="1:2" x14ac:dyDescent="0.35">
      <c r="A1954" t="s">
        <v>761</v>
      </c>
      <c r="B1954">
        <v>6.2</v>
      </c>
    </row>
    <row r="1955" spans="1:2" x14ac:dyDescent="0.35">
      <c r="A1955" t="s">
        <v>761</v>
      </c>
      <c r="B1955">
        <v>3.8</v>
      </c>
    </row>
    <row r="1956" spans="1:2" x14ac:dyDescent="0.35">
      <c r="A1956" t="s">
        <v>622</v>
      </c>
      <c r="B1956">
        <v>5.0999999999999996</v>
      </c>
    </row>
    <row r="1957" spans="1:2" x14ac:dyDescent="0.35">
      <c r="A1957" t="s">
        <v>1432</v>
      </c>
      <c r="B1957">
        <v>7.8</v>
      </c>
    </row>
    <row r="1958" spans="1:2" x14ac:dyDescent="0.35">
      <c r="A1958" t="s">
        <v>1432</v>
      </c>
      <c r="B1958">
        <v>7.8</v>
      </c>
    </row>
    <row r="1959" spans="1:2" x14ac:dyDescent="0.35">
      <c r="A1959" t="s">
        <v>622</v>
      </c>
      <c r="B1959">
        <v>6.1</v>
      </c>
    </row>
    <row r="1960" spans="1:2" x14ac:dyDescent="0.35">
      <c r="A1960" t="s">
        <v>761</v>
      </c>
      <c r="B1960">
        <v>5.8</v>
      </c>
    </row>
    <row r="1961" spans="1:2" x14ac:dyDescent="0.35">
      <c r="A1961" t="s">
        <v>1432</v>
      </c>
      <c r="B1961">
        <v>6.3</v>
      </c>
    </row>
    <row r="1962" spans="1:2" x14ac:dyDescent="0.35">
      <c r="A1962" t="s">
        <v>1432</v>
      </c>
      <c r="B1962">
        <v>5.4</v>
      </c>
    </row>
    <row r="1963" spans="1:2" x14ac:dyDescent="0.35">
      <c r="A1963" t="s">
        <v>761</v>
      </c>
      <c r="B1963">
        <v>7.3</v>
      </c>
    </row>
    <row r="1964" spans="1:2" x14ac:dyDescent="0.35">
      <c r="A1964" t="s">
        <v>5990</v>
      </c>
      <c r="B1964">
        <v>6.8</v>
      </c>
    </row>
    <row r="1965" spans="1:2" x14ac:dyDescent="0.35">
      <c r="A1965" t="s">
        <v>5990</v>
      </c>
      <c r="B1965">
        <v>7.3</v>
      </c>
    </row>
    <row r="1966" spans="1:2" x14ac:dyDescent="0.35">
      <c r="A1966" t="s">
        <v>472</v>
      </c>
      <c r="B1966">
        <v>6.5</v>
      </c>
    </row>
    <row r="1967" spans="1:2" x14ac:dyDescent="0.35">
      <c r="A1967" t="s">
        <v>5990</v>
      </c>
      <c r="B1967">
        <v>7.2</v>
      </c>
    </row>
    <row r="1968" spans="1:2" x14ac:dyDescent="0.35">
      <c r="A1968" t="s">
        <v>761</v>
      </c>
      <c r="B1968">
        <v>6.3</v>
      </c>
    </row>
    <row r="1969" spans="1:2" x14ac:dyDescent="0.35">
      <c r="A1969" t="s">
        <v>622</v>
      </c>
      <c r="B1969">
        <v>5.9</v>
      </c>
    </row>
    <row r="1970" spans="1:2" x14ac:dyDescent="0.35">
      <c r="A1970" t="s">
        <v>3767</v>
      </c>
      <c r="B1970">
        <v>7.8</v>
      </c>
    </row>
    <row r="1971" spans="1:2" x14ac:dyDescent="0.35">
      <c r="A1971" t="s">
        <v>761</v>
      </c>
      <c r="B1971">
        <v>7.4</v>
      </c>
    </row>
    <row r="1972" spans="1:2" x14ac:dyDescent="0.35">
      <c r="A1972" t="s">
        <v>622</v>
      </c>
      <c r="B1972">
        <v>4.8</v>
      </c>
    </row>
    <row r="1973" spans="1:2" x14ac:dyDescent="0.35">
      <c r="A1973" t="s">
        <v>1432</v>
      </c>
      <c r="B1973">
        <v>6.3</v>
      </c>
    </row>
    <row r="1974" spans="1:2" x14ac:dyDescent="0.35">
      <c r="A1974" t="s">
        <v>761</v>
      </c>
      <c r="B1974">
        <v>7.8</v>
      </c>
    </row>
    <row r="1975" spans="1:2" x14ac:dyDescent="0.35">
      <c r="A1975" t="s">
        <v>4178</v>
      </c>
      <c r="B1975">
        <v>7.5</v>
      </c>
    </row>
    <row r="1976" spans="1:2" x14ac:dyDescent="0.35">
      <c r="A1976" t="s">
        <v>622</v>
      </c>
      <c r="B1976">
        <v>6.8</v>
      </c>
    </row>
    <row r="1977" spans="1:2" x14ac:dyDescent="0.35">
      <c r="A1977" t="s">
        <v>622</v>
      </c>
      <c r="B1977">
        <v>6.6</v>
      </c>
    </row>
    <row r="1978" spans="1:2" x14ac:dyDescent="0.35">
      <c r="A1978" t="s">
        <v>2429</v>
      </c>
      <c r="B1978">
        <v>4.5999999999999996</v>
      </c>
    </row>
    <row r="1979" spans="1:2" x14ac:dyDescent="0.35">
      <c r="A1979" t="s">
        <v>761</v>
      </c>
      <c r="B1979">
        <v>7.1</v>
      </c>
    </row>
    <row r="1980" spans="1:2" x14ac:dyDescent="0.35">
      <c r="A1980" t="s">
        <v>761</v>
      </c>
      <c r="B1980">
        <v>6.1</v>
      </c>
    </row>
    <row r="1981" spans="1:2" x14ac:dyDescent="0.35">
      <c r="A1981" t="s">
        <v>1432</v>
      </c>
      <c r="B1981">
        <v>6.7</v>
      </c>
    </row>
    <row r="1982" spans="1:2" x14ac:dyDescent="0.35">
      <c r="A1982" t="s">
        <v>1432</v>
      </c>
      <c r="B1982">
        <v>7.1</v>
      </c>
    </row>
    <row r="1983" spans="1:2" x14ac:dyDescent="0.35">
      <c r="A1983" t="s">
        <v>761</v>
      </c>
      <c r="B1983">
        <v>5.8</v>
      </c>
    </row>
    <row r="1984" spans="1:2" x14ac:dyDescent="0.35">
      <c r="A1984" t="s">
        <v>1432</v>
      </c>
      <c r="B1984">
        <v>6.7</v>
      </c>
    </row>
    <row r="1985" spans="1:2" x14ac:dyDescent="0.35">
      <c r="A1985" t="s">
        <v>761</v>
      </c>
      <c r="B1985">
        <v>5.8</v>
      </c>
    </row>
    <row r="1986" spans="1:2" x14ac:dyDescent="0.35">
      <c r="A1986" t="s">
        <v>2429</v>
      </c>
      <c r="B1986">
        <v>6.8</v>
      </c>
    </row>
    <row r="1987" spans="1:2" x14ac:dyDescent="0.35">
      <c r="A1987" t="s">
        <v>622</v>
      </c>
      <c r="B1987">
        <v>8.5</v>
      </c>
    </row>
    <row r="1988" spans="1:2" x14ac:dyDescent="0.35">
      <c r="A1988" t="s">
        <v>472</v>
      </c>
      <c r="B1988">
        <v>6.6</v>
      </c>
    </row>
    <row r="1989" spans="1:2" x14ac:dyDescent="0.35">
      <c r="A1989" t="s">
        <v>1432</v>
      </c>
      <c r="B1989">
        <v>7.7</v>
      </c>
    </row>
    <row r="1990" spans="1:2" x14ac:dyDescent="0.35">
      <c r="A1990" t="s">
        <v>1432</v>
      </c>
      <c r="B1990">
        <v>4.7</v>
      </c>
    </row>
    <row r="1991" spans="1:2" x14ac:dyDescent="0.35">
      <c r="A1991" t="s">
        <v>622</v>
      </c>
      <c r="B1991">
        <v>6.4</v>
      </c>
    </row>
    <row r="1992" spans="1:2" x14ac:dyDescent="0.35">
      <c r="A1992" t="s">
        <v>761</v>
      </c>
      <c r="B1992">
        <v>5.5</v>
      </c>
    </row>
    <row r="1993" spans="1:2" x14ac:dyDescent="0.35">
      <c r="A1993" t="s">
        <v>5990</v>
      </c>
      <c r="B1993">
        <v>8.6</v>
      </c>
    </row>
    <row r="1994" spans="1:2" x14ac:dyDescent="0.35">
      <c r="A1994" t="s">
        <v>761</v>
      </c>
      <c r="B1994">
        <v>7</v>
      </c>
    </row>
    <row r="1995" spans="1:2" x14ac:dyDescent="0.35">
      <c r="A1995" t="s">
        <v>622</v>
      </c>
      <c r="B1995">
        <v>7.1</v>
      </c>
    </row>
    <row r="1996" spans="1:2" x14ac:dyDescent="0.35">
      <c r="A1996" t="s">
        <v>472</v>
      </c>
      <c r="B1996">
        <v>5.7</v>
      </c>
    </row>
    <row r="1997" spans="1:2" x14ac:dyDescent="0.35">
      <c r="A1997" t="s">
        <v>472</v>
      </c>
      <c r="B1997">
        <v>3.7</v>
      </c>
    </row>
    <row r="1998" spans="1:2" x14ac:dyDescent="0.35">
      <c r="A1998" t="s">
        <v>2429</v>
      </c>
      <c r="B1998">
        <v>7.5</v>
      </c>
    </row>
    <row r="1999" spans="1:2" x14ac:dyDescent="0.35">
      <c r="A1999" t="s">
        <v>472</v>
      </c>
      <c r="B1999">
        <v>4.5999999999999996</v>
      </c>
    </row>
    <row r="2000" spans="1:2" x14ac:dyDescent="0.35">
      <c r="A2000" t="s">
        <v>761</v>
      </c>
      <c r="B2000">
        <v>4.9000000000000004</v>
      </c>
    </row>
    <row r="2001" spans="1:2" x14ac:dyDescent="0.35">
      <c r="A2001" t="s">
        <v>1432</v>
      </c>
      <c r="B2001">
        <v>6.9</v>
      </c>
    </row>
    <row r="2002" spans="1:2" x14ac:dyDescent="0.35">
      <c r="A2002" t="s">
        <v>761</v>
      </c>
      <c r="B2002">
        <v>7.1</v>
      </c>
    </row>
    <row r="2003" spans="1:2" x14ac:dyDescent="0.35">
      <c r="A2003" t="s">
        <v>622</v>
      </c>
      <c r="B2003">
        <v>5.8</v>
      </c>
    </row>
    <row r="2004" spans="1:2" x14ac:dyDescent="0.35">
      <c r="A2004" t="s">
        <v>1432</v>
      </c>
      <c r="B2004">
        <v>7</v>
      </c>
    </row>
    <row r="2005" spans="1:2" x14ac:dyDescent="0.35">
      <c r="A2005" t="s">
        <v>761</v>
      </c>
      <c r="B2005">
        <v>5.4</v>
      </c>
    </row>
    <row r="2006" spans="1:2" x14ac:dyDescent="0.35">
      <c r="A2006" t="s">
        <v>761</v>
      </c>
      <c r="B2006">
        <v>7.3</v>
      </c>
    </row>
    <row r="2007" spans="1:2" x14ac:dyDescent="0.35">
      <c r="A2007" t="s">
        <v>472</v>
      </c>
      <c r="B2007">
        <v>7.1</v>
      </c>
    </row>
    <row r="2008" spans="1:2" x14ac:dyDescent="0.35">
      <c r="A2008" t="s">
        <v>1432</v>
      </c>
      <c r="B2008">
        <v>5.8</v>
      </c>
    </row>
    <row r="2009" spans="1:2" x14ac:dyDescent="0.35">
      <c r="A2009" t="s">
        <v>4178</v>
      </c>
      <c r="B2009">
        <v>8.1</v>
      </c>
    </row>
    <row r="2010" spans="1:2" x14ac:dyDescent="0.35">
      <c r="A2010" t="s">
        <v>761</v>
      </c>
      <c r="B2010">
        <v>5.7</v>
      </c>
    </row>
    <row r="2011" spans="1:2" x14ac:dyDescent="0.35">
      <c r="A2011" t="s">
        <v>761</v>
      </c>
      <c r="B2011">
        <v>4.4000000000000004</v>
      </c>
    </row>
    <row r="2012" spans="1:2" x14ac:dyDescent="0.35">
      <c r="A2012" t="s">
        <v>600</v>
      </c>
      <c r="B2012">
        <v>7.9</v>
      </c>
    </row>
    <row r="2013" spans="1:2" x14ac:dyDescent="0.35">
      <c r="A2013" t="s">
        <v>1432</v>
      </c>
      <c r="B2013">
        <v>7.6</v>
      </c>
    </row>
    <row r="2014" spans="1:2" x14ac:dyDescent="0.35">
      <c r="A2014" t="s">
        <v>761</v>
      </c>
      <c r="B2014">
        <v>4.8</v>
      </c>
    </row>
    <row r="2015" spans="1:2" x14ac:dyDescent="0.35">
      <c r="A2015" t="s">
        <v>761</v>
      </c>
      <c r="B2015">
        <v>2.7</v>
      </c>
    </row>
    <row r="2016" spans="1:2" x14ac:dyDescent="0.35">
      <c r="A2016" t="s">
        <v>472</v>
      </c>
      <c r="B2016">
        <v>5.8</v>
      </c>
    </row>
    <row r="2017" spans="1:2" x14ac:dyDescent="0.35">
      <c r="A2017" t="s">
        <v>4178</v>
      </c>
      <c r="B2017">
        <v>7.5</v>
      </c>
    </row>
    <row r="2018" spans="1:2" x14ac:dyDescent="0.35">
      <c r="A2018" t="s">
        <v>472</v>
      </c>
      <c r="B2018">
        <v>5.4</v>
      </c>
    </row>
    <row r="2019" spans="1:2" x14ac:dyDescent="0.35">
      <c r="A2019" t="s">
        <v>1432</v>
      </c>
      <c r="B2019">
        <v>4.0999999999999996</v>
      </c>
    </row>
    <row r="2020" spans="1:2" x14ac:dyDescent="0.35">
      <c r="A2020" t="s">
        <v>1432</v>
      </c>
      <c r="B2020">
        <v>5.9</v>
      </c>
    </row>
    <row r="2021" spans="1:2" x14ac:dyDescent="0.35">
      <c r="A2021" t="s">
        <v>3767</v>
      </c>
      <c r="B2021">
        <v>6.3</v>
      </c>
    </row>
    <row r="2022" spans="1:2" x14ac:dyDescent="0.35">
      <c r="A2022" t="s">
        <v>472</v>
      </c>
      <c r="B2022">
        <v>6.8</v>
      </c>
    </row>
    <row r="2023" spans="1:2" x14ac:dyDescent="0.35">
      <c r="A2023" t="s">
        <v>472</v>
      </c>
      <c r="B2023">
        <v>2.2999999999999998</v>
      </c>
    </row>
    <row r="2024" spans="1:2" x14ac:dyDescent="0.35">
      <c r="A2024" t="s">
        <v>472</v>
      </c>
      <c r="B2024">
        <v>6.9</v>
      </c>
    </row>
    <row r="2025" spans="1:2" x14ac:dyDescent="0.35">
      <c r="A2025" t="s">
        <v>4178</v>
      </c>
      <c r="B2025">
        <v>8.1</v>
      </c>
    </row>
    <row r="2026" spans="1:2" x14ac:dyDescent="0.35">
      <c r="A2026" t="s">
        <v>5990</v>
      </c>
      <c r="B2026">
        <v>6.1</v>
      </c>
    </row>
    <row r="2027" spans="1:2" x14ac:dyDescent="0.35">
      <c r="A2027" t="s">
        <v>2429</v>
      </c>
      <c r="B2027">
        <v>5</v>
      </c>
    </row>
    <row r="2028" spans="1:2" x14ac:dyDescent="0.35">
      <c r="A2028" t="s">
        <v>761</v>
      </c>
      <c r="B2028">
        <v>5.5</v>
      </c>
    </row>
    <row r="2029" spans="1:2" x14ac:dyDescent="0.35">
      <c r="A2029" t="s">
        <v>472</v>
      </c>
      <c r="B2029">
        <v>6.2</v>
      </c>
    </row>
    <row r="2030" spans="1:2" x14ac:dyDescent="0.35">
      <c r="A2030" t="s">
        <v>761</v>
      </c>
      <c r="B2030">
        <v>6.2</v>
      </c>
    </row>
    <row r="2031" spans="1:2" x14ac:dyDescent="0.35">
      <c r="A2031" t="s">
        <v>5990</v>
      </c>
      <c r="B2031">
        <v>6.3</v>
      </c>
    </row>
    <row r="2032" spans="1:2" x14ac:dyDescent="0.35">
      <c r="A2032" t="s">
        <v>4178</v>
      </c>
      <c r="B2032">
        <v>6.7</v>
      </c>
    </row>
    <row r="2033" spans="1:2" x14ac:dyDescent="0.35">
      <c r="A2033" t="s">
        <v>761</v>
      </c>
      <c r="B2033">
        <v>3.5</v>
      </c>
    </row>
    <row r="2034" spans="1:2" x14ac:dyDescent="0.35">
      <c r="A2034" t="s">
        <v>1432</v>
      </c>
      <c r="B2034">
        <v>7.5</v>
      </c>
    </row>
    <row r="2035" spans="1:2" x14ac:dyDescent="0.35">
      <c r="A2035" t="s">
        <v>761</v>
      </c>
      <c r="B2035">
        <v>6.6</v>
      </c>
    </row>
    <row r="2036" spans="1:2" x14ac:dyDescent="0.35">
      <c r="A2036" t="s">
        <v>1432</v>
      </c>
      <c r="B2036">
        <v>7.5</v>
      </c>
    </row>
    <row r="2037" spans="1:2" x14ac:dyDescent="0.35">
      <c r="A2037" t="s">
        <v>622</v>
      </c>
      <c r="B2037">
        <v>7.2</v>
      </c>
    </row>
    <row r="2038" spans="1:2" x14ac:dyDescent="0.35">
      <c r="A2038" t="s">
        <v>2429</v>
      </c>
      <c r="B2038">
        <v>4.8</v>
      </c>
    </row>
    <row r="2039" spans="1:2" x14ac:dyDescent="0.35">
      <c r="A2039" t="s">
        <v>5990</v>
      </c>
      <c r="B2039">
        <v>6.6</v>
      </c>
    </row>
    <row r="2040" spans="1:2" x14ac:dyDescent="0.35">
      <c r="A2040" t="s">
        <v>761</v>
      </c>
      <c r="B2040">
        <v>3.5</v>
      </c>
    </row>
    <row r="2041" spans="1:2" x14ac:dyDescent="0.35">
      <c r="A2041" t="s">
        <v>4178</v>
      </c>
      <c r="B2041">
        <v>7.6</v>
      </c>
    </row>
    <row r="2042" spans="1:2" x14ac:dyDescent="0.35">
      <c r="A2042" t="s">
        <v>622</v>
      </c>
      <c r="B2042">
        <v>6.3</v>
      </c>
    </row>
    <row r="2043" spans="1:2" x14ac:dyDescent="0.35">
      <c r="A2043" t="s">
        <v>2429</v>
      </c>
      <c r="B2043">
        <v>5.5</v>
      </c>
    </row>
    <row r="2044" spans="1:2" x14ac:dyDescent="0.35">
      <c r="A2044" t="s">
        <v>472</v>
      </c>
      <c r="B2044">
        <v>6.3</v>
      </c>
    </row>
    <row r="2045" spans="1:2" x14ac:dyDescent="0.35">
      <c r="A2045" t="s">
        <v>5990</v>
      </c>
      <c r="B2045">
        <v>6.5</v>
      </c>
    </row>
    <row r="2046" spans="1:2" x14ac:dyDescent="0.35">
      <c r="A2046" t="s">
        <v>1432</v>
      </c>
      <c r="B2046">
        <v>6.9</v>
      </c>
    </row>
    <row r="2047" spans="1:2" x14ac:dyDescent="0.35">
      <c r="A2047" t="s">
        <v>761</v>
      </c>
      <c r="B2047">
        <v>7.6</v>
      </c>
    </row>
    <row r="2048" spans="1:2" x14ac:dyDescent="0.35">
      <c r="A2048" t="s">
        <v>2429</v>
      </c>
      <c r="B2048">
        <v>3.9</v>
      </c>
    </row>
    <row r="2049" spans="1:2" x14ac:dyDescent="0.35">
      <c r="A2049" t="s">
        <v>5990</v>
      </c>
      <c r="B2049">
        <v>6.1</v>
      </c>
    </row>
    <row r="2050" spans="1:2" x14ac:dyDescent="0.35">
      <c r="A2050" t="s">
        <v>5990</v>
      </c>
      <c r="B2050">
        <v>7.3</v>
      </c>
    </row>
    <row r="2051" spans="1:2" x14ac:dyDescent="0.35">
      <c r="A2051" t="s">
        <v>1432</v>
      </c>
      <c r="B2051">
        <v>8.3000000000000007</v>
      </c>
    </row>
    <row r="2052" spans="1:2" x14ac:dyDescent="0.35">
      <c r="A2052" t="s">
        <v>761</v>
      </c>
      <c r="B2052">
        <v>5.8</v>
      </c>
    </row>
    <row r="2053" spans="1:2" x14ac:dyDescent="0.35">
      <c r="A2053" t="s">
        <v>622</v>
      </c>
      <c r="B2053">
        <v>6.8</v>
      </c>
    </row>
    <row r="2054" spans="1:2" x14ac:dyDescent="0.35">
      <c r="A2054" t="s">
        <v>622</v>
      </c>
      <c r="B2054">
        <v>7</v>
      </c>
    </row>
    <row r="2055" spans="1:2" x14ac:dyDescent="0.35">
      <c r="A2055" t="s">
        <v>761</v>
      </c>
      <c r="B2055">
        <v>5.9</v>
      </c>
    </row>
    <row r="2056" spans="1:2" x14ac:dyDescent="0.35">
      <c r="A2056" t="s">
        <v>622</v>
      </c>
      <c r="B2056">
        <v>6.5</v>
      </c>
    </row>
    <row r="2057" spans="1:2" x14ac:dyDescent="0.35">
      <c r="A2057" t="s">
        <v>761</v>
      </c>
      <c r="B2057">
        <v>6.4</v>
      </c>
    </row>
    <row r="2058" spans="1:2" x14ac:dyDescent="0.35">
      <c r="A2058" t="s">
        <v>472</v>
      </c>
      <c r="B2058">
        <v>5.8</v>
      </c>
    </row>
    <row r="2059" spans="1:2" x14ac:dyDescent="0.35">
      <c r="A2059" t="s">
        <v>2429</v>
      </c>
      <c r="B2059">
        <v>5.0999999999999996</v>
      </c>
    </row>
    <row r="2060" spans="1:2" x14ac:dyDescent="0.35">
      <c r="A2060" t="s">
        <v>622</v>
      </c>
      <c r="B2060">
        <v>6.8</v>
      </c>
    </row>
    <row r="2061" spans="1:2" x14ac:dyDescent="0.35">
      <c r="A2061" t="s">
        <v>472</v>
      </c>
      <c r="B2061">
        <v>5.3</v>
      </c>
    </row>
    <row r="2062" spans="1:2" x14ac:dyDescent="0.35">
      <c r="A2062" t="s">
        <v>622</v>
      </c>
      <c r="B2062">
        <v>5.3</v>
      </c>
    </row>
    <row r="2063" spans="1:2" x14ac:dyDescent="0.35">
      <c r="A2063" t="s">
        <v>761</v>
      </c>
      <c r="B2063">
        <v>4.9000000000000004</v>
      </c>
    </row>
    <row r="2064" spans="1:2" x14ac:dyDescent="0.35">
      <c r="A2064" t="s">
        <v>761</v>
      </c>
      <c r="B2064">
        <v>6.8</v>
      </c>
    </row>
    <row r="2065" spans="1:2" x14ac:dyDescent="0.35">
      <c r="A2065" t="s">
        <v>622</v>
      </c>
      <c r="B2065">
        <v>6.1</v>
      </c>
    </row>
    <row r="2066" spans="1:2" x14ac:dyDescent="0.35">
      <c r="A2066" t="s">
        <v>2429</v>
      </c>
      <c r="B2066">
        <v>8.5</v>
      </c>
    </row>
    <row r="2067" spans="1:2" x14ac:dyDescent="0.35">
      <c r="A2067" t="s">
        <v>761</v>
      </c>
      <c r="B2067">
        <v>5.9</v>
      </c>
    </row>
    <row r="2068" spans="1:2" x14ac:dyDescent="0.35">
      <c r="A2068" t="s">
        <v>1432</v>
      </c>
      <c r="B2068">
        <v>6.3</v>
      </c>
    </row>
    <row r="2069" spans="1:2" x14ac:dyDescent="0.35">
      <c r="A2069" t="s">
        <v>761</v>
      </c>
      <c r="B2069">
        <v>5.9</v>
      </c>
    </row>
    <row r="2070" spans="1:2" x14ac:dyDescent="0.35">
      <c r="A2070" t="s">
        <v>761</v>
      </c>
      <c r="B2070">
        <v>5.4</v>
      </c>
    </row>
    <row r="2071" spans="1:2" x14ac:dyDescent="0.35">
      <c r="A2071" t="s">
        <v>761</v>
      </c>
      <c r="B2071">
        <v>6.9</v>
      </c>
    </row>
    <row r="2072" spans="1:2" x14ac:dyDescent="0.35">
      <c r="A2072" t="s">
        <v>1432</v>
      </c>
      <c r="B2072">
        <v>7.5</v>
      </c>
    </row>
    <row r="2073" spans="1:2" x14ac:dyDescent="0.35">
      <c r="A2073" t="s">
        <v>472</v>
      </c>
      <c r="B2073">
        <v>8.1999999999999993</v>
      </c>
    </row>
    <row r="2074" spans="1:2" x14ac:dyDescent="0.35">
      <c r="A2074" t="s">
        <v>761</v>
      </c>
      <c r="B2074">
        <v>5.9</v>
      </c>
    </row>
    <row r="2075" spans="1:2" x14ac:dyDescent="0.35">
      <c r="A2075" t="s">
        <v>472</v>
      </c>
      <c r="B2075">
        <v>5</v>
      </c>
    </row>
    <row r="2076" spans="1:2" x14ac:dyDescent="0.35">
      <c r="A2076" t="s">
        <v>5990</v>
      </c>
      <c r="B2076">
        <v>7.3</v>
      </c>
    </row>
    <row r="2077" spans="1:2" x14ac:dyDescent="0.35">
      <c r="A2077" t="s">
        <v>3767</v>
      </c>
      <c r="B2077">
        <v>6.4</v>
      </c>
    </row>
    <row r="2078" spans="1:2" x14ac:dyDescent="0.35">
      <c r="A2078" t="s">
        <v>761</v>
      </c>
      <c r="B2078">
        <v>6.6</v>
      </c>
    </row>
    <row r="2079" spans="1:2" x14ac:dyDescent="0.35">
      <c r="A2079" t="s">
        <v>622</v>
      </c>
      <c r="B2079">
        <v>7.8</v>
      </c>
    </row>
    <row r="2080" spans="1:2" x14ac:dyDescent="0.35">
      <c r="A2080" t="s">
        <v>761</v>
      </c>
      <c r="B2080">
        <v>4</v>
      </c>
    </row>
    <row r="2081" spans="1:2" x14ac:dyDescent="0.35">
      <c r="A2081" t="s">
        <v>1432</v>
      </c>
      <c r="B2081">
        <v>7.6</v>
      </c>
    </row>
    <row r="2082" spans="1:2" x14ac:dyDescent="0.35">
      <c r="A2082" t="s">
        <v>1432</v>
      </c>
      <c r="B2082">
        <v>7.7</v>
      </c>
    </row>
    <row r="2083" spans="1:2" x14ac:dyDescent="0.35">
      <c r="A2083" t="s">
        <v>622</v>
      </c>
      <c r="B2083">
        <v>5.8</v>
      </c>
    </row>
    <row r="2084" spans="1:2" x14ac:dyDescent="0.35">
      <c r="A2084" t="s">
        <v>1432</v>
      </c>
      <c r="B2084">
        <v>5.2</v>
      </c>
    </row>
    <row r="2085" spans="1:2" x14ac:dyDescent="0.35">
      <c r="A2085" t="s">
        <v>761</v>
      </c>
      <c r="B2085">
        <v>5.6</v>
      </c>
    </row>
    <row r="2086" spans="1:2" x14ac:dyDescent="0.35">
      <c r="A2086" t="s">
        <v>761</v>
      </c>
      <c r="B2086">
        <v>5.3</v>
      </c>
    </row>
    <row r="2087" spans="1:2" x14ac:dyDescent="0.35">
      <c r="A2087" t="s">
        <v>4178</v>
      </c>
      <c r="B2087">
        <v>6.6</v>
      </c>
    </row>
    <row r="2088" spans="1:2" x14ac:dyDescent="0.35">
      <c r="A2088" t="s">
        <v>761</v>
      </c>
      <c r="B2088">
        <v>1.9</v>
      </c>
    </row>
    <row r="2089" spans="1:2" x14ac:dyDescent="0.35">
      <c r="A2089" t="s">
        <v>622</v>
      </c>
      <c r="B2089">
        <v>5.7</v>
      </c>
    </row>
    <row r="2090" spans="1:2" x14ac:dyDescent="0.35">
      <c r="A2090" t="s">
        <v>622</v>
      </c>
      <c r="B2090">
        <v>6.6</v>
      </c>
    </row>
    <row r="2091" spans="1:2" x14ac:dyDescent="0.35">
      <c r="A2091" t="s">
        <v>761</v>
      </c>
      <c r="B2091">
        <v>6</v>
      </c>
    </row>
    <row r="2092" spans="1:2" x14ac:dyDescent="0.35">
      <c r="A2092" t="s">
        <v>622</v>
      </c>
      <c r="B2092">
        <v>6.1</v>
      </c>
    </row>
    <row r="2093" spans="1:2" x14ac:dyDescent="0.35">
      <c r="A2093" t="s">
        <v>761</v>
      </c>
      <c r="B2093">
        <v>4.8</v>
      </c>
    </row>
    <row r="2094" spans="1:2" x14ac:dyDescent="0.35">
      <c r="A2094" t="s">
        <v>622</v>
      </c>
      <c r="B2094">
        <v>6.2</v>
      </c>
    </row>
    <row r="2095" spans="1:2" x14ac:dyDescent="0.35">
      <c r="A2095" t="s">
        <v>761</v>
      </c>
      <c r="B2095">
        <v>7.5</v>
      </c>
    </row>
    <row r="2096" spans="1:2" x14ac:dyDescent="0.35">
      <c r="A2096" t="s">
        <v>4178</v>
      </c>
      <c r="B2096">
        <v>6.3</v>
      </c>
    </row>
    <row r="2097" spans="1:2" x14ac:dyDescent="0.35">
      <c r="A2097" t="s">
        <v>1432</v>
      </c>
      <c r="B2097">
        <v>7.1</v>
      </c>
    </row>
    <row r="2098" spans="1:2" x14ac:dyDescent="0.35">
      <c r="A2098" t="s">
        <v>761</v>
      </c>
      <c r="B2098">
        <v>6.6</v>
      </c>
    </row>
    <row r="2099" spans="1:2" x14ac:dyDescent="0.35">
      <c r="A2099" t="s">
        <v>622</v>
      </c>
      <c r="B2099">
        <v>6.1</v>
      </c>
    </row>
    <row r="2100" spans="1:2" x14ac:dyDescent="0.35">
      <c r="A2100" t="s">
        <v>761</v>
      </c>
      <c r="B2100">
        <v>6.7</v>
      </c>
    </row>
    <row r="2101" spans="1:2" x14ac:dyDescent="0.35">
      <c r="A2101" t="s">
        <v>622</v>
      </c>
      <c r="B2101">
        <v>5.6</v>
      </c>
    </row>
    <row r="2102" spans="1:2" x14ac:dyDescent="0.35">
      <c r="A2102" t="s">
        <v>1432</v>
      </c>
      <c r="B2102">
        <v>7.2</v>
      </c>
    </row>
    <row r="2103" spans="1:2" x14ac:dyDescent="0.35">
      <c r="A2103" t="s">
        <v>622</v>
      </c>
      <c r="B2103">
        <v>4.3</v>
      </c>
    </row>
    <row r="2104" spans="1:2" x14ac:dyDescent="0.35">
      <c r="A2104" t="s">
        <v>761</v>
      </c>
      <c r="B2104">
        <v>6.4</v>
      </c>
    </row>
    <row r="2105" spans="1:2" x14ac:dyDescent="0.35">
      <c r="A2105" t="s">
        <v>761</v>
      </c>
      <c r="B2105">
        <v>7.1</v>
      </c>
    </row>
    <row r="2106" spans="1:2" x14ac:dyDescent="0.35">
      <c r="A2106" t="s">
        <v>622</v>
      </c>
      <c r="B2106">
        <v>6.3</v>
      </c>
    </row>
    <row r="2107" spans="1:2" x14ac:dyDescent="0.35">
      <c r="A2107" t="s">
        <v>761</v>
      </c>
      <c r="B2107">
        <v>7.4</v>
      </c>
    </row>
    <row r="2108" spans="1:2" x14ac:dyDescent="0.35">
      <c r="A2108" t="s">
        <v>761</v>
      </c>
      <c r="B2108">
        <v>6.1</v>
      </c>
    </row>
    <row r="2109" spans="1:2" x14ac:dyDescent="0.35">
      <c r="A2109" t="s">
        <v>761</v>
      </c>
      <c r="B2109">
        <v>6.6</v>
      </c>
    </row>
    <row r="2110" spans="1:2" x14ac:dyDescent="0.35">
      <c r="A2110" t="s">
        <v>761</v>
      </c>
      <c r="B2110">
        <v>6</v>
      </c>
    </row>
    <row r="2111" spans="1:2" x14ac:dyDescent="0.35">
      <c r="A2111" t="s">
        <v>761</v>
      </c>
      <c r="B2111">
        <v>6.8</v>
      </c>
    </row>
    <row r="2112" spans="1:2" x14ac:dyDescent="0.35">
      <c r="A2112" t="s">
        <v>761</v>
      </c>
      <c r="B2112">
        <v>7.4</v>
      </c>
    </row>
    <row r="2113" spans="1:2" x14ac:dyDescent="0.35">
      <c r="A2113" t="s">
        <v>622</v>
      </c>
      <c r="B2113">
        <v>6.8</v>
      </c>
    </row>
    <row r="2114" spans="1:2" x14ac:dyDescent="0.35">
      <c r="A2114" t="s">
        <v>472</v>
      </c>
      <c r="B2114">
        <v>7.2</v>
      </c>
    </row>
    <row r="2115" spans="1:2" x14ac:dyDescent="0.35">
      <c r="A2115" t="s">
        <v>761</v>
      </c>
      <c r="B2115">
        <v>1.9</v>
      </c>
    </row>
    <row r="2116" spans="1:2" x14ac:dyDescent="0.35">
      <c r="A2116" t="s">
        <v>622</v>
      </c>
      <c r="B2116">
        <v>5.5</v>
      </c>
    </row>
    <row r="2117" spans="1:2" x14ac:dyDescent="0.35">
      <c r="A2117" t="s">
        <v>622</v>
      </c>
      <c r="B2117">
        <v>4.5</v>
      </c>
    </row>
    <row r="2118" spans="1:2" x14ac:dyDescent="0.35">
      <c r="A2118" t="s">
        <v>761</v>
      </c>
      <c r="B2118">
        <v>6.3</v>
      </c>
    </row>
    <row r="2119" spans="1:2" x14ac:dyDescent="0.35">
      <c r="A2119" t="s">
        <v>761</v>
      </c>
      <c r="B2119">
        <v>6.7</v>
      </c>
    </row>
    <row r="2120" spans="1:2" x14ac:dyDescent="0.35">
      <c r="A2120" t="s">
        <v>472</v>
      </c>
      <c r="B2120">
        <v>2.8</v>
      </c>
    </row>
    <row r="2121" spans="1:2" x14ac:dyDescent="0.35">
      <c r="A2121" t="s">
        <v>1432</v>
      </c>
      <c r="B2121">
        <v>5</v>
      </c>
    </row>
    <row r="2122" spans="1:2" x14ac:dyDescent="0.35">
      <c r="A2122" t="s">
        <v>761</v>
      </c>
      <c r="B2122">
        <v>4.3</v>
      </c>
    </row>
    <row r="2123" spans="1:2" x14ac:dyDescent="0.35">
      <c r="A2123" t="s">
        <v>622</v>
      </c>
      <c r="B2123">
        <v>5.6</v>
      </c>
    </row>
    <row r="2124" spans="1:2" x14ac:dyDescent="0.35">
      <c r="A2124" t="s">
        <v>1432</v>
      </c>
      <c r="B2124">
        <v>6.2</v>
      </c>
    </row>
    <row r="2125" spans="1:2" x14ac:dyDescent="0.35">
      <c r="A2125" t="s">
        <v>472</v>
      </c>
      <c r="B2125">
        <v>5.3</v>
      </c>
    </row>
    <row r="2126" spans="1:2" x14ac:dyDescent="0.35">
      <c r="A2126" t="s">
        <v>4178</v>
      </c>
      <c r="B2126">
        <v>7.4</v>
      </c>
    </row>
    <row r="2127" spans="1:2" x14ac:dyDescent="0.35">
      <c r="A2127" t="s">
        <v>1432</v>
      </c>
      <c r="B2127">
        <v>7.4</v>
      </c>
    </row>
    <row r="2128" spans="1:2" x14ac:dyDescent="0.35">
      <c r="A2128" t="s">
        <v>4178</v>
      </c>
      <c r="B2128">
        <v>6.5</v>
      </c>
    </row>
    <row r="2129" spans="1:2" x14ac:dyDescent="0.35">
      <c r="A2129" t="s">
        <v>3767</v>
      </c>
      <c r="B2129">
        <v>7.1</v>
      </c>
    </row>
    <row r="2130" spans="1:2" x14ac:dyDescent="0.35">
      <c r="A2130" t="s">
        <v>4178</v>
      </c>
      <c r="B2130">
        <v>7.2</v>
      </c>
    </row>
    <row r="2131" spans="1:2" x14ac:dyDescent="0.35">
      <c r="A2131" t="s">
        <v>2429</v>
      </c>
      <c r="B2131">
        <v>2.2999999999999998</v>
      </c>
    </row>
    <row r="2132" spans="1:2" x14ac:dyDescent="0.35">
      <c r="A2132" t="s">
        <v>761</v>
      </c>
      <c r="B2132">
        <v>6.4</v>
      </c>
    </row>
    <row r="2133" spans="1:2" x14ac:dyDescent="0.35">
      <c r="A2133" t="s">
        <v>1432</v>
      </c>
      <c r="B2133">
        <v>6.1</v>
      </c>
    </row>
    <row r="2134" spans="1:2" x14ac:dyDescent="0.35">
      <c r="A2134" t="s">
        <v>622</v>
      </c>
      <c r="B2134">
        <v>7</v>
      </c>
    </row>
    <row r="2135" spans="1:2" x14ac:dyDescent="0.35">
      <c r="A2135" t="s">
        <v>4178</v>
      </c>
      <c r="B2135">
        <v>7</v>
      </c>
    </row>
    <row r="2136" spans="1:2" x14ac:dyDescent="0.35">
      <c r="A2136" t="s">
        <v>4178</v>
      </c>
      <c r="B2136">
        <v>7</v>
      </c>
    </row>
    <row r="2137" spans="1:2" x14ac:dyDescent="0.35">
      <c r="A2137" t="s">
        <v>622</v>
      </c>
      <c r="B2137">
        <v>4.9000000000000004</v>
      </c>
    </row>
    <row r="2138" spans="1:2" x14ac:dyDescent="0.35">
      <c r="A2138" t="s">
        <v>472</v>
      </c>
      <c r="B2138">
        <v>6.9</v>
      </c>
    </row>
    <row r="2139" spans="1:2" x14ac:dyDescent="0.35">
      <c r="A2139" t="s">
        <v>761</v>
      </c>
      <c r="B2139">
        <v>7.5</v>
      </c>
    </row>
    <row r="2140" spans="1:2" x14ac:dyDescent="0.35">
      <c r="A2140" t="s">
        <v>472</v>
      </c>
      <c r="B2140">
        <v>8.4</v>
      </c>
    </row>
    <row r="2141" spans="1:2" x14ac:dyDescent="0.35">
      <c r="A2141" t="s">
        <v>761</v>
      </c>
      <c r="B2141">
        <v>6.9</v>
      </c>
    </row>
    <row r="2142" spans="1:2" x14ac:dyDescent="0.35">
      <c r="A2142" t="s">
        <v>4178</v>
      </c>
      <c r="B2142">
        <v>4.5</v>
      </c>
    </row>
    <row r="2143" spans="1:2" x14ac:dyDescent="0.35">
      <c r="A2143" t="s">
        <v>5990</v>
      </c>
      <c r="B2143">
        <v>7.4</v>
      </c>
    </row>
    <row r="2144" spans="1:2" x14ac:dyDescent="0.35">
      <c r="A2144" t="s">
        <v>4178</v>
      </c>
      <c r="B2144">
        <v>7</v>
      </c>
    </row>
    <row r="2145" spans="1:2" x14ac:dyDescent="0.35">
      <c r="A2145" t="s">
        <v>761</v>
      </c>
      <c r="B2145">
        <v>2.8</v>
      </c>
    </row>
    <row r="2146" spans="1:2" x14ac:dyDescent="0.35">
      <c r="A2146" t="s">
        <v>622</v>
      </c>
      <c r="B2146">
        <v>7.5</v>
      </c>
    </row>
    <row r="2147" spans="1:2" x14ac:dyDescent="0.35">
      <c r="A2147" t="s">
        <v>1432</v>
      </c>
      <c r="B2147">
        <v>7.1</v>
      </c>
    </row>
    <row r="2148" spans="1:2" x14ac:dyDescent="0.35">
      <c r="A2148" t="s">
        <v>5990</v>
      </c>
      <c r="B2148">
        <v>6.4</v>
      </c>
    </row>
    <row r="2149" spans="1:2" x14ac:dyDescent="0.35">
      <c r="A2149" t="s">
        <v>1432</v>
      </c>
      <c r="B2149">
        <v>5.3</v>
      </c>
    </row>
    <row r="2150" spans="1:2" x14ac:dyDescent="0.35">
      <c r="A2150" t="s">
        <v>622</v>
      </c>
      <c r="B2150">
        <v>6.9</v>
      </c>
    </row>
    <row r="2151" spans="1:2" x14ac:dyDescent="0.35">
      <c r="A2151" t="s">
        <v>1432</v>
      </c>
      <c r="B2151">
        <v>6.2</v>
      </c>
    </row>
    <row r="2152" spans="1:2" x14ac:dyDescent="0.35">
      <c r="A2152" t="s">
        <v>622</v>
      </c>
      <c r="B2152">
        <v>6.4</v>
      </c>
    </row>
    <row r="2153" spans="1:2" x14ac:dyDescent="0.35">
      <c r="A2153" t="s">
        <v>622</v>
      </c>
      <c r="B2153">
        <v>5.0999999999999996</v>
      </c>
    </row>
    <row r="2154" spans="1:2" x14ac:dyDescent="0.35">
      <c r="A2154" t="s">
        <v>5990</v>
      </c>
      <c r="B2154">
        <v>5.5</v>
      </c>
    </row>
    <row r="2155" spans="1:2" x14ac:dyDescent="0.35">
      <c r="A2155" t="s">
        <v>761</v>
      </c>
      <c r="B2155">
        <v>5.4</v>
      </c>
    </row>
    <row r="2156" spans="1:2" x14ac:dyDescent="0.35">
      <c r="A2156" t="s">
        <v>1432</v>
      </c>
      <c r="B2156">
        <v>7.5</v>
      </c>
    </row>
    <row r="2157" spans="1:2" x14ac:dyDescent="0.35">
      <c r="A2157" t="s">
        <v>622</v>
      </c>
      <c r="B2157">
        <v>7.4</v>
      </c>
    </row>
    <row r="2158" spans="1:2" x14ac:dyDescent="0.35">
      <c r="A2158" t="s">
        <v>472</v>
      </c>
      <c r="B2158">
        <v>8</v>
      </c>
    </row>
    <row r="2159" spans="1:2" x14ac:dyDescent="0.35">
      <c r="A2159" t="s">
        <v>761</v>
      </c>
      <c r="B2159">
        <v>5.7</v>
      </c>
    </row>
    <row r="2160" spans="1:2" x14ac:dyDescent="0.35">
      <c r="A2160" t="s">
        <v>5990</v>
      </c>
      <c r="B2160">
        <v>6.8</v>
      </c>
    </row>
    <row r="2161" spans="1:2" x14ac:dyDescent="0.35">
      <c r="A2161" t="s">
        <v>761</v>
      </c>
      <c r="B2161">
        <v>5.9</v>
      </c>
    </row>
    <row r="2162" spans="1:2" x14ac:dyDescent="0.35">
      <c r="A2162" t="s">
        <v>2429</v>
      </c>
      <c r="B2162">
        <v>7.2</v>
      </c>
    </row>
    <row r="2163" spans="1:2" x14ac:dyDescent="0.35">
      <c r="A2163" t="s">
        <v>2429</v>
      </c>
      <c r="B2163">
        <v>5.5</v>
      </c>
    </row>
    <row r="2164" spans="1:2" x14ac:dyDescent="0.35">
      <c r="A2164" t="s">
        <v>472</v>
      </c>
      <c r="B2164">
        <v>8.5</v>
      </c>
    </row>
    <row r="2165" spans="1:2" x14ac:dyDescent="0.35">
      <c r="A2165" t="s">
        <v>2429</v>
      </c>
      <c r="B2165">
        <v>5.6</v>
      </c>
    </row>
    <row r="2166" spans="1:2" x14ac:dyDescent="0.35">
      <c r="A2166" t="s">
        <v>761</v>
      </c>
      <c r="B2166">
        <v>4.0999999999999996</v>
      </c>
    </row>
    <row r="2167" spans="1:2" x14ac:dyDescent="0.35">
      <c r="A2167" t="s">
        <v>761</v>
      </c>
      <c r="B2167">
        <v>6.1</v>
      </c>
    </row>
    <row r="2168" spans="1:2" x14ac:dyDescent="0.35">
      <c r="A2168" t="s">
        <v>761</v>
      </c>
      <c r="B2168">
        <v>5.4</v>
      </c>
    </row>
    <row r="2169" spans="1:2" x14ac:dyDescent="0.35">
      <c r="A2169" t="s">
        <v>4178</v>
      </c>
      <c r="B2169">
        <v>7.1</v>
      </c>
    </row>
    <row r="2170" spans="1:2" x14ac:dyDescent="0.35">
      <c r="A2170" t="s">
        <v>472</v>
      </c>
      <c r="B2170">
        <v>3.6</v>
      </c>
    </row>
    <row r="2171" spans="1:2" x14ac:dyDescent="0.35">
      <c r="A2171" t="s">
        <v>2429</v>
      </c>
      <c r="B2171">
        <v>6.5</v>
      </c>
    </row>
    <row r="2172" spans="1:2" x14ac:dyDescent="0.35">
      <c r="A2172" t="s">
        <v>472</v>
      </c>
      <c r="B2172">
        <v>8.6</v>
      </c>
    </row>
    <row r="2173" spans="1:2" x14ac:dyDescent="0.35">
      <c r="A2173" t="s">
        <v>622</v>
      </c>
      <c r="B2173">
        <v>7</v>
      </c>
    </row>
    <row r="2174" spans="1:2" x14ac:dyDescent="0.35">
      <c r="A2174" t="s">
        <v>1432</v>
      </c>
      <c r="B2174">
        <v>7.6</v>
      </c>
    </row>
    <row r="2175" spans="1:2" x14ac:dyDescent="0.35">
      <c r="A2175" t="s">
        <v>472</v>
      </c>
      <c r="B2175">
        <v>6.5</v>
      </c>
    </row>
    <row r="2176" spans="1:2" x14ac:dyDescent="0.35">
      <c r="A2176" t="s">
        <v>761</v>
      </c>
      <c r="B2176">
        <v>6.4</v>
      </c>
    </row>
    <row r="2177" spans="1:2" x14ac:dyDescent="0.35">
      <c r="A2177" t="s">
        <v>761</v>
      </c>
      <c r="B2177">
        <v>6.3</v>
      </c>
    </row>
    <row r="2178" spans="1:2" x14ac:dyDescent="0.35">
      <c r="A2178" t="s">
        <v>5097</v>
      </c>
      <c r="B2178">
        <v>5.7</v>
      </c>
    </row>
    <row r="2179" spans="1:2" x14ac:dyDescent="0.35">
      <c r="A2179" t="s">
        <v>5990</v>
      </c>
      <c r="B2179">
        <v>6.3</v>
      </c>
    </row>
    <row r="2180" spans="1:2" x14ac:dyDescent="0.35">
      <c r="A2180" t="s">
        <v>1432</v>
      </c>
      <c r="B2180">
        <v>6</v>
      </c>
    </row>
    <row r="2181" spans="1:2" x14ac:dyDescent="0.35">
      <c r="A2181" t="s">
        <v>761</v>
      </c>
      <c r="B2181">
        <v>7.7</v>
      </c>
    </row>
    <row r="2182" spans="1:2" x14ac:dyDescent="0.35">
      <c r="A2182" t="s">
        <v>2429</v>
      </c>
      <c r="B2182">
        <v>6.2</v>
      </c>
    </row>
    <row r="2183" spans="1:2" x14ac:dyDescent="0.35">
      <c r="A2183" t="s">
        <v>472</v>
      </c>
      <c r="B2183">
        <v>7.7</v>
      </c>
    </row>
    <row r="2184" spans="1:2" x14ac:dyDescent="0.35">
      <c r="A2184" t="s">
        <v>761</v>
      </c>
      <c r="B2184">
        <v>6.4</v>
      </c>
    </row>
    <row r="2185" spans="1:2" x14ac:dyDescent="0.35">
      <c r="A2185" t="s">
        <v>761</v>
      </c>
      <c r="B2185">
        <v>6.4</v>
      </c>
    </row>
    <row r="2186" spans="1:2" x14ac:dyDescent="0.35">
      <c r="A2186" t="s">
        <v>622</v>
      </c>
      <c r="B2186">
        <v>6.9</v>
      </c>
    </row>
    <row r="2187" spans="1:2" x14ac:dyDescent="0.35">
      <c r="A2187" t="s">
        <v>761</v>
      </c>
      <c r="B2187">
        <v>7.3</v>
      </c>
    </row>
    <row r="2188" spans="1:2" x14ac:dyDescent="0.35">
      <c r="A2188" t="s">
        <v>761</v>
      </c>
      <c r="B2188">
        <v>7.3</v>
      </c>
    </row>
    <row r="2189" spans="1:2" x14ac:dyDescent="0.35">
      <c r="A2189" t="s">
        <v>761</v>
      </c>
      <c r="B2189">
        <v>6.2</v>
      </c>
    </row>
    <row r="2190" spans="1:2" x14ac:dyDescent="0.35">
      <c r="A2190" t="s">
        <v>622</v>
      </c>
      <c r="B2190">
        <v>6.6</v>
      </c>
    </row>
    <row r="2191" spans="1:2" x14ac:dyDescent="0.35">
      <c r="A2191" t="s">
        <v>1432</v>
      </c>
      <c r="B2191">
        <v>6.7</v>
      </c>
    </row>
    <row r="2192" spans="1:2" x14ac:dyDescent="0.35">
      <c r="A2192" t="s">
        <v>761</v>
      </c>
      <c r="B2192">
        <v>5.7</v>
      </c>
    </row>
    <row r="2193" spans="1:2" x14ac:dyDescent="0.35">
      <c r="A2193" t="s">
        <v>622</v>
      </c>
      <c r="B2193">
        <v>3.1</v>
      </c>
    </row>
    <row r="2194" spans="1:2" x14ac:dyDescent="0.35">
      <c r="A2194" t="s">
        <v>761</v>
      </c>
      <c r="B2194">
        <v>6.3</v>
      </c>
    </row>
    <row r="2195" spans="1:2" x14ac:dyDescent="0.35">
      <c r="A2195" t="s">
        <v>761</v>
      </c>
      <c r="B2195">
        <v>5.7</v>
      </c>
    </row>
    <row r="2196" spans="1:2" x14ac:dyDescent="0.35">
      <c r="A2196" t="s">
        <v>761</v>
      </c>
      <c r="B2196">
        <v>7.1</v>
      </c>
    </row>
    <row r="2197" spans="1:2" x14ac:dyDescent="0.35">
      <c r="A2197" t="s">
        <v>761</v>
      </c>
      <c r="B2197">
        <v>7</v>
      </c>
    </row>
    <row r="2198" spans="1:2" x14ac:dyDescent="0.35">
      <c r="A2198" t="s">
        <v>761</v>
      </c>
      <c r="B2198">
        <v>6.1</v>
      </c>
    </row>
    <row r="2199" spans="1:2" x14ac:dyDescent="0.35">
      <c r="A2199" t="s">
        <v>761</v>
      </c>
      <c r="B2199">
        <v>6.6</v>
      </c>
    </row>
    <row r="2200" spans="1:2" x14ac:dyDescent="0.35">
      <c r="A2200" t="s">
        <v>622</v>
      </c>
      <c r="B2200">
        <v>7.8</v>
      </c>
    </row>
    <row r="2201" spans="1:2" x14ac:dyDescent="0.35">
      <c r="A2201" t="s">
        <v>4178</v>
      </c>
      <c r="B2201">
        <v>8.3000000000000007</v>
      </c>
    </row>
    <row r="2202" spans="1:2" x14ac:dyDescent="0.35">
      <c r="A2202" t="s">
        <v>2429</v>
      </c>
      <c r="B2202">
        <v>3.9</v>
      </c>
    </row>
    <row r="2203" spans="1:2" x14ac:dyDescent="0.35">
      <c r="A2203" t="s">
        <v>761</v>
      </c>
      <c r="B2203">
        <v>7</v>
      </c>
    </row>
    <row r="2204" spans="1:2" x14ac:dyDescent="0.35">
      <c r="A2204" t="s">
        <v>761</v>
      </c>
      <c r="B2204">
        <v>6.7</v>
      </c>
    </row>
    <row r="2205" spans="1:2" x14ac:dyDescent="0.35">
      <c r="A2205" t="s">
        <v>1432</v>
      </c>
      <c r="B2205">
        <v>7.3</v>
      </c>
    </row>
    <row r="2206" spans="1:2" x14ac:dyDescent="0.35">
      <c r="A2206" t="s">
        <v>761</v>
      </c>
      <c r="B2206">
        <v>6.3</v>
      </c>
    </row>
    <row r="2207" spans="1:2" x14ac:dyDescent="0.35">
      <c r="A2207" t="s">
        <v>761</v>
      </c>
      <c r="B2207">
        <v>7.8</v>
      </c>
    </row>
    <row r="2208" spans="1:2" x14ac:dyDescent="0.35">
      <c r="A2208" t="s">
        <v>1432</v>
      </c>
      <c r="B2208">
        <v>7.3</v>
      </c>
    </row>
    <row r="2209" spans="1:2" x14ac:dyDescent="0.35">
      <c r="A2209" t="s">
        <v>1432</v>
      </c>
      <c r="B2209">
        <v>7.6</v>
      </c>
    </row>
    <row r="2210" spans="1:2" x14ac:dyDescent="0.35">
      <c r="A2210" t="s">
        <v>1432</v>
      </c>
      <c r="B2210">
        <v>5.3</v>
      </c>
    </row>
    <row r="2211" spans="1:2" x14ac:dyDescent="0.35">
      <c r="A2211" t="s">
        <v>1432</v>
      </c>
      <c r="B2211">
        <v>7.9</v>
      </c>
    </row>
    <row r="2212" spans="1:2" x14ac:dyDescent="0.35">
      <c r="A2212" t="s">
        <v>622</v>
      </c>
      <c r="B2212">
        <v>5.3</v>
      </c>
    </row>
    <row r="2213" spans="1:2" x14ac:dyDescent="0.35">
      <c r="A2213" t="s">
        <v>600</v>
      </c>
      <c r="B2213">
        <v>6.8</v>
      </c>
    </row>
    <row r="2214" spans="1:2" x14ac:dyDescent="0.35">
      <c r="A2214" t="s">
        <v>4178</v>
      </c>
      <c r="B2214">
        <v>7.1</v>
      </c>
    </row>
    <row r="2215" spans="1:2" x14ac:dyDescent="0.35">
      <c r="A2215" t="s">
        <v>761</v>
      </c>
      <c r="B2215">
        <v>5.8</v>
      </c>
    </row>
    <row r="2216" spans="1:2" x14ac:dyDescent="0.35">
      <c r="A2216" t="s">
        <v>622</v>
      </c>
      <c r="B2216">
        <v>5.8</v>
      </c>
    </row>
    <row r="2217" spans="1:2" x14ac:dyDescent="0.35">
      <c r="A2217" t="s">
        <v>4178</v>
      </c>
      <c r="B2217">
        <v>8.3000000000000007</v>
      </c>
    </row>
    <row r="2218" spans="1:2" x14ac:dyDescent="0.35">
      <c r="A2218" t="s">
        <v>1432</v>
      </c>
      <c r="B2218">
        <v>5.6</v>
      </c>
    </row>
    <row r="2219" spans="1:2" x14ac:dyDescent="0.35">
      <c r="A2219" t="s">
        <v>472</v>
      </c>
      <c r="B2219">
        <v>6.8</v>
      </c>
    </row>
    <row r="2220" spans="1:2" x14ac:dyDescent="0.35">
      <c r="A2220" t="s">
        <v>761</v>
      </c>
      <c r="B2220">
        <v>5</v>
      </c>
    </row>
    <row r="2221" spans="1:2" x14ac:dyDescent="0.35">
      <c r="A2221" t="s">
        <v>472</v>
      </c>
      <c r="B2221">
        <v>7.6</v>
      </c>
    </row>
    <row r="2222" spans="1:2" x14ac:dyDescent="0.35">
      <c r="A2222" t="s">
        <v>761</v>
      </c>
      <c r="B2222">
        <v>6.7</v>
      </c>
    </row>
    <row r="2223" spans="1:2" x14ac:dyDescent="0.35">
      <c r="A2223" t="s">
        <v>1432</v>
      </c>
      <c r="B2223">
        <v>6.7</v>
      </c>
    </row>
    <row r="2224" spans="1:2" x14ac:dyDescent="0.35">
      <c r="A2224" t="s">
        <v>761</v>
      </c>
      <c r="B2224">
        <v>5.7</v>
      </c>
    </row>
    <row r="2225" spans="1:2" x14ac:dyDescent="0.35">
      <c r="A2225" t="s">
        <v>761</v>
      </c>
      <c r="B2225">
        <v>5.2</v>
      </c>
    </row>
    <row r="2226" spans="1:2" x14ac:dyDescent="0.35">
      <c r="A2226" t="s">
        <v>1432</v>
      </c>
      <c r="B2226">
        <v>7.5</v>
      </c>
    </row>
    <row r="2227" spans="1:2" x14ac:dyDescent="0.35">
      <c r="A2227" t="s">
        <v>4178</v>
      </c>
      <c r="B2227">
        <v>7.2</v>
      </c>
    </row>
    <row r="2228" spans="1:2" x14ac:dyDescent="0.35">
      <c r="A2228" t="s">
        <v>761</v>
      </c>
      <c r="B2228">
        <v>5.3</v>
      </c>
    </row>
    <row r="2229" spans="1:2" x14ac:dyDescent="0.35">
      <c r="A2229" t="s">
        <v>761</v>
      </c>
      <c r="B2229">
        <v>6.5</v>
      </c>
    </row>
    <row r="2230" spans="1:2" x14ac:dyDescent="0.35">
      <c r="A2230" t="s">
        <v>622</v>
      </c>
      <c r="B2230">
        <v>5</v>
      </c>
    </row>
    <row r="2231" spans="1:2" x14ac:dyDescent="0.35">
      <c r="A2231" t="s">
        <v>1432</v>
      </c>
      <c r="B2231">
        <v>6.1</v>
      </c>
    </row>
    <row r="2232" spans="1:2" x14ac:dyDescent="0.35">
      <c r="A2232" t="s">
        <v>622</v>
      </c>
      <c r="B2232">
        <v>4.4000000000000004</v>
      </c>
    </row>
    <row r="2233" spans="1:2" x14ac:dyDescent="0.35">
      <c r="A2233" t="s">
        <v>1432</v>
      </c>
      <c r="B2233">
        <v>7.5</v>
      </c>
    </row>
    <row r="2234" spans="1:2" x14ac:dyDescent="0.35">
      <c r="A2234" t="s">
        <v>761</v>
      </c>
      <c r="B2234">
        <v>5.7</v>
      </c>
    </row>
    <row r="2235" spans="1:2" x14ac:dyDescent="0.35">
      <c r="A2235" t="s">
        <v>472</v>
      </c>
      <c r="B2235">
        <v>5.5</v>
      </c>
    </row>
    <row r="2236" spans="1:2" x14ac:dyDescent="0.35">
      <c r="A2236" t="s">
        <v>761</v>
      </c>
      <c r="B2236">
        <v>7.1</v>
      </c>
    </row>
    <row r="2237" spans="1:2" x14ac:dyDescent="0.35">
      <c r="A2237" t="s">
        <v>1432</v>
      </c>
      <c r="B2237">
        <v>5.9</v>
      </c>
    </row>
    <row r="2238" spans="1:2" x14ac:dyDescent="0.35">
      <c r="A2238" t="s">
        <v>622</v>
      </c>
      <c r="B2238">
        <v>6.7</v>
      </c>
    </row>
    <row r="2239" spans="1:2" x14ac:dyDescent="0.35">
      <c r="A2239" t="s">
        <v>4178</v>
      </c>
      <c r="B2239">
        <v>7</v>
      </c>
    </row>
    <row r="2240" spans="1:2" x14ac:dyDescent="0.35">
      <c r="A2240" t="s">
        <v>4178</v>
      </c>
      <c r="B2240">
        <v>7.9</v>
      </c>
    </row>
    <row r="2241" spans="1:2" x14ac:dyDescent="0.35">
      <c r="A2241" t="s">
        <v>1432</v>
      </c>
      <c r="B2241">
        <v>6.9</v>
      </c>
    </row>
    <row r="2242" spans="1:2" x14ac:dyDescent="0.35">
      <c r="A2242" t="s">
        <v>472</v>
      </c>
      <c r="B2242">
        <v>7.3</v>
      </c>
    </row>
    <row r="2243" spans="1:2" x14ac:dyDescent="0.35">
      <c r="A2243" t="s">
        <v>622</v>
      </c>
      <c r="B2243">
        <v>7.3</v>
      </c>
    </row>
    <row r="2244" spans="1:2" x14ac:dyDescent="0.35">
      <c r="A2244" t="s">
        <v>622</v>
      </c>
      <c r="B2244">
        <v>3.5</v>
      </c>
    </row>
    <row r="2245" spans="1:2" x14ac:dyDescent="0.35">
      <c r="A2245" t="s">
        <v>1432</v>
      </c>
      <c r="B2245">
        <v>7.8</v>
      </c>
    </row>
    <row r="2246" spans="1:2" x14ac:dyDescent="0.35">
      <c r="A2246" t="s">
        <v>472</v>
      </c>
      <c r="B2246">
        <v>6.7</v>
      </c>
    </row>
    <row r="2247" spans="1:2" x14ac:dyDescent="0.35">
      <c r="A2247" t="s">
        <v>761</v>
      </c>
      <c r="B2247">
        <v>6.4</v>
      </c>
    </row>
    <row r="2248" spans="1:2" x14ac:dyDescent="0.35">
      <c r="A2248" t="s">
        <v>4178</v>
      </c>
      <c r="B2248">
        <v>7.1</v>
      </c>
    </row>
    <row r="2249" spans="1:2" x14ac:dyDescent="0.35">
      <c r="A2249" t="s">
        <v>1432</v>
      </c>
      <c r="B2249">
        <v>7.8</v>
      </c>
    </row>
    <row r="2250" spans="1:2" x14ac:dyDescent="0.35">
      <c r="A2250" t="s">
        <v>622</v>
      </c>
      <c r="B2250">
        <v>5.9</v>
      </c>
    </row>
    <row r="2251" spans="1:2" x14ac:dyDescent="0.35">
      <c r="A2251" t="s">
        <v>5990</v>
      </c>
      <c r="B2251">
        <v>7.2</v>
      </c>
    </row>
    <row r="2252" spans="1:2" x14ac:dyDescent="0.35">
      <c r="A2252" t="s">
        <v>622</v>
      </c>
      <c r="B2252">
        <v>6.2</v>
      </c>
    </row>
    <row r="2253" spans="1:2" x14ac:dyDescent="0.35">
      <c r="A2253" t="s">
        <v>622</v>
      </c>
      <c r="B2253">
        <v>6.7</v>
      </c>
    </row>
    <row r="2254" spans="1:2" x14ac:dyDescent="0.35">
      <c r="A2254" t="s">
        <v>761</v>
      </c>
      <c r="B2254">
        <v>7.6</v>
      </c>
    </row>
    <row r="2255" spans="1:2" x14ac:dyDescent="0.35">
      <c r="A2255" t="s">
        <v>1432</v>
      </c>
      <c r="B2255">
        <v>6.2</v>
      </c>
    </row>
    <row r="2256" spans="1:2" x14ac:dyDescent="0.35">
      <c r="A2256" t="s">
        <v>622</v>
      </c>
      <c r="B2256">
        <v>6.5</v>
      </c>
    </row>
    <row r="2257" spans="1:2" x14ac:dyDescent="0.35">
      <c r="A2257" t="s">
        <v>1432</v>
      </c>
      <c r="B2257">
        <v>8.1</v>
      </c>
    </row>
    <row r="2258" spans="1:2" x14ac:dyDescent="0.35">
      <c r="A2258" t="s">
        <v>622</v>
      </c>
      <c r="B2258">
        <v>6.3</v>
      </c>
    </row>
    <row r="2259" spans="1:2" x14ac:dyDescent="0.35">
      <c r="A2259" t="s">
        <v>1432</v>
      </c>
      <c r="B2259">
        <v>4.4000000000000004</v>
      </c>
    </row>
    <row r="2260" spans="1:2" x14ac:dyDescent="0.35">
      <c r="A2260" t="s">
        <v>5990</v>
      </c>
      <c r="B2260">
        <v>6</v>
      </c>
    </row>
    <row r="2261" spans="1:2" x14ac:dyDescent="0.35">
      <c r="A2261" t="s">
        <v>600</v>
      </c>
      <c r="B2261">
        <v>7.6</v>
      </c>
    </row>
    <row r="2262" spans="1:2" x14ac:dyDescent="0.35">
      <c r="A2262" t="s">
        <v>622</v>
      </c>
      <c r="B2262">
        <v>8.4</v>
      </c>
    </row>
    <row r="2263" spans="1:2" x14ac:dyDescent="0.35">
      <c r="A2263" t="s">
        <v>1432</v>
      </c>
      <c r="B2263">
        <v>7.9</v>
      </c>
    </row>
    <row r="2264" spans="1:2" x14ac:dyDescent="0.35">
      <c r="A2264" t="s">
        <v>2429</v>
      </c>
      <c r="B2264">
        <v>5.6</v>
      </c>
    </row>
    <row r="2265" spans="1:2" x14ac:dyDescent="0.35">
      <c r="A2265" t="s">
        <v>761</v>
      </c>
      <c r="B2265">
        <v>6.5</v>
      </c>
    </row>
    <row r="2266" spans="1:2" x14ac:dyDescent="0.35">
      <c r="A2266" t="s">
        <v>472</v>
      </c>
      <c r="B2266">
        <v>7.5</v>
      </c>
    </row>
    <row r="2267" spans="1:2" x14ac:dyDescent="0.35">
      <c r="A2267" t="s">
        <v>761</v>
      </c>
      <c r="B2267">
        <v>6.3</v>
      </c>
    </row>
    <row r="2268" spans="1:2" x14ac:dyDescent="0.35">
      <c r="A2268" t="s">
        <v>2429</v>
      </c>
      <c r="B2268">
        <v>7.9</v>
      </c>
    </row>
    <row r="2269" spans="1:2" x14ac:dyDescent="0.35">
      <c r="A2269" t="s">
        <v>622</v>
      </c>
      <c r="B2269">
        <v>7.9</v>
      </c>
    </row>
    <row r="2270" spans="1:2" x14ac:dyDescent="0.35">
      <c r="A2270" t="s">
        <v>761</v>
      </c>
      <c r="B2270">
        <v>5.0999999999999996</v>
      </c>
    </row>
    <row r="2271" spans="1:2" x14ac:dyDescent="0.35">
      <c r="A2271" t="s">
        <v>761</v>
      </c>
      <c r="B2271">
        <v>6.7</v>
      </c>
    </row>
    <row r="2272" spans="1:2" x14ac:dyDescent="0.35">
      <c r="A2272" t="s">
        <v>622</v>
      </c>
      <c r="B2272">
        <v>6.7</v>
      </c>
    </row>
    <row r="2273" spans="1:2" x14ac:dyDescent="0.35">
      <c r="A2273" t="s">
        <v>2429</v>
      </c>
      <c r="B2273">
        <v>5.6</v>
      </c>
    </row>
    <row r="2274" spans="1:2" x14ac:dyDescent="0.35">
      <c r="A2274" t="s">
        <v>761</v>
      </c>
      <c r="B2274">
        <v>5.6</v>
      </c>
    </row>
    <row r="2275" spans="1:2" x14ac:dyDescent="0.35">
      <c r="A2275" t="s">
        <v>622</v>
      </c>
      <c r="B2275">
        <v>6.8</v>
      </c>
    </row>
    <row r="2276" spans="1:2" x14ac:dyDescent="0.35">
      <c r="A2276" t="s">
        <v>761</v>
      </c>
      <c r="B2276">
        <v>6.2</v>
      </c>
    </row>
    <row r="2277" spans="1:2" x14ac:dyDescent="0.35">
      <c r="A2277" t="s">
        <v>1432</v>
      </c>
      <c r="B2277">
        <v>5.6</v>
      </c>
    </row>
    <row r="2278" spans="1:2" x14ac:dyDescent="0.35">
      <c r="A2278" t="s">
        <v>2429</v>
      </c>
      <c r="B2278">
        <v>6.4</v>
      </c>
    </row>
    <row r="2279" spans="1:2" x14ac:dyDescent="0.35">
      <c r="A2279" t="s">
        <v>761</v>
      </c>
      <c r="B2279">
        <v>5.6</v>
      </c>
    </row>
    <row r="2280" spans="1:2" x14ac:dyDescent="0.35">
      <c r="A2280" t="s">
        <v>4178</v>
      </c>
      <c r="B2280">
        <v>7.4</v>
      </c>
    </row>
    <row r="2281" spans="1:2" x14ac:dyDescent="0.35">
      <c r="A2281" t="s">
        <v>761</v>
      </c>
      <c r="B2281">
        <v>7.2</v>
      </c>
    </row>
    <row r="2282" spans="1:2" x14ac:dyDescent="0.35">
      <c r="A2282" t="s">
        <v>761</v>
      </c>
      <c r="B2282">
        <v>4.9000000000000004</v>
      </c>
    </row>
    <row r="2283" spans="1:2" x14ac:dyDescent="0.35">
      <c r="A2283" t="s">
        <v>5990</v>
      </c>
      <c r="B2283">
        <v>7.5</v>
      </c>
    </row>
    <row r="2284" spans="1:2" x14ac:dyDescent="0.35">
      <c r="A2284" t="s">
        <v>2429</v>
      </c>
      <c r="B2284">
        <v>4.8</v>
      </c>
    </row>
    <row r="2285" spans="1:2" x14ac:dyDescent="0.35">
      <c r="A2285" t="s">
        <v>761</v>
      </c>
      <c r="B2285">
        <v>3.1</v>
      </c>
    </row>
    <row r="2286" spans="1:2" x14ac:dyDescent="0.35">
      <c r="A2286" t="s">
        <v>472</v>
      </c>
      <c r="B2286">
        <v>5.8</v>
      </c>
    </row>
    <row r="2287" spans="1:2" x14ac:dyDescent="0.35">
      <c r="A2287" t="s">
        <v>5990</v>
      </c>
      <c r="B2287">
        <v>6.7</v>
      </c>
    </row>
    <row r="2288" spans="1:2" x14ac:dyDescent="0.35">
      <c r="A2288" t="s">
        <v>2429</v>
      </c>
      <c r="B2288">
        <v>6.5</v>
      </c>
    </row>
    <row r="2289" spans="1:2" x14ac:dyDescent="0.35">
      <c r="A2289" t="s">
        <v>761</v>
      </c>
      <c r="B2289">
        <v>5.9</v>
      </c>
    </row>
    <row r="2290" spans="1:2" x14ac:dyDescent="0.35">
      <c r="A2290" t="s">
        <v>761</v>
      </c>
      <c r="B2290">
        <v>5.5</v>
      </c>
    </row>
    <row r="2291" spans="1:2" x14ac:dyDescent="0.35">
      <c r="A2291" t="s">
        <v>622</v>
      </c>
      <c r="B2291">
        <v>3.6</v>
      </c>
    </row>
    <row r="2292" spans="1:2" x14ac:dyDescent="0.35">
      <c r="A2292" t="s">
        <v>622</v>
      </c>
      <c r="B2292">
        <v>7.4</v>
      </c>
    </row>
    <row r="2293" spans="1:2" x14ac:dyDescent="0.35">
      <c r="A2293" t="s">
        <v>472</v>
      </c>
      <c r="B2293">
        <v>3</v>
      </c>
    </row>
    <row r="2294" spans="1:2" x14ac:dyDescent="0.35">
      <c r="A2294" t="s">
        <v>1432</v>
      </c>
      <c r="B2294">
        <v>7.6</v>
      </c>
    </row>
    <row r="2295" spans="1:2" x14ac:dyDescent="0.35">
      <c r="A2295" t="s">
        <v>472</v>
      </c>
      <c r="B2295">
        <v>6.4</v>
      </c>
    </row>
    <row r="2296" spans="1:2" x14ac:dyDescent="0.35">
      <c r="A2296" t="s">
        <v>4178</v>
      </c>
      <c r="B2296">
        <v>6.9</v>
      </c>
    </row>
    <row r="2297" spans="1:2" x14ac:dyDescent="0.35">
      <c r="A2297" t="s">
        <v>761</v>
      </c>
      <c r="B2297">
        <v>5.5</v>
      </c>
    </row>
    <row r="2298" spans="1:2" x14ac:dyDescent="0.35">
      <c r="A2298" t="s">
        <v>2429</v>
      </c>
      <c r="B2298">
        <v>4.0999999999999996</v>
      </c>
    </row>
    <row r="2299" spans="1:2" x14ac:dyDescent="0.35">
      <c r="A2299" t="s">
        <v>761</v>
      </c>
      <c r="B2299">
        <v>6.8</v>
      </c>
    </row>
    <row r="2300" spans="1:2" x14ac:dyDescent="0.35">
      <c r="A2300" t="s">
        <v>4178</v>
      </c>
      <c r="B2300">
        <v>6.5</v>
      </c>
    </row>
    <row r="2301" spans="1:2" x14ac:dyDescent="0.35">
      <c r="A2301" t="s">
        <v>1432</v>
      </c>
      <c r="B2301">
        <v>7.6</v>
      </c>
    </row>
    <row r="2302" spans="1:2" x14ac:dyDescent="0.35">
      <c r="A2302" t="s">
        <v>5990</v>
      </c>
      <c r="B2302">
        <v>7.4</v>
      </c>
    </row>
    <row r="2303" spans="1:2" x14ac:dyDescent="0.35">
      <c r="A2303" t="s">
        <v>1432</v>
      </c>
      <c r="B2303">
        <v>7.7</v>
      </c>
    </row>
    <row r="2304" spans="1:2" x14ac:dyDescent="0.35">
      <c r="A2304" t="s">
        <v>4178</v>
      </c>
      <c r="B2304">
        <v>7.1</v>
      </c>
    </row>
    <row r="2305" spans="1:2" x14ac:dyDescent="0.35">
      <c r="A2305" t="s">
        <v>761</v>
      </c>
      <c r="B2305">
        <v>6.3</v>
      </c>
    </row>
    <row r="2306" spans="1:2" x14ac:dyDescent="0.35">
      <c r="A2306" t="s">
        <v>1432</v>
      </c>
      <c r="B2306">
        <v>7.6</v>
      </c>
    </row>
    <row r="2307" spans="1:2" x14ac:dyDescent="0.35">
      <c r="A2307" t="s">
        <v>761</v>
      </c>
      <c r="B2307">
        <v>8</v>
      </c>
    </row>
    <row r="2308" spans="1:2" x14ac:dyDescent="0.35">
      <c r="A2308" t="s">
        <v>761</v>
      </c>
      <c r="B2308">
        <v>7.3</v>
      </c>
    </row>
    <row r="2309" spans="1:2" x14ac:dyDescent="0.35">
      <c r="A2309" t="s">
        <v>761</v>
      </c>
      <c r="B2309">
        <v>7.6</v>
      </c>
    </row>
    <row r="2310" spans="1:2" x14ac:dyDescent="0.35">
      <c r="A2310" t="s">
        <v>1432</v>
      </c>
      <c r="B2310">
        <v>7.8</v>
      </c>
    </row>
    <row r="2311" spans="1:2" x14ac:dyDescent="0.35">
      <c r="A2311" t="s">
        <v>761</v>
      </c>
      <c r="B2311">
        <v>6.5</v>
      </c>
    </row>
    <row r="2312" spans="1:2" x14ac:dyDescent="0.35">
      <c r="A2312" t="s">
        <v>761</v>
      </c>
      <c r="B2312">
        <v>6.4</v>
      </c>
    </row>
    <row r="2313" spans="1:2" x14ac:dyDescent="0.35">
      <c r="A2313" t="s">
        <v>761</v>
      </c>
      <c r="B2313">
        <v>8</v>
      </c>
    </row>
    <row r="2314" spans="1:2" x14ac:dyDescent="0.35">
      <c r="A2314" t="s">
        <v>1432</v>
      </c>
      <c r="B2314">
        <v>4.8</v>
      </c>
    </row>
    <row r="2315" spans="1:2" x14ac:dyDescent="0.35">
      <c r="A2315" t="s">
        <v>472</v>
      </c>
      <c r="B2315">
        <v>7.8</v>
      </c>
    </row>
    <row r="2316" spans="1:2" x14ac:dyDescent="0.35">
      <c r="A2316" t="s">
        <v>2429</v>
      </c>
      <c r="B2316">
        <v>5.9</v>
      </c>
    </row>
    <row r="2317" spans="1:2" x14ac:dyDescent="0.35">
      <c r="A2317" t="s">
        <v>1432</v>
      </c>
      <c r="B2317">
        <v>5.4</v>
      </c>
    </row>
    <row r="2318" spans="1:2" x14ac:dyDescent="0.35">
      <c r="A2318" t="s">
        <v>761</v>
      </c>
      <c r="B2318">
        <v>3.3</v>
      </c>
    </row>
    <row r="2319" spans="1:2" x14ac:dyDescent="0.35">
      <c r="A2319" t="s">
        <v>1432</v>
      </c>
      <c r="B2319">
        <v>8.1999999999999993</v>
      </c>
    </row>
    <row r="2320" spans="1:2" x14ac:dyDescent="0.35">
      <c r="A2320" t="s">
        <v>622</v>
      </c>
      <c r="B2320">
        <v>5.4</v>
      </c>
    </row>
    <row r="2321" spans="1:2" x14ac:dyDescent="0.35">
      <c r="A2321" t="s">
        <v>5990</v>
      </c>
      <c r="B2321">
        <v>6.4</v>
      </c>
    </row>
    <row r="2322" spans="1:2" x14ac:dyDescent="0.35">
      <c r="A2322" t="s">
        <v>1432</v>
      </c>
      <c r="B2322">
        <v>4.8</v>
      </c>
    </row>
    <row r="2323" spans="1:2" x14ac:dyDescent="0.35">
      <c r="A2323" t="s">
        <v>472</v>
      </c>
      <c r="B2323">
        <v>5.9</v>
      </c>
    </row>
    <row r="2324" spans="1:2" x14ac:dyDescent="0.35">
      <c r="A2324" t="s">
        <v>622</v>
      </c>
      <c r="B2324">
        <v>5.5</v>
      </c>
    </row>
    <row r="2325" spans="1:2" x14ac:dyDescent="0.35">
      <c r="A2325" t="s">
        <v>622</v>
      </c>
      <c r="B2325">
        <v>7.9</v>
      </c>
    </row>
    <row r="2326" spans="1:2" x14ac:dyDescent="0.35">
      <c r="A2326" t="s">
        <v>761</v>
      </c>
      <c r="B2326">
        <v>4.9000000000000004</v>
      </c>
    </row>
    <row r="2327" spans="1:2" x14ac:dyDescent="0.35">
      <c r="A2327" t="s">
        <v>1432</v>
      </c>
      <c r="B2327">
        <v>7.2</v>
      </c>
    </row>
    <row r="2328" spans="1:2" x14ac:dyDescent="0.35">
      <c r="A2328" t="s">
        <v>761</v>
      </c>
      <c r="B2328">
        <v>5.3</v>
      </c>
    </row>
    <row r="2329" spans="1:2" x14ac:dyDescent="0.35">
      <c r="A2329" t="s">
        <v>1432</v>
      </c>
      <c r="B2329">
        <v>7.2</v>
      </c>
    </row>
    <row r="2330" spans="1:2" x14ac:dyDescent="0.35">
      <c r="A2330" t="s">
        <v>761</v>
      </c>
      <c r="B2330">
        <v>5.0999999999999996</v>
      </c>
    </row>
    <row r="2331" spans="1:2" x14ac:dyDescent="0.35">
      <c r="A2331" t="s">
        <v>761</v>
      </c>
      <c r="B2331">
        <v>5.6</v>
      </c>
    </row>
    <row r="2332" spans="1:2" x14ac:dyDescent="0.35">
      <c r="A2332" t="s">
        <v>761</v>
      </c>
      <c r="B2332">
        <v>7.6</v>
      </c>
    </row>
    <row r="2333" spans="1:2" x14ac:dyDescent="0.35">
      <c r="A2333" t="s">
        <v>622</v>
      </c>
      <c r="B2333">
        <v>3.1</v>
      </c>
    </row>
    <row r="2334" spans="1:2" x14ac:dyDescent="0.35">
      <c r="A2334" t="s">
        <v>1432</v>
      </c>
      <c r="B2334">
        <v>7.2</v>
      </c>
    </row>
    <row r="2335" spans="1:2" x14ac:dyDescent="0.35">
      <c r="A2335" t="s">
        <v>761</v>
      </c>
      <c r="B2335">
        <v>5.7</v>
      </c>
    </row>
    <row r="2336" spans="1:2" x14ac:dyDescent="0.35">
      <c r="A2336" t="s">
        <v>761</v>
      </c>
      <c r="B2336">
        <v>5.2</v>
      </c>
    </row>
    <row r="2337" spans="1:2" x14ac:dyDescent="0.35">
      <c r="A2337" t="s">
        <v>1432</v>
      </c>
      <c r="B2337">
        <v>7.7</v>
      </c>
    </row>
    <row r="2338" spans="1:2" x14ac:dyDescent="0.35">
      <c r="A2338" t="s">
        <v>5988</v>
      </c>
      <c r="B2338">
        <v>7</v>
      </c>
    </row>
    <row r="2339" spans="1:2" x14ac:dyDescent="0.35">
      <c r="A2339" t="s">
        <v>761</v>
      </c>
      <c r="B2339">
        <v>6</v>
      </c>
    </row>
    <row r="2340" spans="1:2" x14ac:dyDescent="0.35">
      <c r="A2340" t="s">
        <v>761</v>
      </c>
      <c r="B2340">
        <v>6.6</v>
      </c>
    </row>
    <row r="2341" spans="1:2" x14ac:dyDescent="0.35">
      <c r="A2341" t="s">
        <v>761</v>
      </c>
      <c r="B2341">
        <v>6.8</v>
      </c>
    </row>
    <row r="2342" spans="1:2" x14ac:dyDescent="0.35">
      <c r="A2342" t="s">
        <v>622</v>
      </c>
      <c r="B2342">
        <v>7.2</v>
      </c>
    </row>
    <row r="2343" spans="1:2" x14ac:dyDescent="0.35">
      <c r="A2343" t="s">
        <v>1432</v>
      </c>
      <c r="B2343">
        <v>7.2</v>
      </c>
    </row>
    <row r="2344" spans="1:2" x14ac:dyDescent="0.35">
      <c r="A2344" t="s">
        <v>622</v>
      </c>
      <c r="B2344">
        <v>2.8</v>
      </c>
    </row>
    <row r="2345" spans="1:2" x14ac:dyDescent="0.35">
      <c r="A2345" t="s">
        <v>1432</v>
      </c>
      <c r="B2345">
        <v>6.6</v>
      </c>
    </row>
    <row r="2346" spans="1:2" x14ac:dyDescent="0.35">
      <c r="A2346" t="s">
        <v>1432</v>
      </c>
      <c r="B2346">
        <v>6.7</v>
      </c>
    </row>
    <row r="2347" spans="1:2" x14ac:dyDescent="0.35">
      <c r="A2347" t="s">
        <v>5990</v>
      </c>
      <c r="B2347">
        <v>7</v>
      </c>
    </row>
    <row r="2348" spans="1:2" x14ac:dyDescent="0.35">
      <c r="A2348" t="s">
        <v>761</v>
      </c>
      <c r="B2348">
        <v>4.4000000000000004</v>
      </c>
    </row>
    <row r="2349" spans="1:2" x14ac:dyDescent="0.35">
      <c r="A2349" t="s">
        <v>1432</v>
      </c>
      <c r="B2349">
        <v>6.2</v>
      </c>
    </row>
    <row r="2350" spans="1:2" x14ac:dyDescent="0.35">
      <c r="A2350" t="s">
        <v>1432</v>
      </c>
      <c r="B2350">
        <v>7.3</v>
      </c>
    </row>
    <row r="2351" spans="1:2" x14ac:dyDescent="0.35">
      <c r="A2351" t="s">
        <v>761</v>
      </c>
      <c r="B2351">
        <v>5.0999999999999996</v>
      </c>
    </row>
    <row r="2352" spans="1:2" x14ac:dyDescent="0.35">
      <c r="A2352" t="s">
        <v>1432</v>
      </c>
      <c r="B2352">
        <v>6.6</v>
      </c>
    </row>
    <row r="2353" spans="1:2" x14ac:dyDescent="0.35">
      <c r="A2353" t="s">
        <v>761</v>
      </c>
      <c r="B2353">
        <v>4.5</v>
      </c>
    </row>
    <row r="2354" spans="1:2" x14ac:dyDescent="0.35">
      <c r="A2354" t="s">
        <v>1432</v>
      </c>
      <c r="B2354">
        <v>5.9</v>
      </c>
    </row>
    <row r="2355" spans="1:2" x14ac:dyDescent="0.35">
      <c r="A2355" t="s">
        <v>622</v>
      </c>
      <c r="B2355">
        <v>6.6</v>
      </c>
    </row>
    <row r="2356" spans="1:2" x14ac:dyDescent="0.35">
      <c r="A2356" t="s">
        <v>761</v>
      </c>
      <c r="B2356">
        <v>6.5</v>
      </c>
    </row>
    <row r="2357" spans="1:2" x14ac:dyDescent="0.35">
      <c r="A2357" t="s">
        <v>622</v>
      </c>
      <c r="B2357">
        <v>7.3</v>
      </c>
    </row>
    <row r="2358" spans="1:2" x14ac:dyDescent="0.35">
      <c r="A2358" t="s">
        <v>761</v>
      </c>
      <c r="B2358">
        <v>7.5</v>
      </c>
    </row>
    <row r="2359" spans="1:2" x14ac:dyDescent="0.35">
      <c r="A2359" t="s">
        <v>761</v>
      </c>
      <c r="B2359">
        <v>5.9</v>
      </c>
    </row>
    <row r="2360" spans="1:2" x14ac:dyDescent="0.35">
      <c r="A2360" t="s">
        <v>761</v>
      </c>
      <c r="B2360">
        <v>7.4</v>
      </c>
    </row>
    <row r="2361" spans="1:2" x14ac:dyDescent="0.35">
      <c r="A2361" t="s">
        <v>622</v>
      </c>
      <c r="B2361">
        <v>6.9</v>
      </c>
    </row>
    <row r="2362" spans="1:2" x14ac:dyDescent="0.35">
      <c r="A2362" t="s">
        <v>622</v>
      </c>
      <c r="B2362">
        <v>7.9</v>
      </c>
    </row>
    <row r="2363" spans="1:2" x14ac:dyDescent="0.35">
      <c r="A2363" t="s">
        <v>1432</v>
      </c>
      <c r="B2363">
        <v>8.4</v>
      </c>
    </row>
    <row r="2364" spans="1:2" x14ac:dyDescent="0.35">
      <c r="A2364" t="s">
        <v>4178</v>
      </c>
      <c r="B2364">
        <v>8</v>
      </c>
    </row>
    <row r="2365" spans="1:2" x14ac:dyDescent="0.35">
      <c r="A2365" t="s">
        <v>761</v>
      </c>
      <c r="B2365">
        <v>6</v>
      </c>
    </row>
    <row r="2366" spans="1:2" x14ac:dyDescent="0.35">
      <c r="A2366" t="s">
        <v>1432</v>
      </c>
      <c r="B2366">
        <v>6.8</v>
      </c>
    </row>
    <row r="2367" spans="1:2" x14ac:dyDescent="0.35">
      <c r="A2367" t="s">
        <v>1432</v>
      </c>
      <c r="B2367">
        <v>7.8</v>
      </c>
    </row>
    <row r="2368" spans="1:2" x14ac:dyDescent="0.35">
      <c r="A2368" t="s">
        <v>4178</v>
      </c>
      <c r="B2368">
        <v>8.1</v>
      </c>
    </row>
    <row r="2369" spans="1:2" x14ac:dyDescent="0.35">
      <c r="A2369" t="s">
        <v>761</v>
      </c>
      <c r="B2369">
        <v>6.1</v>
      </c>
    </row>
    <row r="2370" spans="1:2" x14ac:dyDescent="0.35">
      <c r="A2370" t="s">
        <v>761</v>
      </c>
      <c r="B2370">
        <v>6.2</v>
      </c>
    </row>
    <row r="2371" spans="1:2" x14ac:dyDescent="0.35">
      <c r="A2371" t="s">
        <v>600</v>
      </c>
      <c r="B2371">
        <v>6.2</v>
      </c>
    </row>
    <row r="2372" spans="1:2" x14ac:dyDescent="0.35">
      <c r="A2372" t="s">
        <v>2429</v>
      </c>
      <c r="B2372">
        <v>7.9</v>
      </c>
    </row>
    <row r="2373" spans="1:2" x14ac:dyDescent="0.35">
      <c r="A2373" t="s">
        <v>472</v>
      </c>
      <c r="B2373">
        <v>7.4</v>
      </c>
    </row>
    <row r="2374" spans="1:2" x14ac:dyDescent="0.35">
      <c r="A2374" t="s">
        <v>761</v>
      </c>
      <c r="B2374">
        <v>6.6</v>
      </c>
    </row>
    <row r="2375" spans="1:2" x14ac:dyDescent="0.35">
      <c r="A2375" t="s">
        <v>4178</v>
      </c>
      <c r="B2375">
        <v>7.3</v>
      </c>
    </row>
    <row r="2376" spans="1:2" x14ac:dyDescent="0.35">
      <c r="A2376" t="s">
        <v>761</v>
      </c>
      <c r="B2376">
        <v>7.5</v>
      </c>
    </row>
    <row r="2377" spans="1:2" x14ac:dyDescent="0.35">
      <c r="A2377" t="s">
        <v>761</v>
      </c>
      <c r="B2377">
        <v>5.6</v>
      </c>
    </row>
    <row r="2378" spans="1:2" x14ac:dyDescent="0.35">
      <c r="A2378" t="s">
        <v>1432</v>
      </c>
      <c r="B2378">
        <v>7.3</v>
      </c>
    </row>
    <row r="2379" spans="1:2" x14ac:dyDescent="0.35">
      <c r="A2379" t="s">
        <v>1432</v>
      </c>
      <c r="B2379">
        <v>6.4</v>
      </c>
    </row>
    <row r="2380" spans="1:2" x14ac:dyDescent="0.35">
      <c r="A2380" t="s">
        <v>2429</v>
      </c>
      <c r="B2380">
        <v>5</v>
      </c>
    </row>
    <row r="2381" spans="1:2" x14ac:dyDescent="0.35">
      <c r="A2381" t="s">
        <v>472</v>
      </c>
      <c r="B2381">
        <v>5.4</v>
      </c>
    </row>
    <row r="2382" spans="1:2" x14ac:dyDescent="0.35">
      <c r="A2382" t="s">
        <v>761</v>
      </c>
      <c r="B2382">
        <v>7.1</v>
      </c>
    </row>
    <row r="2383" spans="1:2" x14ac:dyDescent="0.35">
      <c r="A2383" t="s">
        <v>472</v>
      </c>
      <c r="B2383">
        <v>5.3</v>
      </c>
    </row>
    <row r="2384" spans="1:2" x14ac:dyDescent="0.35">
      <c r="A2384" t="s">
        <v>622</v>
      </c>
      <c r="B2384">
        <v>6.5</v>
      </c>
    </row>
    <row r="2385" spans="1:2" x14ac:dyDescent="0.35">
      <c r="A2385" t="s">
        <v>761</v>
      </c>
      <c r="B2385">
        <v>6.2</v>
      </c>
    </row>
    <row r="2386" spans="1:2" x14ac:dyDescent="0.35">
      <c r="A2386" t="s">
        <v>2429</v>
      </c>
      <c r="B2386">
        <v>6.4</v>
      </c>
    </row>
    <row r="2387" spans="1:2" x14ac:dyDescent="0.35">
      <c r="A2387" t="s">
        <v>5990</v>
      </c>
      <c r="B2387">
        <v>6.9</v>
      </c>
    </row>
    <row r="2388" spans="1:2" x14ac:dyDescent="0.35">
      <c r="A2388" t="s">
        <v>761</v>
      </c>
      <c r="B2388">
        <v>5.7</v>
      </c>
    </row>
    <row r="2389" spans="1:2" x14ac:dyDescent="0.35">
      <c r="A2389" t="s">
        <v>5990</v>
      </c>
      <c r="B2389">
        <v>7.7</v>
      </c>
    </row>
    <row r="2390" spans="1:2" x14ac:dyDescent="0.35">
      <c r="A2390" t="s">
        <v>761</v>
      </c>
      <c r="B2390">
        <v>5.4</v>
      </c>
    </row>
    <row r="2391" spans="1:2" x14ac:dyDescent="0.35">
      <c r="A2391" t="s">
        <v>622</v>
      </c>
      <c r="B2391">
        <v>5.6</v>
      </c>
    </row>
    <row r="2392" spans="1:2" x14ac:dyDescent="0.35">
      <c r="A2392" t="s">
        <v>4178</v>
      </c>
      <c r="B2392">
        <v>7.7</v>
      </c>
    </row>
    <row r="2393" spans="1:2" x14ac:dyDescent="0.35">
      <c r="A2393" t="s">
        <v>761</v>
      </c>
      <c r="B2393">
        <v>5.0999999999999996</v>
      </c>
    </row>
    <row r="2394" spans="1:2" x14ac:dyDescent="0.35">
      <c r="A2394" t="s">
        <v>761</v>
      </c>
      <c r="B2394">
        <v>6.8</v>
      </c>
    </row>
    <row r="2395" spans="1:2" x14ac:dyDescent="0.35">
      <c r="A2395" t="s">
        <v>472</v>
      </c>
      <c r="B2395">
        <v>8.4</v>
      </c>
    </row>
    <row r="2396" spans="1:2" x14ac:dyDescent="0.35">
      <c r="A2396" t="s">
        <v>2429</v>
      </c>
      <c r="B2396">
        <v>4.9000000000000004</v>
      </c>
    </row>
    <row r="2397" spans="1:2" x14ac:dyDescent="0.35">
      <c r="A2397" t="s">
        <v>472</v>
      </c>
      <c r="B2397">
        <v>7.1</v>
      </c>
    </row>
    <row r="2398" spans="1:2" x14ac:dyDescent="0.35">
      <c r="A2398" t="s">
        <v>5990</v>
      </c>
      <c r="B2398">
        <v>6.6</v>
      </c>
    </row>
    <row r="2399" spans="1:2" x14ac:dyDescent="0.35">
      <c r="A2399" t="s">
        <v>761</v>
      </c>
      <c r="B2399">
        <v>6.1</v>
      </c>
    </row>
    <row r="2400" spans="1:2" x14ac:dyDescent="0.35">
      <c r="A2400" t="s">
        <v>761</v>
      </c>
      <c r="B2400">
        <v>4.0999999999999996</v>
      </c>
    </row>
    <row r="2401" spans="1:2" x14ac:dyDescent="0.35">
      <c r="A2401" t="s">
        <v>622</v>
      </c>
      <c r="B2401">
        <v>5.8</v>
      </c>
    </row>
    <row r="2402" spans="1:2" x14ac:dyDescent="0.35">
      <c r="A2402" t="s">
        <v>472</v>
      </c>
      <c r="B2402">
        <v>8.1</v>
      </c>
    </row>
    <row r="2403" spans="1:2" x14ac:dyDescent="0.35">
      <c r="A2403" t="s">
        <v>4178</v>
      </c>
      <c r="B2403">
        <v>7.6</v>
      </c>
    </row>
    <row r="2404" spans="1:2" x14ac:dyDescent="0.35">
      <c r="A2404" t="s">
        <v>5990</v>
      </c>
      <c r="B2404">
        <v>7.8</v>
      </c>
    </row>
    <row r="2405" spans="1:2" x14ac:dyDescent="0.35">
      <c r="A2405" t="s">
        <v>761</v>
      </c>
      <c r="B2405">
        <v>4.5999999999999996</v>
      </c>
    </row>
    <row r="2406" spans="1:2" x14ac:dyDescent="0.35">
      <c r="A2406" t="s">
        <v>761</v>
      </c>
      <c r="B2406">
        <v>6</v>
      </c>
    </row>
    <row r="2407" spans="1:2" x14ac:dyDescent="0.35">
      <c r="A2407" t="s">
        <v>1432</v>
      </c>
      <c r="B2407">
        <v>7</v>
      </c>
    </row>
    <row r="2408" spans="1:2" x14ac:dyDescent="0.35">
      <c r="A2408" t="s">
        <v>1432</v>
      </c>
      <c r="B2408">
        <v>6.7</v>
      </c>
    </row>
    <row r="2409" spans="1:2" x14ac:dyDescent="0.35">
      <c r="A2409" t="s">
        <v>761</v>
      </c>
      <c r="B2409">
        <v>6.4</v>
      </c>
    </row>
    <row r="2410" spans="1:2" x14ac:dyDescent="0.35">
      <c r="A2410" t="s">
        <v>1432</v>
      </c>
      <c r="B2410">
        <v>7.2</v>
      </c>
    </row>
    <row r="2411" spans="1:2" x14ac:dyDescent="0.35">
      <c r="A2411" t="s">
        <v>622</v>
      </c>
      <c r="B2411">
        <v>7.4</v>
      </c>
    </row>
    <row r="2412" spans="1:2" x14ac:dyDescent="0.35">
      <c r="A2412" t="s">
        <v>761</v>
      </c>
      <c r="B2412">
        <v>4.8</v>
      </c>
    </row>
    <row r="2413" spans="1:2" x14ac:dyDescent="0.35">
      <c r="A2413" t="s">
        <v>472</v>
      </c>
      <c r="B2413">
        <v>4</v>
      </c>
    </row>
    <row r="2414" spans="1:2" x14ac:dyDescent="0.35">
      <c r="A2414" t="s">
        <v>1432</v>
      </c>
      <c r="B2414">
        <v>6.2</v>
      </c>
    </row>
    <row r="2415" spans="1:2" x14ac:dyDescent="0.35">
      <c r="A2415" t="s">
        <v>1432</v>
      </c>
      <c r="B2415">
        <v>7.7</v>
      </c>
    </row>
    <row r="2416" spans="1:2" x14ac:dyDescent="0.35">
      <c r="A2416" t="s">
        <v>472</v>
      </c>
      <c r="B2416">
        <v>6.7</v>
      </c>
    </row>
    <row r="2417" spans="1:2" x14ac:dyDescent="0.35">
      <c r="A2417" t="s">
        <v>1432</v>
      </c>
      <c r="B2417">
        <v>7.9</v>
      </c>
    </row>
    <row r="2418" spans="1:2" x14ac:dyDescent="0.35">
      <c r="A2418" t="s">
        <v>1432</v>
      </c>
      <c r="B2418">
        <v>7.9</v>
      </c>
    </row>
    <row r="2419" spans="1:2" x14ac:dyDescent="0.35">
      <c r="A2419" t="s">
        <v>622</v>
      </c>
      <c r="B2419">
        <v>5.5</v>
      </c>
    </row>
    <row r="2420" spans="1:2" x14ac:dyDescent="0.35">
      <c r="A2420" t="s">
        <v>472</v>
      </c>
      <c r="B2420">
        <v>6.2</v>
      </c>
    </row>
    <row r="2421" spans="1:2" x14ac:dyDescent="0.35">
      <c r="A2421" t="s">
        <v>2429</v>
      </c>
      <c r="B2421">
        <v>5.0999999999999996</v>
      </c>
    </row>
    <row r="2422" spans="1:2" x14ac:dyDescent="0.35">
      <c r="A2422" t="s">
        <v>2429</v>
      </c>
      <c r="B2422">
        <v>4.0999999999999996</v>
      </c>
    </row>
    <row r="2423" spans="1:2" x14ac:dyDescent="0.35">
      <c r="A2423" t="s">
        <v>1432</v>
      </c>
      <c r="B2423">
        <v>6.7</v>
      </c>
    </row>
    <row r="2424" spans="1:2" x14ac:dyDescent="0.35">
      <c r="A2424" t="s">
        <v>622</v>
      </c>
      <c r="B2424">
        <v>4.7</v>
      </c>
    </row>
    <row r="2425" spans="1:2" x14ac:dyDescent="0.35">
      <c r="A2425" t="s">
        <v>622</v>
      </c>
      <c r="B2425">
        <v>6.4</v>
      </c>
    </row>
    <row r="2426" spans="1:2" x14ac:dyDescent="0.35">
      <c r="A2426" t="s">
        <v>1432</v>
      </c>
      <c r="B2426">
        <v>6.3</v>
      </c>
    </row>
    <row r="2427" spans="1:2" x14ac:dyDescent="0.35">
      <c r="A2427" t="s">
        <v>2429</v>
      </c>
      <c r="B2427">
        <v>5.5</v>
      </c>
    </row>
    <row r="2428" spans="1:2" x14ac:dyDescent="0.35">
      <c r="A2428" t="s">
        <v>5990</v>
      </c>
      <c r="B2428">
        <v>7.3</v>
      </c>
    </row>
    <row r="2429" spans="1:2" x14ac:dyDescent="0.35">
      <c r="A2429" t="s">
        <v>622</v>
      </c>
      <c r="B2429">
        <v>6.3</v>
      </c>
    </row>
    <row r="2430" spans="1:2" x14ac:dyDescent="0.35">
      <c r="A2430" t="s">
        <v>1432</v>
      </c>
      <c r="B2430">
        <v>4.9000000000000004</v>
      </c>
    </row>
    <row r="2431" spans="1:2" x14ac:dyDescent="0.35">
      <c r="A2431" t="s">
        <v>1432</v>
      </c>
      <c r="B2431">
        <v>7.6</v>
      </c>
    </row>
    <row r="2432" spans="1:2" x14ac:dyDescent="0.35">
      <c r="A2432" t="s">
        <v>622</v>
      </c>
      <c r="B2432">
        <v>6</v>
      </c>
    </row>
    <row r="2433" spans="1:2" x14ac:dyDescent="0.35">
      <c r="A2433" t="s">
        <v>5990</v>
      </c>
      <c r="B2433">
        <v>6.2</v>
      </c>
    </row>
    <row r="2434" spans="1:2" x14ac:dyDescent="0.35">
      <c r="A2434" t="s">
        <v>5990</v>
      </c>
      <c r="B2434">
        <v>6.8</v>
      </c>
    </row>
    <row r="2435" spans="1:2" x14ac:dyDescent="0.35">
      <c r="A2435" t="s">
        <v>761</v>
      </c>
      <c r="B2435">
        <v>4.5</v>
      </c>
    </row>
    <row r="2436" spans="1:2" x14ac:dyDescent="0.35">
      <c r="A2436" t="s">
        <v>472</v>
      </c>
      <c r="B2436">
        <v>5.7</v>
      </c>
    </row>
    <row r="2437" spans="1:2" x14ac:dyDescent="0.35">
      <c r="A2437" t="s">
        <v>622</v>
      </c>
      <c r="B2437">
        <v>4.5999999999999996</v>
      </c>
    </row>
    <row r="2438" spans="1:2" x14ac:dyDescent="0.35">
      <c r="A2438" t="s">
        <v>5990</v>
      </c>
      <c r="B2438">
        <v>6.2</v>
      </c>
    </row>
    <row r="2439" spans="1:2" x14ac:dyDescent="0.35">
      <c r="A2439" t="s">
        <v>1432</v>
      </c>
      <c r="B2439">
        <v>7</v>
      </c>
    </row>
    <row r="2440" spans="1:2" x14ac:dyDescent="0.35">
      <c r="A2440" t="s">
        <v>1432</v>
      </c>
      <c r="B2440">
        <v>6.9</v>
      </c>
    </row>
    <row r="2441" spans="1:2" x14ac:dyDescent="0.35">
      <c r="A2441" t="s">
        <v>5990</v>
      </c>
      <c r="B2441">
        <v>6.7</v>
      </c>
    </row>
    <row r="2442" spans="1:2" x14ac:dyDescent="0.35">
      <c r="A2442" t="s">
        <v>761</v>
      </c>
      <c r="B2442">
        <v>5.6</v>
      </c>
    </row>
    <row r="2443" spans="1:2" x14ac:dyDescent="0.35">
      <c r="A2443" t="s">
        <v>4178</v>
      </c>
      <c r="B2443">
        <v>6.6</v>
      </c>
    </row>
    <row r="2444" spans="1:2" x14ac:dyDescent="0.35">
      <c r="A2444" t="s">
        <v>761</v>
      </c>
      <c r="B2444">
        <v>6.4</v>
      </c>
    </row>
    <row r="2445" spans="1:2" x14ac:dyDescent="0.35">
      <c r="A2445" t="s">
        <v>472</v>
      </c>
      <c r="B2445">
        <v>2.8</v>
      </c>
    </row>
    <row r="2446" spans="1:2" x14ac:dyDescent="0.35">
      <c r="A2446" t="s">
        <v>622</v>
      </c>
      <c r="B2446">
        <v>5.4</v>
      </c>
    </row>
    <row r="2447" spans="1:2" x14ac:dyDescent="0.35">
      <c r="A2447" t="s">
        <v>761</v>
      </c>
      <c r="B2447">
        <v>5</v>
      </c>
    </row>
    <row r="2448" spans="1:2" x14ac:dyDescent="0.35">
      <c r="A2448" t="s">
        <v>1432</v>
      </c>
      <c r="B2448">
        <v>5.0999999999999996</v>
      </c>
    </row>
    <row r="2449" spans="1:2" x14ac:dyDescent="0.35">
      <c r="A2449" t="s">
        <v>1432</v>
      </c>
      <c r="B2449">
        <v>8</v>
      </c>
    </row>
    <row r="2450" spans="1:2" x14ac:dyDescent="0.35">
      <c r="A2450" t="s">
        <v>5097</v>
      </c>
      <c r="B2450">
        <v>5.9</v>
      </c>
    </row>
    <row r="2451" spans="1:2" x14ac:dyDescent="0.35">
      <c r="A2451" t="s">
        <v>761</v>
      </c>
      <c r="B2451">
        <v>8.1999999999999993</v>
      </c>
    </row>
    <row r="2452" spans="1:2" x14ac:dyDescent="0.35">
      <c r="A2452" t="s">
        <v>1432</v>
      </c>
      <c r="B2452">
        <v>7</v>
      </c>
    </row>
    <row r="2453" spans="1:2" x14ac:dyDescent="0.35">
      <c r="A2453" t="s">
        <v>5990</v>
      </c>
      <c r="B2453">
        <v>6.6</v>
      </c>
    </row>
    <row r="2454" spans="1:2" x14ac:dyDescent="0.35">
      <c r="A2454" t="s">
        <v>4178</v>
      </c>
      <c r="B2454">
        <v>6.7</v>
      </c>
    </row>
    <row r="2455" spans="1:2" x14ac:dyDescent="0.35">
      <c r="A2455" t="s">
        <v>761</v>
      </c>
      <c r="B2455">
        <v>5.5</v>
      </c>
    </row>
    <row r="2456" spans="1:2" x14ac:dyDescent="0.35">
      <c r="A2456" t="s">
        <v>761</v>
      </c>
      <c r="B2456">
        <v>4.9000000000000004</v>
      </c>
    </row>
    <row r="2457" spans="1:2" x14ac:dyDescent="0.35">
      <c r="A2457" t="s">
        <v>761</v>
      </c>
      <c r="B2457">
        <v>6.9</v>
      </c>
    </row>
    <row r="2458" spans="1:2" x14ac:dyDescent="0.35">
      <c r="A2458" t="s">
        <v>472</v>
      </c>
      <c r="B2458">
        <v>5.6</v>
      </c>
    </row>
    <row r="2459" spans="1:2" x14ac:dyDescent="0.35">
      <c r="A2459" t="s">
        <v>761</v>
      </c>
      <c r="B2459">
        <v>8</v>
      </c>
    </row>
    <row r="2460" spans="1:2" x14ac:dyDescent="0.35">
      <c r="A2460" t="s">
        <v>761</v>
      </c>
      <c r="B2460">
        <v>5.3</v>
      </c>
    </row>
    <row r="2461" spans="1:2" x14ac:dyDescent="0.35">
      <c r="A2461" t="s">
        <v>761</v>
      </c>
      <c r="B2461">
        <v>6.2</v>
      </c>
    </row>
    <row r="2462" spans="1:2" x14ac:dyDescent="0.35">
      <c r="A2462" t="s">
        <v>761</v>
      </c>
      <c r="B2462">
        <v>5.3</v>
      </c>
    </row>
    <row r="2463" spans="1:2" x14ac:dyDescent="0.35">
      <c r="A2463" t="s">
        <v>1432</v>
      </c>
      <c r="B2463">
        <v>6.6</v>
      </c>
    </row>
    <row r="2464" spans="1:2" x14ac:dyDescent="0.35">
      <c r="A2464" t="s">
        <v>761</v>
      </c>
      <c r="B2464">
        <v>7.2</v>
      </c>
    </row>
    <row r="2465" spans="1:2" x14ac:dyDescent="0.35">
      <c r="A2465" t="s">
        <v>1432</v>
      </c>
      <c r="B2465">
        <v>4.5999999999999996</v>
      </c>
    </row>
    <row r="2466" spans="1:2" x14ac:dyDescent="0.35">
      <c r="A2466" t="s">
        <v>472</v>
      </c>
      <c r="B2466">
        <v>7.5</v>
      </c>
    </row>
    <row r="2467" spans="1:2" x14ac:dyDescent="0.35">
      <c r="A2467" t="s">
        <v>1432</v>
      </c>
      <c r="B2467">
        <v>6.5</v>
      </c>
    </row>
    <row r="2468" spans="1:2" x14ac:dyDescent="0.35">
      <c r="A2468" t="s">
        <v>761</v>
      </c>
      <c r="B2468">
        <v>7.6</v>
      </c>
    </row>
    <row r="2469" spans="1:2" x14ac:dyDescent="0.35">
      <c r="A2469" t="s">
        <v>761</v>
      </c>
      <c r="B2469">
        <v>6.2</v>
      </c>
    </row>
    <row r="2470" spans="1:2" x14ac:dyDescent="0.35">
      <c r="A2470" t="s">
        <v>1432</v>
      </c>
      <c r="B2470">
        <v>8</v>
      </c>
    </row>
    <row r="2471" spans="1:2" x14ac:dyDescent="0.35">
      <c r="A2471" t="s">
        <v>761</v>
      </c>
      <c r="B2471">
        <v>6.3</v>
      </c>
    </row>
    <row r="2472" spans="1:2" x14ac:dyDescent="0.35">
      <c r="A2472" t="s">
        <v>1432</v>
      </c>
      <c r="B2472">
        <v>7.2</v>
      </c>
    </row>
    <row r="2473" spans="1:2" x14ac:dyDescent="0.35">
      <c r="A2473" t="s">
        <v>5990</v>
      </c>
      <c r="B2473">
        <v>6.7</v>
      </c>
    </row>
    <row r="2474" spans="1:2" x14ac:dyDescent="0.35">
      <c r="A2474" t="s">
        <v>472</v>
      </c>
      <c r="B2474">
        <v>5.3</v>
      </c>
    </row>
    <row r="2475" spans="1:2" x14ac:dyDescent="0.35">
      <c r="A2475" t="s">
        <v>761</v>
      </c>
      <c r="B2475">
        <v>6.3</v>
      </c>
    </row>
    <row r="2476" spans="1:2" x14ac:dyDescent="0.35">
      <c r="A2476" t="s">
        <v>5990</v>
      </c>
      <c r="B2476">
        <v>6.5</v>
      </c>
    </row>
    <row r="2477" spans="1:2" x14ac:dyDescent="0.35">
      <c r="A2477" t="s">
        <v>1432</v>
      </c>
      <c r="B2477">
        <v>8.3000000000000007</v>
      </c>
    </row>
    <row r="2478" spans="1:2" x14ac:dyDescent="0.35">
      <c r="A2478" t="s">
        <v>622</v>
      </c>
      <c r="B2478">
        <v>7.2</v>
      </c>
    </row>
    <row r="2479" spans="1:2" x14ac:dyDescent="0.35">
      <c r="A2479" t="s">
        <v>5990</v>
      </c>
      <c r="B2479">
        <v>6.8</v>
      </c>
    </row>
    <row r="2480" spans="1:2" x14ac:dyDescent="0.35">
      <c r="A2480" t="s">
        <v>622</v>
      </c>
      <c r="B2480">
        <v>6.4</v>
      </c>
    </row>
    <row r="2481" spans="1:2" x14ac:dyDescent="0.35">
      <c r="A2481" t="s">
        <v>761</v>
      </c>
      <c r="B2481">
        <v>6.9</v>
      </c>
    </row>
    <row r="2482" spans="1:2" x14ac:dyDescent="0.35">
      <c r="A2482" t="s">
        <v>622</v>
      </c>
      <c r="B2482">
        <v>6.2</v>
      </c>
    </row>
    <row r="2483" spans="1:2" x14ac:dyDescent="0.35">
      <c r="A2483" t="s">
        <v>600</v>
      </c>
      <c r="B2483">
        <v>6.1</v>
      </c>
    </row>
    <row r="2484" spans="1:2" x14ac:dyDescent="0.35">
      <c r="A2484" t="s">
        <v>5990</v>
      </c>
      <c r="B2484">
        <v>5.0999999999999996</v>
      </c>
    </row>
    <row r="2485" spans="1:2" x14ac:dyDescent="0.35">
      <c r="A2485" t="s">
        <v>622</v>
      </c>
      <c r="B2485">
        <v>4.5</v>
      </c>
    </row>
    <row r="2486" spans="1:2" x14ac:dyDescent="0.35">
      <c r="A2486" t="s">
        <v>761</v>
      </c>
      <c r="B2486">
        <v>5.9</v>
      </c>
    </row>
    <row r="2487" spans="1:2" x14ac:dyDescent="0.35">
      <c r="A2487" t="s">
        <v>761</v>
      </c>
      <c r="B2487">
        <v>8.1</v>
      </c>
    </row>
    <row r="2488" spans="1:2" x14ac:dyDescent="0.35">
      <c r="A2488" t="s">
        <v>761</v>
      </c>
      <c r="B2488">
        <v>5.7</v>
      </c>
    </row>
    <row r="2489" spans="1:2" x14ac:dyDescent="0.35">
      <c r="A2489" t="s">
        <v>1432</v>
      </c>
      <c r="B2489">
        <v>6.8</v>
      </c>
    </row>
    <row r="2490" spans="1:2" x14ac:dyDescent="0.35">
      <c r="A2490" t="s">
        <v>1432</v>
      </c>
      <c r="B2490">
        <v>7.5</v>
      </c>
    </row>
    <row r="2491" spans="1:2" x14ac:dyDescent="0.35">
      <c r="A2491" t="s">
        <v>1432</v>
      </c>
      <c r="B2491">
        <v>8.3000000000000007</v>
      </c>
    </row>
    <row r="2492" spans="1:2" x14ac:dyDescent="0.35">
      <c r="A2492" t="s">
        <v>1432</v>
      </c>
      <c r="B2492">
        <v>7.4</v>
      </c>
    </row>
    <row r="2493" spans="1:2" x14ac:dyDescent="0.35">
      <c r="A2493" t="s">
        <v>1432</v>
      </c>
      <c r="B2493">
        <v>8</v>
      </c>
    </row>
    <row r="2494" spans="1:2" x14ac:dyDescent="0.35">
      <c r="A2494" t="s">
        <v>1432</v>
      </c>
      <c r="B2494">
        <v>6.9</v>
      </c>
    </row>
    <row r="2495" spans="1:2" x14ac:dyDescent="0.35">
      <c r="A2495" t="s">
        <v>761</v>
      </c>
      <c r="B2495">
        <v>6.9</v>
      </c>
    </row>
    <row r="2496" spans="1:2" x14ac:dyDescent="0.35">
      <c r="A2496" t="s">
        <v>622</v>
      </c>
      <c r="B2496">
        <v>5.5</v>
      </c>
    </row>
    <row r="2497" spans="1:2" x14ac:dyDescent="0.35">
      <c r="A2497" t="s">
        <v>4178</v>
      </c>
      <c r="B2497">
        <v>7.2</v>
      </c>
    </row>
    <row r="2498" spans="1:2" x14ac:dyDescent="0.35">
      <c r="A2498" t="s">
        <v>472</v>
      </c>
      <c r="B2498">
        <v>6.9</v>
      </c>
    </row>
    <row r="2499" spans="1:2" x14ac:dyDescent="0.35">
      <c r="A2499" t="s">
        <v>2429</v>
      </c>
      <c r="B2499">
        <v>5.5</v>
      </c>
    </row>
    <row r="2500" spans="1:2" x14ac:dyDescent="0.35">
      <c r="A2500" t="s">
        <v>2429</v>
      </c>
      <c r="B2500">
        <v>5.9</v>
      </c>
    </row>
    <row r="2501" spans="1:2" x14ac:dyDescent="0.35">
      <c r="A2501" t="s">
        <v>1432</v>
      </c>
      <c r="B2501">
        <v>5.2</v>
      </c>
    </row>
    <row r="2502" spans="1:2" x14ac:dyDescent="0.35">
      <c r="A2502" t="s">
        <v>622</v>
      </c>
      <c r="B2502">
        <v>7.1</v>
      </c>
    </row>
    <row r="2503" spans="1:2" x14ac:dyDescent="0.35">
      <c r="A2503" t="s">
        <v>2429</v>
      </c>
      <c r="B2503">
        <v>5.5</v>
      </c>
    </row>
    <row r="2504" spans="1:2" x14ac:dyDescent="0.35">
      <c r="A2504" t="s">
        <v>1432</v>
      </c>
      <c r="B2504">
        <v>7.7</v>
      </c>
    </row>
    <row r="2505" spans="1:2" x14ac:dyDescent="0.35">
      <c r="A2505" t="s">
        <v>472</v>
      </c>
      <c r="B2505">
        <v>6.7</v>
      </c>
    </row>
    <row r="2506" spans="1:2" x14ac:dyDescent="0.35">
      <c r="A2506" t="s">
        <v>761</v>
      </c>
      <c r="B2506">
        <v>5</v>
      </c>
    </row>
    <row r="2507" spans="1:2" x14ac:dyDescent="0.35">
      <c r="A2507" t="s">
        <v>4178</v>
      </c>
      <c r="B2507">
        <v>6.4</v>
      </c>
    </row>
    <row r="2508" spans="1:2" x14ac:dyDescent="0.35">
      <c r="A2508" t="s">
        <v>472</v>
      </c>
      <c r="B2508">
        <v>6.6</v>
      </c>
    </row>
    <row r="2509" spans="1:2" x14ac:dyDescent="0.35">
      <c r="A2509" t="s">
        <v>1432</v>
      </c>
      <c r="B2509">
        <v>5.9</v>
      </c>
    </row>
    <row r="2510" spans="1:2" x14ac:dyDescent="0.35">
      <c r="A2510" t="s">
        <v>622</v>
      </c>
      <c r="B2510">
        <v>5.7</v>
      </c>
    </row>
    <row r="2511" spans="1:2" x14ac:dyDescent="0.35">
      <c r="A2511" t="s">
        <v>761</v>
      </c>
      <c r="B2511">
        <v>4.5</v>
      </c>
    </row>
    <row r="2512" spans="1:2" x14ac:dyDescent="0.35">
      <c r="A2512" t="s">
        <v>2429</v>
      </c>
      <c r="B2512">
        <v>5</v>
      </c>
    </row>
    <row r="2513" spans="1:2" x14ac:dyDescent="0.35">
      <c r="A2513" t="s">
        <v>761</v>
      </c>
      <c r="B2513">
        <v>4.5999999999999996</v>
      </c>
    </row>
    <row r="2514" spans="1:2" x14ac:dyDescent="0.35">
      <c r="A2514" t="s">
        <v>472</v>
      </c>
      <c r="B2514">
        <v>6.5</v>
      </c>
    </row>
    <row r="2515" spans="1:2" x14ac:dyDescent="0.35">
      <c r="A2515" t="s">
        <v>761</v>
      </c>
      <c r="B2515">
        <v>4.9000000000000004</v>
      </c>
    </row>
    <row r="2516" spans="1:2" x14ac:dyDescent="0.35">
      <c r="A2516" t="s">
        <v>761</v>
      </c>
      <c r="B2516">
        <v>6</v>
      </c>
    </row>
    <row r="2517" spans="1:2" x14ac:dyDescent="0.35">
      <c r="A2517" t="s">
        <v>761</v>
      </c>
      <c r="B2517">
        <v>6.9</v>
      </c>
    </row>
    <row r="2518" spans="1:2" x14ac:dyDescent="0.35">
      <c r="A2518" t="s">
        <v>600</v>
      </c>
      <c r="B2518">
        <v>5.7</v>
      </c>
    </row>
    <row r="2519" spans="1:2" x14ac:dyDescent="0.35">
      <c r="A2519" t="s">
        <v>761</v>
      </c>
      <c r="B2519">
        <v>6.9</v>
      </c>
    </row>
    <row r="2520" spans="1:2" x14ac:dyDescent="0.35">
      <c r="A2520" t="s">
        <v>622</v>
      </c>
      <c r="B2520">
        <v>4.4000000000000004</v>
      </c>
    </row>
    <row r="2521" spans="1:2" x14ac:dyDescent="0.35">
      <c r="A2521" t="s">
        <v>472</v>
      </c>
      <c r="B2521">
        <v>5.4</v>
      </c>
    </row>
    <row r="2522" spans="1:2" x14ac:dyDescent="0.35">
      <c r="A2522" t="s">
        <v>1432</v>
      </c>
      <c r="B2522">
        <v>7</v>
      </c>
    </row>
    <row r="2523" spans="1:2" x14ac:dyDescent="0.35">
      <c r="A2523" t="s">
        <v>761</v>
      </c>
      <c r="B2523">
        <v>5.4</v>
      </c>
    </row>
    <row r="2524" spans="1:2" x14ac:dyDescent="0.35">
      <c r="A2524" t="s">
        <v>472</v>
      </c>
      <c r="B2524">
        <v>5.4</v>
      </c>
    </row>
    <row r="2525" spans="1:2" x14ac:dyDescent="0.35">
      <c r="A2525" t="s">
        <v>1432</v>
      </c>
      <c r="B2525">
        <v>7.6</v>
      </c>
    </row>
    <row r="2526" spans="1:2" x14ac:dyDescent="0.35">
      <c r="A2526" t="s">
        <v>1432</v>
      </c>
      <c r="B2526">
        <v>5.9</v>
      </c>
    </row>
    <row r="2527" spans="1:2" x14ac:dyDescent="0.35">
      <c r="A2527" t="s">
        <v>1432</v>
      </c>
      <c r="B2527">
        <v>6.6</v>
      </c>
    </row>
    <row r="2528" spans="1:2" x14ac:dyDescent="0.35">
      <c r="A2528" t="s">
        <v>4178</v>
      </c>
      <c r="B2528">
        <v>6.7</v>
      </c>
    </row>
    <row r="2529" spans="1:2" x14ac:dyDescent="0.35">
      <c r="A2529" t="s">
        <v>1432</v>
      </c>
      <c r="B2529">
        <v>3.9</v>
      </c>
    </row>
    <row r="2530" spans="1:2" x14ac:dyDescent="0.35">
      <c r="A2530" t="s">
        <v>4178</v>
      </c>
      <c r="B2530">
        <v>5.7</v>
      </c>
    </row>
    <row r="2531" spans="1:2" x14ac:dyDescent="0.35">
      <c r="A2531" t="s">
        <v>622</v>
      </c>
      <c r="B2531">
        <v>6.5</v>
      </c>
    </row>
    <row r="2532" spans="1:2" x14ac:dyDescent="0.35">
      <c r="A2532" t="s">
        <v>4178</v>
      </c>
      <c r="B2532">
        <v>6.8</v>
      </c>
    </row>
    <row r="2533" spans="1:2" x14ac:dyDescent="0.35">
      <c r="A2533" t="s">
        <v>4178</v>
      </c>
      <c r="B2533">
        <v>7.3</v>
      </c>
    </row>
    <row r="2534" spans="1:2" x14ac:dyDescent="0.35">
      <c r="A2534" t="s">
        <v>761</v>
      </c>
      <c r="B2534">
        <v>7</v>
      </c>
    </row>
    <row r="2535" spans="1:2" x14ac:dyDescent="0.35">
      <c r="A2535" t="s">
        <v>1432</v>
      </c>
      <c r="B2535">
        <v>6.5</v>
      </c>
    </row>
    <row r="2536" spans="1:2" x14ac:dyDescent="0.35">
      <c r="A2536" t="s">
        <v>761</v>
      </c>
      <c r="B2536">
        <v>7.7</v>
      </c>
    </row>
    <row r="2537" spans="1:2" x14ac:dyDescent="0.35">
      <c r="A2537" t="s">
        <v>1432</v>
      </c>
      <c r="B2537">
        <v>7.7</v>
      </c>
    </row>
    <row r="2538" spans="1:2" x14ac:dyDescent="0.35">
      <c r="A2538" t="s">
        <v>622</v>
      </c>
      <c r="B2538">
        <v>5.9</v>
      </c>
    </row>
    <row r="2539" spans="1:2" x14ac:dyDescent="0.35">
      <c r="A2539" t="s">
        <v>761</v>
      </c>
      <c r="B2539">
        <v>6.8</v>
      </c>
    </row>
    <row r="2540" spans="1:2" x14ac:dyDescent="0.35">
      <c r="A2540" t="s">
        <v>1432</v>
      </c>
      <c r="B2540">
        <v>7.4</v>
      </c>
    </row>
    <row r="2541" spans="1:2" x14ac:dyDescent="0.35">
      <c r="A2541" t="s">
        <v>761</v>
      </c>
      <c r="B2541">
        <v>5.0999999999999996</v>
      </c>
    </row>
    <row r="2542" spans="1:2" x14ac:dyDescent="0.35">
      <c r="A2542" t="s">
        <v>4178</v>
      </c>
      <c r="B2542">
        <v>7.4</v>
      </c>
    </row>
    <row r="2543" spans="1:2" x14ac:dyDescent="0.35">
      <c r="A2543" t="s">
        <v>761</v>
      </c>
      <c r="B2543">
        <v>7.2</v>
      </c>
    </row>
    <row r="2544" spans="1:2" x14ac:dyDescent="0.35">
      <c r="A2544" t="s">
        <v>4178</v>
      </c>
      <c r="B2544">
        <v>8.3000000000000007</v>
      </c>
    </row>
    <row r="2545" spans="1:2" x14ac:dyDescent="0.35">
      <c r="A2545" t="s">
        <v>4178</v>
      </c>
      <c r="B2545">
        <v>8.1</v>
      </c>
    </row>
    <row r="2546" spans="1:2" x14ac:dyDescent="0.35">
      <c r="A2546" t="s">
        <v>4178</v>
      </c>
      <c r="B2546">
        <v>7.3</v>
      </c>
    </row>
    <row r="2547" spans="1:2" x14ac:dyDescent="0.35">
      <c r="A2547" t="s">
        <v>761</v>
      </c>
      <c r="B2547">
        <v>3.6</v>
      </c>
    </row>
    <row r="2548" spans="1:2" x14ac:dyDescent="0.35">
      <c r="A2548" t="s">
        <v>44</v>
      </c>
      <c r="B2548">
        <v>1.6</v>
      </c>
    </row>
    <row r="2549" spans="1:2" x14ac:dyDescent="0.35">
      <c r="A2549" t="s">
        <v>1432</v>
      </c>
      <c r="B2549">
        <v>8</v>
      </c>
    </row>
    <row r="2550" spans="1:2" x14ac:dyDescent="0.35">
      <c r="A2550" t="s">
        <v>622</v>
      </c>
      <c r="B2550">
        <v>6.2</v>
      </c>
    </row>
    <row r="2551" spans="1:2" x14ac:dyDescent="0.35">
      <c r="A2551" t="s">
        <v>5990</v>
      </c>
      <c r="B2551">
        <v>9</v>
      </c>
    </row>
    <row r="2552" spans="1:2" x14ac:dyDescent="0.35">
      <c r="A2552" t="s">
        <v>1432</v>
      </c>
      <c r="B2552">
        <v>6.1</v>
      </c>
    </row>
    <row r="2553" spans="1:2" x14ac:dyDescent="0.35">
      <c r="A2553" t="s">
        <v>600</v>
      </c>
      <c r="B2553">
        <v>5.7</v>
      </c>
    </row>
    <row r="2554" spans="1:2" x14ac:dyDescent="0.35">
      <c r="A2554" t="s">
        <v>1432</v>
      </c>
      <c r="B2554">
        <v>6.8</v>
      </c>
    </row>
    <row r="2555" spans="1:2" x14ac:dyDescent="0.35">
      <c r="A2555" t="s">
        <v>761</v>
      </c>
      <c r="B2555">
        <v>5.5</v>
      </c>
    </row>
    <row r="2556" spans="1:2" x14ac:dyDescent="0.35">
      <c r="A2556" t="s">
        <v>622</v>
      </c>
      <c r="B2556">
        <v>6.8</v>
      </c>
    </row>
    <row r="2557" spans="1:2" x14ac:dyDescent="0.35">
      <c r="A2557" t="s">
        <v>761</v>
      </c>
      <c r="B2557">
        <v>7.3</v>
      </c>
    </row>
    <row r="2558" spans="1:2" x14ac:dyDescent="0.35">
      <c r="A2558" t="s">
        <v>761</v>
      </c>
      <c r="B2558">
        <v>6.1</v>
      </c>
    </row>
    <row r="2559" spans="1:2" x14ac:dyDescent="0.35">
      <c r="A2559" t="s">
        <v>761</v>
      </c>
      <c r="B2559">
        <v>7.2</v>
      </c>
    </row>
    <row r="2560" spans="1:2" x14ac:dyDescent="0.35">
      <c r="A2560" t="s">
        <v>761</v>
      </c>
      <c r="B2560">
        <v>5.9</v>
      </c>
    </row>
    <row r="2561" spans="1:2" x14ac:dyDescent="0.35">
      <c r="A2561" t="s">
        <v>622</v>
      </c>
      <c r="B2561">
        <v>6.1</v>
      </c>
    </row>
    <row r="2562" spans="1:2" x14ac:dyDescent="0.35">
      <c r="A2562" t="s">
        <v>1432</v>
      </c>
      <c r="B2562">
        <v>6.8</v>
      </c>
    </row>
    <row r="2563" spans="1:2" x14ac:dyDescent="0.35">
      <c r="A2563" t="s">
        <v>3950</v>
      </c>
      <c r="B2563">
        <v>7.7</v>
      </c>
    </row>
    <row r="2564" spans="1:2" x14ac:dyDescent="0.35">
      <c r="A2564" t="s">
        <v>472</v>
      </c>
      <c r="B2564">
        <v>4.9000000000000004</v>
      </c>
    </row>
    <row r="2565" spans="1:2" x14ac:dyDescent="0.35">
      <c r="A2565" t="s">
        <v>761</v>
      </c>
      <c r="B2565">
        <v>6.1</v>
      </c>
    </row>
    <row r="2566" spans="1:2" x14ac:dyDescent="0.35">
      <c r="A2566" t="s">
        <v>761</v>
      </c>
      <c r="B2566">
        <v>2.5</v>
      </c>
    </row>
    <row r="2567" spans="1:2" x14ac:dyDescent="0.35">
      <c r="A2567" t="s">
        <v>622</v>
      </c>
      <c r="B2567">
        <v>6.1</v>
      </c>
    </row>
    <row r="2568" spans="1:2" x14ac:dyDescent="0.35">
      <c r="A2568" t="s">
        <v>761</v>
      </c>
      <c r="B2568">
        <v>5.9</v>
      </c>
    </row>
    <row r="2569" spans="1:2" x14ac:dyDescent="0.35">
      <c r="A2569" t="s">
        <v>600</v>
      </c>
      <c r="B2569">
        <v>5.7</v>
      </c>
    </row>
    <row r="2570" spans="1:2" x14ac:dyDescent="0.35">
      <c r="A2570" t="s">
        <v>5990</v>
      </c>
      <c r="B2570">
        <v>5.6</v>
      </c>
    </row>
    <row r="2571" spans="1:2" x14ac:dyDescent="0.35">
      <c r="A2571" t="s">
        <v>2429</v>
      </c>
      <c r="B2571">
        <v>7.2</v>
      </c>
    </row>
    <row r="2572" spans="1:2" x14ac:dyDescent="0.35">
      <c r="A2572" t="s">
        <v>1432</v>
      </c>
      <c r="B2572">
        <v>7.7</v>
      </c>
    </row>
    <row r="2573" spans="1:2" x14ac:dyDescent="0.35">
      <c r="A2573" t="s">
        <v>761</v>
      </c>
      <c r="B2573">
        <v>7.8</v>
      </c>
    </row>
    <row r="2574" spans="1:2" x14ac:dyDescent="0.35">
      <c r="A2574" t="s">
        <v>761</v>
      </c>
      <c r="B2574">
        <v>6.1</v>
      </c>
    </row>
    <row r="2575" spans="1:2" x14ac:dyDescent="0.35">
      <c r="A2575" t="s">
        <v>472</v>
      </c>
      <c r="B2575">
        <v>5.8</v>
      </c>
    </row>
    <row r="2576" spans="1:2" x14ac:dyDescent="0.35">
      <c r="A2576" t="s">
        <v>1432</v>
      </c>
      <c r="B2576">
        <v>6.5</v>
      </c>
    </row>
    <row r="2577" spans="1:2" x14ac:dyDescent="0.35">
      <c r="A2577" t="s">
        <v>1432</v>
      </c>
      <c r="B2577">
        <v>7.9</v>
      </c>
    </row>
    <row r="2578" spans="1:2" x14ac:dyDescent="0.35">
      <c r="A2578" t="s">
        <v>472</v>
      </c>
      <c r="B2578">
        <v>6.3</v>
      </c>
    </row>
    <row r="2579" spans="1:2" x14ac:dyDescent="0.35">
      <c r="A2579" t="s">
        <v>1432</v>
      </c>
      <c r="B2579">
        <v>8.3000000000000007</v>
      </c>
    </row>
    <row r="2580" spans="1:2" x14ac:dyDescent="0.35">
      <c r="A2580" t="s">
        <v>761</v>
      </c>
      <c r="B2580">
        <v>6.4</v>
      </c>
    </row>
    <row r="2581" spans="1:2" x14ac:dyDescent="0.35">
      <c r="A2581" t="s">
        <v>761</v>
      </c>
      <c r="B2581">
        <v>6.7</v>
      </c>
    </row>
    <row r="2582" spans="1:2" x14ac:dyDescent="0.35">
      <c r="A2582" t="s">
        <v>761</v>
      </c>
      <c r="B2582">
        <v>6.1</v>
      </c>
    </row>
    <row r="2583" spans="1:2" x14ac:dyDescent="0.35">
      <c r="A2583" t="s">
        <v>1432</v>
      </c>
      <c r="B2583">
        <v>6</v>
      </c>
    </row>
    <row r="2584" spans="1:2" x14ac:dyDescent="0.35">
      <c r="A2584" t="s">
        <v>1432</v>
      </c>
      <c r="B2584">
        <v>5.8</v>
      </c>
    </row>
    <row r="2585" spans="1:2" x14ac:dyDescent="0.35">
      <c r="A2585" t="s">
        <v>472</v>
      </c>
      <c r="B2585">
        <v>5.6</v>
      </c>
    </row>
    <row r="2586" spans="1:2" x14ac:dyDescent="0.35">
      <c r="A2586" t="s">
        <v>761</v>
      </c>
      <c r="B2586">
        <v>6.1</v>
      </c>
    </row>
    <row r="2587" spans="1:2" x14ac:dyDescent="0.35">
      <c r="A2587" t="s">
        <v>761</v>
      </c>
      <c r="B2587">
        <v>5.9</v>
      </c>
    </row>
    <row r="2588" spans="1:2" x14ac:dyDescent="0.35">
      <c r="A2588" t="s">
        <v>761</v>
      </c>
      <c r="B2588">
        <v>7.3</v>
      </c>
    </row>
    <row r="2589" spans="1:2" x14ac:dyDescent="0.35">
      <c r="A2589" t="s">
        <v>1432</v>
      </c>
      <c r="B2589">
        <v>6.8</v>
      </c>
    </row>
    <row r="2590" spans="1:2" x14ac:dyDescent="0.35">
      <c r="A2590" t="s">
        <v>761</v>
      </c>
      <c r="B2590">
        <v>5.7</v>
      </c>
    </row>
    <row r="2591" spans="1:2" x14ac:dyDescent="0.35">
      <c r="A2591" t="s">
        <v>1432</v>
      </c>
      <c r="B2591">
        <v>7.3</v>
      </c>
    </row>
    <row r="2592" spans="1:2" x14ac:dyDescent="0.35">
      <c r="A2592" t="s">
        <v>1432</v>
      </c>
      <c r="B2592">
        <v>6.3</v>
      </c>
    </row>
    <row r="2593" spans="1:2" x14ac:dyDescent="0.35">
      <c r="A2593" t="s">
        <v>761</v>
      </c>
      <c r="B2593">
        <v>5.9</v>
      </c>
    </row>
    <row r="2594" spans="1:2" x14ac:dyDescent="0.35">
      <c r="A2594" t="s">
        <v>1432</v>
      </c>
      <c r="B2594">
        <v>7.1</v>
      </c>
    </row>
    <row r="2595" spans="1:2" x14ac:dyDescent="0.35">
      <c r="A2595" t="s">
        <v>4178</v>
      </c>
      <c r="B2595">
        <v>7.1</v>
      </c>
    </row>
    <row r="2596" spans="1:2" x14ac:dyDescent="0.35">
      <c r="A2596" t="s">
        <v>1432</v>
      </c>
      <c r="B2596">
        <v>8</v>
      </c>
    </row>
    <row r="2597" spans="1:2" x14ac:dyDescent="0.35">
      <c r="A2597" t="s">
        <v>622</v>
      </c>
      <c r="B2597">
        <v>5.0999999999999996</v>
      </c>
    </row>
    <row r="2598" spans="1:2" x14ac:dyDescent="0.35">
      <c r="A2598" t="s">
        <v>4178</v>
      </c>
      <c r="B2598">
        <v>7.1</v>
      </c>
    </row>
    <row r="2599" spans="1:2" x14ac:dyDescent="0.35">
      <c r="A2599" t="s">
        <v>1432</v>
      </c>
      <c r="B2599">
        <v>6.5</v>
      </c>
    </row>
    <row r="2600" spans="1:2" x14ac:dyDescent="0.35">
      <c r="A2600" t="s">
        <v>2429</v>
      </c>
      <c r="B2600">
        <v>4.5</v>
      </c>
    </row>
    <row r="2601" spans="1:2" x14ac:dyDescent="0.35">
      <c r="A2601" t="s">
        <v>622</v>
      </c>
      <c r="B2601">
        <v>6.6</v>
      </c>
    </row>
    <row r="2602" spans="1:2" x14ac:dyDescent="0.35">
      <c r="A2602" t="s">
        <v>1432</v>
      </c>
      <c r="B2602">
        <v>4.3</v>
      </c>
    </row>
    <row r="2603" spans="1:2" x14ac:dyDescent="0.35">
      <c r="A2603" t="s">
        <v>5990</v>
      </c>
      <c r="B2603">
        <v>6.7</v>
      </c>
    </row>
    <row r="2604" spans="1:2" x14ac:dyDescent="0.35">
      <c r="A2604" t="s">
        <v>622</v>
      </c>
      <c r="B2604">
        <v>5.4</v>
      </c>
    </row>
    <row r="2605" spans="1:2" x14ac:dyDescent="0.35">
      <c r="A2605" t="s">
        <v>4178</v>
      </c>
      <c r="B2605">
        <v>6.6</v>
      </c>
    </row>
    <row r="2606" spans="1:2" x14ac:dyDescent="0.35">
      <c r="A2606" t="s">
        <v>4178</v>
      </c>
      <c r="B2606">
        <v>7.3</v>
      </c>
    </row>
    <row r="2607" spans="1:2" x14ac:dyDescent="0.35">
      <c r="A2607" t="s">
        <v>1432</v>
      </c>
      <c r="B2607">
        <v>6.9</v>
      </c>
    </row>
    <row r="2608" spans="1:2" x14ac:dyDescent="0.35">
      <c r="A2608" t="s">
        <v>622</v>
      </c>
      <c r="B2608">
        <v>8</v>
      </c>
    </row>
    <row r="2609" spans="1:2" x14ac:dyDescent="0.35">
      <c r="A2609" t="s">
        <v>5990</v>
      </c>
      <c r="B2609">
        <v>7.8</v>
      </c>
    </row>
    <row r="2610" spans="1:2" x14ac:dyDescent="0.35">
      <c r="A2610" t="s">
        <v>5990</v>
      </c>
      <c r="B2610">
        <v>6.1</v>
      </c>
    </row>
    <row r="2611" spans="1:2" x14ac:dyDescent="0.35">
      <c r="A2611" t="s">
        <v>2429</v>
      </c>
      <c r="B2611">
        <v>5.0999999999999996</v>
      </c>
    </row>
    <row r="2612" spans="1:2" x14ac:dyDescent="0.35">
      <c r="A2612" t="s">
        <v>761</v>
      </c>
      <c r="B2612">
        <v>7.4</v>
      </c>
    </row>
    <row r="2613" spans="1:2" x14ac:dyDescent="0.35">
      <c r="A2613" t="s">
        <v>1432</v>
      </c>
      <c r="B2613">
        <v>7.8</v>
      </c>
    </row>
    <row r="2614" spans="1:2" x14ac:dyDescent="0.35">
      <c r="A2614" t="s">
        <v>5990</v>
      </c>
      <c r="B2614">
        <v>8</v>
      </c>
    </row>
    <row r="2615" spans="1:2" x14ac:dyDescent="0.35">
      <c r="A2615" t="s">
        <v>1432</v>
      </c>
      <c r="B2615">
        <v>6.7</v>
      </c>
    </row>
    <row r="2616" spans="1:2" x14ac:dyDescent="0.35">
      <c r="A2616" t="s">
        <v>5990</v>
      </c>
      <c r="B2616">
        <v>6.6</v>
      </c>
    </row>
    <row r="2617" spans="1:2" x14ac:dyDescent="0.35">
      <c r="A2617" t="s">
        <v>761</v>
      </c>
      <c r="B2617">
        <v>6.4</v>
      </c>
    </row>
    <row r="2618" spans="1:2" x14ac:dyDescent="0.35">
      <c r="A2618" t="s">
        <v>622</v>
      </c>
      <c r="B2618">
        <v>6.7</v>
      </c>
    </row>
    <row r="2619" spans="1:2" x14ac:dyDescent="0.35">
      <c r="A2619" t="s">
        <v>4178</v>
      </c>
      <c r="B2619">
        <v>6.2</v>
      </c>
    </row>
    <row r="2620" spans="1:2" x14ac:dyDescent="0.35">
      <c r="A2620" t="s">
        <v>472</v>
      </c>
      <c r="B2620">
        <v>7.3</v>
      </c>
    </row>
    <row r="2621" spans="1:2" x14ac:dyDescent="0.35">
      <c r="A2621" t="s">
        <v>622</v>
      </c>
      <c r="B2621">
        <v>8.1</v>
      </c>
    </row>
    <row r="2622" spans="1:2" x14ac:dyDescent="0.35">
      <c r="A2622" t="s">
        <v>761</v>
      </c>
      <c r="B2622">
        <v>7</v>
      </c>
    </row>
    <row r="2623" spans="1:2" x14ac:dyDescent="0.35">
      <c r="A2623" t="s">
        <v>2429</v>
      </c>
      <c r="B2623">
        <v>8</v>
      </c>
    </row>
    <row r="2624" spans="1:2" x14ac:dyDescent="0.35">
      <c r="A2624" t="s">
        <v>472</v>
      </c>
      <c r="B2624">
        <v>8</v>
      </c>
    </row>
    <row r="2625" spans="1:2" x14ac:dyDescent="0.35">
      <c r="A2625" t="s">
        <v>761</v>
      </c>
      <c r="B2625">
        <v>7</v>
      </c>
    </row>
    <row r="2626" spans="1:2" x14ac:dyDescent="0.35">
      <c r="A2626" t="s">
        <v>3767</v>
      </c>
      <c r="B2626">
        <v>7.9</v>
      </c>
    </row>
    <row r="2627" spans="1:2" x14ac:dyDescent="0.35">
      <c r="A2627" t="s">
        <v>622</v>
      </c>
      <c r="B2627">
        <v>5.9</v>
      </c>
    </row>
    <row r="2628" spans="1:2" x14ac:dyDescent="0.35">
      <c r="A2628" t="s">
        <v>761</v>
      </c>
      <c r="B2628">
        <v>6.6</v>
      </c>
    </row>
    <row r="2629" spans="1:2" x14ac:dyDescent="0.35">
      <c r="A2629" t="s">
        <v>761</v>
      </c>
      <c r="B2629">
        <v>6.3</v>
      </c>
    </row>
    <row r="2630" spans="1:2" x14ac:dyDescent="0.35">
      <c r="A2630" t="s">
        <v>622</v>
      </c>
      <c r="B2630">
        <v>7.7</v>
      </c>
    </row>
    <row r="2631" spans="1:2" x14ac:dyDescent="0.35">
      <c r="A2631" t="s">
        <v>761</v>
      </c>
      <c r="B2631">
        <v>6.9</v>
      </c>
    </row>
    <row r="2632" spans="1:2" x14ac:dyDescent="0.35">
      <c r="A2632" t="s">
        <v>3950</v>
      </c>
      <c r="B2632">
        <v>7.1</v>
      </c>
    </row>
    <row r="2633" spans="1:2" x14ac:dyDescent="0.35">
      <c r="A2633" t="s">
        <v>5990</v>
      </c>
      <c r="B2633">
        <v>7.4</v>
      </c>
    </row>
    <row r="2634" spans="1:2" x14ac:dyDescent="0.35">
      <c r="A2634" t="s">
        <v>622</v>
      </c>
      <c r="B2634">
        <v>6.5</v>
      </c>
    </row>
    <row r="2635" spans="1:2" x14ac:dyDescent="0.35">
      <c r="A2635" t="s">
        <v>5990</v>
      </c>
      <c r="B2635">
        <v>6.5</v>
      </c>
    </row>
    <row r="2636" spans="1:2" x14ac:dyDescent="0.35">
      <c r="A2636" t="s">
        <v>472</v>
      </c>
      <c r="B2636">
        <v>6.8</v>
      </c>
    </row>
    <row r="2637" spans="1:2" x14ac:dyDescent="0.35">
      <c r="A2637" t="s">
        <v>5990</v>
      </c>
      <c r="B2637">
        <v>7.5</v>
      </c>
    </row>
    <row r="2638" spans="1:2" x14ac:dyDescent="0.35">
      <c r="A2638" t="s">
        <v>472</v>
      </c>
      <c r="B2638">
        <v>6.6</v>
      </c>
    </row>
    <row r="2639" spans="1:2" x14ac:dyDescent="0.35">
      <c r="A2639" t="s">
        <v>1432</v>
      </c>
      <c r="B2639">
        <v>7.1</v>
      </c>
    </row>
    <row r="2640" spans="1:2" x14ac:dyDescent="0.35">
      <c r="A2640" t="s">
        <v>1432</v>
      </c>
      <c r="B2640">
        <v>6.6</v>
      </c>
    </row>
    <row r="2641" spans="1:2" x14ac:dyDescent="0.35">
      <c r="A2641" t="s">
        <v>472</v>
      </c>
      <c r="B2641">
        <v>7</v>
      </c>
    </row>
    <row r="2642" spans="1:2" x14ac:dyDescent="0.35">
      <c r="A2642" t="s">
        <v>761</v>
      </c>
      <c r="B2642">
        <v>3.3</v>
      </c>
    </row>
    <row r="2643" spans="1:2" x14ac:dyDescent="0.35">
      <c r="A2643" t="s">
        <v>761</v>
      </c>
      <c r="B2643">
        <v>6.7</v>
      </c>
    </row>
    <row r="2644" spans="1:2" x14ac:dyDescent="0.35">
      <c r="A2644" t="s">
        <v>1432</v>
      </c>
      <c r="B2644">
        <v>6.8</v>
      </c>
    </row>
    <row r="2645" spans="1:2" x14ac:dyDescent="0.35">
      <c r="A2645" t="s">
        <v>2429</v>
      </c>
      <c r="B2645">
        <v>6</v>
      </c>
    </row>
    <row r="2646" spans="1:2" x14ac:dyDescent="0.35">
      <c r="A2646" t="s">
        <v>2429</v>
      </c>
      <c r="B2646">
        <v>5.4</v>
      </c>
    </row>
    <row r="2647" spans="1:2" x14ac:dyDescent="0.35">
      <c r="A2647" t="s">
        <v>761</v>
      </c>
      <c r="B2647">
        <v>4.3</v>
      </c>
    </row>
    <row r="2648" spans="1:2" x14ac:dyDescent="0.35">
      <c r="A2648" t="s">
        <v>761</v>
      </c>
      <c r="B2648">
        <v>6.2</v>
      </c>
    </row>
    <row r="2649" spans="1:2" x14ac:dyDescent="0.35">
      <c r="A2649" t="s">
        <v>761</v>
      </c>
      <c r="B2649">
        <v>7.7</v>
      </c>
    </row>
    <row r="2650" spans="1:2" x14ac:dyDescent="0.35">
      <c r="A2650" t="s">
        <v>622</v>
      </c>
      <c r="B2650">
        <v>8</v>
      </c>
    </row>
    <row r="2651" spans="1:2" x14ac:dyDescent="0.35">
      <c r="A2651" t="s">
        <v>4178</v>
      </c>
      <c r="B2651">
        <v>7.4</v>
      </c>
    </row>
    <row r="2652" spans="1:2" x14ac:dyDescent="0.35">
      <c r="A2652" t="s">
        <v>44</v>
      </c>
      <c r="B2652">
        <v>5.9</v>
      </c>
    </row>
    <row r="2653" spans="1:2" x14ac:dyDescent="0.35">
      <c r="A2653" t="s">
        <v>1432</v>
      </c>
      <c r="B2653">
        <v>7.8</v>
      </c>
    </row>
    <row r="2654" spans="1:2" x14ac:dyDescent="0.35">
      <c r="A2654" t="s">
        <v>5990</v>
      </c>
      <c r="B2654">
        <v>7.4</v>
      </c>
    </row>
    <row r="2655" spans="1:2" x14ac:dyDescent="0.35">
      <c r="A2655" t="s">
        <v>761</v>
      </c>
      <c r="B2655">
        <v>6.5</v>
      </c>
    </row>
    <row r="2656" spans="1:2" x14ac:dyDescent="0.35">
      <c r="A2656" t="s">
        <v>2429</v>
      </c>
      <c r="B2656">
        <v>7</v>
      </c>
    </row>
    <row r="2657" spans="1:2" x14ac:dyDescent="0.35">
      <c r="A2657" t="s">
        <v>4178</v>
      </c>
      <c r="B2657">
        <v>7.6</v>
      </c>
    </row>
    <row r="2658" spans="1:2" x14ac:dyDescent="0.35">
      <c r="A2658" t="s">
        <v>761</v>
      </c>
      <c r="B2658">
        <v>6.9</v>
      </c>
    </row>
    <row r="2659" spans="1:2" x14ac:dyDescent="0.35">
      <c r="A2659" t="s">
        <v>761</v>
      </c>
      <c r="B2659">
        <v>5.3</v>
      </c>
    </row>
    <row r="2660" spans="1:2" x14ac:dyDescent="0.35">
      <c r="A2660" t="s">
        <v>1432</v>
      </c>
      <c r="B2660">
        <v>6.4</v>
      </c>
    </row>
    <row r="2661" spans="1:2" x14ac:dyDescent="0.35">
      <c r="A2661" t="s">
        <v>472</v>
      </c>
      <c r="B2661">
        <v>7.8</v>
      </c>
    </row>
    <row r="2662" spans="1:2" x14ac:dyDescent="0.35">
      <c r="A2662" t="s">
        <v>622</v>
      </c>
      <c r="B2662">
        <v>6.7</v>
      </c>
    </row>
    <row r="2663" spans="1:2" x14ac:dyDescent="0.35">
      <c r="A2663" t="s">
        <v>761</v>
      </c>
      <c r="B2663">
        <v>5.3</v>
      </c>
    </row>
    <row r="2664" spans="1:2" x14ac:dyDescent="0.35">
      <c r="A2664" t="s">
        <v>761</v>
      </c>
      <c r="B2664">
        <v>6.3</v>
      </c>
    </row>
    <row r="2665" spans="1:2" x14ac:dyDescent="0.35">
      <c r="A2665" t="s">
        <v>622</v>
      </c>
      <c r="B2665">
        <v>7</v>
      </c>
    </row>
    <row r="2666" spans="1:2" x14ac:dyDescent="0.35">
      <c r="A2666" t="s">
        <v>761</v>
      </c>
      <c r="B2666">
        <v>6.6</v>
      </c>
    </row>
    <row r="2667" spans="1:2" x14ac:dyDescent="0.35">
      <c r="A2667" t="s">
        <v>472</v>
      </c>
      <c r="B2667">
        <v>8.4</v>
      </c>
    </row>
    <row r="2668" spans="1:2" x14ac:dyDescent="0.35">
      <c r="A2668" t="s">
        <v>1432</v>
      </c>
      <c r="B2668">
        <v>6</v>
      </c>
    </row>
    <row r="2669" spans="1:2" x14ac:dyDescent="0.35">
      <c r="A2669" t="s">
        <v>761</v>
      </c>
      <c r="B2669">
        <v>5.4</v>
      </c>
    </row>
    <row r="2670" spans="1:2" x14ac:dyDescent="0.35">
      <c r="A2670" t="s">
        <v>1432</v>
      </c>
      <c r="B2670">
        <v>7.8</v>
      </c>
    </row>
    <row r="2671" spans="1:2" x14ac:dyDescent="0.35">
      <c r="A2671" t="s">
        <v>622</v>
      </c>
      <c r="B2671">
        <v>7.6</v>
      </c>
    </row>
    <row r="2672" spans="1:2" x14ac:dyDescent="0.35">
      <c r="A2672" t="s">
        <v>1432</v>
      </c>
      <c r="B2672">
        <v>6.6</v>
      </c>
    </row>
    <row r="2673" spans="1:2" x14ac:dyDescent="0.35">
      <c r="A2673" t="s">
        <v>3950</v>
      </c>
      <c r="B2673">
        <v>6.4</v>
      </c>
    </row>
    <row r="2674" spans="1:2" x14ac:dyDescent="0.35">
      <c r="A2674" t="s">
        <v>4178</v>
      </c>
      <c r="B2674">
        <v>7</v>
      </c>
    </row>
    <row r="2675" spans="1:2" x14ac:dyDescent="0.35">
      <c r="A2675" t="s">
        <v>761</v>
      </c>
      <c r="B2675">
        <v>5.7</v>
      </c>
    </row>
    <row r="2676" spans="1:2" x14ac:dyDescent="0.35">
      <c r="A2676" t="s">
        <v>622</v>
      </c>
      <c r="B2676">
        <v>5.9</v>
      </c>
    </row>
    <row r="2677" spans="1:2" x14ac:dyDescent="0.35">
      <c r="A2677" t="s">
        <v>761</v>
      </c>
      <c r="B2677">
        <v>6.3</v>
      </c>
    </row>
    <row r="2678" spans="1:2" x14ac:dyDescent="0.35">
      <c r="A2678" t="s">
        <v>761</v>
      </c>
      <c r="B2678">
        <v>6.3</v>
      </c>
    </row>
    <row r="2679" spans="1:2" x14ac:dyDescent="0.35">
      <c r="A2679" t="s">
        <v>761</v>
      </c>
      <c r="B2679">
        <v>6.2</v>
      </c>
    </row>
    <row r="2680" spans="1:2" x14ac:dyDescent="0.35">
      <c r="A2680" t="s">
        <v>761</v>
      </c>
      <c r="B2680">
        <v>2.1</v>
      </c>
    </row>
    <row r="2681" spans="1:2" x14ac:dyDescent="0.35">
      <c r="A2681" t="s">
        <v>761</v>
      </c>
      <c r="B2681">
        <v>5</v>
      </c>
    </row>
    <row r="2682" spans="1:2" x14ac:dyDescent="0.35">
      <c r="A2682" t="s">
        <v>5988</v>
      </c>
      <c r="B2682">
        <v>5.3</v>
      </c>
    </row>
    <row r="2683" spans="1:2" x14ac:dyDescent="0.35">
      <c r="A2683" t="s">
        <v>1432</v>
      </c>
      <c r="B2683">
        <v>7.1</v>
      </c>
    </row>
    <row r="2684" spans="1:2" x14ac:dyDescent="0.35">
      <c r="A2684" t="s">
        <v>1432</v>
      </c>
      <c r="B2684">
        <v>7</v>
      </c>
    </row>
    <row r="2685" spans="1:2" x14ac:dyDescent="0.35">
      <c r="A2685" t="s">
        <v>761</v>
      </c>
      <c r="B2685">
        <v>7</v>
      </c>
    </row>
    <row r="2686" spans="1:2" x14ac:dyDescent="0.35">
      <c r="A2686" t="s">
        <v>600</v>
      </c>
      <c r="B2686">
        <v>7.1</v>
      </c>
    </row>
    <row r="2687" spans="1:2" x14ac:dyDescent="0.35">
      <c r="A2687" t="s">
        <v>761</v>
      </c>
      <c r="B2687">
        <v>7</v>
      </c>
    </row>
    <row r="2688" spans="1:2" x14ac:dyDescent="0.35">
      <c r="A2688" t="s">
        <v>1432</v>
      </c>
      <c r="B2688">
        <v>7.7</v>
      </c>
    </row>
    <row r="2689" spans="1:2" x14ac:dyDescent="0.35">
      <c r="A2689" t="s">
        <v>761</v>
      </c>
      <c r="B2689">
        <v>7.1</v>
      </c>
    </row>
    <row r="2690" spans="1:2" x14ac:dyDescent="0.35">
      <c r="A2690" t="s">
        <v>1432</v>
      </c>
      <c r="B2690">
        <v>6.8</v>
      </c>
    </row>
    <row r="2691" spans="1:2" x14ac:dyDescent="0.35">
      <c r="A2691" t="s">
        <v>1432</v>
      </c>
      <c r="B2691">
        <v>7.5</v>
      </c>
    </row>
    <row r="2692" spans="1:2" x14ac:dyDescent="0.35">
      <c r="A2692" t="s">
        <v>5990</v>
      </c>
      <c r="B2692">
        <v>6.3</v>
      </c>
    </row>
    <row r="2693" spans="1:2" x14ac:dyDescent="0.35">
      <c r="A2693" t="s">
        <v>472</v>
      </c>
      <c r="B2693">
        <v>7.3</v>
      </c>
    </row>
    <row r="2694" spans="1:2" x14ac:dyDescent="0.35">
      <c r="A2694" t="s">
        <v>1432</v>
      </c>
      <c r="B2694">
        <v>6.8</v>
      </c>
    </row>
    <row r="2695" spans="1:2" x14ac:dyDescent="0.35">
      <c r="A2695" t="s">
        <v>5990</v>
      </c>
      <c r="B2695">
        <v>7.2</v>
      </c>
    </row>
    <row r="2696" spans="1:2" x14ac:dyDescent="0.35">
      <c r="A2696" t="s">
        <v>761</v>
      </c>
      <c r="B2696">
        <v>6.4</v>
      </c>
    </row>
    <row r="2697" spans="1:2" x14ac:dyDescent="0.35">
      <c r="A2697" t="s">
        <v>761</v>
      </c>
      <c r="B2697">
        <v>6</v>
      </c>
    </row>
    <row r="2698" spans="1:2" x14ac:dyDescent="0.35">
      <c r="A2698" t="s">
        <v>1432</v>
      </c>
      <c r="B2698">
        <v>6.4</v>
      </c>
    </row>
    <row r="2699" spans="1:2" x14ac:dyDescent="0.35">
      <c r="A2699" t="s">
        <v>5990</v>
      </c>
      <c r="B2699">
        <v>7.5</v>
      </c>
    </row>
    <row r="2700" spans="1:2" x14ac:dyDescent="0.35">
      <c r="A2700" t="s">
        <v>1432</v>
      </c>
      <c r="B2700">
        <v>7.1</v>
      </c>
    </row>
    <row r="2701" spans="1:2" x14ac:dyDescent="0.35">
      <c r="A2701" t="s">
        <v>761</v>
      </c>
      <c r="B2701">
        <v>4.5999999999999996</v>
      </c>
    </row>
    <row r="2702" spans="1:2" x14ac:dyDescent="0.35">
      <c r="A2702" t="s">
        <v>1432</v>
      </c>
      <c r="B2702">
        <v>7.7</v>
      </c>
    </row>
    <row r="2703" spans="1:2" x14ac:dyDescent="0.35">
      <c r="A2703" t="s">
        <v>472</v>
      </c>
      <c r="B2703">
        <v>6.7</v>
      </c>
    </row>
    <row r="2704" spans="1:2" x14ac:dyDescent="0.35">
      <c r="A2704" t="s">
        <v>622</v>
      </c>
      <c r="B2704">
        <v>5.6</v>
      </c>
    </row>
    <row r="2705" spans="1:2" x14ac:dyDescent="0.35">
      <c r="A2705" t="s">
        <v>1432</v>
      </c>
      <c r="B2705">
        <v>7.5</v>
      </c>
    </row>
    <row r="2706" spans="1:2" x14ac:dyDescent="0.35">
      <c r="A2706" t="s">
        <v>761</v>
      </c>
      <c r="B2706">
        <v>8.3000000000000007</v>
      </c>
    </row>
    <row r="2707" spans="1:2" x14ac:dyDescent="0.35">
      <c r="A2707" t="s">
        <v>600</v>
      </c>
      <c r="B2707">
        <v>6.6</v>
      </c>
    </row>
    <row r="2708" spans="1:2" x14ac:dyDescent="0.35">
      <c r="A2708" t="s">
        <v>761</v>
      </c>
      <c r="B2708">
        <v>7.2</v>
      </c>
    </row>
    <row r="2709" spans="1:2" x14ac:dyDescent="0.35">
      <c r="A2709" t="s">
        <v>622</v>
      </c>
      <c r="B2709">
        <v>8.6999999999999993</v>
      </c>
    </row>
    <row r="2710" spans="1:2" x14ac:dyDescent="0.35">
      <c r="A2710" t="s">
        <v>761</v>
      </c>
      <c r="B2710">
        <v>6</v>
      </c>
    </row>
    <row r="2711" spans="1:2" x14ac:dyDescent="0.35">
      <c r="A2711" t="s">
        <v>1432</v>
      </c>
      <c r="B2711">
        <v>8</v>
      </c>
    </row>
    <row r="2712" spans="1:2" x14ac:dyDescent="0.35">
      <c r="A2712" t="s">
        <v>761</v>
      </c>
      <c r="B2712">
        <v>4.5</v>
      </c>
    </row>
    <row r="2713" spans="1:2" x14ac:dyDescent="0.35">
      <c r="A2713" t="s">
        <v>4178</v>
      </c>
      <c r="B2713">
        <v>7.9</v>
      </c>
    </row>
    <row r="2714" spans="1:2" x14ac:dyDescent="0.35">
      <c r="A2714" t="s">
        <v>761</v>
      </c>
      <c r="B2714">
        <v>7.5</v>
      </c>
    </row>
    <row r="2715" spans="1:2" x14ac:dyDescent="0.35">
      <c r="A2715" t="s">
        <v>1432</v>
      </c>
      <c r="B2715">
        <v>6.8</v>
      </c>
    </row>
    <row r="2716" spans="1:2" x14ac:dyDescent="0.35">
      <c r="A2716" t="s">
        <v>761</v>
      </c>
      <c r="B2716">
        <v>7.2</v>
      </c>
    </row>
    <row r="2717" spans="1:2" x14ac:dyDescent="0.35">
      <c r="A2717" t="s">
        <v>5990</v>
      </c>
      <c r="B2717">
        <v>7.1</v>
      </c>
    </row>
    <row r="2718" spans="1:2" x14ac:dyDescent="0.35">
      <c r="A2718" t="s">
        <v>1432</v>
      </c>
      <c r="B2718">
        <v>7.4</v>
      </c>
    </row>
    <row r="2719" spans="1:2" x14ac:dyDescent="0.35">
      <c r="A2719" t="s">
        <v>5990</v>
      </c>
      <c r="B2719">
        <v>7.6</v>
      </c>
    </row>
    <row r="2720" spans="1:2" x14ac:dyDescent="0.35">
      <c r="A2720" t="s">
        <v>1432</v>
      </c>
      <c r="B2720">
        <v>6.9</v>
      </c>
    </row>
    <row r="2721" spans="1:2" x14ac:dyDescent="0.35">
      <c r="A2721" t="s">
        <v>2429</v>
      </c>
      <c r="B2721">
        <v>6</v>
      </c>
    </row>
    <row r="2722" spans="1:2" x14ac:dyDescent="0.35">
      <c r="A2722" t="s">
        <v>1432</v>
      </c>
      <c r="B2722">
        <v>7.3</v>
      </c>
    </row>
    <row r="2723" spans="1:2" x14ac:dyDescent="0.35">
      <c r="A2723" t="s">
        <v>761</v>
      </c>
      <c r="B2723">
        <v>4.5999999999999996</v>
      </c>
    </row>
    <row r="2724" spans="1:2" x14ac:dyDescent="0.35">
      <c r="A2724" t="s">
        <v>5990</v>
      </c>
      <c r="B2724">
        <v>6</v>
      </c>
    </row>
    <row r="2725" spans="1:2" x14ac:dyDescent="0.35">
      <c r="A2725" t="s">
        <v>2429</v>
      </c>
      <c r="B2725">
        <v>5.5</v>
      </c>
    </row>
    <row r="2726" spans="1:2" x14ac:dyDescent="0.35">
      <c r="A2726" t="s">
        <v>1432</v>
      </c>
      <c r="B2726">
        <v>7.5</v>
      </c>
    </row>
    <row r="2727" spans="1:2" x14ac:dyDescent="0.35">
      <c r="A2727" t="s">
        <v>761</v>
      </c>
      <c r="B2727">
        <v>6.3</v>
      </c>
    </row>
    <row r="2728" spans="1:2" x14ac:dyDescent="0.35">
      <c r="A2728" t="s">
        <v>761</v>
      </c>
      <c r="B2728">
        <v>5.0999999999999996</v>
      </c>
    </row>
    <row r="2729" spans="1:2" x14ac:dyDescent="0.35">
      <c r="A2729" t="s">
        <v>761</v>
      </c>
      <c r="B2729">
        <v>6.8</v>
      </c>
    </row>
    <row r="2730" spans="1:2" x14ac:dyDescent="0.35">
      <c r="A2730" t="s">
        <v>761</v>
      </c>
      <c r="B2730">
        <v>5.3</v>
      </c>
    </row>
    <row r="2731" spans="1:2" x14ac:dyDescent="0.35">
      <c r="A2731" t="s">
        <v>5990</v>
      </c>
      <c r="B2731">
        <v>7.3</v>
      </c>
    </row>
    <row r="2732" spans="1:2" x14ac:dyDescent="0.35">
      <c r="A2732" t="s">
        <v>4178</v>
      </c>
      <c r="B2732">
        <v>7.3</v>
      </c>
    </row>
    <row r="2733" spans="1:2" x14ac:dyDescent="0.35">
      <c r="A2733" t="s">
        <v>4178</v>
      </c>
      <c r="B2733">
        <v>7.1</v>
      </c>
    </row>
    <row r="2734" spans="1:2" x14ac:dyDescent="0.35">
      <c r="A2734" t="s">
        <v>761</v>
      </c>
      <c r="B2734">
        <v>7.6</v>
      </c>
    </row>
    <row r="2735" spans="1:2" x14ac:dyDescent="0.35">
      <c r="A2735" t="s">
        <v>761</v>
      </c>
      <c r="B2735">
        <v>5.3</v>
      </c>
    </row>
    <row r="2736" spans="1:2" x14ac:dyDescent="0.35">
      <c r="A2736" t="s">
        <v>1432</v>
      </c>
      <c r="B2736">
        <v>7.8</v>
      </c>
    </row>
    <row r="2737" spans="1:2" x14ac:dyDescent="0.35">
      <c r="A2737" t="s">
        <v>4178</v>
      </c>
      <c r="B2737">
        <v>7.7</v>
      </c>
    </row>
    <row r="2738" spans="1:2" x14ac:dyDescent="0.35">
      <c r="A2738" t="s">
        <v>5990</v>
      </c>
      <c r="B2738">
        <v>7.7</v>
      </c>
    </row>
    <row r="2739" spans="1:2" x14ac:dyDescent="0.35">
      <c r="A2739" t="s">
        <v>761</v>
      </c>
      <c r="B2739">
        <v>5.4</v>
      </c>
    </row>
    <row r="2740" spans="1:2" x14ac:dyDescent="0.35">
      <c r="A2740" t="s">
        <v>761</v>
      </c>
      <c r="B2740">
        <v>6.2</v>
      </c>
    </row>
    <row r="2741" spans="1:2" x14ac:dyDescent="0.35">
      <c r="A2741" t="s">
        <v>1432</v>
      </c>
      <c r="B2741">
        <v>7.4</v>
      </c>
    </row>
    <row r="2742" spans="1:2" x14ac:dyDescent="0.35">
      <c r="A2742" t="s">
        <v>1432</v>
      </c>
      <c r="B2742">
        <v>6.2</v>
      </c>
    </row>
    <row r="2743" spans="1:2" x14ac:dyDescent="0.35">
      <c r="A2743" t="s">
        <v>472</v>
      </c>
      <c r="B2743">
        <v>5.0999999999999996</v>
      </c>
    </row>
    <row r="2744" spans="1:2" x14ac:dyDescent="0.35">
      <c r="A2744" t="s">
        <v>4178</v>
      </c>
      <c r="B2744">
        <v>6.8</v>
      </c>
    </row>
    <row r="2745" spans="1:2" x14ac:dyDescent="0.35">
      <c r="A2745" t="s">
        <v>600</v>
      </c>
      <c r="B2745">
        <v>7.4</v>
      </c>
    </row>
    <row r="2746" spans="1:2" x14ac:dyDescent="0.35">
      <c r="A2746" t="s">
        <v>2429</v>
      </c>
      <c r="B2746">
        <v>5.8</v>
      </c>
    </row>
    <row r="2747" spans="1:2" x14ac:dyDescent="0.35">
      <c r="A2747" t="s">
        <v>5990</v>
      </c>
      <c r="B2747">
        <v>6.4</v>
      </c>
    </row>
    <row r="2748" spans="1:2" x14ac:dyDescent="0.35">
      <c r="A2748" t="s">
        <v>1432</v>
      </c>
      <c r="B2748">
        <v>6</v>
      </c>
    </row>
    <row r="2749" spans="1:2" x14ac:dyDescent="0.35">
      <c r="A2749" t="s">
        <v>761</v>
      </c>
      <c r="B2749">
        <v>6.9</v>
      </c>
    </row>
    <row r="2750" spans="1:2" x14ac:dyDescent="0.35">
      <c r="A2750" t="s">
        <v>2429</v>
      </c>
      <c r="B2750">
        <v>5.5</v>
      </c>
    </row>
    <row r="2751" spans="1:2" x14ac:dyDescent="0.35">
      <c r="A2751" t="s">
        <v>2429</v>
      </c>
      <c r="B2751">
        <v>5.4</v>
      </c>
    </row>
    <row r="2752" spans="1:2" x14ac:dyDescent="0.35">
      <c r="A2752" t="s">
        <v>472</v>
      </c>
      <c r="B2752">
        <v>8.3000000000000007</v>
      </c>
    </row>
    <row r="2753" spans="1:2" x14ac:dyDescent="0.35">
      <c r="A2753" t="s">
        <v>5097</v>
      </c>
      <c r="B2753">
        <v>7.9</v>
      </c>
    </row>
    <row r="2754" spans="1:2" x14ac:dyDescent="0.35">
      <c r="A2754" t="s">
        <v>761</v>
      </c>
      <c r="B2754">
        <v>6.5</v>
      </c>
    </row>
    <row r="2755" spans="1:2" x14ac:dyDescent="0.35">
      <c r="A2755" t="s">
        <v>1432</v>
      </c>
      <c r="B2755">
        <v>6.6</v>
      </c>
    </row>
    <row r="2756" spans="1:2" x14ac:dyDescent="0.35">
      <c r="A2756" t="s">
        <v>1432</v>
      </c>
      <c r="B2756">
        <v>8.3000000000000007</v>
      </c>
    </row>
    <row r="2757" spans="1:2" x14ac:dyDescent="0.35">
      <c r="A2757" t="s">
        <v>2429</v>
      </c>
      <c r="B2757">
        <v>6.2</v>
      </c>
    </row>
    <row r="2758" spans="1:2" x14ac:dyDescent="0.35">
      <c r="A2758" t="s">
        <v>622</v>
      </c>
      <c r="B2758">
        <v>6.9</v>
      </c>
    </row>
    <row r="2759" spans="1:2" x14ac:dyDescent="0.35">
      <c r="A2759" t="s">
        <v>761</v>
      </c>
      <c r="B2759">
        <v>5.9</v>
      </c>
    </row>
    <row r="2760" spans="1:2" x14ac:dyDescent="0.35">
      <c r="A2760" t="s">
        <v>622</v>
      </c>
      <c r="B2760">
        <v>6.1</v>
      </c>
    </row>
    <row r="2761" spans="1:2" x14ac:dyDescent="0.35">
      <c r="A2761" t="s">
        <v>761</v>
      </c>
      <c r="B2761">
        <v>5.8</v>
      </c>
    </row>
    <row r="2762" spans="1:2" x14ac:dyDescent="0.35">
      <c r="A2762" t="s">
        <v>1432</v>
      </c>
      <c r="B2762">
        <v>7.3</v>
      </c>
    </row>
    <row r="2763" spans="1:2" x14ac:dyDescent="0.35">
      <c r="A2763" t="s">
        <v>2429</v>
      </c>
      <c r="B2763">
        <v>5.9</v>
      </c>
    </row>
    <row r="2764" spans="1:2" x14ac:dyDescent="0.35">
      <c r="A2764" t="s">
        <v>1432</v>
      </c>
      <c r="B2764">
        <v>5.5</v>
      </c>
    </row>
    <row r="2765" spans="1:2" x14ac:dyDescent="0.35">
      <c r="A2765" t="s">
        <v>761</v>
      </c>
      <c r="B2765">
        <v>5</v>
      </c>
    </row>
    <row r="2766" spans="1:2" x14ac:dyDescent="0.35">
      <c r="A2766" t="s">
        <v>1432</v>
      </c>
      <c r="B2766">
        <v>7</v>
      </c>
    </row>
    <row r="2767" spans="1:2" x14ac:dyDescent="0.35">
      <c r="A2767" t="s">
        <v>761</v>
      </c>
      <c r="B2767">
        <v>6.4</v>
      </c>
    </row>
    <row r="2768" spans="1:2" x14ac:dyDescent="0.35">
      <c r="A2768" t="s">
        <v>2429</v>
      </c>
      <c r="B2768">
        <v>5.9</v>
      </c>
    </row>
    <row r="2769" spans="1:2" x14ac:dyDescent="0.35">
      <c r="A2769" t="s">
        <v>761</v>
      </c>
      <c r="B2769">
        <v>7</v>
      </c>
    </row>
    <row r="2770" spans="1:2" x14ac:dyDescent="0.35">
      <c r="A2770" t="s">
        <v>2429</v>
      </c>
      <c r="B2770">
        <v>6.1</v>
      </c>
    </row>
    <row r="2771" spans="1:2" x14ac:dyDescent="0.35">
      <c r="A2771" t="s">
        <v>472</v>
      </c>
      <c r="B2771">
        <v>6.9</v>
      </c>
    </row>
    <row r="2772" spans="1:2" x14ac:dyDescent="0.35">
      <c r="A2772" t="s">
        <v>1432</v>
      </c>
      <c r="B2772">
        <v>7.5</v>
      </c>
    </row>
    <row r="2773" spans="1:2" x14ac:dyDescent="0.35">
      <c r="A2773" t="s">
        <v>761</v>
      </c>
      <c r="B2773">
        <v>7.3</v>
      </c>
    </row>
    <row r="2774" spans="1:2" x14ac:dyDescent="0.35">
      <c r="A2774" t="s">
        <v>3767</v>
      </c>
      <c r="B2774">
        <v>6.5</v>
      </c>
    </row>
    <row r="2775" spans="1:2" x14ac:dyDescent="0.35">
      <c r="A2775" t="s">
        <v>622</v>
      </c>
      <c r="B2775">
        <v>6.2</v>
      </c>
    </row>
    <row r="2776" spans="1:2" x14ac:dyDescent="0.35">
      <c r="A2776" t="s">
        <v>2429</v>
      </c>
      <c r="B2776">
        <v>6</v>
      </c>
    </row>
    <row r="2777" spans="1:2" x14ac:dyDescent="0.35">
      <c r="A2777" t="s">
        <v>2429</v>
      </c>
      <c r="B2777">
        <v>6.3</v>
      </c>
    </row>
    <row r="2778" spans="1:2" x14ac:dyDescent="0.35">
      <c r="A2778" t="s">
        <v>761</v>
      </c>
      <c r="B2778">
        <v>5.8</v>
      </c>
    </row>
    <row r="2779" spans="1:2" x14ac:dyDescent="0.35">
      <c r="A2779" t="s">
        <v>600</v>
      </c>
      <c r="B2779">
        <v>6.1</v>
      </c>
    </row>
    <row r="2780" spans="1:2" x14ac:dyDescent="0.35">
      <c r="A2780" t="s">
        <v>622</v>
      </c>
      <c r="B2780">
        <v>6.9</v>
      </c>
    </row>
    <row r="2781" spans="1:2" x14ac:dyDescent="0.35">
      <c r="A2781" t="s">
        <v>761</v>
      </c>
      <c r="B2781">
        <v>8.3000000000000007</v>
      </c>
    </row>
    <row r="2782" spans="1:2" x14ac:dyDescent="0.35">
      <c r="A2782" t="s">
        <v>2429</v>
      </c>
      <c r="B2782">
        <v>5.4</v>
      </c>
    </row>
    <row r="2783" spans="1:2" x14ac:dyDescent="0.35">
      <c r="A2783" t="s">
        <v>761</v>
      </c>
      <c r="B2783">
        <v>6.7</v>
      </c>
    </row>
    <row r="2784" spans="1:2" x14ac:dyDescent="0.35">
      <c r="A2784" t="s">
        <v>472</v>
      </c>
      <c r="B2784">
        <v>7.4</v>
      </c>
    </row>
    <row r="2785" spans="1:2" x14ac:dyDescent="0.35">
      <c r="A2785" t="s">
        <v>761</v>
      </c>
      <c r="B2785">
        <v>5.6</v>
      </c>
    </row>
    <row r="2786" spans="1:2" x14ac:dyDescent="0.35">
      <c r="A2786" t="s">
        <v>600</v>
      </c>
      <c r="B2786">
        <v>6.5</v>
      </c>
    </row>
    <row r="2787" spans="1:2" x14ac:dyDescent="0.35">
      <c r="A2787" t="s">
        <v>622</v>
      </c>
      <c r="B2787">
        <v>6.5</v>
      </c>
    </row>
    <row r="2788" spans="1:2" x14ac:dyDescent="0.35">
      <c r="A2788" t="s">
        <v>622</v>
      </c>
      <c r="B2788">
        <v>5.8</v>
      </c>
    </row>
    <row r="2789" spans="1:2" x14ac:dyDescent="0.35">
      <c r="A2789" t="s">
        <v>1432</v>
      </c>
      <c r="B2789">
        <v>5</v>
      </c>
    </row>
    <row r="2790" spans="1:2" x14ac:dyDescent="0.35">
      <c r="A2790" t="s">
        <v>761</v>
      </c>
      <c r="B2790">
        <v>5.5</v>
      </c>
    </row>
    <row r="2791" spans="1:2" x14ac:dyDescent="0.35">
      <c r="A2791" t="s">
        <v>761</v>
      </c>
      <c r="B2791">
        <v>6.5</v>
      </c>
    </row>
    <row r="2792" spans="1:2" x14ac:dyDescent="0.35">
      <c r="A2792" t="s">
        <v>5990</v>
      </c>
      <c r="B2792">
        <v>7.2</v>
      </c>
    </row>
    <row r="2793" spans="1:2" x14ac:dyDescent="0.35">
      <c r="A2793" t="s">
        <v>2429</v>
      </c>
      <c r="B2793">
        <v>5.2</v>
      </c>
    </row>
    <row r="2794" spans="1:2" x14ac:dyDescent="0.35">
      <c r="A2794" t="s">
        <v>1432</v>
      </c>
      <c r="B2794">
        <v>5.7</v>
      </c>
    </row>
    <row r="2795" spans="1:2" x14ac:dyDescent="0.35">
      <c r="A2795" t="s">
        <v>2429</v>
      </c>
      <c r="B2795">
        <v>4.7</v>
      </c>
    </row>
    <row r="2796" spans="1:2" x14ac:dyDescent="0.35">
      <c r="A2796" t="s">
        <v>5988</v>
      </c>
      <c r="B2796">
        <v>5.9</v>
      </c>
    </row>
    <row r="2797" spans="1:2" x14ac:dyDescent="0.35">
      <c r="A2797" t="s">
        <v>761</v>
      </c>
      <c r="B2797">
        <v>6.8</v>
      </c>
    </row>
    <row r="2798" spans="1:2" x14ac:dyDescent="0.35">
      <c r="A2798" t="s">
        <v>1432</v>
      </c>
      <c r="B2798">
        <v>5.9</v>
      </c>
    </row>
    <row r="2799" spans="1:2" x14ac:dyDescent="0.35">
      <c r="A2799" t="s">
        <v>761</v>
      </c>
      <c r="B2799">
        <v>7.7</v>
      </c>
    </row>
    <row r="2800" spans="1:2" x14ac:dyDescent="0.35">
      <c r="A2800" t="s">
        <v>622</v>
      </c>
      <c r="B2800">
        <v>4.4000000000000004</v>
      </c>
    </row>
    <row r="2801" spans="1:2" x14ac:dyDescent="0.35">
      <c r="A2801" t="s">
        <v>761</v>
      </c>
      <c r="B2801">
        <v>6.6</v>
      </c>
    </row>
    <row r="2802" spans="1:2" x14ac:dyDescent="0.35">
      <c r="A2802" t="s">
        <v>1432</v>
      </c>
      <c r="B2802">
        <v>6.7</v>
      </c>
    </row>
    <row r="2803" spans="1:2" x14ac:dyDescent="0.35">
      <c r="A2803" t="s">
        <v>761</v>
      </c>
      <c r="B2803">
        <v>5.5</v>
      </c>
    </row>
    <row r="2804" spans="1:2" x14ac:dyDescent="0.35">
      <c r="A2804" t="s">
        <v>1432</v>
      </c>
      <c r="B2804">
        <v>6.5</v>
      </c>
    </row>
    <row r="2805" spans="1:2" x14ac:dyDescent="0.35">
      <c r="A2805" t="s">
        <v>622</v>
      </c>
      <c r="B2805">
        <v>6.2</v>
      </c>
    </row>
    <row r="2806" spans="1:2" x14ac:dyDescent="0.35">
      <c r="A2806" t="s">
        <v>761</v>
      </c>
      <c r="B2806">
        <v>7.1</v>
      </c>
    </row>
    <row r="2807" spans="1:2" x14ac:dyDescent="0.35">
      <c r="A2807" t="s">
        <v>2429</v>
      </c>
      <c r="B2807">
        <v>6.1</v>
      </c>
    </row>
    <row r="2808" spans="1:2" x14ac:dyDescent="0.35">
      <c r="A2808" t="s">
        <v>622</v>
      </c>
      <c r="B2808">
        <v>6</v>
      </c>
    </row>
    <row r="2809" spans="1:2" x14ac:dyDescent="0.35">
      <c r="A2809" t="s">
        <v>1432</v>
      </c>
      <c r="B2809">
        <v>7.4</v>
      </c>
    </row>
    <row r="2810" spans="1:2" x14ac:dyDescent="0.35">
      <c r="A2810" t="s">
        <v>761</v>
      </c>
      <c r="B2810">
        <v>5.9</v>
      </c>
    </row>
    <row r="2811" spans="1:2" x14ac:dyDescent="0.35">
      <c r="A2811" t="s">
        <v>44</v>
      </c>
      <c r="B2811">
        <v>4.0999999999999996</v>
      </c>
    </row>
    <row r="2812" spans="1:2" x14ac:dyDescent="0.35">
      <c r="A2812" t="s">
        <v>472</v>
      </c>
      <c r="B2812">
        <v>5.9</v>
      </c>
    </row>
    <row r="2813" spans="1:2" x14ac:dyDescent="0.35">
      <c r="A2813" t="s">
        <v>4178</v>
      </c>
      <c r="B2813">
        <v>7</v>
      </c>
    </row>
    <row r="2814" spans="1:2" x14ac:dyDescent="0.35">
      <c r="A2814" t="s">
        <v>761</v>
      </c>
      <c r="B2814">
        <v>6.8</v>
      </c>
    </row>
    <row r="2815" spans="1:2" x14ac:dyDescent="0.35">
      <c r="A2815" t="s">
        <v>1432</v>
      </c>
      <c r="B2815">
        <v>7.4</v>
      </c>
    </row>
    <row r="2816" spans="1:2" x14ac:dyDescent="0.35">
      <c r="A2816" t="s">
        <v>5988</v>
      </c>
      <c r="B2816">
        <v>7.1</v>
      </c>
    </row>
    <row r="2817" spans="1:2" x14ac:dyDescent="0.35">
      <c r="A2817" t="s">
        <v>472</v>
      </c>
      <c r="B2817">
        <v>7</v>
      </c>
    </row>
    <row r="2818" spans="1:2" x14ac:dyDescent="0.35">
      <c r="A2818" t="s">
        <v>761</v>
      </c>
      <c r="B2818">
        <v>5.8</v>
      </c>
    </row>
    <row r="2819" spans="1:2" x14ac:dyDescent="0.35">
      <c r="A2819" t="s">
        <v>761</v>
      </c>
      <c r="B2819">
        <v>7.8</v>
      </c>
    </row>
    <row r="2820" spans="1:2" x14ac:dyDescent="0.35">
      <c r="A2820" t="s">
        <v>761</v>
      </c>
      <c r="B2820">
        <v>6.5</v>
      </c>
    </row>
    <row r="2821" spans="1:2" x14ac:dyDescent="0.35">
      <c r="A2821" t="s">
        <v>4178</v>
      </c>
      <c r="B2821">
        <v>7</v>
      </c>
    </row>
    <row r="2822" spans="1:2" x14ac:dyDescent="0.35">
      <c r="A2822" t="s">
        <v>761</v>
      </c>
      <c r="B2822">
        <v>6.3</v>
      </c>
    </row>
    <row r="2823" spans="1:2" x14ac:dyDescent="0.35">
      <c r="A2823" t="s">
        <v>761</v>
      </c>
      <c r="B2823">
        <v>5.3</v>
      </c>
    </row>
    <row r="2824" spans="1:2" x14ac:dyDescent="0.35">
      <c r="A2824" t="s">
        <v>622</v>
      </c>
      <c r="B2824">
        <v>5.5</v>
      </c>
    </row>
    <row r="2825" spans="1:2" x14ac:dyDescent="0.35">
      <c r="A2825" t="s">
        <v>5990</v>
      </c>
      <c r="B2825">
        <v>7.4</v>
      </c>
    </row>
    <row r="2826" spans="1:2" x14ac:dyDescent="0.35">
      <c r="A2826" t="s">
        <v>761</v>
      </c>
      <c r="B2826">
        <v>4.3</v>
      </c>
    </row>
    <row r="2827" spans="1:2" x14ac:dyDescent="0.35">
      <c r="A2827" t="s">
        <v>622</v>
      </c>
      <c r="B2827">
        <v>6</v>
      </c>
    </row>
    <row r="2828" spans="1:2" x14ac:dyDescent="0.35">
      <c r="A2828" t="s">
        <v>761</v>
      </c>
      <c r="B2828">
        <v>5.2</v>
      </c>
    </row>
    <row r="2829" spans="1:2" x14ac:dyDescent="0.35">
      <c r="A2829" t="s">
        <v>472</v>
      </c>
      <c r="B2829">
        <v>6.7</v>
      </c>
    </row>
    <row r="2830" spans="1:2" x14ac:dyDescent="0.35">
      <c r="A2830" t="s">
        <v>5990</v>
      </c>
      <c r="B2830">
        <v>8.6</v>
      </c>
    </row>
    <row r="2831" spans="1:2" x14ac:dyDescent="0.35">
      <c r="A2831" t="s">
        <v>622</v>
      </c>
      <c r="B2831">
        <v>6.1</v>
      </c>
    </row>
    <row r="2832" spans="1:2" x14ac:dyDescent="0.35">
      <c r="A2832" t="s">
        <v>3767</v>
      </c>
      <c r="B2832">
        <v>5.8</v>
      </c>
    </row>
    <row r="2833" spans="1:2" x14ac:dyDescent="0.35">
      <c r="A2833" t="s">
        <v>1432</v>
      </c>
      <c r="B2833">
        <v>7.7</v>
      </c>
    </row>
    <row r="2834" spans="1:2" x14ac:dyDescent="0.35">
      <c r="A2834" t="s">
        <v>4178</v>
      </c>
      <c r="B2834">
        <v>8</v>
      </c>
    </row>
    <row r="2835" spans="1:2" x14ac:dyDescent="0.35">
      <c r="A2835" t="s">
        <v>622</v>
      </c>
      <c r="B2835">
        <v>5.6</v>
      </c>
    </row>
    <row r="2836" spans="1:2" x14ac:dyDescent="0.35">
      <c r="A2836" t="s">
        <v>761</v>
      </c>
      <c r="B2836">
        <v>6.7</v>
      </c>
    </row>
    <row r="2837" spans="1:2" x14ac:dyDescent="0.35">
      <c r="A2837" t="s">
        <v>1432</v>
      </c>
      <c r="B2837">
        <v>6.6</v>
      </c>
    </row>
    <row r="2838" spans="1:2" x14ac:dyDescent="0.35">
      <c r="A2838" t="s">
        <v>761</v>
      </c>
      <c r="B2838">
        <v>4.0999999999999996</v>
      </c>
    </row>
    <row r="2839" spans="1:2" x14ac:dyDescent="0.35">
      <c r="A2839" t="s">
        <v>472</v>
      </c>
      <c r="B2839">
        <v>7.3</v>
      </c>
    </row>
    <row r="2840" spans="1:2" x14ac:dyDescent="0.35">
      <c r="A2840" t="s">
        <v>761</v>
      </c>
      <c r="B2840">
        <v>6.5</v>
      </c>
    </row>
    <row r="2841" spans="1:2" x14ac:dyDescent="0.35">
      <c r="A2841" t="s">
        <v>1432</v>
      </c>
      <c r="B2841">
        <v>7</v>
      </c>
    </row>
    <row r="2842" spans="1:2" x14ac:dyDescent="0.35">
      <c r="A2842" t="s">
        <v>1432</v>
      </c>
      <c r="B2842">
        <v>5.5</v>
      </c>
    </row>
    <row r="2843" spans="1:2" x14ac:dyDescent="0.35">
      <c r="A2843" t="s">
        <v>622</v>
      </c>
      <c r="B2843">
        <v>6.6</v>
      </c>
    </row>
    <row r="2844" spans="1:2" x14ac:dyDescent="0.35">
      <c r="A2844" t="s">
        <v>5990</v>
      </c>
      <c r="B2844">
        <v>7.1</v>
      </c>
    </row>
    <row r="2845" spans="1:2" x14ac:dyDescent="0.35">
      <c r="A2845" t="s">
        <v>5990</v>
      </c>
      <c r="B2845">
        <v>7.9</v>
      </c>
    </row>
    <row r="2846" spans="1:2" x14ac:dyDescent="0.35">
      <c r="A2846" t="s">
        <v>1432</v>
      </c>
      <c r="B2846">
        <v>7.1</v>
      </c>
    </row>
    <row r="2847" spans="1:2" x14ac:dyDescent="0.35">
      <c r="A2847" t="s">
        <v>622</v>
      </c>
      <c r="B2847">
        <v>5.6</v>
      </c>
    </row>
    <row r="2848" spans="1:2" x14ac:dyDescent="0.35">
      <c r="A2848" t="s">
        <v>1432</v>
      </c>
      <c r="B2848">
        <v>7.3</v>
      </c>
    </row>
    <row r="2849" spans="1:2" x14ac:dyDescent="0.35">
      <c r="A2849" t="s">
        <v>761</v>
      </c>
      <c r="B2849">
        <v>3.3</v>
      </c>
    </row>
    <row r="2850" spans="1:2" x14ac:dyDescent="0.35">
      <c r="A2850" t="s">
        <v>761</v>
      </c>
      <c r="B2850">
        <v>6.5</v>
      </c>
    </row>
    <row r="2851" spans="1:2" x14ac:dyDescent="0.35">
      <c r="A2851" t="s">
        <v>2429</v>
      </c>
      <c r="B2851">
        <v>4.8</v>
      </c>
    </row>
    <row r="2852" spans="1:2" x14ac:dyDescent="0.35">
      <c r="A2852" t="s">
        <v>472</v>
      </c>
      <c r="B2852">
        <v>5.2</v>
      </c>
    </row>
    <row r="2853" spans="1:2" x14ac:dyDescent="0.35">
      <c r="A2853" t="s">
        <v>761</v>
      </c>
      <c r="B2853">
        <v>6.3</v>
      </c>
    </row>
    <row r="2854" spans="1:2" x14ac:dyDescent="0.35">
      <c r="A2854" t="s">
        <v>1432</v>
      </c>
      <c r="B2854">
        <v>7.2</v>
      </c>
    </row>
    <row r="2855" spans="1:2" x14ac:dyDescent="0.35">
      <c r="A2855" t="s">
        <v>1432</v>
      </c>
      <c r="B2855">
        <v>6.8</v>
      </c>
    </row>
    <row r="2856" spans="1:2" x14ac:dyDescent="0.35">
      <c r="A2856" t="s">
        <v>761</v>
      </c>
      <c r="B2856">
        <v>5.7</v>
      </c>
    </row>
    <row r="2857" spans="1:2" x14ac:dyDescent="0.35">
      <c r="A2857" t="s">
        <v>1432</v>
      </c>
      <c r="B2857">
        <v>7.2</v>
      </c>
    </row>
    <row r="2858" spans="1:2" x14ac:dyDescent="0.35">
      <c r="A2858" t="s">
        <v>4178</v>
      </c>
      <c r="B2858">
        <v>6.9</v>
      </c>
    </row>
    <row r="2859" spans="1:2" x14ac:dyDescent="0.35">
      <c r="A2859" t="s">
        <v>761</v>
      </c>
      <c r="B2859">
        <v>6.2</v>
      </c>
    </row>
    <row r="2860" spans="1:2" x14ac:dyDescent="0.35">
      <c r="A2860" t="s">
        <v>5990</v>
      </c>
      <c r="B2860">
        <v>6.7</v>
      </c>
    </row>
    <row r="2861" spans="1:2" x14ac:dyDescent="0.35">
      <c r="A2861" t="s">
        <v>761</v>
      </c>
      <c r="B2861">
        <v>6.5</v>
      </c>
    </row>
    <row r="2862" spans="1:2" x14ac:dyDescent="0.35">
      <c r="A2862" t="s">
        <v>5990</v>
      </c>
      <c r="B2862">
        <v>7.2</v>
      </c>
    </row>
    <row r="2863" spans="1:2" x14ac:dyDescent="0.35">
      <c r="A2863" t="s">
        <v>761</v>
      </c>
      <c r="B2863">
        <v>5.3</v>
      </c>
    </row>
    <row r="2864" spans="1:2" x14ac:dyDescent="0.35">
      <c r="A2864" t="s">
        <v>1432</v>
      </c>
      <c r="B2864">
        <v>6.7</v>
      </c>
    </row>
    <row r="2865" spans="1:2" x14ac:dyDescent="0.35">
      <c r="A2865" t="s">
        <v>761</v>
      </c>
      <c r="B2865">
        <v>3.6</v>
      </c>
    </row>
    <row r="2866" spans="1:2" x14ac:dyDescent="0.35">
      <c r="A2866" t="s">
        <v>622</v>
      </c>
      <c r="B2866">
        <v>5.7</v>
      </c>
    </row>
    <row r="2867" spans="1:2" x14ac:dyDescent="0.35">
      <c r="A2867" t="s">
        <v>622</v>
      </c>
      <c r="B2867">
        <v>7.3</v>
      </c>
    </row>
    <row r="2868" spans="1:2" x14ac:dyDescent="0.35">
      <c r="A2868" t="s">
        <v>1432</v>
      </c>
      <c r="B2868">
        <v>5</v>
      </c>
    </row>
    <row r="2869" spans="1:2" x14ac:dyDescent="0.35">
      <c r="A2869" t="s">
        <v>4178</v>
      </c>
      <c r="B2869">
        <v>6.6</v>
      </c>
    </row>
    <row r="2870" spans="1:2" x14ac:dyDescent="0.35">
      <c r="A2870" t="s">
        <v>761</v>
      </c>
      <c r="B2870">
        <v>7.3</v>
      </c>
    </row>
    <row r="2871" spans="1:2" x14ac:dyDescent="0.35">
      <c r="A2871" t="s">
        <v>622</v>
      </c>
      <c r="B2871">
        <v>6.2</v>
      </c>
    </row>
    <row r="2872" spans="1:2" x14ac:dyDescent="0.35">
      <c r="A2872" t="s">
        <v>761</v>
      </c>
      <c r="B2872">
        <v>6.6</v>
      </c>
    </row>
    <row r="2873" spans="1:2" x14ac:dyDescent="0.35">
      <c r="A2873" t="s">
        <v>1432</v>
      </c>
      <c r="B2873">
        <v>6.3</v>
      </c>
    </row>
    <row r="2874" spans="1:2" x14ac:dyDescent="0.35">
      <c r="A2874" t="s">
        <v>761</v>
      </c>
      <c r="B2874">
        <v>3.3</v>
      </c>
    </row>
    <row r="2875" spans="1:2" x14ac:dyDescent="0.35">
      <c r="A2875" t="s">
        <v>761</v>
      </c>
      <c r="B2875">
        <v>3.5</v>
      </c>
    </row>
    <row r="2876" spans="1:2" x14ac:dyDescent="0.35">
      <c r="A2876" t="s">
        <v>761</v>
      </c>
      <c r="B2876">
        <v>5.5</v>
      </c>
    </row>
    <row r="2877" spans="1:2" x14ac:dyDescent="0.35">
      <c r="A2877" t="s">
        <v>761</v>
      </c>
      <c r="B2877">
        <v>5.9</v>
      </c>
    </row>
    <row r="2878" spans="1:2" x14ac:dyDescent="0.35">
      <c r="A2878" t="s">
        <v>761</v>
      </c>
      <c r="B2878">
        <v>4.7</v>
      </c>
    </row>
    <row r="2879" spans="1:2" x14ac:dyDescent="0.35">
      <c r="A2879" t="s">
        <v>761</v>
      </c>
      <c r="B2879">
        <v>3.9</v>
      </c>
    </row>
    <row r="2880" spans="1:2" x14ac:dyDescent="0.35">
      <c r="A2880" t="s">
        <v>5990</v>
      </c>
      <c r="B2880">
        <v>6.1</v>
      </c>
    </row>
    <row r="2881" spans="1:2" x14ac:dyDescent="0.35">
      <c r="A2881" t="s">
        <v>761</v>
      </c>
      <c r="B2881">
        <v>6.7</v>
      </c>
    </row>
    <row r="2882" spans="1:2" x14ac:dyDescent="0.35">
      <c r="A2882" t="s">
        <v>622</v>
      </c>
      <c r="B2882">
        <v>7.3</v>
      </c>
    </row>
    <row r="2883" spans="1:2" x14ac:dyDescent="0.35">
      <c r="A2883" t="s">
        <v>1432</v>
      </c>
      <c r="B2883">
        <v>6.7</v>
      </c>
    </row>
    <row r="2884" spans="1:2" x14ac:dyDescent="0.35">
      <c r="A2884" t="s">
        <v>761</v>
      </c>
      <c r="B2884">
        <v>6.1</v>
      </c>
    </row>
    <row r="2885" spans="1:2" x14ac:dyDescent="0.35">
      <c r="A2885" t="s">
        <v>622</v>
      </c>
      <c r="B2885">
        <v>6.9</v>
      </c>
    </row>
    <row r="2886" spans="1:2" x14ac:dyDescent="0.35">
      <c r="A2886" t="s">
        <v>1432</v>
      </c>
      <c r="B2886">
        <v>7.9</v>
      </c>
    </row>
    <row r="2887" spans="1:2" x14ac:dyDescent="0.35">
      <c r="A2887" t="s">
        <v>2429</v>
      </c>
      <c r="B2887">
        <v>4.5</v>
      </c>
    </row>
    <row r="2888" spans="1:2" x14ac:dyDescent="0.35">
      <c r="A2888" t="s">
        <v>622</v>
      </c>
      <c r="B2888">
        <v>7.6</v>
      </c>
    </row>
    <row r="2889" spans="1:2" x14ac:dyDescent="0.35">
      <c r="A2889" t="s">
        <v>1432</v>
      </c>
      <c r="B2889">
        <v>7.5</v>
      </c>
    </row>
    <row r="2890" spans="1:2" x14ac:dyDescent="0.35">
      <c r="A2890" t="s">
        <v>1432</v>
      </c>
      <c r="B2890">
        <v>7.1</v>
      </c>
    </row>
    <row r="2891" spans="1:2" x14ac:dyDescent="0.35">
      <c r="A2891" t="s">
        <v>1432</v>
      </c>
      <c r="B2891">
        <v>6.9</v>
      </c>
    </row>
    <row r="2892" spans="1:2" x14ac:dyDescent="0.35">
      <c r="A2892" t="s">
        <v>2429</v>
      </c>
      <c r="B2892">
        <v>8.5</v>
      </c>
    </row>
    <row r="2893" spans="1:2" x14ac:dyDescent="0.35">
      <c r="A2893" t="s">
        <v>2429</v>
      </c>
      <c r="B2893">
        <v>7.5</v>
      </c>
    </row>
    <row r="2894" spans="1:2" x14ac:dyDescent="0.35">
      <c r="A2894" t="s">
        <v>4178</v>
      </c>
      <c r="B2894">
        <v>6.6</v>
      </c>
    </row>
    <row r="2895" spans="1:2" x14ac:dyDescent="0.35">
      <c r="A2895" t="s">
        <v>1432</v>
      </c>
      <c r="B2895">
        <v>8</v>
      </c>
    </row>
    <row r="2896" spans="1:2" x14ac:dyDescent="0.35">
      <c r="A2896" t="s">
        <v>622</v>
      </c>
      <c r="B2896">
        <v>7</v>
      </c>
    </row>
    <row r="2897" spans="1:2" x14ac:dyDescent="0.35">
      <c r="A2897" t="s">
        <v>622</v>
      </c>
      <c r="B2897">
        <v>6.8</v>
      </c>
    </row>
    <row r="2898" spans="1:2" x14ac:dyDescent="0.35">
      <c r="A2898" t="s">
        <v>761</v>
      </c>
      <c r="B2898">
        <v>6.7</v>
      </c>
    </row>
    <row r="2899" spans="1:2" x14ac:dyDescent="0.35">
      <c r="A2899" t="s">
        <v>600</v>
      </c>
      <c r="B2899">
        <v>6.5</v>
      </c>
    </row>
    <row r="2900" spans="1:2" x14ac:dyDescent="0.35">
      <c r="A2900" t="s">
        <v>44</v>
      </c>
      <c r="B2900">
        <v>8</v>
      </c>
    </row>
    <row r="2901" spans="1:2" x14ac:dyDescent="0.35">
      <c r="A2901" t="s">
        <v>622</v>
      </c>
      <c r="B2901">
        <v>6.5</v>
      </c>
    </row>
    <row r="2902" spans="1:2" x14ac:dyDescent="0.35">
      <c r="A2902" t="s">
        <v>761</v>
      </c>
      <c r="B2902">
        <v>4.9000000000000004</v>
      </c>
    </row>
    <row r="2903" spans="1:2" x14ac:dyDescent="0.35">
      <c r="A2903" t="s">
        <v>472</v>
      </c>
      <c r="B2903">
        <v>7.1</v>
      </c>
    </row>
    <row r="2904" spans="1:2" x14ac:dyDescent="0.35">
      <c r="A2904" t="s">
        <v>1432</v>
      </c>
      <c r="B2904">
        <v>7</v>
      </c>
    </row>
    <row r="2905" spans="1:2" x14ac:dyDescent="0.35">
      <c r="A2905" t="s">
        <v>5990</v>
      </c>
      <c r="B2905">
        <v>7</v>
      </c>
    </row>
    <row r="2906" spans="1:2" x14ac:dyDescent="0.35">
      <c r="A2906" t="s">
        <v>2429</v>
      </c>
      <c r="B2906">
        <v>4.5</v>
      </c>
    </row>
    <row r="2907" spans="1:2" x14ac:dyDescent="0.35">
      <c r="A2907" t="s">
        <v>622</v>
      </c>
      <c r="B2907">
        <v>7.7</v>
      </c>
    </row>
    <row r="2908" spans="1:2" x14ac:dyDescent="0.35">
      <c r="A2908" t="s">
        <v>622</v>
      </c>
      <c r="B2908">
        <v>6.7</v>
      </c>
    </row>
    <row r="2909" spans="1:2" x14ac:dyDescent="0.35">
      <c r="A2909" t="s">
        <v>761</v>
      </c>
      <c r="B2909">
        <v>7</v>
      </c>
    </row>
    <row r="2910" spans="1:2" x14ac:dyDescent="0.35">
      <c r="A2910" t="s">
        <v>761</v>
      </c>
      <c r="B2910">
        <v>6.5</v>
      </c>
    </row>
    <row r="2911" spans="1:2" x14ac:dyDescent="0.35">
      <c r="A2911" t="s">
        <v>4178</v>
      </c>
      <c r="B2911">
        <v>6.2</v>
      </c>
    </row>
    <row r="2912" spans="1:2" x14ac:dyDescent="0.35">
      <c r="A2912" t="s">
        <v>761</v>
      </c>
      <c r="B2912">
        <v>5.7</v>
      </c>
    </row>
    <row r="2913" spans="1:2" x14ac:dyDescent="0.35">
      <c r="A2913" t="s">
        <v>761</v>
      </c>
      <c r="B2913">
        <v>6.4</v>
      </c>
    </row>
    <row r="2914" spans="1:2" x14ac:dyDescent="0.35">
      <c r="A2914" t="s">
        <v>44</v>
      </c>
      <c r="B2914">
        <v>5.4</v>
      </c>
    </row>
    <row r="2915" spans="1:2" x14ac:dyDescent="0.35">
      <c r="A2915" t="s">
        <v>622</v>
      </c>
      <c r="B2915">
        <v>6.6</v>
      </c>
    </row>
    <row r="2916" spans="1:2" x14ac:dyDescent="0.35">
      <c r="A2916" t="s">
        <v>2429</v>
      </c>
      <c r="B2916">
        <v>6.1</v>
      </c>
    </row>
    <row r="2917" spans="1:2" x14ac:dyDescent="0.35">
      <c r="A2917" t="s">
        <v>1432</v>
      </c>
      <c r="B2917">
        <v>7.6</v>
      </c>
    </row>
    <row r="2918" spans="1:2" x14ac:dyDescent="0.35">
      <c r="A2918" t="s">
        <v>1432</v>
      </c>
      <c r="B2918">
        <v>6.2</v>
      </c>
    </row>
    <row r="2919" spans="1:2" x14ac:dyDescent="0.35">
      <c r="A2919" t="s">
        <v>1432</v>
      </c>
      <c r="B2919">
        <v>6.6</v>
      </c>
    </row>
    <row r="2920" spans="1:2" x14ac:dyDescent="0.35">
      <c r="A2920" t="s">
        <v>1432</v>
      </c>
      <c r="B2920">
        <v>7.3</v>
      </c>
    </row>
    <row r="2921" spans="1:2" x14ac:dyDescent="0.35">
      <c r="A2921" t="s">
        <v>761</v>
      </c>
      <c r="B2921">
        <v>4.2</v>
      </c>
    </row>
    <row r="2922" spans="1:2" x14ac:dyDescent="0.35">
      <c r="A2922" t="s">
        <v>472</v>
      </c>
      <c r="B2922">
        <v>6.5</v>
      </c>
    </row>
    <row r="2923" spans="1:2" x14ac:dyDescent="0.35">
      <c r="A2923" t="s">
        <v>5990</v>
      </c>
      <c r="B2923">
        <v>6.5</v>
      </c>
    </row>
    <row r="2924" spans="1:2" x14ac:dyDescent="0.35">
      <c r="A2924" t="s">
        <v>622</v>
      </c>
      <c r="B2924">
        <v>5.7</v>
      </c>
    </row>
    <row r="2925" spans="1:2" x14ac:dyDescent="0.35">
      <c r="A2925" t="s">
        <v>1432</v>
      </c>
      <c r="B2925">
        <v>7.3</v>
      </c>
    </row>
    <row r="2926" spans="1:2" x14ac:dyDescent="0.35">
      <c r="A2926" t="s">
        <v>1432</v>
      </c>
      <c r="B2926">
        <v>6.9</v>
      </c>
    </row>
    <row r="2927" spans="1:2" x14ac:dyDescent="0.35">
      <c r="A2927" t="s">
        <v>761</v>
      </c>
      <c r="B2927">
        <v>5</v>
      </c>
    </row>
    <row r="2928" spans="1:2" x14ac:dyDescent="0.35">
      <c r="A2928" t="s">
        <v>761</v>
      </c>
      <c r="B2928">
        <v>7.3</v>
      </c>
    </row>
    <row r="2929" spans="1:2" x14ac:dyDescent="0.35">
      <c r="A2929" t="s">
        <v>761</v>
      </c>
      <c r="B2929">
        <v>6.5</v>
      </c>
    </row>
    <row r="2930" spans="1:2" x14ac:dyDescent="0.35">
      <c r="A2930" t="s">
        <v>1432</v>
      </c>
      <c r="B2930">
        <v>2.1</v>
      </c>
    </row>
    <row r="2931" spans="1:2" x14ac:dyDescent="0.35">
      <c r="A2931" t="s">
        <v>4178</v>
      </c>
      <c r="B2931">
        <v>7</v>
      </c>
    </row>
    <row r="2932" spans="1:2" x14ac:dyDescent="0.35">
      <c r="A2932" t="s">
        <v>472</v>
      </c>
      <c r="B2932">
        <v>8</v>
      </c>
    </row>
    <row r="2933" spans="1:2" x14ac:dyDescent="0.35">
      <c r="A2933" t="s">
        <v>1432</v>
      </c>
      <c r="B2933">
        <v>6.5</v>
      </c>
    </row>
    <row r="2934" spans="1:2" x14ac:dyDescent="0.35">
      <c r="A2934" t="s">
        <v>472</v>
      </c>
      <c r="B2934">
        <v>7.1</v>
      </c>
    </row>
    <row r="2935" spans="1:2" x14ac:dyDescent="0.35">
      <c r="A2935" t="s">
        <v>622</v>
      </c>
      <c r="B2935">
        <v>7.2</v>
      </c>
    </row>
    <row r="2936" spans="1:2" x14ac:dyDescent="0.35">
      <c r="A2936" t="s">
        <v>2429</v>
      </c>
      <c r="B2936">
        <v>6.7</v>
      </c>
    </row>
    <row r="2937" spans="1:2" x14ac:dyDescent="0.35">
      <c r="A2937" t="s">
        <v>5990</v>
      </c>
      <c r="B2937">
        <v>8.9</v>
      </c>
    </row>
    <row r="2938" spans="1:2" x14ac:dyDescent="0.35">
      <c r="A2938" t="s">
        <v>5990</v>
      </c>
      <c r="B2938">
        <v>7.9</v>
      </c>
    </row>
    <row r="2939" spans="1:2" x14ac:dyDescent="0.35">
      <c r="A2939" t="s">
        <v>761</v>
      </c>
      <c r="B2939">
        <v>5.6</v>
      </c>
    </row>
    <row r="2940" spans="1:2" x14ac:dyDescent="0.35">
      <c r="A2940" t="s">
        <v>4178</v>
      </c>
      <c r="B2940">
        <v>8</v>
      </c>
    </row>
    <row r="2941" spans="1:2" x14ac:dyDescent="0.35">
      <c r="A2941" t="s">
        <v>761</v>
      </c>
      <c r="B2941">
        <v>6.2</v>
      </c>
    </row>
    <row r="2942" spans="1:2" x14ac:dyDescent="0.35">
      <c r="A2942" t="s">
        <v>761</v>
      </c>
      <c r="B2942">
        <v>7.9</v>
      </c>
    </row>
    <row r="2943" spans="1:2" x14ac:dyDescent="0.35">
      <c r="A2943" t="s">
        <v>472</v>
      </c>
      <c r="B2943">
        <v>8.1</v>
      </c>
    </row>
    <row r="2944" spans="1:2" x14ac:dyDescent="0.35">
      <c r="A2944" t="s">
        <v>1432</v>
      </c>
      <c r="B2944">
        <v>7.6</v>
      </c>
    </row>
    <row r="2945" spans="1:2" x14ac:dyDescent="0.35">
      <c r="A2945" t="s">
        <v>1432</v>
      </c>
      <c r="B2945">
        <v>3.5</v>
      </c>
    </row>
    <row r="2946" spans="1:2" x14ac:dyDescent="0.35">
      <c r="A2946" t="s">
        <v>4178</v>
      </c>
      <c r="B2946">
        <v>7.6</v>
      </c>
    </row>
    <row r="2947" spans="1:2" x14ac:dyDescent="0.35">
      <c r="A2947" t="s">
        <v>761</v>
      </c>
      <c r="B2947">
        <v>6.5</v>
      </c>
    </row>
    <row r="2948" spans="1:2" x14ac:dyDescent="0.35">
      <c r="A2948" t="s">
        <v>761</v>
      </c>
      <c r="B2948">
        <v>5.6</v>
      </c>
    </row>
    <row r="2949" spans="1:2" x14ac:dyDescent="0.35">
      <c r="A2949" t="s">
        <v>761</v>
      </c>
      <c r="B2949">
        <v>7.7</v>
      </c>
    </row>
    <row r="2950" spans="1:2" x14ac:dyDescent="0.35">
      <c r="A2950" t="s">
        <v>2429</v>
      </c>
      <c r="B2950">
        <v>5.2</v>
      </c>
    </row>
    <row r="2951" spans="1:2" x14ac:dyDescent="0.35">
      <c r="A2951" t="s">
        <v>761</v>
      </c>
      <c r="B2951">
        <v>6.1</v>
      </c>
    </row>
    <row r="2952" spans="1:2" x14ac:dyDescent="0.35">
      <c r="A2952" t="s">
        <v>761</v>
      </c>
      <c r="B2952">
        <v>7.4</v>
      </c>
    </row>
    <row r="2953" spans="1:2" x14ac:dyDescent="0.35">
      <c r="A2953" t="s">
        <v>622</v>
      </c>
      <c r="B2953">
        <v>6.8</v>
      </c>
    </row>
    <row r="2954" spans="1:2" x14ac:dyDescent="0.35">
      <c r="A2954" t="s">
        <v>600</v>
      </c>
      <c r="B2954">
        <v>6.4</v>
      </c>
    </row>
    <row r="2955" spans="1:2" x14ac:dyDescent="0.35">
      <c r="A2955" t="s">
        <v>761</v>
      </c>
      <c r="B2955">
        <v>5.7</v>
      </c>
    </row>
    <row r="2956" spans="1:2" x14ac:dyDescent="0.35">
      <c r="A2956" t="s">
        <v>761</v>
      </c>
      <c r="B2956">
        <v>6.7</v>
      </c>
    </row>
    <row r="2957" spans="1:2" x14ac:dyDescent="0.35">
      <c r="A2957" t="s">
        <v>761</v>
      </c>
      <c r="B2957">
        <v>5.6</v>
      </c>
    </row>
    <row r="2958" spans="1:2" x14ac:dyDescent="0.35">
      <c r="A2958" t="s">
        <v>1432</v>
      </c>
      <c r="B2958">
        <v>7</v>
      </c>
    </row>
    <row r="2959" spans="1:2" x14ac:dyDescent="0.35">
      <c r="A2959" t="s">
        <v>5990</v>
      </c>
      <c r="B2959">
        <v>7.6</v>
      </c>
    </row>
    <row r="2960" spans="1:2" x14ac:dyDescent="0.35">
      <c r="A2960" t="s">
        <v>1432</v>
      </c>
      <c r="B2960">
        <v>6.5</v>
      </c>
    </row>
    <row r="2961" spans="1:2" x14ac:dyDescent="0.35">
      <c r="A2961" t="s">
        <v>622</v>
      </c>
      <c r="B2961">
        <v>6.3</v>
      </c>
    </row>
    <row r="2962" spans="1:2" x14ac:dyDescent="0.35">
      <c r="A2962" t="s">
        <v>761</v>
      </c>
      <c r="B2962">
        <v>7.1</v>
      </c>
    </row>
    <row r="2963" spans="1:2" x14ac:dyDescent="0.35">
      <c r="A2963" t="s">
        <v>761</v>
      </c>
      <c r="B2963">
        <v>7.1</v>
      </c>
    </row>
    <row r="2964" spans="1:2" x14ac:dyDescent="0.35">
      <c r="A2964" t="s">
        <v>1432</v>
      </c>
      <c r="B2964">
        <v>6.9</v>
      </c>
    </row>
    <row r="2965" spans="1:2" x14ac:dyDescent="0.35">
      <c r="A2965" t="s">
        <v>761</v>
      </c>
      <c r="B2965">
        <v>5.4</v>
      </c>
    </row>
    <row r="2966" spans="1:2" x14ac:dyDescent="0.35">
      <c r="A2966" t="s">
        <v>761</v>
      </c>
      <c r="B2966">
        <v>5.0999999999999996</v>
      </c>
    </row>
    <row r="2967" spans="1:2" x14ac:dyDescent="0.35">
      <c r="A2967" t="s">
        <v>761</v>
      </c>
      <c r="B2967">
        <v>5.3</v>
      </c>
    </row>
    <row r="2968" spans="1:2" x14ac:dyDescent="0.35">
      <c r="A2968" t="s">
        <v>3767</v>
      </c>
      <c r="B2968">
        <v>7.3</v>
      </c>
    </row>
    <row r="2969" spans="1:2" x14ac:dyDescent="0.35">
      <c r="A2969" t="s">
        <v>761</v>
      </c>
      <c r="B2969">
        <v>7.3</v>
      </c>
    </row>
    <row r="2970" spans="1:2" x14ac:dyDescent="0.35">
      <c r="A2970" t="s">
        <v>761</v>
      </c>
      <c r="B2970">
        <v>7.1</v>
      </c>
    </row>
    <row r="2971" spans="1:2" x14ac:dyDescent="0.35">
      <c r="A2971" t="s">
        <v>622</v>
      </c>
      <c r="B2971">
        <v>6</v>
      </c>
    </row>
    <row r="2972" spans="1:2" x14ac:dyDescent="0.35">
      <c r="A2972" t="s">
        <v>761</v>
      </c>
      <c r="B2972">
        <v>6.6</v>
      </c>
    </row>
    <row r="2973" spans="1:2" x14ac:dyDescent="0.35">
      <c r="A2973" t="s">
        <v>761</v>
      </c>
      <c r="B2973">
        <v>7.2</v>
      </c>
    </row>
    <row r="2974" spans="1:2" x14ac:dyDescent="0.35">
      <c r="A2974" t="s">
        <v>4178</v>
      </c>
      <c r="B2974">
        <v>7.2</v>
      </c>
    </row>
    <row r="2975" spans="1:2" x14ac:dyDescent="0.35">
      <c r="A2975" t="s">
        <v>4178</v>
      </c>
      <c r="B2975">
        <v>6.9</v>
      </c>
    </row>
    <row r="2976" spans="1:2" x14ac:dyDescent="0.35">
      <c r="A2976" t="s">
        <v>4178</v>
      </c>
      <c r="B2976">
        <v>6.8</v>
      </c>
    </row>
    <row r="2977" spans="1:2" x14ac:dyDescent="0.35">
      <c r="A2977" t="s">
        <v>472</v>
      </c>
      <c r="B2977">
        <v>7.7</v>
      </c>
    </row>
    <row r="2978" spans="1:2" x14ac:dyDescent="0.35">
      <c r="A2978" t="s">
        <v>1432</v>
      </c>
      <c r="B2978">
        <v>7.4</v>
      </c>
    </row>
    <row r="2979" spans="1:2" x14ac:dyDescent="0.35">
      <c r="A2979" t="s">
        <v>1432</v>
      </c>
      <c r="B2979">
        <v>6.5</v>
      </c>
    </row>
    <row r="2980" spans="1:2" x14ac:dyDescent="0.35">
      <c r="A2980" t="s">
        <v>5990</v>
      </c>
      <c r="B2980">
        <v>6.4</v>
      </c>
    </row>
    <row r="2981" spans="1:2" x14ac:dyDescent="0.35">
      <c r="A2981" t="s">
        <v>761</v>
      </c>
      <c r="B2981">
        <v>5.6</v>
      </c>
    </row>
    <row r="2982" spans="1:2" x14ac:dyDescent="0.35">
      <c r="A2982" t="s">
        <v>761</v>
      </c>
      <c r="B2982">
        <v>6.8</v>
      </c>
    </row>
    <row r="2983" spans="1:2" x14ac:dyDescent="0.35">
      <c r="A2983" t="s">
        <v>761</v>
      </c>
      <c r="B2983">
        <v>5.5</v>
      </c>
    </row>
    <row r="2984" spans="1:2" x14ac:dyDescent="0.35">
      <c r="A2984" t="s">
        <v>622</v>
      </c>
      <c r="B2984">
        <v>6.9</v>
      </c>
    </row>
    <row r="2985" spans="1:2" x14ac:dyDescent="0.35">
      <c r="A2985" t="s">
        <v>5990</v>
      </c>
      <c r="B2985">
        <v>6</v>
      </c>
    </row>
    <row r="2986" spans="1:2" x14ac:dyDescent="0.35">
      <c r="A2986" t="s">
        <v>5990</v>
      </c>
      <c r="B2986">
        <v>6.4</v>
      </c>
    </row>
    <row r="2987" spans="1:2" x14ac:dyDescent="0.35">
      <c r="A2987" t="s">
        <v>761</v>
      </c>
      <c r="B2987">
        <v>6.6</v>
      </c>
    </row>
    <row r="2988" spans="1:2" x14ac:dyDescent="0.35">
      <c r="A2988" t="s">
        <v>1432</v>
      </c>
      <c r="B2988">
        <v>5.3</v>
      </c>
    </row>
    <row r="2989" spans="1:2" x14ac:dyDescent="0.35">
      <c r="A2989" t="s">
        <v>622</v>
      </c>
      <c r="B2989">
        <v>8.1</v>
      </c>
    </row>
    <row r="2990" spans="1:2" x14ac:dyDescent="0.35">
      <c r="A2990" t="s">
        <v>761</v>
      </c>
      <c r="B2990">
        <v>6.9</v>
      </c>
    </row>
    <row r="2991" spans="1:2" x14ac:dyDescent="0.35">
      <c r="A2991" t="s">
        <v>622</v>
      </c>
      <c r="B2991">
        <v>6.5</v>
      </c>
    </row>
    <row r="2992" spans="1:2" x14ac:dyDescent="0.35">
      <c r="A2992" t="s">
        <v>761</v>
      </c>
      <c r="B2992">
        <v>7.4</v>
      </c>
    </row>
    <row r="2993" spans="1:2" x14ac:dyDescent="0.35">
      <c r="A2993" t="s">
        <v>761</v>
      </c>
      <c r="B2993">
        <v>6.9</v>
      </c>
    </row>
    <row r="2994" spans="1:2" x14ac:dyDescent="0.35">
      <c r="A2994" t="s">
        <v>622</v>
      </c>
      <c r="B2994">
        <v>6.7</v>
      </c>
    </row>
    <row r="2995" spans="1:2" x14ac:dyDescent="0.35">
      <c r="A2995" t="s">
        <v>761</v>
      </c>
      <c r="B2995">
        <v>7.6</v>
      </c>
    </row>
    <row r="2996" spans="1:2" x14ac:dyDescent="0.35">
      <c r="A2996" t="s">
        <v>2429</v>
      </c>
      <c r="B2996">
        <v>5.4</v>
      </c>
    </row>
    <row r="2997" spans="1:2" x14ac:dyDescent="0.35">
      <c r="A2997" t="s">
        <v>1432</v>
      </c>
      <c r="B2997">
        <v>7.3</v>
      </c>
    </row>
    <row r="2998" spans="1:2" x14ac:dyDescent="0.35">
      <c r="A2998" t="s">
        <v>761</v>
      </c>
      <c r="B2998">
        <v>6</v>
      </c>
    </row>
    <row r="2999" spans="1:2" x14ac:dyDescent="0.35">
      <c r="A2999" t="s">
        <v>5990</v>
      </c>
      <c r="B2999">
        <v>7.2</v>
      </c>
    </row>
    <row r="3000" spans="1:2" x14ac:dyDescent="0.35">
      <c r="A3000" t="s">
        <v>761</v>
      </c>
      <c r="B3000">
        <v>6</v>
      </c>
    </row>
    <row r="3001" spans="1:2" x14ac:dyDescent="0.35">
      <c r="A3001" t="s">
        <v>761</v>
      </c>
      <c r="B3001">
        <v>3.1</v>
      </c>
    </row>
    <row r="3002" spans="1:2" x14ac:dyDescent="0.35">
      <c r="A3002" t="s">
        <v>761</v>
      </c>
      <c r="B3002">
        <v>6.2</v>
      </c>
    </row>
    <row r="3003" spans="1:2" x14ac:dyDescent="0.35">
      <c r="A3003" t="s">
        <v>1432</v>
      </c>
      <c r="B3003">
        <v>6.3</v>
      </c>
    </row>
    <row r="3004" spans="1:2" x14ac:dyDescent="0.35">
      <c r="A3004" t="s">
        <v>5990</v>
      </c>
      <c r="B3004">
        <v>7.9</v>
      </c>
    </row>
    <row r="3005" spans="1:2" x14ac:dyDescent="0.35">
      <c r="A3005" t="s">
        <v>1432</v>
      </c>
      <c r="B3005">
        <v>6.7</v>
      </c>
    </row>
    <row r="3006" spans="1:2" x14ac:dyDescent="0.35">
      <c r="A3006" t="s">
        <v>3767</v>
      </c>
      <c r="B3006">
        <v>8</v>
      </c>
    </row>
    <row r="3007" spans="1:2" x14ac:dyDescent="0.35">
      <c r="A3007" t="s">
        <v>2429</v>
      </c>
      <c r="B3007">
        <v>7</v>
      </c>
    </row>
    <row r="3008" spans="1:2" x14ac:dyDescent="0.35">
      <c r="A3008" t="s">
        <v>622</v>
      </c>
      <c r="B3008">
        <v>7.2</v>
      </c>
    </row>
    <row r="3009" spans="1:2" x14ac:dyDescent="0.35">
      <c r="A3009" t="s">
        <v>622</v>
      </c>
      <c r="B3009">
        <v>6.2</v>
      </c>
    </row>
    <row r="3010" spans="1:2" x14ac:dyDescent="0.35">
      <c r="A3010" t="s">
        <v>622</v>
      </c>
      <c r="B3010">
        <v>3.5</v>
      </c>
    </row>
    <row r="3011" spans="1:2" x14ac:dyDescent="0.35">
      <c r="A3011" t="s">
        <v>761</v>
      </c>
      <c r="B3011">
        <v>7.5</v>
      </c>
    </row>
    <row r="3012" spans="1:2" x14ac:dyDescent="0.35">
      <c r="A3012" t="s">
        <v>622</v>
      </c>
      <c r="B3012">
        <v>6.7</v>
      </c>
    </row>
    <row r="3013" spans="1:2" x14ac:dyDescent="0.35">
      <c r="A3013" t="s">
        <v>5990</v>
      </c>
      <c r="B3013">
        <v>9.1999999999999993</v>
      </c>
    </row>
    <row r="3014" spans="1:2" x14ac:dyDescent="0.35">
      <c r="A3014" t="s">
        <v>1432</v>
      </c>
      <c r="B3014">
        <v>6.1</v>
      </c>
    </row>
    <row r="3015" spans="1:2" x14ac:dyDescent="0.35">
      <c r="A3015" t="s">
        <v>761</v>
      </c>
      <c r="B3015">
        <v>7.7</v>
      </c>
    </row>
    <row r="3016" spans="1:2" x14ac:dyDescent="0.35">
      <c r="A3016" t="s">
        <v>1432</v>
      </c>
      <c r="B3016">
        <v>7.6</v>
      </c>
    </row>
    <row r="3017" spans="1:2" x14ac:dyDescent="0.35">
      <c r="A3017" t="s">
        <v>761</v>
      </c>
      <c r="B3017">
        <v>6.1</v>
      </c>
    </row>
    <row r="3018" spans="1:2" x14ac:dyDescent="0.35">
      <c r="A3018" t="s">
        <v>2429</v>
      </c>
      <c r="B3018">
        <v>4.9000000000000004</v>
      </c>
    </row>
    <row r="3019" spans="1:2" x14ac:dyDescent="0.35">
      <c r="A3019" t="s">
        <v>622</v>
      </c>
      <c r="B3019">
        <v>6.8</v>
      </c>
    </row>
    <row r="3020" spans="1:2" x14ac:dyDescent="0.35">
      <c r="A3020" t="s">
        <v>1432</v>
      </c>
      <c r="B3020">
        <v>7</v>
      </c>
    </row>
    <row r="3021" spans="1:2" x14ac:dyDescent="0.35">
      <c r="A3021" t="s">
        <v>761</v>
      </c>
      <c r="B3021">
        <v>5.7</v>
      </c>
    </row>
    <row r="3022" spans="1:2" x14ac:dyDescent="0.35">
      <c r="A3022" t="s">
        <v>1432</v>
      </c>
      <c r="B3022">
        <v>7.3</v>
      </c>
    </row>
    <row r="3023" spans="1:2" x14ac:dyDescent="0.35">
      <c r="A3023" t="s">
        <v>4178</v>
      </c>
      <c r="B3023">
        <v>7.5</v>
      </c>
    </row>
    <row r="3024" spans="1:2" x14ac:dyDescent="0.35">
      <c r="A3024" t="s">
        <v>4178</v>
      </c>
      <c r="B3024">
        <v>7.4</v>
      </c>
    </row>
    <row r="3025" spans="1:2" x14ac:dyDescent="0.35">
      <c r="A3025" t="s">
        <v>622</v>
      </c>
      <c r="B3025">
        <v>7.2</v>
      </c>
    </row>
    <row r="3026" spans="1:2" x14ac:dyDescent="0.35">
      <c r="A3026" t="s">
        <v>1432</v>
      </c>
      <c r="B3026">
        <v>6.5</v>
      </c>
    </row>
    <row r="3027" spans="1:2" x14ac:dyDescent="0.35">
      <c r="A3027" t="s">
        <v>622</v>
      </c>
      <c r="B3027">
        <v>6.8</v>
      </c>
    </row>
    <row r="3028" spans="1:2" x14ac:dyDescent="0.35">
      <c r="A3028" t="s">
        <v>622</v>
      </c>
      <c r="B3028">
        <v>6.8</v>
      </c>
    </row>
    <row r="3029" spans="1:2" x14ac:dyDescent="0.35">
      <c r="A3029" t="s">
        <v>622</v>
      </c>
      <c r="B3029">
        <v>5.2</v>
      </c>
    </row>
    <row r="3030" spans="1:2" x14ac:dyDescent="0.35">
      <c r="A3030" t="s">
        <v>472</v>
      </c>
      <c r="B3030">
        <v>7.2</v>
      </c>
    </row>
    <row r="3031" spans="1:2" x14ac:dyDescent="0.35">
      <c r="A3031" t="s">
        <v>2429</v>
      </c>
      <c r="B3031">
        <v>4</v>
      </c>
    </row>
    <row r="3032" spans="1:2" x14ac:dyDescent="0.35">
      <c r="A3032" t="s">
        <v>761</v>
      </c>
      <c r="B3032">
        <v>6.8</v>
      </c>
    </row>
    <row r="3033" spans="1:2" x14ac:dyDescent="0.35">
      <c r="A3033" t="s">
        <v>5990</v>
      </c>
      <c r="B3033">
        <v>6.9</v>
      </c>
    </row>
    <row r="3034" spans="1:2" x14ac:dyDescent="0.35">
      <c r="A3034" t="s">
        <v>761</v>
      </c>
      <c r="B3034">
        <v>7.3</v>
      </c>
    </row>
    <row r="3035" spans="1:2" x14ac:dyDescent="0.35">
      <c r="A3035" t="s">
        <v>5990</v>
      </c>
      <c r="B3035">
        <v>6.1</v>
      </c>
    </row>
    <row r="3036" spans="1:2" x14ac:dyDescent="0.35">
      <c r="A3036" t="s">
        <v>622</v>
      </c>
      <c r="B3036">
        <v>7.8</v>
      </c>
    </row>
    <row r="3037" spans="1:2" x14ac:dyDescent="0.35">
      <c r="A3037" t="s">
        <v>2429</v>
      </c>
      <c r="B3037">
        <v>6</v>
      </c>
    </row>
    <row r="3038" spans="1:2" x14ac:dyDescent="0.35">
      <c r="A3038" t="s">
        <v>761</v>
      </c>
      <c r="B3038">
        <v>7</v>
      </c>
    </row>
    <row r="3039" spans="1:2" x14ac:dyDescent="0.35">
      <c r="A3039" t="s">
        <v>1432</v>
      </c>
      <c r="B3039">
        <v>7.1</v>
      </c>
    </row>
    <row r="3040" spans="1:2" x14ac:dyDescent="0.35">
      <c r="A3040" t="s">
        <v>622</v>
      </c>
      <c r="B3040">
        <v>6.2</v>
      </c>
    </row>
    <row r="3041" spans="1:2" x14ac:dyDescent="0.35">
      <c r="A3041" t="s">
        <v>1432</v>
      </c>
      <c r="B3041">
        <v>7.6</v>
      </c>
    </row>
    <row r="3042" spans="1:2" x14ac:dyDescent="0.35">
      <c r="A3042" t="s">
        <v>1432</v>
      </c>
      <c r="B3042">
        <v>7.6</v>
      </c>
    </row>
    <row r="3043" spans="1:2" x14ac:dyDescent="0.35">
      <c r="A3043" t="s">
        <v>761</v>
      </c>
      <c r="B3043">
        <v>6.4</v>
      </c>
    </row>
    <row r="3044" spans="1:2" x14ac:dyDescent="0.35">
      <c r="A3044" t="s">
        <v>761</v>
      </c>
      <c r="B3044">
        <v>6.2</v>
      </c>
    </row>
    <row r="3045" spans="1:2" x14ac:dyDescent="0.35">
      <c r="A3045" t="s">
        <v>472</v>
      </c>
      <c r="B3045">
        <v>7.5</v>
      </c>
    </row>
    <row r="3046" spans="1:2" x14ac:dyDescent="0.35">
      <c r="A3046" t="s">
        <v>761</v>
      </c>
      <c r="B3046">
        <v>2</v>
      </c>
    </row>
    <row r="3047" spans="1:2" x14ac:dyDescent="0.35">
      <c r="A3047" t="s">
        <v>622</v>
      </c>
      <c r="B3047">
        <v>6.2</v>
      </c>
    </row>
    <row r="3048" spans="1:2" x14ac:dyDescent="0.35">
      <c r="A3048" t="s">
        <v>472</v>
      </c>
      <c r="B3048">
        <v>6.5</v>
      </c>
    </row>
    <row r="3049" spans="1:2" x14ac:dyDescent="0.35">
      <c r="A3049" t="s">
        <v>1432</v>
      </c>
      <c r="B3049">
        <v>6.8</v>
      </c>
    </row>
    <row r="3050" spans="1:2" x14ac:dyDescent="0.35">
      <c r="A3050" t="s">
        <v>761</v>
      </c>
      <c r="B3050">
        <v>6.3</v>
      </c>
    </row>
    <row r="3051" spans="1:2" x14ac:dyDescent="0.35">
      <c r="A3051" t="s">
        <v>1432</v>
      </c>
      <c r="B3051">
        <v>6.3</v>
      </c>
    </row>
    <row r="3052" spans="1:2" x14ac:dyDescent="0.35">
      <c r="A3052" t="s">
        <v>4178</v>
      </c>
      <c r="B3052">
        <v>6.6</v>
      </c>
    </row>
    <row r="3053" spans="1:2" x14ac:dyDescent="0.35">
      <c r="A3053" t="s">
        <v>4178</v>
      </c>
      <c r="B3053">
        <v>6.4</v>
      </c>
    </row>
    <row r="3054" spans="1:2" x14ac:dyDescent="0.35">
      <c r="A3054" t="s">
        <v>1432</v>
      </c>
      <c r="B3054">
        <v>7.5</v>
      </c>
    </row>
    <row r="3055" spans="1:2" x14ac:dyDescent="0.35">
      <c r="A3055" t="s">
        <v>1432</v>
      </c>
      <c r="B3055">
        <v>6.5</v>
      </c>
    </row>
    <row r="3056" spans="1:2" x14ac:dyDescent="0.35">
      <c r="A3056" t="s">
        <v>1432</v>
      </c>
      <c r="B3056">
        <v>7.2</v>
      </c>
    </row>
    <row r="3057" spans="1:2" x14ac:dyDescent="0.35">
      <c r="A3057" t="s">
        <v>472</v>
      </c>
      <c r="B3057">
        <v>6.3</v>
      </c>
    </row>
    <row r="3058" spans="1:2" x14ac:dyDescent="0.35">
      <c r="A3058" t="s">
        <v>761</v>
      </c>
      <c r="B3058">
        <v>7</v>
      </c>
    </row>
    <row r="3059" spans="1:2" x14ac:dyDescent="0.35">
      <c r="A3059" t="s">
        <v>761</v>
      </c>
      <c r="B3059">
        <v>6.3</v>
      </c>
    </row>
    <row r="3060" spans="1:2" x14ac:dyDescent="0.35">
      <c r="A3060" t="s">
        <v>761</v>
      </c>
      <c r="B3060">
        <v>2.2999999999999998</v>
      </c>
    </row>
    <row r="3061" spans="1:2" x14ac:dyDescent="0.35">
      <c r="A3061" t="s">
        <v>1432</v>
      </c>
      <c r="B3061">
        <v>7.1</v>
      </c>
    </row>
    <row r="3062" spans="1:2" x14ac:dyDescent="0.35">
      <c r="A3062" t="s">
        <v>1432</v>
      </c>
      <c r="B3062">
        <v>6.7</v>
      </c>
    </row>
    <row r="3063" spans="1:2" x14ac:dyDescent="0.35">
      <c r="A3063" t="s">
        <v>4178</v>
      </c>
      <c r="B3063">
        <v>6.5</v>
      </c>
    </row>
    <row r="3064" spans="1:2" x14ac:dyDescent="0.35">
      <c r="A3064" t="s">
        <v>761</v>
      </c>
      <c r="B3064">
        <v>5.9</v>
      </c>
    </row>
    <row r="3065" spans="1:2" x14ac:dyDescent="0.35">
      <c r="A3065" t="s">
        <v>761</v>
      </c>
      <c r="B3065">
        <v>6</v>
      </c>
    </row>
    <row r="3066" spans="1:2" x14ac:dyDescent="0.35">
      <c r="A3066" t="s">
        <v>1432</v>
      </c>
      <c r="B3066">
        <v>6.9</v>
      </c>
    </row>
    <row r="3067" spans="1:2" x14ac:dyDescent="0.35">
      <c r="A3067" t="s">
        <v>4547</v>
      </c>
      <c r="B3067">
        <v>7.3</v>
      </c>
    </row>
    <row r="3068" spans="1:2" x14ac:dyDescent="0.35">
      <c r="A3068" t="s">
        <v>761</v>
      </c>
      <c r="B3068">
        <v>7.7</v>
      </c>
    </row>
    <row r="3069" spans="1:2" x14ac:dyDescent="0.35">
      <c r="A3069" t="s">
        <v>761</v>
      </c>
      <c r="B3069">
        <v>7</v>
      </c>
    </row>
    <row r="3070" spans="1:2" x14ac:dyDescent="0.35">
      <c r="A3070" t="s">
        <v>5990</v>
      </c>
      <c r="B3070">
        <v>6.4</v>
      </c>
    </row>
    <row r="3071" spans="1:2" x14ac:dyDescent="0.35">
      <c r="A3071" t="s">
        <v>1432</v>
      </c>
      <c r="B3071">
        <v>5.6</v>
      </c>
    </row>
    <row r="3072" spans="1:2" x14ac:dyDescent="0.35">
      <c r="A3072" t="s">
        <v>1432</v>
      </c>
      <c r="B3072">
        <v>8.1999999999999993</v>
      </c>
    </row>
    <row r="3073" spans="1:2" x14ac:dyDescent="0.35">
      <c r="A3073" t="s">
        <v>761</v>
      </c>
      <c r="B3073">
        <v>6.5</v>
      </c>
    </row>
    <row r="3074" spans="1:2" x14ac:dyDescent="0.35">
      <c r="A3074" t="s">
        <v>622</v>
      </c>
      <c r="B3074">
        <v>8.1</v>
      </c>
    </row>
    <row r="3075" spans="1:2" x14ac:dyDescent="0.35">
      <c r="A3075" t="s">
        <v>2429</v>
      </c>
      <c r="B3075">
        <v>5.4</v>
      </c>
    </row>
    <row r="3076" spans="1:2" x14ac:dyDescent="0.35">
      <c r="A3076" t="s">
        <v>761</v>
      </c>
      <c r="B3076">
        <v>6.3</v>
      </c>
    </row>
    <row r="3077" spans="1:2" x14ac:dyDescent="0.35">
      <c r="A3077" t="s">
        <v>5990</v>
      </c>
      <c r="B3077">
        <v>7.8</v>
      </c>
    </row>
    <row r="3078" spans="1:2" x14ac:dyDescent="0.35">
      <c r="A3078" t="s">
        <v>4178</v>
      </c>
      <c r="B3078">
        <v>6.8</v>
      </c>
    </row>
    <row r="3079" spans="1:2" x14ac:dyDescent="0.35">
      <c r="A3079" t="s">
        <v>5988</v>
      </c>
      <c r="B3079">
        <v>7.1</v>
      </c>
    </row>
    <row r="3080" spans="1:2" x14ac:dyDescent="0.35">
      <c r="A3080" t="s">
        <v>472</v>
      </c>
      <c r="B3080">
        <v>6.2</v>
      </c>
    </row>
    <row r="3081" spans="1:2" x14ac:dyDescent="0.35">
      <c r="A3081" t="s">
        <v>761</v>
      </c>
      <c r="B3081">
        <v>7.3</v>
      </c>
    </row>
    <row r="3082" spans="1:2" x14ac:dyDescent="0.35">
      <c r="A3082" t="s">
        <v>761</v>
      </c>
      <c r="B3082">
        <v>5.9</v>
      </c>
    </row>
    <row r="3083" spans="1:2" x14ac:dyDescent="0.35">
      <c r="A3083" t="s">
        <v>2429</v>
      </c>
      <c r="B3083">
        <v>3.6</v>
      </c>
    </row>
    <row r="3084" spans="1:2" x14ac:dyDescent="0.35">
      <c r="A3084" t="s">
        <v>4178</v>
      </c>
      <c r="B3084">
        <v>7.7</v>
      </c>
    </row>
    <row r="3085" spans="1:2" x14ac:dyDescent="0.35">
      <c r="A3085" t="s">
        <v>1432</v>
      </c>
      <c r="B3085">
        <v>7.3</v>
      </c>
    </row>
    <row r="3086" spans="1:2" x14ac:dyDescent="0.35">
      <c r="A3086" t="s">
        <v>5990</v>
      </c>
      <c r="B3086">
        <v>7.4</v>
      </c>
    </row>
    <row r="3087" spans="1:2" x14ac:dyDescent="0.35">
      <c r="A3087" t="s">
        <v>1432</v>
      </c>
      <c r="B3087">
        <v>6.6</v>
      </c>
    </row>
    <row r="3088" spans="1:2" x14ac:dyDescent="0.35">
      <c r="A3088" t="s">
        <v>1432</v>
      </c>
      <c r="B3088">
        <v>6.9</v>
      </c>
    </row>
    <row r="3089" spans="1:2" x14ac:dyDescent="0.35">
      <c r="A3089" t="s">
        <v>1432</v>
      </c>
      <c r="B3089">
        <v>6.8</v>
      </c>
    </row>
    <row r="3090" spans="1:2" x14ac:dyDescent="0.35">
      <c r="A3090" t="s">
        <v>1432</v>
      </c>
      <c r="B3090">
        <v>7.2</v>
      </c>
    </row>
    <row r="3091" spans="1:2" x14ac:dyDescent="0.35">
      <c r="A3091" t="s">
        <v>4178</v>
      </c>
      <c r="B3091">
        <v>7.7</v>
      </c>
    </row>
    <row r="3092" spans="1:2" x14ac:dyDescent="0.35">
      <c r="A3092" t="s">
        <v>622</v>
      </c>
      <c r="B3092">
        <v>8.1</v>
      </c>
    </row>
    <row r="3093" spans="1:2" x14ac:dyDescent="0.35">
      <c r="A3093" t="s">
        <v>1432</v>
      </c>
      <c r="B3093">
        <v>7.7</v>
      </c>
    </row>
    <row r="3094" spans="1:2" x14ac:dyDescent="0.35">
      <c r="A3094" t="s">
        <v>4178</v>
      </c>
      <c r="B3094">
        <v>7.6</v>
      </c>
    </row>
    <row r="3095" spans="1:2" x14ac:dyDescent="0.35">
      <c r="A3095" t="s">
        <v>761</v>
      </c>
      <c r="B3095">
        <v>7.2</v>
      </c>
    </row>
    <row r="3096" spans="1:2" x14ac:dyDescent="0.35">
      <c r="A3096" t="s">
        <v>4966</v>
      </c>
      <c r="B3096">
        <v>7.2</v>
      </c>
    </row>
    <row r="3097" spans="1:2" x14ac:dyDescent="0.35">
      <c r="A3097" t="s">
        <v>1432</v>
      </c>
      <c r="B3097">
        <v>8.1</v>
      </c>
    </row>
    <row r="3098" spans="1:2" x14ac:dyDescent="0.35">
      <c r="A3098" t="s">
        <v>44</v>
      </c>
      <c r="B3098">
        <v>7.5</v>
      </c>
    </row>
    <row r="3099" spans="1:2" x14ac:dyDescent="0.35">
      <c r="A3099" t="s">
        <v>4178</v>
      </c>
      <c r="B3099">
        <v>8.1</v>
      </c>
    </row>
    <row r="3100" spans="1:2" x14ac:dyDescent="0.35">
      <c r="A3100" t="s">
        <v>761</v>
      </c>
      <c r="B3100">
        <v>7.8</v>
      </c>
    </row>
    <row r="3101" spans="1:2" x14ac:dyDescent="0.35">
      <c r="A3101" t="s">
        <v>1432</v>
      </c>
      <c r="B3101">
        <v>7.8</v>
      </c>
    </row>
    <row r="3102" spans="1:2" x14ac:dyDescent="0.35">
      <c r="A3102" t="s">
        <v>622</v>
      </c>
      <c r="B3102">
        <v>5.8</v>
      </c>
    </row>
    <row r="3103" spans="1:2" x14ac:dyDescent="0.35">
      <c r="A3103" t="s">
        <v>5990</v>
      </c>
      <c r="B3103">
        <v>7.6</v>
      </c>
    </row>
    <row r="3104" spans="1:2" x14ac:dyDescent="0.35">
      <c r="A3104" t="s">
        <v>761</v>
      </c>
      <c r="B3104">
        <v>7.4</v>
      </c>
    </row>
    <row r="3105" spans="1:2" x14ac:dyDescent="0.35">
      <c r="A3105" t="s">
        <v>761</v>
      </c>
      <c r="B3105">
        <v>6.3</v>
      </c>
    </row>
    <row r="3106" spans="1:2" x14ac:dyDescent="0.35">
      <c r="A3106" t="s">
        <v>761</v>
      </c>
      <c r="B3106">
        <v>6.9</v>
      </c>
    </row>
    <row r="3107" spans="1:2" x14ac:dyDescent="0.35">
      <c r="A3107" t="s">
        <v>5990</v>
      </c>
      <c r="B3107">
        <v>8.6</v>
      </c>
    </row>
    <row r="3108" spans="1:2" x14ac:dyDescent="0.35">
      <c r="A3108" t="s">
        <v>600</v>
      </c>
      <c r="B3108">
        <v>5.0999999999999996</v>
      </c>
    </row>
    <row r="3109" spans="1:2" x14ac:dyDescent="0.35">
      <c r="A3109" t="s">
        <v>761</v>
      </c>
      <c r="B3109">
        <v>6.4</v>
      </c>
    </row>
    <row r="3110" spans="1:2" x14ac:dyDescent="0.35">
      <c r="A3110" t="s">
        <v>1432</v>
      </c>
      <c r="B3110">
        <v>7.9</v>
      </c>
    </row>
    <row r="3111" spans="1:2" x14ac:dyDescent="0.35">
      <c r="A3111" t="s">
        <v>1432</v>
      </c>
      <c r="B3111">
        <v>6.9</v>
      </c>
    </row>
    <row r="3112" spans="1:2" x14ac:dyDescent="0.35">
      <c r="A3112" t="s">
        <v>761</v>
      </c>
      <c r="B3112">
        <v>7.5</v>
      </c>
    </row>
    <row r="3113" spans="1:2" x14ac:dyDescent="0.35">
      <c r="A3113" t="s">
        <v>622</v>
      </c>
      <c r="B3113">
        <v>7.2</v>
      </c>
    </row>
    <row r="3114" spans="1:2" x14ac:dyDescent="0.35">
      <c r="A3114" t="s">
        <v>761</v>
      </c>
      <c r="B3114">
        <v>5.8</v>
      </c>
    </row>
    <row r="3115" spans="1:2" x14ac:dyDescent="0.35">
      <c r="A3115" t="s">
        <v>761</v>
      </c>
      <c r="B3115">
        <v>2.9</v>
      </c>
    </row>
    <row r="3116" spans="1:2" x14ac:dyDescent="0.35">
      <c r="A3116" t="s">
        <v>761</v>
      </c>
      <c r="B3116">
        <v>6.2</v>
      </c>
    </row>
    <row r="3117" spans="1:2" x14ac:dyDescent="0.35">
      <c r="A3117" t="s">
        <v>761</v>
      </c>
      <c r="B3117">
        <v>6.8</v>
      </c>
    </row>
    <row r="3118" spans="1:2" x14ac:dyDescent="0.35">
      <c r="A3118" t="s">
        <v>761</v>
      </c>
      <c r="B3118">
        <v>6.1</v>
      </c>
    </row>
    <row r="3119" spans="1:2" x14ac:dyDescent="0.35">
      <c r="A3119" t="s">
        <v>4178</v>
      </c>
      <c r="B3119">
        <v>7.7</v>
      </c>
    </row>
    <row r="3120" spans="1:2" x14ac:dyDescent="0.35">
      <c r="A3120" t="s">
        <v>2429</v>
      </c>
      <c r="B3120">
        <v>5.2</v>
      </c>
    </row>
    <row r="3121" spans="1:2" x14ac:dyDescent="0.35">
      <c r="A3121" t="s">
        <v>761</v>
      </c>
      <c r="B3121">
        <v>6.8</v>
      </c>
    </row>
    <row r="3122" spans="1:2" x14ac:dyDescent="0.35">
      <c r="A3122" t="s">
        <v>4178</v>
      </c>
      <c r="B3122">
        <v>7</v>
      </c>
    </row>
    <row r="3123" spans="1:2" x14ac:dyDescent="0.35">
      <c r="A3123" t="s">
        <v>761</v>
      </c>
      <c r="B3123">
        <v>5.9</v>
      </c>
    </row>
    <row r="3124" spans="1:2" x14ac:dyDescent="0.35">
      <c r="A3124" t="s">
        <v>1432</v>
      </c>
      <c r="B3124">
        <v>7.1</v>
      </c>
    </row>
    <row r="3125" spans="1:2" x14ac:dyDescent="0.35">
      <c r="A3125" t="s">
        <v>761</v>
      </c>
      <c r="B3125">
        <v>5.5</v>
      </c>
    </row>
    <row r="3126" spans="1:2" x14ac:dyDescent="0.35">
      <c r="A3126" t="s">
        <v>761</v>
      </c>
      <c r="B3126">
        <v>7.4</v>
      </c>
    </row>
    <row r="3127" spans="1:2" x14ac:dyDescent="0.35">
      <c r="A3127" t="s">
        <v>761</v>
      </c>
      <c r="B3127">
        <v>7.3</v>
      </c>
    </row>
    <row r="3128" spans="1:2" x14ac:dyDescent="0.35">
      <c r="A3128" t="s">
        <v>761</v>
      </c>
      <c r="B3128">
        <v>4.5999999999999996</v>
      </c>
    </row>
    <row r="3129" spans="1:2" x14ac:dyDescent="0.35">
      <c r="A3129" t="s">
        <v>1432</v>
      </c>
      <c r="B3129">
        <v>7.2</v>
      </c>
    </row>
    <row r="3130" spans="1:2" x14ac:dyDescent="0.35">
      <c r="A3130" t="s">
        <v>761</v>
      </c>
      <c r="B3130">
        <v>5.0999999999999996</v>
      </c>
    </row>
    <row r="3131" spans="1:2" x14ac:dyDescent="0.35">
      <c r="A3131" t="s">
        <v>761</v>
      </c>
      <c r="B3131">
        <v>6.7</v>
      </c>
    </row>
    <row r="3132" spans="1:2" x14ac:dyDescent="0.35">
      <c r="A3132" t="s">
        <v>761</v>
      </c>
      <c r="B3132">
        <v>5.3</v>
      </c>
    </row>
    <row r="3133" spans="1:2" x14ac:dyDescent="0.35">
      <c r="A3133" t="s">
        <v>761</v>
      </c>
      <c r="B3133">
        <v>7.8</v>
      </c>
    </row>
    <row r="3134" spans="1:2" x14ac:dyDescent="0.35">
      <c r="A3134" t="s">
        <v>622</v>
      </c>
      <c r="B3134">
        <v>6.7</v>
      </c>
    </row>
    <row r="3135" spans="1:2" x14ac:dyDescent="0.35">
      <c r="A3135" t="s">
        <v>1432</v>
      </c>
      <c r="B3135">
        <v>7.2</v>
      </c>
    </row>
    <row r="3136" spans="1:2" x14ac:dyDescent="0.35">
      <c r="A3136" t="s">
        <v>761</v>
      </c>
      <c r="B3136">
        <v>5.8</v>
      </c>
    </row>
    <row r="3137" spans="1:2" x14ac:dyDescent="0.35">
      <c r="A3137" t="s">
        <v>761</v>
      </c>
      <c r="B3137">
        <v>7</v>
      </c>
    </row>
    <row r="3138" spans="1:2" x14ac:dyDescent="0.35">
      <c r="A3138" t="s">
        <v>622</v>
      </c>
      <c r="B3138">
        <v>3.8</v>
      </c>
    </row>
    <row r="3139" spans="1:2" x14ac:dyDescent="0.35">
      <c r="A3139" t="s">
        <v>4178</v>
      </c>
      <c r="B3139">
        <v>5.7</v>
      </c>
    </row>
    <row r="3140" spans="1:2" x14ac:dyDescent="0.35">
      <c r="A3140" t="s">
        <v>1432</v>
      </c>
      <c r="B3140">
        <v>6.7</v>
      </c>
    </row>
    <row r="3141" spans="1:2" x14ac:dyDescent="0.35">
      <c r="A3141" t="s">
        <v>1432</v>
      </c>
      <c r="B3141">
        <v>6.2</v>
      </c>
    </row>
    <row r="3142" spans="1:2" x14ac:dyDescent="0.35">
      <c r="A3142" t="s">
        <v>761</v>
      </c>
      <c r="B3142">
        <v>6.2</v>
      </c>
    </row>
    <row r="3143" spans="1:2" x14ac:dyDescent="0.35">
      <c r="A3143" t="s">
        <v>761</v>
      </c>
      <c r="B3143">
        <v>4.7</v>
      </c>
    </row>
    <row r="3144" spans="1:2" x14ac:dyDescent="0.35">
      <c r="A3144" t="s">
        <v>5990</v>
      </c>
      <c r="B3144">
        <v>6.3</v>
      </c>
    </row>
    <row r="3145" spans="1:2" x14ac:dyDescent="0.35">
      <c r="A3145" t="s">
        <v>761</v>
      </c>
      <c r="B3145">
        <v>7.3</v>
      </c>
    </row>
    <row r="3146" spans="1:2" x14ac:dyDescent="0.35">
      <c r="A3146" t="s">
        <v>5990</v>
      </c>
      <c r="B3146">
        <v>6.1</v>
      </c>
    </row>
    <row r="3147" spans="1:2" x14ac:dyDescent="0.35">
      <c r="A3147" t="s">
        <v>1432</v>
      </c>
      <c r="B3147">
        <v>7.1</v>
      </c>
    </row>
    <row r="3148" spans="1:2" x14ac:dyDescent="0.35">
      <c r="A3148" t="s">
        <v>622</v>
      </c>
      <c r="B3148">
        <v>7.1</v>
      </c>
    </row>
    <row r="3149" spans="1:2" x14ac:dyDescent="0.35">
      <c r="A3149" t="s">
        <v>761</v>
      </c>
      <c r="B3149">
        <v>6.7</v>
      </c>
    </row>
    <row r="3150" spans="1:2" x14ac:dyDescent="0.35">
      <c r="A3150" t="s">
        <v>1432</v>
      </c>
      <c r="B3150">
        <v>6.9</v>
      </c>
    </row>
    <row r="3151" spans="1:2" x14ac:dyDescent="0.35">
      <c r="A3151" t="s">
        <v>622</v>
      </c>
      <c r="B3151">
        <v>2.1</v>
      </c>
    </row>
    <row r="3152" spans="1:2" x14ac:dyDescent="0.35">
      <c r="A3152" t="s">
        <v>2429</v>
      </c>
      <c r="B3152">
        <v>6.6</v>
      </c>
    </row>
    <row r="3153" spans="1:2" x14ac:dyDescent="0.35">
      <c r="A3153" t="s">
        <v>761</v>
      </c>
      <c r="B3153">
        <v>8.3000000000000007</v>
      </c>
    </row>
    <row r="3154" spans="1:2" x14ac:dyDescent="0.35">
      <c r="A3154" t="s">
        <v>4178</v>
      </c>
      <c r="B3154">
        <v>7.2</v>
      </c>
    </row>
    <row r="3155" spans="1:2" x14ac:dyDescent="0.35">
      <c r="A3155" t="s">
        <v>761</v>
      </c>
      <c r="B3155">
        <v>5.6</v>
      </c>
    </row>
    <row r="3156" spans="1:2" x14ac:dyDescent="0.35">
      <c r="A3156" t="s">
        <v>4178</v>
      </c>
      <c r="B3156">
        <v>7.7</v>
      </c>
    </row>
    <row r="3157" spans="1:2" x14ac:dyDescent="0.35">
      <c r="A3157" t="s">
        <v>761</v>
      </c>
      <c r="B3157">
        <v>6.6</v>
      </c>
    </row>
    <row r="3158" spans="1:2" x14ac:dyDescent="0.35">
      <c r="A3158" t="s">
        <v>761</v>
      </c>
      <c r="B3158">
        <v>7.4</v>
      </c>
    </row>
    <row r="3159" spans="1:2" x14ac:dyDescent="0.35">
      <c r="A3159" t="s">
        <v>4178</v>
      </c>
      <c r="B3159">
        <v>7.1</v>
      </c>
    </row>
    <row r="3160" spans="1:2" x14ac:dyDescent="0.35">
      <c r="A3160" t="s">
        <v>1432</v>
      </c>
      <c r="B3160">
        <v>7.9</v>
      </c>
    </row>
    <row r="3161" spans="1:2" x14ac:dyDescent="0.35">
      <c r="A3161" t="s">
        <v>761</v>
      </c>
      <c r="B3161">
        <v>6.7</v>
      </c>
    </row>
    <row r="3162" spans="1:2" x14ac:dyDescent="0.35">
      <c r="A3162" t="s">
        <v>5990</v>
      </c>
      <c r="B3162">
        <v>6.6</v>
      </c>
    </row>
    <row r="3163" spans="1:2" x14ac:dyDescent="0.35">
      <c r="A3163" t="s">
        <v>1432</v>
      </c>
      <c r="B3163">
        <v>7.9</v>
      </c>
    </row>
    <row r="3164" spans="1:2" x14ac:dyDescent="0.35">
      <c r="A3164" t="s">
        <v>761</v>
      </c>
      <c r="B3164">
        <v>4.9000000000000004</v>
      </c>
    </row>
    <row r="3165" spans="1:2" x14ac:dyDescent="0.35">
      <c r="A3165" t="s">
        <v>761</v>
      </c>
      <c r="B3165">
        <v>7.2</v>
      </c>
    </row>
    <row r="3166" spans="1:2" x14ac:dyDescent="0.35">
      <c r="A3166" t="s">
        <v>761</v>
      </c>
      <c r="B3166">
        <v>6.1</v>
      </c>
    </row>
    <row r="3167" spans="1:2" x14ac:dyDescent="0.35">
      <c r="A3167" t="s">
        <v>622</v>
      </c>
      <c r="B3167">
        <v>5.3</v>
      </c>
    </row>
    <row r="3168" spans="1:2" x14ac:dyDescent="0.35">
      <c r="A3168" t="s">
        <v>761</v>
      </c>
      <c r="B3168">
        <v>5</v>
      </c>
    </row>
    <row r="3169" spans="1:2" x14ac:dyDescent="0.35">
      <c r="A3169" t="s">
        <v>5990</v>
      </c>
      <c r="B3169">
        <v>7.6</v>
      </c>
    </row>
    <row r="3170" spans="1:2" x14ac:dyDescent="0.35">
      <c r="A3170" t="s">
        <v>761</v>
      </c>
      <c r="B3170">
        <v>7.6</v>
      </c>
    </row>
    <row r="3171" spans="1:2" x14ac:dyDescent="0.35">
      <c r="A3171" t="s">
        <v>600</v>
      </c>
      <c r="B3171">
        <v>6.6</v>
      </c>
    </row>
    <row r="3172" spans="1:2" x14ac:dyDescent="0.35">
      <c r="A3172" t="s">
        <v>2429</v>
      </c>
      <c r="B3172">
        <v>6.6</v>
      </c>
    </row>
    <row r="3173" spans="1:2" x14ac:dyDescent="0.35">
      <c r="A3173" t="s">
        <v>1432</v>
      </c>
      <c r="B3173">
        <v>7.3</v>
      </c>
    </row>
    <row r="3174" spans="1:2" x14ac:dyDescent="0.35">
      <c r="A3174" t="s">
        <v>761</v>
      </c>
      <c r="B3174">
        <v>6.6</v>
      </c>
    </row>
    <row r="3175" spans="1:2" x14ac:dyDescent="0.35">
      <c r="A3175" t="s">
        <v>2429</v>
      </c>
      <c r="B3175">
        <v>6.9</v>
      </c>
    </row>
    <row r="3176" spans="1:2" x14ac:dyDescent="0.35">
      <c r="A3176" t="s">
        <v>2429</v>
      </c>
      <c r="B3176">
        <v>5.8</v>
      </c>
    </row>
    <row r="3177" spans="1:2" x14ac:dyDescent="0.35">
      <c r="A3177" t="s">
        <v>600</v>
      </c>
      <c r="B3177">
        <v>4.4000000000000004</v>
      </c>
    </row>
    <row r="3178" spans="1:2" x14ac:dyDescent="0.35">
      <c r="A3178" t="s">
        <v>622</v>
      </c>
      <c r="B3178">
        <v>6.6</v>
      </c>
    </row>
    <row r="3179" spans="1:2" x14ac:dyDescent="0.35">
      <c r="A3179" t="s">
        <v>5988</v>
      </c>
      <c r="B3179">
        <v>7.1</v>
      </c>
    </row>
    <row r="3180" spans="1:2" x14ac:dyDescent="0.35">
      <c r="A3180" t="s">
        <v>761</v>
      </c>
      <c r="B3180">
        <v>7.6</v>
      </c>
    </row>
    <row r="3181" spans="1:2" x14ac:dyDescent="0.35">
      <c r="A3181" t="s">
        <v>2429</v>
      </c>
      <c r="B3181">
        <v>4.5999999999999996</v>
      </c>
    </row>
    <row r="3182" spans="1:2" x14ac:dyDescent="0.35">
      <c r="A3182" t="s">
        <v>1432</v>
      </c>
      <c r="B3182">
        <v>6.8</v>
      </c>
    </row>
    <row r="3183" spans="1:2" x14ac:dyDescent="0.35">
      <c r="A3183" t="s">
        <v>761</v>
      </c>
      <c r="B3183">
        <v>4.9000000000000004</v>
      </c>
    </row>
    <row r="3184" spans="1:2" x14ac:dyDescent="0.35">
      <c r="A3184" t="s">
        <v>4178</v>
      </c>
      <c r="B3184">
        <v>7.3</v>
      </c>
    </row>
    <row r="3185" spans="1:2" x14ac:dyDescent="0.35">
      <c r="A3185" t="s">
        <v>600</v>
      </c>
      <c r="B3185">
        <v>5</v>
      </c>
    </row>
    <row r="3186" spans="1:2" x14ac:dyDescent="0.35">
      <c r="A3186" t="s">
        <v>4178</v>
      </c>
      <c r="B3186">
        <v>8</v>
      </c>
    </row>
    <row r="3187" spans="1:2" x14ac:dyDescent="0.35">
      <c r="A3187" t="s">
        <v>2429</v>
      </c>
      <c r="B3187">
        <v>5.2</v>
      </c>
    </row>
    <row r="3188" spans="1:2" x14ac:dyDescent="0.35">
      <c r="A3188" t="s">
        <v>5988</v>
      </c>
      <c r="B3188">
        <v>8.5</v>
      </c>
    </row>
    <row r="3189" spans="1:2" x14ac:dyDescent="0.35">
      <c r="A3189" t="s">
        <v>2429</v>
      </c>
      <c r="B3189">
        <v>6.5</v>
      </c>
    </row>
    <row r="3190" spans="1:2" x14ac:dyDescent="0.35">
      <c r="A3190" t="s">
        <v>761</v>
      </c>
      <c r="B3190">
        <v>7.4</v>
      </c>
    </row>
    <row r="3191" spans="1:2" x14ac:dyDescent="0.35">
      <c r="A3191" t="s">
        <v>1432</v>
      </c>
      <c r="B3191">
        <v>7.7</v>
      </c>
    </row>
    <row r="3192" spans="1:2" x14ac:dyDescent="0.35">
      <c r="A3192" t="s">
        <v>761</v>
      </c>
      <c r="B3192">
        <v>7.4</v>
      </c>
    </row>
    <row r="3193" spans="1:2" x14ac:dyDescent="0.35">
      <c r="A3193" t="s">
        <v>761</v>
      </c>
      <c r="B3193">
        <v>5.0999999999999996</v>
      </c>
    </row>
    <row r="3194" spans="1:2" x14ac:dyDescent="0.35">
      <c r="A3194" t="s">
        <v>3767</v>
      </c>
      <c r="B3194">
        <v>5</v>
      </c>
    </row>
    <row r="3195" spans="1:2" x14ac:dyDescent="0.35">
      <c r="A3195" t="s">
        <v>1432</v>
      </c>
      <c r="B3195">
        <v>7.2</v>
      </c>
    </row>
    <row r="3196" spans="1:2" x14ac:dyDescent="0.35">
      <c r="A3196" t="s">
        <v>761</v>
      </c>
      <c r="B3196">
        <v>6.4</v>
      </c>
    </row>
    <row r="3197" spans="1:2" x14ac:dyDescent="0.35">
      <c r="A3197" t="s">
        <v>761</v>
      </c>
      <c r="B3197">
        <v>5.6</v>
      </c>
    </row>
    <row r="3198" spans="1:2" x14ac:dyDescent="0.35">
      <c r="A3198" t="s">
        <v>1432</v>
      </c>
      <c r="B3198">
        <v>6.2</v>
      </c>
    </row>
    <row r="3199" spans="1:2" x14ac:dyDescent="0.35">
      <c r="A3199" t="s">
        <v>2429</v>
      </c>
      <c r="B3199">
        <v>6.1</v>
      </c>
    </row>
    <row r="3200" spans="1:2" x14ac:dyDescent="0.35">
      <c r="A3200" t="s">
        <v>1432</v>
      </c>
      <c r="B3200">
        <v>5.2</v>
      </c>
    </row>
    <row r="3201" spans="1:2" x14ac:dyDescent="0.35">
      <c r="A3201" t="s">
        <v>1432</v>
      </c>
      <c r="B3201">
        <v>7.3</v>
      </c>
    </row>
    <row r="3202" spans="1:2" x14ac:dyDescent="0.35">
      <c r="A3202" t="s">
        <v>1432</v>
      </c>
      <c r="B3202">
        <v>7.5</v>
      </c>
    </row>
    <row r="3203" spans="1:2" x14ac:dyDescent="0.35">
      <c r="A3203" t="s">
        <v>472</v>
      </c>
      <c r="B3203">
        <v>4.5</v>
      </c>
    </row>
    <row r="3204" spans="1:2" x14ac:dyDescent="0.35">
      <c r="A3204" t="s">
        <v>761</v>
      </c>
      <c r="B3204">
        <v>6.6</v>
      </c>
    </row>
    <row r="3205" spans="1:2" x14ac:dyDescent="0.35">
      <c r="A3205" t="s">
        <v>5990</v>
      </c>
      <c r="B3205">
        <v>5.3</v>
      </c>
    </row>
    <row r="3206" spans="1:2" x14ac:dyDescent="0.35">
      <c r="A3206" t="s">
        <v>2429</v>
      </c>
      <c r="B3206">
        <v>4.9000000000000004</v>
      </c>
    </row>
    <row r="3207" spans="1:2" x14ac:dyDescent="0.35">
      <c r="A3207" t="s">
        <v>472</v>
      </c>
      <c r="B3207">
        <v>7.7</v>
      </c>
    </row>
    <row r="3208" spans="1:2" x14ac:dyDescent="0.35">
      <c r="A3208" t="s">
        <v>761</v>
      </c>
      <c r="B3208">
        <v>8</v>
      </c>
    </row>
    <row r="3209" spans="1:2" x14ac:dyDescent="0.35">
      <c r="A3209" t="s">
        <v>1432</v>
      </c>
      <c r="B3209">
        <v>3.8</v>
      </c>
    </row>
    <row r="3210" spans="1:2" x14ac:dyDescent="0.35">
      <c r="A3210" t="s">
        <v>1432</v>
      </c>
      <c r="B3210">
        <v>7.6</v>
      </c>
    </row>
    <row r="3211" spans="1:2" x14ac:dyDescent="0.35">
      <c r="A3211" t="s">
        <v>2429</v>
      </c>
      <c r="B3211">
        <v>5.9</v>
      </c>
    </row>
    <row r="3212" spans="1:2" x14ac:dyDescent="0.35">
      <c r="A3212" t="s">
        <v>2429</v>
      </c>
      <c r="B3212">
        <v>6.2</v>
      </c>
    </row>
    <row r="3213" spans="1:2" x14ac:dyDescent="0.35">
      <c r="A3213" t="s">
        <v>761</v>
      </c>
      <c r="B3213">
        <v>7.2</v>
      </c>
    </row>
    <row r="3214" spans="1:2" x14ac:dyDescent="0.35">
      <c r="A3214" t="s">
        <v>622</v>
      </c>
      <c r="B3214">
        <v>6.3</v>
      </c>
    </row>
    <row r="3215" spans="1:2" x14ac:dyDescent="0.35">
      <c r="A3215" t="s">
        <v>2429</v>
      </c>
      <c r="B3215">
        <v>5.2</v>
      </c>
    </row>
    <row r="3216" spans="1:2" x14ac:dyDescent="0.35">
      <c r="A3216" t="s">
        <v>761</v>
      </c>
      <c r="B3216">
        <v>6.9</v>
      </c>
    </row>
    <row r="3217" spans="1:2" x14ac:dyDescent="0.35">
      <c r="A3217" t="s">
        <v>622</v>
      </c>
      <c r="B3217">
        <v>6.8</v>
      </c>
    </row>
    <row r="3218" spans="1:2" x14ac:dyDescent="0.35">
      <c r="A3218" t="s">
        <v>1432</v>
      </c>
      <c r="B3218">
        <v>6.1</v>
      </c>
    </row>
    <row r="3219" spans="1:2" x14ac:dyDescent="0.35">
      <c r="A3219" t="s">
        <v>622</v>
      </c>
      <c r="B3219">
        <v>5.9</v>
      </c>
    </row>
    <row r="3220" spans="1:2" x14ac:dyDescent="0.35">
      <c r="A3220" t="s">
        <v>761</v>
      </c>
      <c r="B3220">
        <v>6.9</v>
      </c>
    </row>
    <row r="3221" spans="1:2" x14ac:dyDescent="0.35">
      <c r="A3221" t="s">
        <v>761</v>
      </c>
      <c r="B3221">
        <v>7.7</v>
      </c>
    </row>
    <row r="3222" spans="1:2" x14ac:dyDescent="0.35">
      <c r="A3222" t="s">
        <v>2429</v>
      </c>
      <c r="B3222">
        <v>5.3</v>
      </c>
    </row>
    <row r="3223" spans="1:2" x14ac:dyDescent="0.35">
      <c r="A3223" t="s">
        <v>761</v>
      </c>
      <c r="B3223">
        <v>7</v>
      </c>
    </row>
    <row r="3224" spans="1:2" x14ac:dyDescent="0.35">
      <c r="A3224" t="s">
        <v>761</v>
      </c>
      <c r="B3224">
        <v>6.6</v>
      </c>
    </row>
    <row r="3225" spans="1:2" x14ac:dyDescent="0.35">
      <c r="A3225" t="s">
        <v>761</v>
      </c>
      <c r="B3225">
        <v>6.4</v>
      </c>
    </row>
    <row r="3226" spans="1:2" x14ac:dyDescent="0.35">
      <c r="A3226" t="s">
        <v>1432</v>
      </c>
      <c r="B3226">
        <v>7.9</v>
      </c>
    </row>
    <row r="3227" spans="1:2" x14ac:dyDescent="0.35">
      <c r="A3227" t="s">
        <v>1432</v>
      </c>
      <c r="B3227">
        <v>7.7</v>
      </c>
    </row>
    <row r="3228" spans="1:2" x14ac:dyDescent="0.35">
      <c r="A3228" t="s">
        <v>1432</v>
      </c>
      <c r="B3228">
        <v>7.2</v>
      </c>
    </row>
    <row r="3229" spans="1:2" x14ac:dyDescent="0.35">
      <c r="A3229" t="s">
        <v>761</v>
      </c>
      <c r="B3229">
        <v>6.8</v>
      </c>
    </row>
    <row r="3230" spans="1:2" x14ac:dyDescent="0.35">
      <c r="A3230" t="s">
        <v>4178</v>
      </c>
      <c r="B3230">
        <v>7.4</v>
      </c>
    </row>
    <row r="3231" spans="1:2" x14ac:dyDescent="0.35">
      <c r="A3231" t="s">
        <v>1432</v>
      </c>
      <c r="B3231">
        <v>4.5999999999999996</v>
      </c>
    </row>
    <row r="3232" spans="1:2" x14ac:dyDescent="0.35">
      <c r="A3232" t="s">
        <v>761</v>
      </c>
      <c r="B3232">
        <v>6.4</v>
      </c>
    </row>
    <row r="3233" spans="1:2" x14ac:dyDescent="0.35">
      <c r="A3233" t="s">
        <v>761</v>
      </c>
      <c r="B3233">
        <v>7</v>
      </c>
    </row>
    <row r="3234" spans="1:2" x14ac:dyDescent="0.35">
      <c r="A3234" t="s">
        <v>1432</v>
      </c>
      <c r="B3234">
        <v>7.7</v>
      </c>
    </row>
    <row r="3235" spans="1:2" x14ac:dyDescent="0.35">
      <c r="A3235" t="s">
        <v>5990</v>
      </c>
      <c r="B3235">
        <v>6.8</v>
      </c>
    </row>
    <row r="3236" spans="1:2" x14ac:dyDescent="0.35">
      <c r="A3236" t="s">
        <v>4178</v>
      </c>
      <c r="B3236">
        <v>7</v>
      </c>
    </row>
    <row r="3237" spans="1:2" x14ac:dyDescent="0.35">
      <c r="A3237" t="s">
        <v>1432</v>
      </c>
      <c r="B3237">
        <v>7</v>
      </c>
    </row>
    <row r="3238" spans="1:2" x14ac:dyDescent="0.35">
      <c r="A3238" t="s">
        <v>4178</v>
      </c>
      <c r="B3238">
        <v>6.3</v>
      </c>
    </row>
    <row r="3239" spans="1:2" x14ac:dyDescent="0.35">
      <c r="A3239" t="s">
        <v>5990</v>
      </c>
      <c r="B3239">
        <v>7.1</v>
      </c>
    </row>
    <row r="3240" spans="1:2" x14ac:dyDescent="0.35">
      <c r="A3240" t="s">
        <v>761</v>
      </c>
      <c r="B3240">
        <v>7.1</v>
      </c>
    </row>
    <row r="3241" spans="1:2" x14ac:dyDescent="0.35">
      <c r="A3241" t="s">
        <v>5990</v>
      </c>
      <c r="B3241">
        <v>6.1</v>
      </c>
    </row>
    <row r="3242" spans="1:2" x14ac:dyDescent="0.35">
      <c r="A3242" t="s">
        <v>1432</v>
      </c>
      <c r="B3242">
        <v>7.3</v>
      </c>
    </row>
    <row r="3243" spans="1:2" x14ac:dyDescent="0.35">
      <c r="A3243" t="s">
        <v>1432</v>
      </c>
      <c r="B3243">
        <v>6.2</v>
      </c>
    </row>
    <row r="3244" spans="1:2" x14ac:dyDescent="0.35">
      <c r="A3244" t="s">
        <v>5990</v>
      </c>
      <c r="B3244">
        <v>6.2</v>
      </c>
    </row>
    <row r="3245" spans="1:2" x14ac:dyDescent="0.35">
      <c r="A3245" t="s">
        <v>5988</v>
      </c>
      <c r="B3245">
        <v>3.3</v>
      </c>
    </row>
    <row r="3246" spans="1:2" x14ac:dyDescent="0.35">
      <c r="A3246" t="s">
        <v>761</v>
      </c>
      <c r="B3246">
        <v>7.4</v>
      </c>
    </row>
    <row r="3247" spans="1:2" x14ac:dyDescent="0.35">
      <c r="A3247" t="s">
        <v>1432</v>
      </c>
      <c r="B3247">
        <v>8</v>
      </c>
    </row>
    <row r="3248" spans="1:2" x14ac:dyDescent="0.35">
      <c r="A3248" t="s">
        <v>2429</v>
      </c>
      <c r="B3248">
        <v>5.9</v>
      </c>
    </row>
    <row r="3249" spans="1:2" x14ac:dyDescent="0.35">
      <c r="A3249" t="s">
        <v>761</v>
      </c>
      <c r="B3249">
        <v>6.8</v>
      </c>
    </row>
    <row r="3250" spans="1:2" x14ac:dyDescent="0.35">
      <c r="A3250" t="s">
        <v>1432</v>
      </c>
      <c r="B3250">
        <v>7.4</v>
      </c>
    </row>
    <row r="3251" spans="1:2" x14ac:dyDescent="0.35">
      <c r="A3251" t="s">
        <v>600</v>
      </c>
      <c r="B3251">
        <v>6.7</v>
      </c>
    </row>
    <row r="3252" spans="1:2" x14ac:dyDescent="0.35">
      <c r="A3252" t="s">
        <v>761</v>
      </c>
      <c r="B3252">
        <v>5.5</v>
      </c>
    </row>
    <row r="3253" spans="1:2" x14ac:dyDescent="0.35">
      <c r="A3253" t="s">
        <v>5990</v>
      </c>
      <c r="B3253">
        <v>5.7</v>
      </c>
    </row>
    <row r="3254" spans="1:2" x14ac:dyDescent="0.35">
      <c r="A3254" t="s">
        <v>761</v>
      </c>
      <c r="B3254">
        <v>7.2</v>
      </c>
    </row>
    <row r="3255" spans="1:2" x14ac:dyDescent="0.35">
      <c r="A3255" t="s">
        <v>1432</v>
      </c>
      <c r="B3255">
        <v>5.9</v>
      </c>
    </row>
    <row r="3256" spans="1:2" x14ac:dyDescent="0.35">
      <c r="A3256" t="s">
        <v>761</v>
      </c>
      <c r="B3256">
        <v>6.7</v>
      </c>
    </row>
    <row r="3257" spans="1:2" x14ac:dyDescent="0.35">
      <c r="A3257" t="s">
        <v>761</v>
      </c>
      <c r="B3257">
        <v>7.1</v>
      </c>
    </row>
    <row r="3258" spans="1:2" x14ac:dyDescent="0.35">
      <c r="A3258" t="s">
        <v>1432</v>
      </c>
      <c r="B3258">
        <v>7.7</v>
      </c>
    </row>
    <row r="3259" spans="1:2" x14ac:dyDescent="0.35">
      <c r="A3259" t="s">
        <v>5990</v>
      </c>
      <c r="B3259">
        <v>7.4</v>
      </c>
    </row>
    <row r="3260" spans="1:2" x14ac:dyDescent="0.35">
      <c r="A3260" t="s">
        <v>1432</v>
      </c>
      <c r="B3260">
        <v>8.4</v>
      </c>
    </row>
    <row r="3261" spans="1:2" x14ac:dyDescent="0.35">
      <c r="A3261" t="s">
        <v>1432</v>
      </c>
      <c r="B3261">
        <v>7.2</v>
      </c>
    </row>
    <row r="3262" spans="1:2" x14ac:dyDescent="0.35">
      <c r="A3262" t="s">
        <v>1432</v>
      </c>
      <c r="B3262">
        <v>8.1</v>
      </c>
    </row>
    <row r="3263" spans="1:2" x14ac:dyDescent="0.35">
      <c r="A3263" t="s">
        <v>5990</v>
      </c>
      <c r="B3263">
        <v>7.8</v>
      </c>
    </row>
    <row r="3264" spans="1:2" x14ac:dyDescent="0.35">
      <c r="A3264" t="s">
        <v>761</v>
      </c>
      <c r="B3264">
        <v>6.8</v>
      </c>
    </row>
    <row r="3265" spans="1:2" x14ac:dyDescent="0.35">
      <c r="A3265" t="s">
        <v>5990</v>
      </c>
      <c r="B3265">
        <v>7.7</v>
      </c>
    </row>
    <row r="3266" spans="1:2" x14ac:dyDescent="0.35">
      <c r="A3266" t="s">
        <v>761</v>
      </c>
      <c r="B3266">
        <v>6.5</v>
      </c>
    </row>
    <row r="3267" spans="1:2" x14ac:dyDescent="0.35">
      <c r="A3267" t="s">
        <v>622</v>
      </c>
      <c r="B3267">
        <v>7.3</v>
      </c>
    </row>
    <row r="3268" spans="1:2" x14ac:dyDescent="0.35">
      <c r="A3268" t="s">
        <v>1432</v>
      </c>
      <c r="B3268">
        <v>5.9</v>
      </c>
    </row>
    <row r="3269" spans="1:2" x14ac:dyDescent="0.35">
      <c r="A3269" t="s">
        <v>1432</v>
      </c>
      <c r="B3269">
        <v>8.6999999999999993</v>
      </c>
    </row>
    <row r="3270" spans="1:2" x14ac:dyDescent="0.35">
      <c r="A3270" t="s">
        <v>622</v>
      </c>
      <c r="B3270">
        <v>6.1</v>
      </c>
    </row>
    <row r="3271" spans="1:2" x14ac:dyDescent="0.35">
      <c r="A3271" t="s">
        <v>1432</v>
      </c>
      <c r="B3271">
        <v>7.6</v>
      </c>
    </row>
    <row r="3272" spans="1:2" x14ac:dyDescent="0.35">
      <c r="A3272" t="s">
        <v>472</v>
      </c>
      <c r="B3272">
        <v>5.8</v>
      </c>
    </row>
    <row r="3273" spans="1:2" x14ac:dyDescent="0.35">
      <c r="A3273" t="s">
        <v>600</v>
      </c>
      <c r="B3273">
        <v>6.5</v>
      </c>
    </row>
    <row r="3274" spans="1:2" x14ac:dyDescent="0.35">
      <c r="A3274" t="s">
        <v>5990</v>
      </c>
      <c r="B3274">
        <v>7.3</v>
      </c>
    </row>
    <row r="3275" spans="1:2" x14ac:dyDescent="0.35">
      <c r="A3275" t="s">
        <v>761</v>
      </c>
      <c r="B3275">
        <v>6.2</v>
      </c>
    </row>
    <row r="3276" spans="1:2" x14ac:dyDescent="0.35">
      <c r="A3276" t="s">
        <v>2429</v>
      </c>
      <c r="B3276">
        <v>5</v>
      </c>
    </row>
    <row r="3277" spans="1:2" x14ac:dyDescent="0.35">
      <c r="A3277" t="s">
        <v>1432</v>
      </c>
      <c r="B3277">
        <v>7.8</v>
      </c>
    </row>
    <row r="3278" spans="1:2" x14ac:dyDescent="0.35">
      <c r="A3278" t="s">
        <v>761</v>
      </c>
      <c r="B3278">
        <v>8.1</v>
      </c>
    </row>
    <row r="3279" spans="1:2" x14ac:dyDescent="0.35">
      <c r="A3279" t="s">
        <v>1432</v>
      </c>
      <c r="B3279">
        <v>6.7</v>
      </c>
    </row>
    <row r="3280" spans="1:2" x14ac:dyDescent="0.35">
      <c r="A3280" t="s">
        <v>622</v>
      </c>
      <c r="B3280">
        <v>6.1</v>
      </c>
    </row>
    <row r="3281" spans="1:2" x14ac:dyDescent="0.35">
      <c r="A3281" t="s">
        <v>1432</v>
      </c>
      <c r="B3281">
        <v>7.1</v>
      </c>
    </row>
    <row r="3282" spans="1:2" x14ac:dyDescent="0.35">
      <c r="A3282" t="s">
        <v>1432</v>
      </c>
      <c r="B3282">
        <v>5.6</v>
      </c>
    </row>
    <row r="3283" spans="1:2" x14ac:dyDescent="0.35">
      <c r="A3283" t="s">
        <v>1432</v>
      </c>
      <c r="B3283">
        <v>7.6</v>
      </c>
    </row>
    <row r="3284" spans="1:2" x14ac:dyDescent="0.35">
      <c r="A3284" t="s">
        <v>5988</v>
      </c>
      <c r="B3284">
        <v>4.5999999999999996</v>
      </c>
    </row>
    <row r="3285" spans="1:2" x14ac:dyDescent="0.35">
      <c r="A3285" t="s">
        <v>761</v>
      </c>
      <c r="B3285">
        <v>7.1</v>
      </c>
    </row>
    <row r="3286" spans="1:2" x14ac:dyDescent="0.35">
      <c r="A3286" t="s">
        <v>2429</v>
      </c>
      <c r="B3286">
        <v>7.3</v>
      </c>
    </row>
    <row r="3287" spans="1:2" x14ac:dyDescent="0.35">
      <c r="A3287" t="s">
        <v>1432</v>
      </c>
      <c r="B3287">
        <v>4</v>
      </c>
    </row>
    <row r="3288" spans="1:2" x14ac:dyDescent="0.35">
      <c r="A3288" t="s">
        <v>1432</v>
      </c>
      <c r="B3288">
        <v>8</v>
      </c>
    </row>
    <row r="3289" spans="1:2" x14ac:dyDescent="0.35">
      <c r="A3289" t="s">
        <v>761</v>
      </c>
      <c r="B3289">
        <v>6.7</v>
      </c>
    </row>
    <row r="3290" spans="1:2" x14ac:dyDescent="0.35">
      <c r="A3290" t="s">
        <v>622</v>
      </c>
      <c r="B3290">
        <v>5.7</v>
      </c>
    </row>
    <row r="3291" spans="1:2" x14ac:dyDescent="0.35">
      <c r="A3291" t="s">
        <v>761</v>
      </c>
      <c r="B3291">
        <v>4.5999999999999996</v>
      </c>
    </row>
    <row r="3292" spans="1:2" x14ac:dyDescent="0.35">
      <c r="A3292" t="s">
        <v>761</v>
      </c>
      <c r="B3292">
        <v>4</v>
      </c>
    </row>
    <row r="3293" spans="1:2" x14ac:dyDescent="0.35">
      <c r="A3293" t="s">
        <v>5990</v>
      </c>
      <c r="B3293">
        <v>7</v>
      </c>
    </row>
    <row r="3294" spans="1:2" x14ac:dyDescent="0.35">
      <c r="A3294" t="s">
        <v>5990</v>
      </c>
      <c r="B3294">
        <v>5.9</v>
      </c>
    </row>
    <row r="3295" spans="1:2" x14ac:dyDescent="0.35">
      <c r="A3295" t="s">
        <v>2429</v>
      </c>
      <c r="B3295">
        <v>4.8</v>
      </c>
    </row>
    <row r="3296" spans="1:2" x14ac:dyDescent="0.35">
      <c r="A3296" t="s">
        <v>1432</v>
      </c>
      <c r="B3296">
        <v>7.5</v>
      </c>
    </row>
    <row r="3297" spans="1:2" x14ac:dyDescent="0.35">
      <c r="A3297" t="s">
        <v>761</v>
      </c>
      <c r="B3297">
        <v>4.7</v>
      </c>
    </row>
    <row r="3298" spans="1:2" x14ac:dyDescent="0.35">
      <c r="A3298" t="s">
        <v>761</v>
      </c>
      <c r="B3298">
        <v>6.7</v>
      </c>
    </row>
    <row r="3299" spans="1:2" x14ac:dyDescent="0.35">
      <c r="A3299" t="s">
        <v>761</v>
      </c>
      <c r="B3299">
        <v>6.7</v>
      </c>
    </row>
    <row r="3300" spans="1:2" x14ac:dyDescent="0.35">
      <c r="A3300" t="s">
        <v>761</v>
      </c>
      <c r="B3300">
        <v>7.1</v>
      </c>
    </row>
    <row r="3301" spans="1:2" x14ac:dyDescent="0.35">
      <c r="A3301" t="s">
        <v>44</v>
      </c>
      <c r="B3301">
        <v>2.7</v>
      </c>
    </row>
    <row r="3302" spans="1:2" x14ac:dyDescent="0.35">
      <c r="A3302" t="s">
        <v>1432</v>
      </c>
      <c r="B3302">
        <v>7.3</v>
      </c>
    </row>
    <row r="3303" spans="1:2" x14ac:dyDescent="0.35">
      <c r="A3303" t="s">
        <v>761</v>
      </c>
      <c r="B3303">
        <v>7.6</v>
      </c>
    </row>
    <row r="3304" spans="1:2" x14ac:dyDescent="0.35">
      <c r="A3304" t="s">
        <v>761</v>
      </c>
      <c r="B3304">
        <v>5.8</v>
      </c>
    </row>
    <row r="3305" spans="1:2" x14ac:dyDescent="0.35">
      <c r="A3305" t="s">
        <v>761</v>
      </c>
      <c r="B3305">
        <v>6.5</v>
      </c>
    </row>
    <row r="3306" spans="1:2" x14ac:dyDescent="0.35">
      <c r="A3306" t="s">
        <v>761</v>
      </c>
      <c r="B3306">
        <v>6.6</v>
      </c>
    </row>
    <row r="3307" spans="1:2" x14ac:dyDescent="0.35">
      <c r="A3307" t="s">
        <v>472</v>
      </c>
      <c r="B3307">
        <v>6.9</v>
      </c>
    </row>
    <row r="3308" spans="1:2" x14ac:dyDescent="0.35">
      <c r="A3308" t="s">
        <v>44</v>
      </c>
      <c r="B3308">
        <v>8.5</v>
      </c>
    </row>
    <row r="3309" spans="1:2" x14ac:dyDescent="0.35">
      <c r="A3309" t="s">
        <v>472</v>
      </c>
      <c r="B3309">
        <v>4.8</v>
      </c>
    </row>
    <row r="3310" spans="1:2" x14ac:dyDescent="0.35">
      <c r="A3310" t="s">
        <v>1432</v>
      </c>
      <c r="B3310">
        <v>7</v>
      </c>
    </row>
    <row r="3311" spans="1:2" x14ac:dyDescent="0.35">
      <c r="A3311" t="s">
        <v>1432</v>
      </c>
      <c r="B3311">
        <v>5.4</v>
      </c>
    </row>
    <row r="3312" spans="1:2" x14ac:dyDescent="0.35">
      <c r="A3312" t="s">
        <v>1432</v>
      </c>
      <c r="B3312">
        <v>6.9</v>
      </c>
    </row>
    <row r="3313" spans="1:2" x14ac:dyDescent="0.35">
      <c r="A3313" t="s">
        <v>761</v>
      </c>
      <c r="B3313">
        <v>6.6</v>
      </c>
    </row>
    <row r="3314" spans="1:2" x14ac:dyDescent="0.35">
      <c r="A3314" t="s">
        <v>5990</v>
      </c>
      <c r="B3314">
        <v>5.9</v>
      </c>
    </row>
    <row r="3315" spans="1:2" x14ac:dyDescent="0.35">
      <c r="A3315" t="s">
        <v>761</v>
      </c>
      <c r="B3315">
        <v>6.3</v>
      </c>
    </row>
    <row r="3316" spans="1:2" x14ac:dyDescent="0.35">
      <c r="A3316" t="s">
        <v>761</v>
      </c>
      <c r="B3316">
        <v>6.3</v>
      </c>
    </row>
    <row r="3317" spans="1:2" x14ac:dyDescent="0.35">
      <c r="A3317" t="s">
        <v>1432</v>
      </c>
      <c r="B3317">
        <v>7.7</v>
      </c>
    </row>
    <row r="3318" spans="1:2" x14ac:dyDescent="0.35">
      <c r="A3318" t="s">
        <v>5990</v>
      </c>
      <c r="B3318">
        <v>7</v>
      </c>
    </row>
    <row r="3319" spans="1:2" x14ac:dyDescent="0.35">
      <c r="A3319" t="s">
        <v>761</v>
      </c>
      <c r="B3319">
        <v>6.3</v>
      </c>
    </row>
    <row r="3320" spans="1:2" x14ac:dyDescent="0.35">
      <c r="A3320" t="s">
        <v>1432</v>
      </c>
      <c r="B3320">
        <v>6.2</v>
      </c>
    </row>
    <row r="3321" spans="1:2" x14ac:dyDescent="0.35">
      <c r="A3321" t="s">
        <v>761</v>
      </c>
      <c r="B3321">
        <v>7.7</v>
      </c>
    </row>
    <row r="3322" spans="1:2" x14ac:dyDescent="0.35">
      <c r="A3322" t="s">
        <v>1432</v>
      </c>
      <c r="B3322">
        <v>6.5</v>
      </c>
    </row>
    <row r="3323" spans="1:2" x14ac:dyDescent="0.35">
      <c r="A3323" t="s">
        <v>4178</v>
      </c>
      <c r="B3323">
        <v>5.8</v>
      </c>
    </row>
    <row r="3324" spans="1:2" x14ac:dyDescent="0.35">
      <c r="A3324" t="s">
        <v>1432</v>
      </c>
      <c r="B3324">
        <v>6.1</v>
      </c>
    </row>
    <row r="3325" spans="1:2" x14ac:dyDescent="0.35">
      <c r="A3325" t="s">
        <v>1432</v>
      </c>
      <c r="B3325">
        <v>5.2</v>
      </c>
    </row>
    <row r="3326" spans="1:2" x14ac:dyDescent="0.35">
      <c r="A3326" t="s">
        <v>1432</v>
      </c>
      <c r="B3326">
        <v>8.1999999999999993</v>
      </c>
    </row>
    <row r="3327" spans="1:2" x14ac:dyDescent="0.35">
      <c r="A3327" t="s">
        <v>4178</v>
      </c>
      <c r="B3327">
        <v>6</v>
      </c>
    </row>
    <row r="3328" spans="1:2" x14ac:dyDescent="0.35">
      <c r="A3328" t="s">
        <v>472</v>
      </c>
      <c r="B3328">
        <v>6.8</v>
      </c>
    </row>
    <row r="3329" spans="1:2" x14ac:dyDescent="0.35">
      <c r="A3329" t="s">
        <v>4178</v>
      </c>
      <c r="B3329">
        <v>7</v>
      </c>
    </row>
    <row r="3330" spans="1:2" x14ac:dyDescent="0.35">
      <c r="A3330" t="s">
        <v>761</v>
      </c>
      <c r="B3330">
        <v>6.8</v>
      </c>
    </row>
    <row r="3331" spans="1:2" x14ac:dyDescent="0.35">
      <c r="A3331" t="s">
        <v>472</v>
      </c>
      <c r="B3331">
        <v>7.1</v>
      </c>
    </row>
    <row r="3332" spans="1:2" x14ac:dyDescent="0.35">
      <c r="A3332" t="s">
        <v>1432</v>
      </c>
      <c r="B3332">
        <v>6.9</v>
      </c>
    </row>
    <row r="3333" spans="1:2" x14ac:dyDescent="0.35">
      <c r="A3333" t="s">
        <v>761</v>
      </c>
      <c r="B3333">
        <v>6.9</v>
      </c>
    </row>
    <row r="3334" spans="1:2" x14ac:dyDescent="0.35">
      <c r="A3334" t="s">
        <v>622</v>
      </c>
      <c r="B3334">
        <v>6.9</v>
      </c>
    </row>
    <row r="3335" spans="1:2" x14ac:dyDescent="0.35">
      <c r="A3335" t="s">
        <v>761</v>
      </c>
      <c r="B3335">
        <v>7.2</v>
      </c>
    </row>
    <row r="3336" spans="1:2" x14ac:dyDescent="0.35">
      <c r="A3336" t="s">
        <v>761</v>
      </c>
      <c r="B3336">
        <v>7.8</v>
      </c>
    </row>
    <row r="3337" spans="1:2" x14ac:dyDescent="0.35">
      <c r="A3337" t="s">
        <v>761</v>
      </c>
      <c r="B3337">
        <v>7.3</v>
      </c>
    </row>
    <row r="3338" spans="1:2" x14ac:dyDescent="0.35">
      <c r="A3338" t="s">
        <v>5990</v>
      </c>
      <c r="B3338">
        <v>7.5</v>
      </c>
    </row>
    <row r="3339" spans="1:2" x14ac:dyDescent="0.35">
      <c r="A3339" t="s">
        <v>761</v>
      </c>
      <c r="B3339">
        <v>6</v>
      </c>
    </row>
    <row r="3340" spans="1:2" x14ac:dyDescent="0.35">
      <c r="A3340" t="s">
        <v>2429</v>
      </c>
      <c r="B3340">
        <v>6.8</v>
      </c>
    </row>
    <row r="3341" spans="1:2" x14ac:dyDescent="0.35">
      <c r="A3341" t="s">
        <v>761</v>
      </c>
      <c r="B3341">
        <v>3.9</v>
      </c>
    </row>
    <row r="3342" spans="1:2" x14ac:dyDescent="0.35">
      <c r="A3342" t="s">
        <v>761</v>
      </c>
      <c r="B3342">
        <v>6.1</v>
      </c>
    </row>
    <row r="3343" spans="1:2" x14ac:dyDescent="0.35">
      <c r="A3343" t="s">
        <v>4178</v>
      </c>
      <c r="B3343">
        <v>7.5</v>
      </c>
    </row>
    <row r="3344" spans="1:2" x14ac:dyDescent="0.35">
      <c r="A3344" t="s">
        <v>1432</v>
      </c>
      <c r="B3344">
        <v>8.1999999999999993</v>
      </c>
    </row>
    <row r="3345" spans="1:2" x14ac:dyDescent="0.35">
      <c r="A3345" t="s">
        <v>761</v>
      </c>
      <c r="B3345">
        <v>7.8</v>
      </c>
    </row>
    <row r="3346" spans="1:2" x14ac:dyDescent="0.35">
      <c r="A3346" t="s">
        <v>622</v>
      </c>
      <c r="B3346">
        <v>5.2</v>
      </c>
    </row>
    <row r="3347" spans="1:2" x14ac:dyDescent="0.35">
      <c r="A3347" t="s">
        <v>1432</v>
      </c>
      <c r="B3347">
        <v>6.8</v>
      </c>
    </row>
    <row r="3348" spans="1:2" x14ac:dyDescent="0.35">
      <c r="A3348" t="s">
        <v>761</v>
      </c>
      <c r="B3348">
        <v>7</v>
      </c>
    </row>
    <row r="3349" spans="1:2" x14ac:dyDescent="0.35">
      <c r="A3349" t="s">
        <v>761</v>
      </c>
      <c r="B3349">
        <v>6.5</v>
      </c>
    </row>
    <row r="3350" spans="1:2" x14ac:dyDescent="0.35">
      <c r="A3350" t="s">
        <v>622</v>
      </c>
      <c r="B3350">
        <v>5.7</v>
      </c>
    </row>
    <row r="3351" spans="1:2" x14ac:dyDescent="0.35">
      <c r="A3351" t="s">
        <v>761</v>
      </c>
      <c r="B3351">
        <v>6.4</v>
      </c>
    </row>
    <row r="3352" spans="1:2" x14ac:dyDescent="0.35">
      <c r="A3352" t="s">
        <v>622</v>
      </c>
      <c r="B3352">
        <v>5.3</v>
      </c>
    </row>
    <row r="3353" spans="1:2" x14ac:dyDescent="0.35">
      <c r="A3353" t="s">
        <v>622</v>
      </c>
      <c r="B3353">
        <v>4.7</v>
      </c>
    </row>
    <row r="3354" spans="1:2" x14ac:dyDescent="0.35">
      <c r="A3354" t="s">
        <v>44</v>
      </c>
      <c r="B3354">
        <v>7.6</v>
      </c>
    </row>
    <row r="3355" spans="1:2" x14ac:dyDescent="0.35">
      <c r="A3355" t="s">
        <v>4178</v>
      </c>
      <c r="B3355">
        <v>7.1</v>
      </c>
    </row>
    <row r="3356" spans="1:2" x14ac:dyDescent="0.35">
      <c r="A3356" t="s">
        <v>761</v>
      </c>
      <c r="B3356">
        <v>6.5</v>
      </c>
    </row>
    <row r="3357" spans="1:2" x14ac:dyDescent="0.35">
      <c r="A3357" t="s">
        <v>1432</v>
      </c>
      <c r="B3357">
        <v>8.5</v>
      </c>
    </row>
    <row r="3358" spans="1:2" x14ac:dyDescent="0.35">
      <c r="A3358" t="s">
        <v>5990</v>
      </c>
      <c r="B3358">
        <v>8.6999999999999993</v>
      </c>
    </row>
    <row r="3359" spans="1:2" x14ac:dyDescent="0.35">
      <c r="A3359" t="s">
        <v>761</v>
      </c>
      <c r="B3359">
        <v>7.1</v>
      </c>
    </row>
    <row r="3360" spans="1:2" x14ac:dyDescent="0.35">
      <c r="A3360" t="s">
        <v>1432</v>
      </c>
      <c r="B3360">
        <v>8.3000000000000007</v>
      </c>
    </row>
    <row r="3361" spans="1:2" x14ac:dyDescent="0.35">
      <c r="A3361" t="s">
        <v>1432</v>
      </c>
      <c r="B3361">
        <v>7.4</v>
      </c>
    </row>
    <row r="3362" spans="1:2" x14ac:dyDescent="0.35">
      <c r="A3362" t="s">
        <v>5990</v>
      </c>
      <c r="B3362">
        <v>7.5</v>
      </c>
    </row>
    <row r="3363" spans="1:2" x14ac:dyDescent="0.35">
      <c r="A3363" t="s">
        <v>761</v>
      </c>
      <c r="B3363">
        <v>7.2</v>
      </c>
    </row>
    <row r="3364" spans="1:2" x14ac:dyDescent="0.35">
      <c r="A3364" t="s">
        <v>761</v>
      </c>
      <c r="B3364">
        <v>7.6</v>
      </c>
    </row>
    <row r="3365" spans="1:2" x14ac:dyDescent="0.35">
      <c r="A3365" t="s">
        <v>622</v>
      </c>
      <c r="B3365">
        <v>7.8</v>
      </c>
    </row>
    <row r="3366" spans="1:2" x14ac:dyDescent="0.35">
      <c r="A3366" t="s">
        <v>1432</v>
      </c>
      <c r="B3366">
        <v>8.1999999999999993</v>
      </c>
    </row>
    <row r="3367" spans="1:2" x14ac:dyDescent="0.35">
      <c r="A3367" t="s">
        <v>761</v>
      </c>
      <c r="B3367">
        <v>6.6</v>
      </c>
    </row>
    <row r="3368" spans="1:2" x14ac:dyDescent="0.35">
      <c r="A3368" t="s">
        <v>2429</v>
      </c>
      <c r="B3368">
        <v>5.7</v>
      </c>
    </row>
    <row r="3369" spans="1:2" x14ac:dyDescent="0.35">
      <c r="A3369" t="s">
        <v>761</v>
      </c>
      <c r="B3369">
        <v>7.4</v>
      </c>
    </row>
    <row r="3370" spans="1:2" x14ac:dyDescent="0.35">
      <c r="A3370" t="s">
        <v>5990</v>
      </c>
      <c r="B3370">
        <v>8</v>
      </c>
    </row>
    <row r="3371" spans="1:2" x14ac:dyDescent="0.35">
      <c r="A3371" t="s">
        <v>600</v>
      </c>
      <c r="B3371">
        <v>5.4</v>
      </c>
    </row>
    <row r="3372" spans="1:2" x14ac:dyDescent="0.35">
      <c r="A3372" t="s">
        <v>1432</v>
      </c>
      <c r="B3372">
        <v>7.4</v>
      </c>
    </row>
    <row r="3373" spans="1:2" x14ac:dyDescent="0.35">
      <c r="A3373" t="s">
        <v>2429</v>
      </c>
      <c r="B3373">
        <v>5.7</v>
      </c>
    </row>
    <row r="3374" spans="1:2" x14ac:dyDescent="0.35">
      <c r="A3374" t="s">
        <v>2429</v>
      </c>
      <c r="B3374">
        <v>6.8</v>
      </c>
    </row>
    <row r="3375" spans="1:2" x14ac:dyDescent="0.35">
      <c r="A3375" t="s">
        <v>4178</v>
      </c>
      <c r="B3375">
        <v>5.4</v>
      </c>
    </row>
    <row r="3376" spans="1:2" x14ac:dyDescent="0.35">
      <c r="A3376" t="s">
        <v>761</v>
      </c>
      <c r="B3376">
        <v>5.0999999999999996</v>
      </c>
    </row>
    <row r="3377" spans="1:2" x14ac:dyDescent="0.35">
      <c r="A3377" t="s">
        <v>2429</v>
      </c>
      <c r="B3377">
        <v>5.9</v>
      </c>
    </row>
    <row r="3378" spans="1:2" x14ac:dyDescent="0.35">
      <c r="A3378" t="s">
        <v>472</v>
      </c>
      <c r="B3378">
        <v>8.1999999999999993</v>
      </c>
    </row>
    <row r="3379" spans="1:2" x14ac:dyDescent="0.35">
      <c r="A3379" t="s">
        <v>472</v>
      </c>
      <c r="B3379">
        <v>5.3</v>
      </c>
    </row>
    <row r="3380" spans="1:2" x14ac:dyDescent="0.35">
      <c r="A3380" t="s">
        <v>600</v>
      </c>
      <c r="B3380">
        <v>4.3</v>
      </c>
    </row>
    <row r="3381" spans="1:2" x14ac:dyDescent="0.35">
      <c r="A3381" t="s">
        <v>761</v>
      </c>
      <c r="B3381">
        <v>7.2</v>
      </c>
    </row>
    <row r="3382" spans="1:2" x14ac:dyDescent="0.35">
      <c r="A3382" t="s">
        <v>622</v>
      </c>
      <c r="B3382">
        <v>5.9</v>
      </c>
    </row>
    <row r="3383" spans="1:2" x14ac:dyDescent="0.35">
      <c r="A3383" t="s">
        <v>761</v>
      </c>
      <c r="B3383">
        <v>3</v>
      </c>
    </row>
    <row r="3384" spans="1:2" x14ac:dyDescent="0.35">
      <c r="A3384" t="s">
        <v>1432</v>
      </c>
      <c r="B3384">
        <v>7.9</v>
      </c>
    </row>
    <row r="3385" spans="1:2" x14ac:dyDescent="0.35">
      <c r="A3385" t="s">
        <v>761</v>
      </c>
      <c r="B3385">
        <v>3.2</v>
      </c>
    </row>
    <row r="3386" spans="1:2" x14ac:dyDescent="0.35">
      <c r="A3386" t="s">
        <v>622</v>
      </c>
      <c r="B3386">
        <v>6.5</v>
      </c>
    </row>
    <row r="3387" spans="1:2" x14ac:dyDescent="0.35">
      <c r="A3387" t="s">
        <v>761</v>
      </c>
      <c r="B3387">
        <v>7</v>
      </c>
    </row>
    <row r="3388" spans="1:2" x14ac:dyDescent="0.35">
      <c r="A3388" t="s">
        <v>761</v>
      </c>
      <c r="B3388">
        <v>6.9</v>
      </c>
    </row>
    <row r="3389" spans="1:2" x14ac:dyDescent="0.35">
      <c r="A3389" t="s">
        <v>761</v>
      </c>
      <c r="B3389">
        <v>4.4000000000000004</v>
      </c>
    </row>
    <row r="3390" spans="1:2" x14ac:dyDescent="0.35">
      <c r="A3390" t="s">
        <v>5990</v>
      </c>
      <c r="B3390">
        <v>6</v>
      </c>
    </row>
    <row r="3391" spans="1:2" x14ac:dyDescent="0.35">
      <c r="A3391" t="s">
        <v>600</v>
      </c>
      <c r="B3391">
        <v>5.3</v>
      </c>
    </row>
    <row r="3392" spans="1:2" x14ac:dyDescent="0.35">
      <c r="A3392" t="s">
        <v>761</v>
      </c>
      <c r="B3392">
        <v>5.3</v>
      </c>
    </row>
    <row r="3393" spans="1:2" x14ac:dyDescent="0.35">
      <c r="A3393" t="s">
        <v>1432</v>
      </c>
      <c r="B3393">
        <v>7.1</v>
      </c>
    </row>
    <row r="3394" spans="1:2" x14ac:dyDescent="0.35">
      <c r="A3394" t="s">
        <v>761</v>
      </c>
      <c r="B3394">
        <v>5.4</v>
      </c>
    </row>
    <row r="3395" spans="1:2" x14ac:dyDescent="0.35">
      <c r="A3395" t="s">
        <v>4178</v>
      </c>
      <c r="B3395">
        <v>6.9</v>
      </c>
    </row>
    <row r="3396" spans="1:2" x14ac:dyDescent="0.35">
      <c r="A3396" t="s">
        <v>5990</v>
      </c>
      <c r="B3396">
        <v>7.3</v>
      </c>
    </row>
    <row r="3397" spans="1:2" x14ac:dyDescent="0.35">
      <c r="A3397" t="s">
        <v>761</v>
      </c>
      <c r="B3397">
        <v>6.6</v>
      </c>
    </row>
    <row r="3398" spans="1:2" x14ac:dyDescent="0.35">
      <c r="A3398" t="s">
        <v>761</v>
      </c>
      <c r="B3398">
        <v>5.4</v>
      </c>
    </row>
    <row r="3399" spans="1:2" x14ac:dyDescent="0.35">
      <c r="A3399" t="s">
        <v>1432</v>
      </c>
      <c r="B3399">
        <v>8.4</v>
      </c>
    </row>
    <row r="3400" spans="1:2" x14ac:dyDescent="0.35">
      <c r="A3400" t="s">
        <v>1432</v>
      </c>
      <c r="B3400">
        <v>6.3</v>
      </c>
    </row>
    <row r="3401" spans="1:2" x14ac:dyDescent="0.35">
      <c r="A3401" t="s">
        <v>622</v>
      </c>
      <c r="B3401">
        <v>6.1</v>
      </c>
    </row>
    <row r="3402" spans="1:2" x14ac:dyDescent="0.35">
      <c r="A3402" t="s">
        <v>761</v>
      </c>
      <c r="B3402">
        <v>5.3</v>
      </c>
    </row>
    <row r="3403" spans="1:2" x14ac:dyDescent="0.35">
      <c r="A3403" t="s">
        <v>761</v>
      </c>
      <c r="B3403">
        <v>5.3</v>
      </c>
    </row>
    <row r="3404" spans="1:2" x14ac:dyDescent="0.35">
      <c r="A3404" t="s">
        <v>5990</v>
      </c>
      <c r="B3404">
        <v>6</v>
      </c>
    </row>
    <row r="3405" spans="1:2" x14ac:dyDescent="0.35">
      <c r="A3405" t="s">
        <v>761</v>
      </c>
      <c r="B3405">
        <v>7.4</v>
      </c>
    </row>
    <row r="3406" spans="1:2" x14ac:dyDescent="0.35">
      <c r="A3406" t="s">
        <v>2429</v>
      </c>
      <c r="B3406">
        <v>4.0999999999999996</v>
      </c>
    </row>
    <row r="3407" spans="1:2" x14ac:dyDescent="0.35">
      <c r="A3407" t="s">
        <v>761</v>
      </c>
      <c r="B3407">
        <v>6.7</v>
      </c>
    </row>
    <row r="3408" spans="1:2" x14ac:dyDescent="0.35">
      <c r="A3408" t="s">
        <v>1432</v>
      </c>
      <c r="B3408">
        <v>5.8</v>
      </c>
    </row>
    <row r="3409" spans="1:2" x14ac:dyDescent="0.35">
      <c r="A3409" t="s">
        <v>472</v>
      </c>
      <c r="B3409">
        <v>6.5</v>
      </c>
    </row>
    <row r="3410" spans="1:2" x14ac:dyDescent="0.35">
      <c r="A3410" t="s">
        <v>761</v>
      </c>
      <c r="B3410">
        <v>2.6</v>
      </c>
    </row>
    <row r="3411" spans="1:2" x14ac:dyDescent="0.35">
      <c r="A3411" t="s">
        <v>622</v>
      </c>
      <c r="B3411">
        <v>5.8</v>
      </c>
    </row>
    <row r="3412" spans="1:2" x14ac:dyDescent="0.35">
      <c r="A3412" t="s">
        <v>5990</v>
      </c>
      <c r="B3412">
        <v>7.4</v>
      </c>
    </row>
    <row r="3413" spans="1:2" x14ac:dyDescent="0.35">
      <c r="A3413" t="s">
        <v>472</v>
      </c>
      <c r="B3413">
        <v>6.2</v>
      </c>
    </row>
    <row r="3414" spans="1:2" x14ac:dyDescent="0.35">
      <c r="A3414" t="s">
        <v>1432</v>
      </c>
      <c r="B3414">
        <v>7</v>
      </c>
    </row>
    <row r="3415" spans="1:2" x14ac:dyDescent="0.35">
      <c r="A3415" t="s">
        <v>1432</v>
      </c>
      <c r="B3415">
        <v>8</v>
      </c>
    </row>
    <row r="3416" spans="1:2" x14ac:dyDescent="0.35">
      <c r="A3416" t="s">
        <v>761</v>
      </c>
      <c r="B3416">
        <v>6.5</v>
      </c>
    </row>
    <row r="3417" spans="1:2" x14ac:dyDescent="0.35">
      <c r="A3417" t="s">
        <v>2429</v>
      </c>
      <c r="B3417">
        <v>6.8</v>
      </c>
    </row>
    <row r="3418" spans="1:2" x14ac:dyDescent="0.35">
      <c r="A3418" t="s">
        <v>5990</v>
      </c>
      <c r="B3418">
        <v>7.4</v>
      </c>
    </row>
    <row r="3419" spans="1:2" x14ac:dyDescent="0.35">
      <c r="A3419" t="s">
        <v>761</v>
      </c>
      <c r="B3419">
        <v>8.3000000000000007</v>
      </c>
    </row>
    <row r="3420" spans="1:2" x14ac:dyDescent="0.35">
      <c r="A3420" t="s">
        <v>2429</v>
      </c>
      <c r="B3420">
        <v>5.3</v>
      </c>
    </row>
    <row r="3421" spans="1:2" x14ac:dyDescent="0.35">
      <c r="A3421" t="s">
        <v>472</v>
      </c>
      <c r="B3421">
        <v>8.1</v>
      </c>
    </row>
    <row r="3422" spans="1:2" x14ac:dyDescent="0.35">
      <c r="A3422" t="s">
        <v>761</v>
      </c>
      <c r="B3422">
        <v>8</v>
      </c>
    </row>
    <row r="3423" spans="1:2" x14ac:dyDescent="0.35">
      <c r="A3423" t="s">
        <v>2429</v>
      </c>
      <c r="B3423">
        <v>5.7</v>
      </c>
    </row>
    <row r="3424" spans="1:2" x14ac:dyDescent="0.35">
      <c r="A3424" t="s">
        <v>1432</v>
      </c>
      <c r="B3424">
        <v>7.1</v>
      </c>
    </row>
    <row r="3425" spans="1:2" x14ac:dyDescent="0.35">
      <c r="A3425" t="s">
        <v>472</v>
      </c>
      <c r="B3425">
        <v>6.9</v>
      </c>
    </row>
    <row r="3426" spans="1:2" x14ac:dyDescent="0.35">
      <c r="A3426" t="s">
        <v>1432</v>
      </c>
      <c r="B3426">
        <v>7</v>
      </c>
    </row>
    <row r="3427" spans="1:2" x14ac:dyDescent="0.35">
      <c r="A3427" t="s">
        <v>761</v>
      </c>
      <c r="B3427">
        <v>7.8</v>
      </c>
    </row>
    <row r="3428" spans="1:2" x14ac:dyDescent="0.35">
      <c r="A3428" t="s">
        <v>2429</v>
      </c>
      <c r="B3428">
        <v>5.9</v>
      </c>
    </row>
    <row r="3429" spans="1:2" x14ac:dyDescent="0.35">
      <c r="A3429" t="s">
        <v>1432</v>
      </c>
      <c r="B3429">
        <v>7.8</v>
      </c>
    </row>
    <row r="3430" spans="1:2" x14ac:dyDescent="0.35">
      <c r="A3430" t="s">
        <v>1432</v>
      </c>
      <c r="B3430">
        <v>5.3</v>
      </c>
    </row>
    <row r="3431" spans="1:2" x14ac:dyDescent="0.35">
      <c r="A3431" t="s">
        <v>2429</v>
      </c>
      <c r="B3431">
        <v>7.2</v>
      </c>
    </row>
    <row r="3432" spans="1:2" x14ac:dyDescent="0.35">
      <c r="A3432" t="s">
        <v>761</v>
      </c>
      <c r="B3432">
        <v>5.0999999999999996</v>
      </c>
    </row>
    <row r="3433" spans="1:2" x14ac:dyDescent="0.35">
      <c r="A3433" t="s">
        <v>44</v>
      </c>
      <c r="B3433">
        <v>5.0999999999999996</v>
      </c>
    </row>
    <row r="3434" spans="1:2" x14ac:dyDescent="0.35">
      <c r="A3434" t="s">
        <v>2429</v>
      </c>
      <c r="B3434">
        <v>4.9000000000000004</v>
      </c>
    </row>
    <row r="3435" spans="1:2" x14ac:dyDescent="0.35">
      <c r="A3435" t="s">
        <v>761</v>
      </c>
      <c r="B3435">
        <v>6.9</v>
      </c>
    </row>
    <row r="3436" spans="1:2" x14ac:dyDescent="0.35">
      <c r="A3436" t="s">
        <v>2429</v>
      </c>
      <c r="B3436">
        <v>4.5999999999999996</v>
      </c>
    </row>
    <row r="3437" spans="1:2" x14ac:dyDescent="0.35">
      <c r="A3437" t="s">
        <v>761</v>
      </c>
      <c r="B3437">
        <v>6.7</v>
      </c>
    </row>
    <row r="3438" spans="1:2" x14ac:dyDescent="0.35">
      <c r="A3438" t="s">
        <v>1432</v>
      </c>
      <c r="B3438">
        <v>7.1</v>
      </c>
    </row>
    <row r="3439" spans="1:2" x14ac:dyDescent="0.35">
      <c r="A3439" t="s">
        <v>761</v>
      </c>
      <c r="B3439">
        <v>7.6</v>
      </c>
    </row>
    <row r="3440" spans="1:2" x14ac:dyDescent="0.35">
      <c r="A3440" t="s">
        <v>1432</v>
      </c>
      <c r="B3440">
        <v>8.1</v>
      </c>
    </row>
    <row r="3441" spans="1:2" x14ac:dyDescent="0.35">
      <c r="A3441" t="s">
        <v>1432</v>
      </c>
      <c r="B3441">
        <v>7</v>
      </c>
    </row>
    <row r="3442" spans="1:2" x14ac:dyDescent="0.35">
      <c r="A3442" t="s">
        <v>761</v>
      </c>
      <c r="B3442">
        <v>7.1</v>
      </c>
    </row>
    <row r="3443" spans="1:2" x14ac:dyDescent="0.35">
      <c r="A3443" t="s">
        <v>1432</v>
      </c>
      <c r="B3443">
        <v>7.6</v>
      </c>
    </row>
    <row r="3444" spans="1:2" x14ac:dyDescent="0.35">
      <c r="A3444" t="s">
        <v>761</v>
      </c>
      <c r="B3444">
        <v>7.1</v>
      </c>
    </row>
    <row r="3445" spans="1:2" x14ac:dyDescent="0.35">
      <c r="A3445" t="s">
        <v>761</v>
      </c>
      <c r="B3445">
        <v>7.7</v>
      </c>
    </row>
    <row r="3446" spans="1:2" x14ac:dyDescent="0.35">
      <c r="A3446" t="s">
        <v>44</v>
      </c>
      <c r="B3446">
        <v>7.6</v>
      </c>
    </row>
    <row r="3447" spans="1:2" x14ac:dyDescent="0.35">
      <c r="A3447" t="s">
        <v>761</v>
      </c>
      <c r="B3447">
        <v>6.7</v>
      </c>
    </row>
    <row r="3448" spans="1:2" x14ac:dyDescent="0.35">
      <c r="A3448" t="s">
        <v>761</v>
      </c>
      <c r="B3448">
        <v>5.7</v>
      </c>
    </row>
    <row r="3449" spans="1:2" x14ac:dyDescent="0.35">
      <c r="A3449" t="s">
        <v>44</v>
      </c>
      <c r="B3449">
        <v>7.1</v>
      </c>
    </row>
    <row r="3450" spans="1:2" x14ac:dyDescent="0.35">
      <c r="A3450" t="s">
        <v>761</v>
      </c>
      <c r="B3450">
        <v>6.2</v>
      </c>
    </row>
    <row r="3451" spans="1:2" x14ac:dyDescent="0.35">
      <c r="A3451" t="s">
        <v>2429</v>
      </c>
      <c r="B3451">
        <v>6.1</v>
      </c>
    </row>
    <row r="3452" spans="1:2" x14ac:dyDescent="0.35">
      <c r="A3452" t="s">
        <v>1432</v>
      </c>
      <c r="B3452">
        <v>5.9</v>
      </c>
    </row>
    <row r="3453" spans="1:2" x14ac:dyDescent="0.35">
      <c r="A3453" t="s">
        <v>761</v>
      </c>
      <c r="B3453">
        <v>6.8</v>
      </c>
    </row>
    <row r="3454" spans="1:2" x14ac:dyDescent="0.35">
      <c r="A3454" t="s">
        <v>1432</v>
      </c>
      <c r="B3454">
        <v>6.8</v>
      </c>
    </row>
    <row r="3455" spans="1:2" x14ac:dyDescent="0.35">
      <c r="A3455" t="s">
        <v>1432</v>
      </c>
      <c r="B3455">
        <v>5.0999999999999996</v>
      </c>
    </row>
    <row r="3456" spans="1:2" x14ac:dyDescent="0.35">
      <c r="A3456" t="s">
        <v>5990</v>
      </c>
      <c r="B3456">
        <v>7.7</v>
      </c>
    </row>
    <row r="3457" spans="1:2" x14ac:dyDescent="0.35">
      <c r="A3457" t="s">
        <v>1432</v>
      </c>
      <c r="B3457">
        <v>3.9</v>
      </c>
    </row>
    <row r="3458" spans="1:2" x14ac:dyDescent="0.35">
      <c r="A3458" t="s">
        <v>2429</v>
      </c>
      <c r="B3458">
        <v>5.7</v>
      </c>
    </row>
    <row r="3459" spans="1:2" x14ac:dyDescent="0.35">
      <c r="A3459" t="s">
        <v>2429</v>
      </c>
      <c r="B3459">
        <v>4.7</v>
      </c>
    </row>
    <row r="3460" spans="1:2" x14ac:dyDescent="0.35">
      <c r="A3460" t="s">
        <v>1432</v>
      </c>
      <c r="B3460">
        <v>5.9</v>
      </c>
    </row>
    <row r="3461" spans="1:2" x14ac:dyDescent="0.35">
      <c r="A3461" t="s">
        <v>622</v>
      </c>
      <c r="B3461">
        <v>6</v>
      </c>
    </row>
    <row r="3462" spans="1:2" x14ac:dyDescent="0.35">
      <c r="A3462" t="s">
        <v>1432</v>
      </c>
      <c r="B3462">
        <v>8.1</v>
      </c>
    </row>
    <row r="3463" spans="1:2" x14ac:dyDescent="0.35">
      <c r="A3463" t="s">
        <v>761</v>
      </c>
      <c r="B3463">
        <v>7.6</v>
      </c>
    </row>
    <row r="3464" spans="1:2" x14ac:dyDescent="0.35">
      <c r="A3464" t="s">
        <v>5990</v>
      </c>
      <c r="B3464">
        <v>7.2</v>
      </c>
    </row>
    <row r="3465" spans="1:2" x14ac:dyDescent="0.35">
      <c r="A3465" t="s">
        <v>761</v>
      </c>
      <c r="B3465">
        <v>6.7</v>
      </c>
    </row>
    <row r="3466" spans="1:2" x14ac:dyDescent="0.35">
      <c r="A3466" t="s">
        <v>472</v>
      </c>
      <c r="B3466">
        <v>5.5</v>
      </c>
    </row>
    <row r="3467" spans="1:2" x14ac:dyDescent="0.35">
      <c r="A3467" t="s">
        <v>622</v>
      </c>
      <c r="B3467">
        <v>7.5</v>
      </c>
    </row>
    <row r="3468" spans="1:2" x14ac:dyDescent="0.35">
      <c r="A3468" t="s">
        <v>622</v>
      </c>
      <c r="B3468">
        <v>5.0999999999999996</v>
      </c>
    </row>
    <row r="3469" spans="1:2" x14ac:dyDescent="0.35">
      <c r="A3469" t="s">
        <v>2429</v>
      </c>
      <c r="B3469">
        <v>6.9</v>
      </c>
    </row>
    <row r="3470" spans="1:2" x14ac:dyDescent="0.35">
      <c r="A3470" t="s">
        <v>622</v>
      </c>
      <c r="B3470">
        <v>7.6</v>
      </c>
    </row>
    <row r="3471" spans="1:2" x14ac:dyDescent="0.35">
      <c r="A3471" t="s">
        <v>622</v>
      </c>
      <c r="B3471">
        <v>7.6</v>
      </c>
    </row>
    <row r="3472" spans="1:2" x14ac:dyDescent="0.35">
      <c r="A3472" t="s">
        <v>4178</v>
      </c>
      <c r="B3472">
        <v>7.6</v>
      </c>
    </row>
    <row r="3473" spans="1:2" x14ac:dyDescent="0.35">
      <c r="A3473" t="s">
        <v>1432</v>
      </c>
      <c r="B3473">
        <v>5.3</v>
      </c>
    </row>
    <row r="3474" spans="1:2" x14ac:dyDescent="0.35">
      <c r="A3474" t="s">
        <v>1432</v>
      </c>
      <c r="B3474">
        <v>8.5</v>
      </c>
    </row>
    <row r="3475" spans="1:2" x14ac:dyDescent="0.35">
      <c r="A3475" t="s">
        <v>1432</v>
      </c>
      <c r="B3475">
        <v>7</v>
      </c>
    </row>
    <row r="3476" spans="1:2" x14ac:dyDescent="0.35">
      <c r="A3476" t="s">
        <v>3767</v>
      </c>
      <c r="B3476">
        <v>7.8</v>
      </c>
    </row>
    <row r="3477" spans="1:2" x14ac:dyDescent="0.35">
      <c r="A3477" t="s">
        <v>761</v>
      </c>
      <c r="B3477">
        <v>7.2</v>
      </c>
    </row>
    <row r="3478" spans="1:2" x14ac:dyDescent="0.35">
      <c r="A3478" t="s">
        <v>1432</v>
      </c>
      <c r="B3478">
        <v>8</v>
      </c>
    </row>
    <row r="3479" spans="1:2" x14ac:dyDescent="0.35">
      <c r="A3479" t="s">
        <v>1432</v>
      </c>
      <c r="B3479">
        <v>8.1</v>
      </c>
    </row>
    <row r="3480" spans="1:2" x14ac:dyDescent="0.35">
      <c r="A3480" t="s">
        <v>1432</v>
      </c>
      <c r="B3480">
        <v>6.8</v>
      </c>
    </row>
    <row r="3481" spans="1:2" x14ac:dyDescent="0.35">
      <c r="A3481" t="s">
        <v>1432</v>
      </c>
      <c r="B3481">
        <v>7.2</v>
      </c>
    </row>
    <row r="3482" spans="1:2" x14ac:dyDescent="0.35">
      <c r="A3482" t="s">
        <v>761</v>
      </c>
      <c r="B3482">
        <v>7.4</v>
      </c>
    </row>
    <row r="3483" spans="1:2" x14ac:dyDescent="0.35">
      <c r="A3483" t="s">
        <v>1432</v>
      </c>
      <c r="B3483">
        <v>6.1</v>
      </c>
    </row>
    <row r="3484" spans="1:2" x14ac:dyDescent="0.35">
      <c r="A3484" t="s">
        <v>622</v>
      </c>
      <c r="B3484">
        <v>7</v>
      </c>
    </row>
    <row r="3485" spans="1:2" x14ac:dyDescent="0.35">
      <c r="A3485" t="s">
        <v>5990</v>
      </c>
      <c r="B3485">
        <v>5.3</v>
      </c>
    </row>
    <row r="3486" spans="1:2" x14ac:dyDescent="0.35">
      <c r="A3486" t="s">
        <v>761</v>
      </c>
      <c r="B3486">
        <v>4.7</v>
      </c>
    </row>
    <row r="3487" spans="1:2" x14ac:dyDescent="0.35">
      <c r="A3487" t="s">
        <v>2429</v>
      </c>
      <c r="B3487">
        <v>5.7</v>
      </c>
    </row>
    <row r="3488" spans="1:2" x14ac:dyDescent="0.35">
      <c r="A3488" t="s">
        <v>1432</v>
      </c>
      <c r="B3488">
        <v>7.8</v>
      </c>
    </row>
    <row r="3489" spans="1:2" x14ac:dyDescent="0.35">
      <c r="A3489" t="s">
        <v>761</v>
      </c>
      <c r="B3489">
        <v>6.5</v>
      </c>
    </row>
    <row r="3490" spans="1:2" x14ac:dyDescent="0.35">
      <c r="A3490" t="s">
        <v>3767</v>
      </c>
      <c r="B3490">
        <v>8</v>
      </c>
    </row>
    <row r="3491" spans="1:2" x14ac:dyDescent="0.35">
      <c r="A3491" t="s">
        <v>472</v>
      </c>
      <c r="B3491">
        <v>3.3</v>
      </c>
    </row>
    <row r="3492" spans="1:2" x14ac:dyDescent="0.35">
      <c r="A3492" t="s">
        <v>1432</v>
      </c>
      <c r="B3492">
        <v>6.9</v>
      </c>
    </row>
    <row r="3493" spans="1:2" x14ac:dyDescent="0.35">
      <c r="A3493" t="s">
        <v>44</v>
      </c>
      <c r="B3493">
        <v>8.1</v>
      </c>
    </row>
    <row r="3494" spans="1:2" x14ac:dyDescent="0.35">
      <c r="A3494" t="s">
        <v>4178</v>
      </c>
      <c r="B3494">
        <v>6.8</v>
      </c>
    </row>
    <row r="3495" spans="1:2" x14ac:dyDescent="0.35">
      <c r="A3495" t="s">
        <v>761</v>
      </c>
      <c r="B3495">
        <v>4.5999999999999996</v>
      </c>
    </row>
    <row r="3496" spans="1:2" x14ac:dyDescent="0.35">
      <c r="A3496" t="s">
        <v>761</v>
      </c>
      <c r="B3496">
        <v>7</v>
      </c>
    </row>
    <row r="3497" spans="1:2" x14ac:dyDescent="0.35">
      <c r="A3497" t="s">
        <v>622</v>
      </c>
      <c r="B3497">
        <v>6.7</v>
      </c>
    </row>
    <row r="3498" spans="1:2" x14ac:dyDescent="0.35">
      <c r="A3498" t="s">
        <v>761</v>
      </c>
      <c r="B3498">
        <v>5.8</v>
      </c>
    </row>
    <row r="3499" spans="1:2" x14ac:dyDescent="0.35">
      <c r="A3499" t="s">
        <v>1432</v>
      </c>
      <c r="B3499">
        <v>4.5</v>
      </c>
    </row>
    <row r="3500" spans="1:2" x14ac:dyDescent="0.35">
      <c r="A3500" t="s">
        <v>761</v>
      </c>
      <c r="B3500">
        <v>5.9</v>
      </c>
    </row>
    <row r="3501" spans="1:2" x14ac:dyDescent="0.35">
      <c r="A3501" t="s">
        <v>1432</v>
      </c>
      <c r="B3501">
        <v>6.6</v>
      </c>
    </row>
    <row r="3502" spans="1:2" x14ac:dyDescent="0.35">
      <c r="A3502" t="s">
        <v>1432</v>
      </c>
      <c r="B3502">
        <v>6.6</v>
      </c>
    </row>
    <row r="3503" spans="1:2" x14ac:dyDescent="0.35">
      <c r="A3503" t="s">
        <v>761</v>
      </c>
      <c r="B3503">
        <v>5.0999999999999996</v>
      </c>
    </row>
    <row r="3504" spans="1:2" x14ac:dyDescent="0.35">
      <c r="A3504" t="s">
        <v>622</v>
      </c>
      <c r="B3504">
        <v>7.8</v>
      </c>
    </row>
    <row r="3505" spans="1:2" x14ac:dyDescent="0.35">
      <c r="A3505" t="s">
        <v>5990</v>
      </c>
      <c r="B3505">
        <v>5.5</v>
      </c>
    </row>
    <row r="3506" spans="1:2" x14ac:dyDescent="0.35">
      <c r="A3506" t="s">
        <v>761</v>
      </c>
      <c r="B3506">
        <v>7.1</v>
      </c>
    </row>
    <row r="3507" spans="1:2" x14ac:dyDescent="0.35">
      <c r="A3507" t="s">
        <v>5990</v>
      </c>
      <c r="B3507">
        <v>7.7</v>
      </c>
    </row>
    <row r="3508" spans="1:2" x14ac:dyDescent="0.35">
      <c r="A3508" t="s">
        <v>761</v>
      </c>
      <c r="B3508">
        <v>6.6</v>
      </c>
    </row>
    <row r="3509" spans="1:2" x14ac:dyDescent="0.35">
      <c r="A3509" t="s">
        <v>761</v>
      </c>
      <c r="B3509">
        <v>5.7</v>
      </c>
    </row>
    <row r="3510" spans="1:2" x14ac:dyDescent="0.35">
      <c r="A3510" t="s">
        <v>761</v>
      </c>
      <c r="B3510">
        <v>7</v>
      </c>
    </row>
    <row r="3511" spans="1:2" x14ac:dyDescent="0.35">
      <c r="A3511" t="s">
        <v>622</v>
      </c>
      <c r="B3511">
        <v>4.4000000000000004</v>
      </c>
    </row>
    <row r="3512" spans="1:2" x14ac:dyDescent="0.35">
      <c r="A3512" t="s">
        <v>761</v>
      </c>
      <c r="B3512">
        <v>3.4</v>
      </c>
    </row>
    <row r="3513" spans="1:2" x14ac:dyDescent="0.35">
      <c r="A3513" t="s">
        <v>3483</v>
      </c>
      <c r="B3513">
        <v>3.4</v>
      </c>
    </row>
    <row r="3514" spans="1:2" x14ac:dyDescent="0.35">
      <c r="A3514" t="s">
        <v>5990</v>
      </c>
      <c r="B3514">
        <v>7.1</v>
      </c>
    </row>
    <row r="3515" spans="1:2" x14ac:dyDescent="0.35">
      <c r="A3515" t="s">
        <v>1432</v>
      </c>
      <c r="B3515">
        <v>6.4</v>
      </c>
    </row>
    <row r="3516" spans="1:2" x14ac:dyDescent="0.35">
      <c r="A3516" t="s">
        <v>1432</v>
      </c>
      <c r="B3516">
        <v>7</v>
      </c>
    </row>
    <row r="3517" spans="1:2" x14ac:dyDescent="0.35">
      <c r="A3517" t="s">
        <v>1432</v>
      </c>
      <c r="B3517">
        <v>5.8</v>
      </c>
    </row>
    <row r="3518" spans="1:2" x14ac:dyDescent="0.35">
      <c r="A3518" t="s">
        <v>1432</v>
      </c>
      <c r="B3518">
        <v>5.9</v>
      </c>
    </row>
    <row r="3519" spans="1:2" x14ac:dyDescent="0.35">
      <c r="A3519" t="s">
        <v>2429</v>
      </c>
      <c r="B3519">
        <v>7.5</v>
      </c>
    </row>
    <row r="3520" spans="1:2" x14ac:dyDescent="0.35">
      <c r="A3520" t="s">
        <v>4178</v>
      </c>
      <c r="B3520">
        <v>7.8</v>
      </c>
    </row>
    <row r="3521" spans="1:2" x14ac:dyDescent="0.35">
      <c r="A3521" t="s">
        <v>1432</v>
      </c>
      <c r="B3521">
        <v>7.2</v>
      </c>
    </row>
    <row r="3522" spans="1:2" x14ac:dyDescent="0.35">
      <c r="A3522" t="s">
        <v>1432</v>
      </c>
      <c r="B3522">
        <v>5.6</v>
      </c>
    </row>
    <row r="3523" spans="1:2" x14ac:dyDescent="0.35">
      <c r="A3523" t="s">
        <v>1432</v>
      </c>
      <c r="B3523">
        <v>6.8</v>
      </c>
    </row>
    <row r="3524" spans="1:2" x14ac:dyDescent="0.35">
      <c r="A3524" t="s">
        <v>1432</v>
      </c>
      <c r="B3524">
        <v>7.3</v>
      </c>
    </row>
    <row r="3525" spans="1:2" x14ac:dyDescent="0.35">
      <c r="A3525" t="s">
        <v>1432</v>
      </c>
      <c r="B3525">
        <v>7.3</v>
      </c>
    </row>
    <row r="3526" spans="1:2" x14ac:dyDescent="0.35">
      <c r="A3526" t="s">
        <v>2429</v>
      </c>
      <c r="B3526">
        <v>5.3</v>
      </c>
    </row>
    <row r="3527" spans="1:2" x14ac:dyDescent="0.35">
      <c r="A3527" t="s">
        <v>761</v>
      </c>
      <c r="B3527">
        <v>5.4</v>
      </c>
    </row>
    <row r="3528" spans="1:2" x14ac:dyDescent="0.35">
      <c r="A3528" t="s">
        <v>5990</v>
      </c>
      <c r="B3528">
        <v>7.8</v>
      </c>
    </row>
    <row r="3529" spans="1:2" x14ac:dyDescent="0.35">
      <c r="A3529" t="s">
        <v>1432</v>
      </c>
      <c r="B3529">
        <v>6.7</v>
      </c>
    </row>
    <row r="3530" spans="1:2" x14ac:dyDescent="0.35">
      <c r="A3530" t="s">
        <v>5990</v>
      </c>
      <c r="B3530">
        <v>7.5</v>
      </c>
    </row>
    <row r="3531" spans="1:2" x14ac:dyDescent="0.35">
      <c r="A3531" t="s">
        <v>2429</v>
      </c>
      <c r="B3531">
        <v>6.3</v>
      </c>
    </row>
    <row r="3532" spans="1:2" x14ac:dyDescent="0.35">
      <c r="A3532" t="s">
        <v>761</v>
      </c>
      <c r="B3532">
        <v>6.3</v>
      </c>
    </row>
    <row r="3533" spans="1:2" x14ac:dyDescent="0.35">
      <c r="A3533" t="s">
        <v>1432</v>
      </c>
      <c r="B3533">
        <v>6.8</v>
      </c>
    </row>
    <row r="3534" spans="1:2" x14ac:dyDescent="0.35">
      <c r="A3534" t="s">
        <v>1432</v>
      </c>
      <c r="B3534">
        <v>7.8</v>
      </c>
    </row>
    <row r="3535" spans="1:2" x14ac:dyDescent="0.35">
      <c r="A3535" t="s">
        <v>1432</v>
      </c>
      <c r="B3535">
        <v>6.9</v>
      </c>
    </row>
    <row r="3536" spans="1:2" x14ac:dyDescent="0.35">
      <c r="A3536" t="s">
        <v>761</v>
      </c>
      <c r="B3536">
        <v>7.2</v>
      </c>
    </row>
    <row r="3537" spans="1:2" x14ac:dyDescent="0.35">
      <c r="A3537" t="s">
        <v>5990</v>
      </c>
      <c r="B3537">
        <v>7.2</v>
      </c>
    </row>
    <row r="3538" spans="1:2" x14ac:dyDescent="0.35">
      <c r="A3538" t="s">
        <v>1432</v>
      </c>
      <c r="B3538">
        <v>5.4</v>
      </c>
    </row>
    <row r="3539" spans="1:2" x14ac:dyDescent="0.35">
      <c r="A3539" t="s">
        <v>622</v>
      </c>
      <c r="B3539">
        <v>7.4</v>
      </c>
    </row>
    <row r="3540" spans="1:2" x14ac:dyDescent="0.35">
      <c r="A3540" t="s">
        <v>761</v>
      </c>
      <c r="B3540">
        <v>7.1</v>
      </c>
    </row>
    <row r="3541" spans="1:2" x14ac:dyDescent="0.35">
      <c r="A3541" t="s">
        <v>622</v>
      </c>
      <c r="B3541">
        <v>6.8</v>
      </c>
    </row>
    <row r="3542" spans="1:2" x14ac:dyDescent="0.35">
      <c r="A3542" t="s">
        <v>761</v>
      </c>
      <c r="B3542">
        <v>7.4</v>
      </c>
    </row>
    <row r="3543" spans="1:2" x14ac:dyDescent="0.35">
      <c r="A3543" t="s">
        <v>761</v>
      </c>
      <c r="B3543">
        <v>6.7</v>
      </c>
    </row>
    <row r="3544" spans="1:2" x14ac:dyDescent="0.35">
      <c r="A3544" t="s">
        <v>1432</v>
      </c>
      <c r="B3544">
        <v>7.2</v>
      </c>
    </row>
    <row r="3545" spans="1:2" x14ac:dyDescent="0.35">
      <c r="A3545" t="s">
        <v>761</v>
      </c>
      <c r="B3545">
        <v>7.5</v>
      </c>
    </row>
    <row r="3546" spans="1:2" x14ac:dyDescent="0.35">
      <c r="A3546" t="s">
        <v>600</v>
      </c>
      <c r="B3546">
        <v>6.8</v>
      </c>
    </row>
    <row r="3547" spans="1:2" x14ac:dyDescent="0.35">
      <c r="A3547" t="s">
        <v>5990</v>
      </c>
      <c r="B3547">
        <v>7.9</v>
      </c>
    </row>
    <row r="3548" spans="1:2" x14ac:dyDescent="0.35">
      <c r="A3548" t="s">
        <v>1432</v>
      </c>
      <c r="B3548">
        <v>6.7</v>
      </c>
    </row>
    <row r="3549" spans="1:2" x14ac:dyDescent="0.35">
      <c r="A3549" t="s">
        <v>761</v>
      </c>
      <c r="B3549">
        <v>5.8</v>
      </c>
    </row>
    <row r="3550" spans="1:2" x14ac:dyDescent="0.35">
      <c r="A3550" t="s">
        <v>5990</v>
      </c>
      <c r="B3550">
        <v>6.5</v>
      </c>
    </row>
    <row r="3551" spans="1:2" x14ac:dyDescent="0.35">
      <c r="A3551" t="s">
        <v>1432</v>
      </c>
      <c r="B3551">
        <v>7.2</v>
      </c>
    </row>
    <row r="3552" spans="1:2" x14ac:dyDescent="0.35">
      <c r="A3552" t="s">
        <v>2429</v>
      </c>
      <c r="B3552">
        <v>6.5</v>
      </c>
    </row>
    <row r="3553" spans="1:2" x14ac:dyDescent="0.35">
      <c r="A3553" t="s">
        <v>761</v>
      </c>
      <c r="B3553">
        <v>6.2</v>
      </c>
    </row>
    <row r="3554" spans="1:2" x14ac:dyDescent="0.35">
      <c r="A3554" t="s">
        <v>761</v>
      </c>
      <c r="B3554">
        <v>8.6</v>
      </c>
    </row>
    <row r="3555" spans="1:2" x14ac:dyDescent="0.35">
      <c r="A3555" t="s">
        <v>1432</v>
      </c>
      <c r="B3555">
        <v>6.5</v>
      </c>
    </row>
    <row r="3556" spans="1:2" x14ac:dyDescent="0.35">
      <c r="A3556" t="s">
        <v>761</v>
      </c>
      <c r="B3556">
        <v>6.3</v>
      </c>
    </row>
    <row r="3557" spans="1:2" x14ac:dyDescent="0.35">
      <c r="A3557" t="s">
        <v>761</v>
      </c>
      <c r="B3557">
        <v>4.3</v>
      </c>
    </row>
    <row r="3558" spans="1:2" x14ac:dyDescent="0.35">
      <c r="A3558" t="s">
        <v>600</v>
      </c>
      <c r="B3558">
        <v>6.7</v>
      </c>
    </row>
    <row r="3559" spans="1:2" x14ac:dyDescent="0.35">
      <c r="A3559" t="s">
        <v>1432</v>
      </c>
      <c r="B3559">
        <v>6.7</v>
      </c>
    </row>
    <row r="3560" spans="1:2" x14ac:dyDescent="0.35">
      <c r="A3560" t="s">
        <v>1432</v>
      </c>
      <c r="B3560">
        <v>5.0999999999999996</v>
      </c>
    </row>
    <row r="3561" spans="1:2" x14ac:dyDescent="0.35">
      <c r="A3561" t="s">
        <v>761</v>
      </c>
      <c r="B3561">
        <v>7.1</v>
      </c>
    </row>
    <row r="3562" spans="1:2" x14ac:dyDescent="0.35">
      <c r="A3562" t="s">
        <v>622</v>
      </c>
      <c r="B3562">
        <v>3.1</v>
      </c>
    </row>
    <row r="3563" spans="1:2" x14ac:dyDescent="0.35">
      <c r="A3563" t="s">
        <v>622</v>
      </c>
      <c r="B3563">
        <v>7</v>
      </c>
    </row>
    <row r="3564" spans="1:2" x14ac:dyDescent="0.35">
      <c r="A3564" t="s">
        <v>3767</v>
      </c>
      <c r="B3564">
        <v>7.7</v>
      </c>
    </row>
    <row r="3565" spans="1:2" x14ac:dyDescent="0.35">
      <c r="A3565" t="s">
        <v>1432</v>
      </c>
      <c r="B3565">
        <v>6.7</v>
      </c>
    </row>
    <row r="3566" spans="1:2" x14ac:dyDescent="0.35">
      <c r="A3566" t="s">
        <v>472</v>
      </c>
      <c r="B3566">
        <v>6.6</v>
      </c>
    </row>
    <row r="3567" spans="1:2" x14ac:dyDescent="0.35">
      <c r="A3567" t="s">
        <v>761</v>
      </c>
      <c r="B3567">
        <v>8.1999999999999993</v>
      </c>
    </row>
    <row r="3568" spans="1:2" x14ac:dyDescent="0.35">
      <c r="A3568" t="s">
        <v>1432</v>
      </c>
      <c r="B3568">
        <v>8.1</v>
      </c>
    </row>
    <row r="3569" spans="1:2" x14ac:dyDescent="0.35">
      <c r="A3569" t="s">
        <v>761</v>
      </c>
      <c r="B3569">
        <v>7.2</v>
      </c>
    </row>
    <row r="3570" spans="1:2" x14ac:dyDescent="0.35">
      <c r="A3570" t="s">
        <v>1432</v>
      </c>
      <c r="B3570">
        <v>7.4</v>
      </c>
    </row>
    <row r="3571" spans="1:2" x14ac:dyDescent="0.35">
      <c r="A3571" t="s">
        <v>1432</v>
      </c>
      <c r="B3571">
        <v>6.5</v>
      </c>
    </row>
    <row r="3572" spans="1:2" x14ac:dyDescent="0.35">
      <c r="A3572" t="s">
        <v>622</v>
      </c>
      <c r="B3572">
        <v>6.1</v>
      </c>
    </row>
    <row r="3573" spans="1:2" x14ac:dyDescent="0.35">
      <c r="A3573" t="s">
        <v>761</v>
      </c>
      <c r="B3573">
        <v>6.2</v>
      </c>
    </row>
    <row r="3574" spans="1:2" x14ac:dyDescent="0.35">
      <c r="A3574" t="s">
        <v>2429</v>
      </c>
      <c r="B3574">
        <v>6.1</v>
      </c>
    </row>
    <row r="3575" spans="1:2" x14ac:dyDescent="0.35">
      <c r="A3575" t="s">
        <v>1432</v>
      </c>
      <c r="B3575">
        <v>5.7</v>
      </c>
    </row>
    <row r="3576" spans="1:2" x14ac:dyDescent="0.35">
      <c r="A3576" t="s">
        <v>761</v>
      </c>
      <c r="B3576">
        <v>4.0999999999999996</v>
      </c>
    </row>
    <row r="3577" spans="1:2" x14ac:dyDescent="0.35">
      <c r="A3577" t="s">
        <v>1432</v>
      </c>
      <c r="B3577">
        <v>7.2</v>
      </c>
    </row>
    <row r="3578" spans="1:2" x14ac:dyDescent="0.35">
      <c r="A3578" t="s">
        <v>2429</v>
      </c>
      <c r="B3578">
        <v>7.7</v>
      </c>
    </row>
    <row r="3579" spans="1:2" x14ac:dyDescent="0.35">
      <c r="A3579" t="s">
        <v>761</v>
      </c>
      <c r="B3579">
        <v>7.1</v>
      </c>
    </row>
    <row r="3580" spans="1:2" x14ac:dyDescent="0.35">
      <c r="A3580" t="s">
        <v>1432</v>
      </c>
      <c r="B3580">
        <v>5.5</v>
      </c>
    </row>
    <row r="3581" spans="1:2" x14ac:dyDescent="0.35">
      <c r="A3581" t="s">
        <v>761</v>
      </c>
      <c r="B3581">
        <v>7.4</v>
      </c>
    </row>
    <row r="3582" spans="1:2" x14ac:dyDescent="0.35">
      <c r="A3582" t="s">
        <v>1432</v>
      </c>
      <c r="B3582">
        <v>7.7</v>
      </c>
    </row>
    <row r="3583" spans="1:2" x14ac:dyDescent="0.35">
      <c r="A3583" t="s">
        <v>5990</v>
      </c>
      <c r="B3583">
        <v>7.8</v>
      </c>
    </row>
    <row r="3584" spans="1:2" x14ac:dyDescent="0.35">
      <c r="A3584" t="s">
        <v>761</v>
      </c>
      <c r="B3584">
        <v>6.6</v>
      </c>
    </row>
    <row r="3585" spans="1:2" x14ac:dyDescent="0.35">
      <c r="A3585" t="s">
        <v>1432</v>
      </c>
      <c r="B3585">
        <v>6</v>
      </c>
    </row>
    <row r="3586" spans="1:2" x14ac:dyDescent="0.35">
      <c r="A3586" t="s">
        <v>5990</v>
      </c>
      <c r="B3586">
        <v>8.4</v>
      </c>
    </row>
    <row r="3587" spans="1:2" x14ac:dyDescent="0.35">
      <c r="A3587" t="s">
        <v>4547</v>
      </c>
      <c r="B3587">
        <v>8.9</v>
      </c>
    </row>
    <row r="3588" spans="1:2" x14ac:dyDescent="0.35">
      <c r="A3588" t="s">
        <v>761</v>
      </c>
      <c r="B3588">
        <v>7.9</v>
      </c>
    </row>
    <row r="3589" spans="1:2" x14ac:dyDescent="0.35">
      <c r="A3589" t="s">
        <v>761</v>
      </c>
      <c r="B3589">
        <v>6</v>
      </c>
    </row>
    <row r="3590" spans="1:2" x14ac:dyDescent="0.35">
      <c r="A3590" t="s">
        <v>761</v>
      </c>
      <c r="B3590">
        <v>6.1</v>
      </c>
    </row>
    <row r="3591" spans="1:2" x14ac:dyDescent="0.35">
      <c r="A3591" t="s">
        <v>761</v>
      </c>
      <c r="B3591">
        <v>7.2</v>
      </c>
    </row>
    <row r="3592" spans="1:2" x14ac:dyDescent="0.35">
      <c r="A3592" t="s">
        <v>472</v>
      </c>
      <c r="B3592">
        <v>6.2</v>
      </c>
    </row>
    <row r="3593" spans="1:2" x14ac:dyDescent="0.35">
      <c r="A3593" t="s">
        <v>761</v>
      </c>
      <c r="B3593">
        <v>6.8</v>
      </c>
    </row>
    <row r="3594" spans="1:2" x14ac:dyDescent="0.35">
      <c r="A3594" t="s">
        <v>622</v>
      </c>
      <c r="B3594">
        <v>5.9</v>
      </c>
    </row>
    <row r="3595" spans="1:2" x14ac:dyDescent="0.35">
      <c r="A3595" t="s">
        <v>3950</v>
      </c>
      <c r="B3595">
        <v>6.1</v>
      </c>
    </row>
    <row r="3596" spans="1:2" x14ac:dyDescent="0.35">
      <c r="A3596" t="s">
        <v>622</v>
      </c>
      <c r="B3596">
        <v>7.6</v>
      </c>
    </row>
    <row r="3597" spans="1:2" x14ac:dyDescent="0.35">
      <c r="A3597" t="s">
        <v>1432</v>
      </c>
      <c r="B3597">
        <v>6.7</v>
      </c>
    </row>
    <row r="3598" spans="1:2" x14ac:dyDescent="0.35">
      <c r="A3598" t="s">
        <v>1432</v>
      </c>
      <c r="B3598">
        <v>8.1</v>
      </c>
    </row>
    <row r="3599" spans="1:2" x14ac:dyDescent="0.35">
      <c r="A3599" t="s">
        <v>600</v>
      </c>
      <c r="B3599">
        <v>6.8</v>
      </c>
    </row>
    <row r="3600" spans="1:2" x14ac:dyDescent="0.35">
      <c r="A3600" t="s">
        <v>2429</v>
      </c>
      <c r="B3600">
        <v>5.7</v>
      </c>
    </row>
    <row r="3601" spans="1:2" x14ac:dyDescent="0.35">
      <c r="A3601" t="s">
        <v>2429</v>
      </c>
      <c r="B3601">
        <v>6.6</v>
      </c>
    </row>
    <row r="3602" spans="1:2" x14ac:dyDescent="0.35">
      <c r="A3602" t="s">
        <v>622</v>
      </c>
      <c r="B3602">
        <v>7.3</v>
      </c>
    </row>
    <row r="3603" spans="1:2" x14ac:dyDescent="0.35">
      <c r="A3603" t="s">
        <v>2429</v>
      </c>
      <c r="B3603">
        <v>5</v>
      </c>
    </row>
    <row r="3604" spans="1:2" x14ac:dyDescent="0.35">
      <c r="A3604" t="s">
        <v>600</v>
      </c>
      <c r="B3604">
        <v>7</v>
      </c>
    </row>
    <row r="3605" spans="1:2" x14ac:dyDescent="0.35">
      <c r="A3605" t="s">
        <v>1432</v>
      </c>
      <c r="B3605">
        <v>3.4</v>
      </c>
    </row>
    <row r="3606" spans="1:2" x14ac:dyDescent="0.35">
      <c r="A3606" t="s">
        <v>1432</v>
      </c>
      <c r="B3606">
        <v>5.9</v>
      </c>
    </row>
    <row r="3607" spans="1:2" x14ac:dyDescent="0.35">
      <c r="A3607" t="s">
        <v>622</v>
      </c>
      <c r="B3607">
        <v>6</v>
      </c>
    </row>
    <row r="3608" spans="1:2" x14ac:dyDescent="0.35">
      <c r="A3608" t="s">
        <v>1432</v>
      </c>
      <c r="B3608">
        <v>7.4</v>
      </c>
    </row>
    <row r="3609" spans="1:2" x14ac:dyDescent="0.35">
      <c r="A3609" t="s">
        <v>472</v>
      </c>
      <c r="B3609">
        <v>7.4</v>
      </c>
    </row>
    <row r="3610" spans="1:2" x14ac:dyDescent="0.35">
      <c r="A3610" t="s">
        <v>2429</v>
      </c>
      <c r="B3610">
        <v>4.2</v>
      </c>
    </row>
    <row r="3611" spans="1:2" x14ac:dyDescent="0.35">
      <c r="A3611" t="s">
        <v>761</v>
      </c>
      <c r="B3611">
        <v>6.2</v>
      </c>
    </row>
    <row r="3612" spans="1:2" x14ac:dyDescent="0.35">
      <c r="A3612" t="s">
        <v>472</v>
      </c>
      <c r="B3612">
        <v>5.4</v>
      </c>
    </row>
    <row r="3613" spans="1:2" x14ac:dyDescent="0.35">
      <c r="A3613" t="s">
        <v>4178</v>
      </c>
      <c r="B3613">
        <v>7.2</v>
      </c>
    </row>
    <row r="3614" spans="1:2" x14ac:dyDescent="0.35">
      <c r="A3614" t="s">
        <v>761</v>
      </c>
      <c r="B3614">
        <v>6.7</v>
      </c>
    </row>
    <row r="3615" spans="1:2" x14ac:dyDescent="0.35">
      <c r="A3615" t="s">
        <v>761</v>
      </c>
      <c r="B3615">
        <v>7.5</v>
      </c>
    </row>
    <row r="3616" spans="1:2" x14ac:dyDescent="0.35">
      <c r="A3616" t="s">
        <v>5990</v>
      </c>
      <c r="B3616">
        <v>7.2</v>
      </c>
    </row>
    <row r="3617" spans="1:2" x14ac:dyDescent="0.35">
      <c r="A3617" t="s">
        <v>44</v>
      </c>
      <c r="B3617">
        <v>7.4</v>
      </c>
    </row>
    <row r="3618" spans="1:2" x14ac:dyDescent="0.35">
      <c r="A3618" t="s">
        <v>761</v>
      </c>
      <c r="B3618">
        <v>5.6</v>
      </c>
    </row>
    <row r="3619" spans="1:2" x14ac:dyDescent="0.35">
      <c r="A3619" t="s">
        <v>761</v>
      </c>
      <c r="B3619">
        <v>6.8</v>
      </c>
    </row>
    <row r="3620" spans="1:2" x14ac:dyDescent="0.35">
      <c r="A3620" t="s">
        <v>761</v>
      </c>
      <c r="B3620">
        <v>7.2</v>
      </c>
    </row>
    <row r="3621" spans="1:2" x14ac:dyDescent="0.35">
      <c r="A3621" t="s">
        <v>44</v>
      </c>
      <c r="B3621">
        <v>7.7</v>
      </c>
    </row>
    <row r="3622" spans="1:2" x14ac:dyDescent="0.35">
      <c r="A3622" t="s">
        <v>761</v>
      </c>
      <c r="B3622">
        <v>7</v>
      </c>
    </row>
    <row r="3623" spans="1:2" x14ac:dyDescent="0.35">
      <c r="A3623" t="s">
        <v>472</v>
      </c>
      <c r="B3623">
        <v>6.4</v>
      </c>
    </row>
    <row r="3624" spans="1:2" x14ac:dyDescent="0.35">
      <c r="A3624" t="s">
        <v>1432</v>
      </c>
      <c r="B3624">
        <v>7.2</v>
      </c>
    </row>
    <row r="3625" spans="1:2" x14ac:dyDescent="0.35">
      <c r="A3625" t="s">
        <v>5990</v>
      </c>
      <c r="B3625">
        <v>7.2</v>
      </c>
    </row>
    <row r="3626" spans="1:2" x14ac:dyDescent="0.35">
      <c r="A3626" t="s">
        <v>761</v>
      </c>
      <c r="B3626">
        <v>6.2</v>
      </c>
    </row>
    <row r="3627" spans="1:2" x14ac:dyDescent="0.35">
      <c r="A3627" t="s">
        <v>1432</v>
      </c>
      <c r="B3627">
        <v>6.9</v>
      </c>
    </row>
    <row r="3628" spans="1:2" x14ac:dyDescent="0.35">
      <c r="A3628" t="s">
        <v>761</v>
      </c>
      <c r="B3628">
        <v>7</v>
      </c>
    </row>
    <row r="3629" spans="1:2" x14ac:dyDescent="0.35">
      <c r="A3629" t="s">
        <v>1432</v>
      </c>
      <c r="B3629">
        <v>6.7</v>
      </c>
    </row>
    <row r="3630" spans="1:2" x14ac:dyDescent="0.35">
      <c r="A3630" t="s">
        <v>761</v>
      </c>
      <c r="B3630">
        <v>7.4</v>
      </c>
    </row>
    <row r="3631" spans="1:2" x14ac:dyDescent="0.35">
      <c r="A3631" t="s">
        <v>761</v>
      </c>
      <c r="B3631">
        <v>6.1</v>
      </c>
    </row>
    <row r="3632" spans="1:2" x14ac:dyDescent="0.35">
      <c r="A3632" t="s">
        <v>1432</v>
      </c>
      <c r="B3632">
        <v>6.7</v>
      </c>
    </row>
    <row r="3633" spans="1:2" x14ac:dyDescent="0.35">
      <c r="A3633" t="s">
        <v>4178</v>
      </c>
      <c r="B3633">
        <v>8.1999999999999993</v>
      </c>
    </row>
    <row r="3634" spans="1:2" x14ac:dyDescent="0.35">
      <c r="A3634" t="s">
        <v>5990</v>
      </c>
      <c r="B3634">
        <v>7.7</v>
      </c>
    </row>
    <row r="3635" spans="1:2" x14ac:dyDescent="0.35">
      <c r="A3635" t="s">
        <v>44</v>
      </c>
      <c r="B3635">
        <v>7.3</v>
      </c>
    </row>
    <row r="3636" spans="1:2" x14ac:dyDescent="0.35">
      <c r="A3636" t="s">
        <v>472</v>
      </c>
      <c r="B3636">
        <v>7.6</v>
      </c>
    </row>
    <row r="3637" spans="1:2" x14ac:dyDescent="0.35">
      <c r="A3637" t="s">
        <v>622</v>
      </c>
      <c r="B3637">
        <v>5.6</v>
      </c>
    </row>
    <row r="3638" spans="1:2" x14ac:dyDescent="0.35">
      <c r="A3638" t="s">
        <v>2429</v>
      </c>
      <c r="B3638">
        <v>6.4</v>
      </c>
    </row>
    <row r="3639" spans="1:2" x14ac:dyDescent="0.35">
      <c r="A3639" t="s">
        <v>761</v>
      </c>
      <c r="B3639">
        <v>6.8</v>
      </c>
    </row>
    <row r="3640" spans="1:2" x14ac:dyDescent="0.35">
      <c r="A3640" t="s">
        <v>761</v>
      </c>
      <c r="B3640">
        <v>6.1</v>
      </c>
    </row>
    <row r="3641" spans="1:2" x14ac:dyDescent="0.35">
      <c r="A3641" t="s">
        <v>622</v>
      </c>
      <c r="B3641">
        <v>6</v>
      </c>
    </row>
    <row r="3642" spans="1:2" x14ac:dyDescent="0.35">
      <c r="A3642" t="s">
        <v>5990</v>
      </c>
      <c r="B3642">
        <v>6.1</v>
      </c>
    </row>
    <row r="3643" spans="1:2" x14ac:dyDescent="0.35">
      <c r="A3643" t="s">
        <v>1432</v>
      </c>
      <c r="B3643">
        <v>5.5</v>
      </c>
    </row>
    <row r="3644" spans="1:2" x14ac:dyDescent="0.35">
      <c r="A3644" t="s">
        <v>761</v>
      </c>
      <c r="B3644">
        <v>6.9</v>
      </c>
    </row>
    <row r="3645" spans="1:2" x14ac:dyDescent="0.35">
      <c r="A3645" t="s">
        <v>622</v>
      </c>
      <c r="B3645">
        <v>4.0999999999999996</v>
      </c>
    </row>
    <row r="3646" spans="1:2" x14ac:dyDescent="0.35">
      <c r="A3646" t="s">
        <v>761</v>
      </c>
      <c r="B3646">
        <v>5.4</v>
      </c>
    </row>
    <row r="3647" spans="1:2" x14ac:dyDescent="0.35">
      <c r="A3647" t="s">
        <v>1432</v>
      </c>
      <c r="B3647">
        <v>6.7</v>
      </c>
    </row>
    <row r="3648" spans="1:2" x14ac:dyDescent="0.35">
      <c r="A3648" t="s">
        <v>761</v>
      </c>
      <c r="B3648">
        <v>2.8</v>
      </c>
    </row>
    <row r="3649" spans="1:2" x14ac:dyDescent="0.35">
      <c r="A3649" t="s">
        <v>761</v>
      </c>
      <c r="B3649">
        <v>5.0999999999999996</v>
      </c>
    </row>
    <row r="3650" spans="1:2" x14ac:dyDescent="0.35">
      <c r="A3650" t="s">
        <v>2429</v>
      </c>
      <c r="B3650">
        <v>2.2000000000000002</v>
      </c>
    </row>
    <row r="3651" spans="1:2" x14ac:dyDescent="0.35">
      <c r="A3651" t="s">
        <v>4547</v>
      </c>
      <c r="B3651">
        <v>3.8</v>
      </c>
    </row>
    <row r="3652" spans="1:2" x14ac:dyDescent="0.35">
      <c r="A3652" t="s">
        <v>2429</v>
      </c>
      <c r="B3652">
        <v>5.6</v>
      </c>
    </row>
    <row r="3653" spans="1:2" x14ac:dyDescent="0.35">
      <c r="A3653" t="s">
        <v>2429</v>
      </c>
      <c r="B3653">
        <v>5.2</v>
      </c>
    </row>
    <row r="3654" spans="1:2" x14ac:dyDescent="0.35">
      <c r="A3654" t="s">
        <v>622</v>
      </c>
      <c r="B3654">
        <v>3.5</v>
      </c>
    </row>
    <row r="3655" spans="1:2" x14ac:dyDescent="0.35">
      <c r="A3655" t="s">
        <v>5990</v>
      </c>
      <c r="B3655">
        <v>7</v>
      </c>
    </row>
    <row r="3656" spans="1:2" x14ac:dyDescent="0.35">
      <c r="A3656" t="s">
        <v>1432</v>
      </c>
      <c r="B3656">
        <v>6</v>
      </c>
    </row>
    <row r="3657" spans="1:2" x14ac:dyDescent="0.35">
      <c r="A3657" t="s">
        <v>761</v>
      </c>
      <c r="B3657">
        <v>4.8</v>
      </c>
    </row>
    <row r="3658" spans="1:2" x14ac:dyDescent="0.35">
      <c r="A3658" t="s">
        <v>44</v>
      </c>
      <c r="B3658">
        <v>7.1</v>
      </c>
    </row>
    <row r="3659" spans="1:2" x14ac:dyDescent="0.35">
      <c r="A3659" t="s">
        <v>5990</v>
      </c>
      <c r="B3659">
        <v>8.1999999999999993</v>
      </c>
    </row>
    <row r="3660" spans="1:2" x14ac:dyDescent="0.35">
      <c r="A3660" t="s">
        <v>761</v>
      </c>
      <c r="B3660">
        <v>5.7</v>
      </c>
    </row>
    <row r="3661" spans="1:2" x14ac:dyDescent="0.35">
      <c r="A3661" t="s">
        <v>1432</v>
      </c>
      <c r="B3661">
        <v>7.9</v>
      </c>
    </row>
    <row r="3662" spans="1:2" x14ac:dyDescent="0.35">
      <c r="A3662" t="s">
        <v>5990</v>
      </c>
      <c r="B3662">
        <v>7.1</v>
      </c>
    </row>
    <row r="3663" spans="1:2" x14ac:dyDescent="0.35">
      <c r="A3663" t="s">
        <v>1432</v>
      </c>
      <c r="B3663">
        <v>6.4</v>
      </c>
    </row>
    <row r="3664" spans="1:2" x14ac:dyDescent="0.35">
      <c r="A3664" t="s">
        <v>4178</v>
      </c>
      <c r="B3664">
        <v>7.5</v>
      </c>
    </row>
    <row r="3665" spans="1:2" x14ac:dyDescent="0.35">
      <c r="A3665" t="s">
        <v>761</v>
      </c>
      <c r="B3665">
        <v>6.4</v>
      </c>
    </row>
    <row r="3666" spans="1:2" x14ac:dyDescent="0.35">
      <c r="A3666" t="s">
        <v>622</v>
      </c>
      <c r="B3666">
        <v>6.5</v>
      </c>
    </row>
    <row r="3667" spans="1:2" x14ac:dyDescent="0.35">
      <c r="A3667" t="s">
        <v>761</v>
      </c>
      <c r="B3667">
        <v>7.2</v>
      </c>
    </row>
    <row r="3668" spans="1:2" x14ac:dyDescent="0.35">
      <c r="A3668" t="s">
        <v>761</v>
      </c>
      <c r="B3668">
        <v>6</v>
      </c>
    </row>
    <row r="3669" spans="1:2" x14ac:dyDescent="0.35">
      <c r="A3669" t="s">
        <v>1432</v>
      </c>
      <c r="B3669">
        <v>5.6</v>
      </c>
    </row>
    <row r="3670" spans="1:2" x14ac:dyDescent="0.35">
      <c r="A3670" t="s">
        <v>1432</v>
      </c>
      <c r="B3670">
        <v>8.4</v>
      </c>
    </row>
    <row r="3671" spans="1:2" x14ac:dyDescent="0.35">
      <c r="A3671" t="s">
        <v>761</v>
      </c>
      <c r="B3671">
        <v>7.5</v>
      </c>
    </row>
    <row r="3672" spans="1:2" x14ac:dyDescent="0.35">
      <c r="A3672" t="s">
        <v>1432</v>
      </c>
      <c r="B3672">
        <v>7.2</v>
      </c>
    </row>
    <row r="3673" spans="1:2" x14ac:dyDescent="0.35">
      <c r="A3673" t="s">
        <v>1432</v>
      </c>
      <c r="B3673">
        <v>7.2</v>
      </c>
    </row>
    <row r="3674" spans="1:2" x14ac:dyDescent="0.35">
      <c r="A3674" t="s">
        <v>1432</v>
      </c>
      <c r="B3674">
        <v>6.5</v>
      </c>
    </row>
    <row r="3675" spans="1:2" x14ac:dyDescent="0.35">
      <c r="A3675" t="s">
        <v>761</v>
      </c>
      <c r="B3675">
        <v>5.0999999999999996</v>
      </c>
    </row>
    <row r="3676" spans="1:2" x14ac:dyDescent="0.35">
      <c r="A3676" t="s">
        <v>761</v>
      </c>
      <c r="B3676">
        <v>6.4</v>
      </c>
    </row>
    <row r="3677" spans="1:2" x14ac:dyDescent="0.35">
      <c r="A3677" t="s">
        <v>761</v>
      </c>
      <c r="B3677">
        <v>7.5</v>
      </c>
    </row>
    <row r="3678" spans="1:2" x14ac:dyDescent="0.35">
      <c r="A3678" t="s">
        <v>622</v>
      </c>
      <c r="B3678">
        <v>6.9</v>
      </c>
    </row>
    <row r="3679" spans="1:2" x14ac:dyDescent="0.35">
      <c r="A3679" t="s">
        <v>761</v>
      </c>
      <c r="B3679">
        <v>7</v>
      </c>
    </row>
    <row r="3680" spans="1:2" x14ac:dyDescent="0.35">
      <c r="A3680" t="s">
        <v>5990</v>
      </c>
      <c r="B3680">
        <v>6.3</v>
      </c>
    </row>
    <row r="3681" spans="1:2" x14ac:dyDescent="0.35">
      <c r="A3681" t="s">
        <v>2429</v>
      </c>
      <c r="B3681">
        <v>5.5</v>
      </c>
    </row>
    <row r="3682" spans="1:2" x14ac:dyDescent="0.35">
      <c r="A3682" t="s">
        <v>1432</v>
      </c>
      <c r="B3682">
        <v>4.8</v>
      </c>
    </row>
    <row r="3683" spans="1:2" x14ac:dyDescent="0.35">
      <c r="A3683" t="s">
        <v>1432</v>
      </c>
      <c r="B3683">
        <v>6.6</v>
      </c>
    </row>
    <row r="3684" spans="1:2" x14ac:dyDescent="0.35">
      <c r="A3684" t="s">
        <v>5990</v>
      </c>
      <c r="B3684">
        <v>5.2</v>
      </c>
    </row>
    <row r="3685" spans="1:2" x14ac:dyDescent="0.35">
      <c r="A3685" t="s">
        <v>44</v>
      </c>
      <c r="B3685">
        <v>8.3000000000000007</v>
      </c>
    </row>
    <row r="3686" spans="1:2" x14ac:dyDescent="0.35">
      <c r="A3686" t="s">
        <v>5990</v>
      </c>
      <c r="B3686">
        <v>7.2</v>
      </c>
    </row>
    <row r="3687" spans="1:2" x14ac:dyDescent="0.35">
      <c r="A3687" t="s">
        <v>622</v>
      </c>
      <c r="B3687">
        <v>7.2</v>
      </c>
    </row>
    <row r="3688" spans="1:2" x14ac:dyDescent="0.35">
      <c r="A3688" t="s">
        <v>2429</v>
      </c>
      <c r="B3688">
        <v>5.3</v>
      </c>
    </row>
    <row r="3689" spans="1:2" x14ac:dyDescent="0.35">
      <c r="A3689" t="s">
        <v>1432</v>
      </c>
      <c r="B3689">
        <v>7.2</v>
      </c>
    </row>
    <row r="3690" spans="1:2" x14ac:dyDescent="0.35">
      <c r="A3690" t="s">
        <v>761</v>
      </c>
      <c r="B3690">
        <v>7.8</v>
      </c>
    </row>
    <row r="3691" spans="1:2" x14ac:dyDescent="0.35">
      <c r="A3691" t="s">
        <v>2429</v>
      </c>
      <c r="B3691">
        <v>6.4</v>
      </c>
    </row>
    <row r="3692" spans="1:2" x14ac:dyDescent="0.35">
      <c r="A3692" t="s">
        <v>44</v>
      </c>
      <c r="B3692">
        <v>8.1</v>
      </c>
    </row>
    <row r="3693" spans="1:2" x14ac:dyDescent="0.35">
      <c r="A3693" t="s">
        <v>622</v>
      </c>
      <c r="B3693">
        <v>5.6</v>
      </c>
    </row>
    <row r="3694" spans="1:2" x14ac:dyDescent="0.35">
      <c r="A3694" t="s">
        <v>1432</v>
      </c>
      <c r="B3694">
        <v>6.6</v>
      </c>
    </row>
    <row r="3695" spans="1:2" x14ac:dyDescent="0.35">
      <c r="A3695" t="s">
        <v>3483</v>
      </c>
      <c r="B3695">
        <v>4.5</v>
      </c>
    </row>
    <row r="3696" spans="1:2" x14ac:dyDescent="0.35">
      <c r="A3696" t="s">
        <v>761</v>
      </c>
      <c r="B3696">
        <v>7.7</v>
      </c>
    </row>
    <row r="3697" spans="1:2" x14ac:dyDescent="0.35">
      <c r="A3697" t="s">
        <v>1432</v>
      </c>
      <c r="B3697">
        <v>6.5</v>
      </c>
    </row>
    <row r="3698" spans="1:2" x14ac:dyDescent="0.35">
      <c r="A3698" t="s">
        <v>472</v>
      </c>
      <c r="B3698">
        <v>6.1</v>
      </c>
    </row>
    <row r="3699" spans="1:2" x14ac:dyDescent="0.35">
      <c r="A3699" t="s">
        <v>472</v>
      </c>
      <c r="B3699">
        <v>5.7</v>
      </c>
    </row>
    <row r="3700" spans="1:2" x14ac:dyDescent="0.35">
      <c r="A3700" t="s">
        <v>2429</v>
      </c>
      <c r="B3700">
        <v>5.9</v>
      </c>
    </row>
    <row r="3701" spans="1:2" x14ac:dyDescent="0.35">
      <c r="A3701" t="s">
        <v>761</v>
      </c>
      <c r="B3701">
        <v>7.7</v>
      </c>
    </row>
    <row r="3702" spans="1:2" x14ac:dyDescent="0.35">
      <c r="A3702" t="s">
        <v>1432</v>
      </c>
      <c r="B3702">
        <v>7.1</v>
      </c>
    </row>
    <row r="3703" spans="1:2" x14ac:dyDescent="0.35">
      <c r="A3703" t="s">
        <v>4178</v>
      </c>
      <c r="B3703">
        <v>7.6</v>
      </c>
    </row>
    <row r="3704" spans="1:2" x14ac:dyDescent="0.35">
      <c r="A3704" t="s">
        <v>1432</v>
      </c>
      <c r="B3704">
        <v>7.4</v>
      </c>
    </row>
    <row r="3705" spans="1:2" x14ac:dyDescent="0.35">
      <c r="A3705" t="s">
        <v>44</v>
      </c>
      <c r="B3705">
        <v>6.8</v>
      </c>
    </row>
    <row r="3706" spans="1:2" x14ac:dyDescent="0.35">
      <c r="A3706" t="s">
        <v>1432</v>
      </c>
      <c r="B3706">
        <v>6.5</v>
      </c>
    </row>
    <row r="3707" spans="1:2" x14ac:dyDescent="0.35">
      <c r="A3707" t="s">
        <v>1432</v>
      </c>
      <c r="B3707">
        <v>7.3</v>
      </c>
    </row>
    <row r="3708" spans="1:2" x14ac:dyDescent="0.35">
      <c r="A3708" t="s">
        <v>5990</v>
      </c>
      <c r="B3708">
        <v>7.3</v>
      </c>
    </row>
    <row r="3709" spans="1:2" x14ac:dyDescent="0.35">
      <c r="A3709" t="s">
        <v>5990</v>
      </c>
      <c r="B3709">
        <v>6.5</v>
      </c>
    </row>
    <row r="3710" spans="1:2" x14ac:dyDescent="0.35">
      <c r="A3710" t="s">
        <v>761</v>
      </c>
      <c r="B3710">
        <v>6</v>
      </c>
    </row>
    <row r="3711" spans="1:2" x14ac:dyDescent="0.35">
      <c r="A3711" t="s">
        <v>5990</v>
      </c>
      <c r="B3711">
        <v>5.3</v>
      </c>
    </row>
    <row r="3712" spans="1:2" x14ac:dyDescent="0.35">
      <c r="A3712" t="s">
        <v>761</v>
      </c>
      <c r="B3712">
        <v>6.6</v>
      </c>
    </row>
    <row r="3713" spans="1:2" x14ac:dyDescent="0.35">
      <c r="A3713" t="s">
        <v>622</v>
      </c>
      <c r="B3713">
        <v>8.6999999999999993</v>
      </c>
    </row>
    <row r="3714" spans="1:2" x14ac:dyDescent="0.35">
      <c r="A3714" t="s">
        <v>761</v>
      </c>
      <c r="B3714">
        <v>6.2</v>
      </c>
    </row>
    <row r="3715" spans="1:2" x14ac:dyDescent="0.35">
      <c r="A3715" t="s">
        <v>761</v>
      </c>
      <c r="B3715">
        <v>5.8</v>
      </c>
    </row>
    <row r="3716" spans="1:2" x14ac:dyDescent="0.35">
      <c r="A3716" t="s">
        <v>472</v>
      </c>
      <c r="B3716">
        <v>6.7</v>
      </c>
    </row>
    <row r="3717" spans="1:2" x14ac:dyDescent="0.35">
      <c r="A3717" t="s">
        <v>761</v>
      </c>
      <c r="B3717">
        <v>5.7</v>
      </c>
    </row>
    <row r="3718" spans="1:2" x14ac:dyDescent="0.35">
      <c r="A3718" t="s">
        <v>1432</v>
      </c>
      <c r="B3718">
        <v>6.1</v>
      </c>
    </row>
    <row r="3719" spans="1:2" x14ac:dyDescent="0.35">
      <c r="A3719" t="s">
        <v>1432</v>
      </c>
      <c r="B3719">
        <v>6.4</v>
      </c>
    </row>
    <row r="3720" spans="1:2" x14ac:dyDescent="0.35">
      <c r="A3720" t="s">
        <v>761</v>
      </c>
      <c r="B3720">
        <v>4.5999999999999996</v>
      </c>
    </row>
    <row r="3721" spans="1:2" x14ac:dyDescent="0.35">
      <c r="A3721" t="s">
        <v>761</v>
      </c>
      <c r="B3721">
        <v>3.5</v>
      </c>
    </row>
    <row r="3722" spans="1:2" x14ac:dyDescent="0.35">
      <c r="A3722" t="s">
        <v>622</v>
      </c>
      <c r="B3722">
        <v>2.2000000000000002</v>
      </c>
    </row>
    <row r="3723" spans="1:2" x14ac:dyDescent="0.35">
      <c r="A3723" t="s">
        <v>761</v>
      </c>
      <c r="B3723">
        <v>3.3</v>
      </c>
    </row>
    <row r="3724" spans="1:2" x14ac:dyDescent="0.35">
      <c r="A3724" t="s">
        <v>5097</v>
      </c>
      <c r="B3724">
        <v>5.7</v>
      </c>
    </row>
    <row r="3725" spans="1:2" x14ac:dyDescent="0.35">
      <c r="A3725" t="s">
        <v>472</v>
      </c>
      <c r="B3725">
        <v>6.4</v>
      </c>
    </row>
    <row r="3726" spans="1:2" x14ac:dyDescent="0.35">
      <c r="A3726" t="s">
        <v>5990</v>
      </c>
      <c r="B3726">
        <v>5.9</v>
      </c>
    </row>
    <row r="3727" spans="1:2" x14ac:dyDescent="0.35">
      <c r="A3727" t="s">
        <v>1432</v>
      </c>
      <c r="B3727">
        <v>7.7</v>
      </c>
    </row>
    <row r="3728" spans="1:2" x14ac:dyDescent="0.35">
      <c r="A3728" t="s">
        <v>761</v>
      </c>
      <c r="B3728">
        <v>7.1</v>
      </c>
    </row>
    <row r="3729" spans="1:2" x14ac:dyDescent="0.35">
      <c r="A3729" t="s">
        <v>761</v>
      </c>
      <c r="B3729">
        <v>6.2</v>
      </c>
    </row>
    <row r="3730" spans="1:2" x14ac:dyDescent="0.35">
      <c r="A3730" t="s">
        <v>761</v>
      </c>
      <c r="B3730">
        <v>7.7</v>
      </c>
    </row>
    <row r="3731" spans="1:2" x14ac:dyDescent="0.35">
      <c r="A3731" t="s">
        <v>761</v>
      </c>
      <c r="B3731">
        <v>7.5</v>
      </c>
    </row>
    <row r="3732" spans="1:2" x14ac:dyDescent="0.35">
      <c r="A3732" t="s">
        <v>761</v>
      </c>
      <c r="B3732">
        <v>6.9</v>
      </c>
    </row>
    <row r="3733" spans="1:2" x14ac:dyDescent="0.35">
      <c r="A3733" t="s">
        <v>5990</v>
      </c>
      <c r="B3733">
        <v>7.1</v>
      </c>
    </row>
    <row r="3734" spans="1:2" x14ac:dyDescent="0.35">
      <c r="A3734" t="s">
        <v>2429</v>
      </c>
      <c r="B3734">
        <v>6.3</v>
      </c>
    </row>
    <row r="3735" spans="1:2" x14ac:dyDescent="0.35">
      <c r="A3735" t="s">
        <v>472</v>
      </c>
      <c r="B3735">
        <v>8.3000000000000007</v>
      </c>
    </row>
    <row r="3736" spans="1:2" x14ac:dyDescent="0.35">
      <c r="A3736" t="s">
        <v>1432</v>
      </c>
      <c r="B3736">
        <v>7.1</v>
      </c>
    </row>
    <row r="3737" spans="1:2" x14ac:dyDescent="0.35">
      <c r="A3737" t="s">
        <v>4178</v>
      </c>
      <c r="B3737">
        <v>7.2</v>
      </c>
    </row>
    <row r="3738" spans="1:2" x14ac:dyDescent="0.35">
      <c r="A3738" t="s">
        <v>44</v>
      </c>
      <c r="B3738">
        <v>5.0999999999999996</v>
      </c>
    </row>
    <row r="3739" spans="1:2" x14ac:dyDescent="0.35">
      <c r="A3739" t="s">
        <v>2429</v>
      </c>
      <c r="B3739">
        <v>6.9</v>
      </c>
    </row>
    <row r="3740" spans="1:2" x14ac:dyDescent="0.35">
      <c r="A3740" t="s">
        <v>761</v>
      </c>
      <c r="B3740">
        <v>6.1</v>
      </c>
    </row>
    <row r="3741" spans="1:2" x14ac:dyDescent="0.35">
      <c r="A3741" t="s">
        <v>4966</v>
      </c>
      <c r="B3741">
        <v>6.3</v>
      </c>
    </row>
    <row r="3742" spans="1:2" x14ac:dyDescent="0.35">
      <c r="A3742" t="s">
        <v>2429</v>
      </c>
      <c r="B3742">
        <v>6.1</v>
      </c>
    </row>
    <row r="3743" spans="1:2" x14ac:dyDescent="0.35">
      <c r="A3743" t="s">
        <v>44</v>
      </c>
      <c r="B3743">
        <v>7.8</v>
      </c>
    </row>
    <row r="3744" spans="1:2" x14ac:dyDescent="0.35">
      <c r="A3744" t="s">
        <v>622</v>
      </c>
      <c r="B3744">
        <v>4.7</v>
      </c>
    </row>
    <row r="3745" spans="1:2" x14ac:dyDescent="0.35">
      <c r="A3745" t="s">
        <v>2429</v>
      </c>
      <c r="B3745">
        <v>7.9</v>
      </c>
    </row>
    <row r="3746" spans="1:2" x14ac:dyDescent="0.35">
      <c r="A3746" t="s">
        <v>761</v>
      </c>
      <c r="B3746">
        <v>6.7</v>
      </c>
    </row>
    <row r="3747" spans="1:2" x14ac:dyDescent="0.35">
      <c r="A3747" t="s">
        <v>622</v>
      </c>
      <c r="B3747">
        <v>6.6</v>
      </c>
    </row>
    <row r="3748" spans="1:2" x14ac:dyDescent="0.35">
      <c r="A3748" t="s">
        <v>761</v>
      </c>
      <c r="B3748">
        <v>6.9</v>
      </c>
    </row>
    <row r="3749" spans="1:2" x14ac:dyDescent="0.35">
      <c r="A3749" t="s">
        <v>761</v>
      </c>
      <c r="B3749">
        <v>7.1</v>
      </c>
    </row>
    <row r="3750" spans="1:2" x14ac:dyDescent="0.35">
      <c r="A3750" t="s">
        <v>1432</v>
      </c>
      <c r="B3750">
        <v>6.7</v>
      </c>
    </row>
    <row r="3751" spans="1:2" x14ac:dyDescent="0.35">
      <c r="A3751" t="s">
        <v>1432</v>
      </c>
      <c r="B3751">
        <v>7.1</v>
      </c>
    </row>
    <row r="3752" spans="1:2" x14ac:dyDescent="0.35">
      <c r="A3752" t="s">
        <v>1432</v>
      </c>
      <c r="B3752">
        <v>6.6</v>
      </c>
    </row>
    <row r="3753" spans="1:2" x14ac:dyDescent="0.35">
      <c r="A3753" t="s">
        <v>1432</v>
      </c>
      <c r="B3753">
        <v>7.4</v>
      </c>
    </row>
    <row r="3754" spans="1:2" x14ac:dyDescent="0.35">
      <c r="A3754" t="s">
        <v>3483</v>
      </c>
      <c r="B3754">
        <v>4.8</v>
      </c>
    </row>
    <row r="3755" spans="1:2" x14ac:dyDescent="0.35">
      <c r="A3755" t="s">
        <v>4178</v>
      </c>
      <c r="B3755">
        <v>6.4</v>
      </c>
    </row>
    <row r="3756" spans="1:2" x14ac:dyDescent="0.35">
      <c r="A3756" t="s">
        <v>761</v>
      </c>
      <c r="B3756">
        <v>7.3</v>
      </c>
    </row>
    <row r="3757" spans="1:2" x14ac:dyDescent="0.35">
      <c r="A3757" t="s">
        <v>761</v>
      </c>
      <c r="B3757">
        <v>6.9</v>
      </c>
    </row>
    <row r="3758" spans="1:2" x14ac:dyDescent="0.35">
      <c r="A3758" t="s">
        <v>5990</v>
      </c>
      <c r="B3758">
        <v>7.2</v>
      </c>
    </row>
    <row r="3759" spans="1:2" x14ac:dyDescent="0.35">
      <c r="A3759" t="s">
        <v>761</v>
      </c>
      <c r="B3759">
        <v>6.5</v>
      </c>
    </row>
    <row r="3760" spans="1:2" x14ac:dyDescent="0.35">
      <c r="A3760" t="s">
        <v>761</v>
      </c>
      <c r="B3760">
        <v>6.6</v>
      </c>
    </row>
    <row r="3761" spans="1:2" x14ac:dyDescent="0.35">
      <c r="A3761" t="s">
        <v>761</v>
      </c>
      <c r="B3761">
        <v>6.7</v>
      </c>
    </row>
    <row r="3762" spans="1:2" x14ac:dyDescent="0.35">
      <c r="A3762" t="s">
        <v>5988</v>
      </c>
      <c r="B3762">
        <v>7.3</v>
      </c>
    </row>
    <row r="3763" spans="1:2" x14ac:dyDescent="0.35">
      <c r="A3763" t="s">
        <v>3767</v>
      </c>
      <c r="B3763">
        <v>7</v>
      </c>
    </row>
    <row r="3764" spans="1:2" x14ac:dyDescent="0.35">
      <c r="A3764" t="s">
        <v>1432</v>
      </c>
      <c r="B3764">
        <v>5.5</v>
      </c>
    </row>
    <row r="3765" spans="1:2" x14ac:dyDescent="0.35">
      <c r="A3765" t="s">
        <v>1432</v>
      </c>
      <c r="B3765">
        <v>6.7</v>
      </c>
    </row>
    <row r="3766" spans="1:2" x14ac:dyDescent="0.35">
      <c r="A3766" t="s">
        <v>1432</v>
      </c>
      <c r="B3766">
        <v>3.9</v>
      </c>
    </row>
    <row r="3767" spans="1:2" x14ac:dyDescent="0.35">
      <c r="A3767" t="s">
        <v>1432</v>
      </c>
      <c r="B3767">
        <v>7.3</v>
      </c>
    </row>
    <row r="3768" spans="1:2" x14ac:dyDescent="0.35">
      <c r="A3768" t="s">
        <v>761</v>
      </c>
      <c r="B3768">
        <v>7.1</v>
      </c>
    </row>
    <row r="3769" spans="1:2" x14ac:dyDescent="0.35">
      <c r="A3769" t="s">
        <v>44</v>
      </c>
      <c r="B3769">
        <v>7.5</v>
      </c>
    </row>
    <row r="3770" spans="1:2" x14ac:dyDescent="0.35">
      <c r="A3770" t="s">
        <v>1432</v>
      </c>
      <c r="B3770">
        <v>7</v>
      </c>
    </row>
    <row r="3771" spans="1:2" x14ac:dyDescent="0.35">
      <c r="A3771" t="s">
        <v>472</v>
      </c>
      <c r="B3771">
        <v>6.7</v>
      </c>
    </row>
    <row r="3772" spans="1:2" x14ac:dyDescent="0.35">
      <c r="A3772" t="s">
        <v>761</v>
      </c>
      <c r="B3772">
        <v>7.4</v>
      </c>
    </row>
    <row r="3773" spans="1:2" x14ac:dyDescent="0.35">
      <c r="A3773" t="s">
        <v>622</v>
      </c>
      <c r="B3773">
        <v>8</v>
      </c>
    </row>
    <row r="3774" spans="1:2" x14ac:dyDescent="0.35">
      <c r="A3774" t="s">
        <v>44</v>
      </c>
      <c r="B3774">
        <v>7.2</v>
      </c>
    </row>
    <row r="3775" spans="1:2" x14ac:dyDescent="0.35">
      <c r="A3775" t="s">
        <v>1432</v>
      </c>
      <c r="B3775">
        <v>6.5</v>
      </c>
    </row>
    <row r="3776" spans="1:2" x14ac:dyDescent="0.35">
      <c r="A3776" t="s">
        <v>5990</v>
      </c>
      <c r="B3776">
        <v>7.1</v>
      </c>
    </row>
    <row r="3777" spans="1:2" x14ac:dyDescent="0.35">
      <c r="A3777" t="s">
        <v>2429</v>
      </c>
      <c r="B3777">
        <v>3.9</v>
      </c>
    </row>
    <row r="3778" spans="1:2" x14ac:dyDescent="0.35">
      <c r="A3778" t="s">
        <v>5990</v>
      </c>
      <c r="B3778">
        <v>7.7</v>
      </c>
    </row>
    <row r="3779" spans="1:2" x14ac:dyDescent="0.35">
      <c r="A3779" t="s">
        <v>1432</v>
      </c>
      <c r="B3779">
        <v>8.1</v>
      </c>
    </row>
    <row r="3780" spans="1:2" x14ac:dyDescent="0.35">
      <c r="A3780" t="s">
        <v>1432</v>
      </c>
      <c r="B3780">
        <v>8.5</v>
      </c>
    </row>
    <row r="3781" spans="1:2" x14ac:dyDescent="0.35">
      <c r="A3781" t="s">
        <v>1432</v>
      </c>
      <c r="B3781">
        <v>7.7</v>
      </c>
    </row>
    <row r="3782" spans="1:2" x14ac:dyDescent="0.35">
      <c r="A3782" t="s">
        <v>761</v>
      </c>
      <c r="B3782">
        <v>6.5</v>
      </c>
    </row>
    <row r="3783" spans="1:2" x14ac:dyDescent="0.35">
      <c r="A3783" t="s">
        <v>1432</v>
      </c>
      <c r="B3783">
        <v>7</v>
      </c>
    </row>
    <row r="3784" spans="1:2" x14ac:dyDescent="0.35">
      <c r="A3784" t="s">
        <v>5990</v>
      </c>
      <c r="B3784">
        <v>5.5</v>
      </c>
    </row>
    <row r="3785" spans="1:2" x14ac:dyDescent="0.35">
      <c r="A3785" t="s">
        <v>761</v>
      </c>
      <c r="B3785">
        <v>6.3</v>
      </c>
    </row>
    <row r="3786" spans="1:2" x14ac:dyDescent="0.35">
      <c r="A3786" t="s">
        <v>1432</v>
      </c>
      <c r="B3786">
        <v>7.9</v>
      </c>
    </row>
    <row r="3787" spans="1:2" x14ac:dyDescent="0.35">
      <c r="A3787" t="s">
        <v>44</v>
      </c>
      <c r="B3787">
        <v>7.4</v>
      </c>
    </row>
    <row r="3788" spans="1:2" x14ac:dyDescent="0.35">
      <c r="A3788" t="s">
        <v>2429</v>
      </c>
      <c r="B3788">
        <v>7.5</v>
      </c>
    </row>
    <row r="3789" spans="1:2" x14ac:dyDescent="0.35">
      <c r="A3789" t="s">
        <v>44</v>
      </c>
      <c r="B3789">
        <v>7.1</v>
      </c>
    </row>
    <row r="3790" spans="1:2" x14ac:dyDescent="0.35">
      <c r="A3790" t="s">
        <v>44</v>
      </c>
      <c r="B3790">
        <v>7.5</v>
      </c>
    </row>
    <row r="3791" spans="1:2" x14ac:dyDescent="0.35">
      <c r="A3791" t="s">
        <v>1432</v>
      </c>
      <c r="B3791">
        <v>8</v>
      </c>
    </row>
    <row r="3792" spans="1:2" x14ac:dyDescent="0.35">
      <c r="A3792" t="s">
        <v>4178</v>
      </c>
      <c r="B3792">
        <v>5.4</v>
      </c>
    </row>
    <row r="3793" spans="1:2" x14ac:dyDescent="0.35">
      <c r="A3793" t="s">
        <v>761</v>
      </c>
      <c r="B3793">
        <v>5.7</v>
      </c>
    </row>
    <row r="3794" spans="1:2" x14ac:dyDescent="0.35">
      <c r="A3794" t="s">
        <v>1432</v>
      </c>
      <c r="B3794">
        <v>6.7</v>
      </c>
    </row>
    <row r="3795" spans="1:2" x14ac:dyDescent="0.35">
      <c r="A3795" t="s">
        <v>2429</v>
      </c>
      <c r="B3795">
        <v>4.2</v>
      </c>
    </row>
    <row r="3796" spans="1:2" x14ac:dyDescent="0.35">
      <c r="A3796" t="s">
        <v>761</v>
      </c>
      <c r="B3796">
        <v>7</v>
      </c>
    </row>
    <row r="3797" spans="1:2" x14ac:dyDescent="0.35">
      <c r="A3797" t="s">
        <v>761</v>
      </c>
      <c r="B3797">
        <v>7</v>
      </c>
    </row>
    <row r="3798" spans="1:2" x14ac:dyDescent="0.35">
      <c r="A3798" t="s">
        <v>761</v>
      </c>
      <c r="B3798">
        <v>6.8</v>
      </c>
    </row>
    <row r="3799" spans="1:2" x14ac:dyDescent="0.35">
      <c r="A3799" t="s">
        <v>4178</v>
      </c>
      <c r="B3799">
        <v>7.6</v>
      </c>
    </row>
    <row r="3800" spans="1:2" x14ac:dyDescent="0.35">
      <c r="A3800" t="s">
        <v>5990</v>
      </c>
      <c r="B3800">
        <v>6.6</v>
      </c>
    </row>
    <row r="3801" spans="1:2" x14ac:dyDescent="0.35">
      <c r="A3801" t="s">
        <v>1432</v>
      </c>
      <c r="B3801">
        <v>7.5</v>
      </c>
    </row>
    <row r="3802" spans="1:2" x14ac:dyDescent="0.35">
      <c r="A3802" t="s">
        <v>4178</v>
      </c>
      <c r="B3802">
        <v>5.3</v>
      </c>
    </row>
    <row r="3803" spans="1:2" x14ac:dyDescent="0.35">
      <c r="A3803" t="s">
        <v>761</v>
      </c>
      <c r="B3803">
        <v>7.3</v>
      </c>
    </row>
    <row r="3804" spans="1:2" x14ac:dyDescent="0.35">
      <c r="A3804" t="s">
        <v>761</v>
      </c>
      <c r="B3804">
        <v>5.6</v>
      </c>
    </row>
    <row r="3805" spans="1:2" x14ac:dyDescent="0.35">
      <c r="A3805" t="s">
        <v>761</v>
      </c>
      <c r="B3805">
        <v>5.6</v>
      </c>
    </row>
    <row r="3806" spans="1:2" x14ac:dyDescent="0.35">
      <c r="A3806" t="s">
        <v>1432</v>
      </c>
      <c r="B3806">
        <v>5.8</v>
      </c>
    </row>
    <row r="3807" spans="1:2" x14ac:dyDescent="0.35">
      <c r="A3807" t="s">
        <v>761</v>
      </c>
      <c r="B3807">
        <v>6.6</v>
      </c>
    </row>
    <row r="3808" spans="1:2" x14ac:dyDescent="0.35">
      <c r="A3808" t="s">
        <v>761</v>
      </c>
      <c r="B3808">
        <v>6.3</v>
      </c>
    </row>
    <row r="3809" spans="1:2" x14ac:dyDescent="0.35">
      <c r="A3809" t="s">
        <v>600</v>
      </c>
      <c r="B3809">
        <v>7.3</v>
      </c>
    </row>
    <row r="3810" spans="1:2" x14ac:dyDescent="0.35">
      <c r="A3810" t="s">
        <v>3950</v>
      </c>
      <c r="B3810">
        <v>6.1</v>
      </c>
    </row>
    <row r="3811" spans="1:2" x14ac:dyDescent="0.35">
      <c r="A3811" t="s">
        <v>1432</v>
      </c>
      <c r="B3811">
        <v>6.6</v>
      </c>
    </row>
    <row r="3812" spans="1:2" x14ac:dyDescent="0.35">
      <c r="A3812" t="s">
        <v>1432</v>
      </c>
      <c r="B3812">
        <v>7.5</v>
      </c>
    </row>
    <row r="3813" spans="1:2" x14ac:dyDescent="0.35">
      <c r="A3813" t="s">
        <v>761</v>
      </c>
      <c r="B3813">
        <v>7.6</v>
      </c>
    </row>
    <row r="3814" spans="1:2" x14ac:dyDescent="0.35">
      <c r="A3814" t="s">
        <v>4547</v>
      </c>
      <c r="B3814">
        <v>4.0999999999999996</v>
      </c>
    </row>
    <row r="3815" spans="1:2" x14ac:dyDescent="0.35">
      <c r="A3815" t="s">
        <v>761</v>
      </c>
      <c r="B3815">
        <v>7.8</v>
      </c>
    </row>
    <row r="3816" spans="1:2" x14ac:dyDescent="0.35">
      <c r="A3816" t="s">
        <v>761</v>
      </c>
      <c r="B3816">
        <v>7.3</v>
      </c>
    </row>
    <row r="3817" spans="1:2" x14ac:dyDescent="0.35">
      <c r="A3817" t="s">
        <v>622</v>
      </c>
      <c r="B3817">
        <v>5.7</v>
      </c>
    </row>
    <row r="3818" spans="1:2" x14ac:dyDescent="0.35">
      <c r="A3818" t="s">
        <v>761</v>
      </c>
      <c r="B3818">
        <v>7.1</v>
      </c>
    </row>
    <row r="3819" spans="1:2" x14ac:dyDescent="0.35">
      <c r="A3819" t="s">
        <v>761</v>
      </c>
      <c r="B3819">
        <v>6.1</v>
      </c>
    </row>
    <row r="3820" spans="1:2" x14ac:dyDescent="0.35">
      <c r="A3820" t="s">
        <v>1432</v>
      </c>
      <c r="B3820">
        <v>6.9</v>
      </c>
    </row>
    <row r="3821" spans="1:2" x14ac:dyDescent="0.35">
      <c r="A3821" t="s">
        <v>1432</v>
      </c>
      <c r="B3821">
        <v>7.5</v>
      </c>
    </row>
    <row r="3822" spans="1:2" x14ac:dyDescent="0.35">
      <c r="A3822" t="s">
        <v>5990</v>
      </c>
      <c r="B3822">
        <v>6.4</v>
      </c>
    </row>
    <row r="3823" spans="1:2" x14ac:dyDescent="0.35">
      <c r="A3823" t="s">
        <v>1432</v>
      </c>
      <c r="B3823">
        <v>7</v>
      </c>
    </row>
    <row r="3824" spans="1:2" x14ac:dyDescent="0.35">
      <c r="A3824" t="s">
        <v>622</v>
      </c>
      <c r="B3824">
        <v>6.9</v>
      </c>
    </row>
    <row r="3825" spans="1:2" x14ac:dyDescent="0.35">
      <c r="A3825" t="s">
        <v>1432</v>
      </c>
      <c r="B3825">
        <v>6.3</v>
      </c>
    </row>
    <row r="3826" spans="1:2" x14ac:dyDescent="0.35">
      <c r="A3826" t="s">
        <v>44</v>
      </c>
      <c r="B3826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26"/>
  <sheetViews>
    <sheetView workbookViewId="0">
      <selection activeCell="E2" sqref="E2:G3"/>
    </sheetView>
  </sheetViews>
  <sheetFormatPr defaultRowHeight="14.5" x14ac:dyDescent="0.35"/>
  <cols>
    <col min="7" max="7" width="16.81640625" bestFit="1" customWidth="1"/>
  </cols>
  <sheetData>
    <row r="1" spans="1:7" x14ac:dyDescent="0.35">
      <c r="A1" t="s">
        <v>3</v>
      </c>
      <c r="B1" t="s">
        <v>17</v>
      </c>
    </row>
    <row r="2" spans="1:7" x14ac:dyDescent="0.35">
      <c r="A2">
        <v>178</v>
      </c>
      <c r="B2">
        <v>7.9</v>
      </c>
      <c r="E2" s="1" t="s">
        <v>5995</v>
      </c>
      <c r="F2" s="1" t="s">
        <v>5996</v>
      </c>
      <c r="G2" s="1" t="s">
        <v>6000</v>
      </c>
    </row>
    <row r="3" spans="1:7" x14ac:dyDescent="0.35">
      <c r="A3">
        <v>169</v>
      </c>
      <c r="B3">
        <v>7.1</v>
      </c>
      <c r="E3" s="1">
        <f>AVERAGE(A:A)</f>
        <v>109.99058823529411</v>
      </c>
      <c r="F3" s="1">
        <f>MEDIAN(A:A)</f>
        <v>106</v>
      </c>
      <c r="G3" s="1">
        <f>STDEV(A:A)</f>
        <v>22.609668001271906</v>
      </c>
    </row>
    <row r="4" spans="1:7" x14ac:dyDescent="0.35">
      <c r="A4">
        <v>148</v>
      </c>
      <c r="B4">
        <v>6.8</v>
      </c>
    </row>
    <row r="5" spans="1:7" x14ac:dyDescent="0.35">
      <c r="A5">
        <v>164</v>
      </c>
      <c r="B5">
        <v>8.5</v>
      </c>
    </row>
    <row r="6" spans="1:7" x14ac:dyDescent="0.35">
      <c r="A6">
        <v>132</v>
      </c>
      <c r="B6">
        <v>6.6</v>
      </c>
    </row>
    <row r="7" spans="1:7" x14ac:dyDescent="0.35">
      <c r="A7">
        <v>156</v>
      </c>
      <c r="B7">
        <v>6.2</v>
      </c>
    </row>
    <row r="8" spans="1:7" x14ac:dyDescent="0.35">
      <c r="A8">
        <v>100</v>
      </c>
      <c r="B8">
        <v>7.8</v>
      </c>
    </row>
    <row r="9" spans="1:7" x14ac:dyDescent="0.35">
      <c r="A9">
        <v>141</v>
      </c>
      <c r="B9">
        <v>7.5</v>
      </c>
    </row>
    <row r="10" spans="1:7" x14ac:dyDescent="0.35">
      <c r="A10">
        <v>153</v>
      </c>
      <c r="B10">
        <v>7.5</v>
      </c>
    </row>
    <row r="11" spans="1:7" x14ac:dyDescent="0.35">
      <c r="A11">
        <v>183</v>
      </c>
      <c r="B11">
        <v>6.9</v>
      </c>
    </row>
    <row r="12" spans="1:7" x14ac:dyDescent="0.35">
      <c r="A12">
        <v>169</v>
      </c>
      <c r="B12">
        <v>6.1</v>
      </c>
    </row>
    <row r="13" spans="1:7" x14ac:dyDescent="0.35">
      <c r="A13">
        <v>106</v>
      </c>
      <c r="B13">
        <v>6.7</v>
      </c>
    </row>
    <row r="14" spans="1:7" x14ac:dyDescent="0.35">
      <c r="A14">
        <v>151</v>
      </c>
      <c r="B14">
        <v>7.3</v>
      </c>
    </row>
    <row r="15" spans="1:7" x14ac:dyDescent="0.35">
      <c r="A15">
        <v>150</v>
      </c>
      <c r="B15">
        <v>6.5</v>
      </c>
    </row>
    <row r="16" spans="1:7" x14ac:dyDescent="0.35">
      <c r="A16">
        <v>143</v>
      </c>
      <c r="B16">
        <v>7.2</v>
      </c>
    </row>
    <row r="17" spans="1:2" x14ac:dyDescent="0.35">
      <c r="A17">
        <v>150</v>
      </c>
      <c r="B17">
        <v>6.6</v>
      </c>
    </row>
    <row r="18" spans="1:2" x14ac:dyDescent="0.35">
      <c r="A18">
        <v>173</v>
      </c>
      <c r="B18">
        <v>8.1</v>
      </c>
    </row>
    <row r="19" spans="1:2" x14ac:dyDescent="0.35">
      <c r="A19">
        <v>136</v>
      </c>
      <c r="B19">
        <v>6.7</v>
      </c>
    </row>
    <row r="20" spans="1:2" x14ac:dyDescent="0.35">
      <c r="A20">
        <v>106</v>
      </c>
      <c r="B20">
        <v>6.8</v>
      </c>
    </row>
    <row r="21" spans="1:2" x14ac:dyDescent="0.35">
      <c r="A21">
        <v>164</v>
      </c>
      <c r="B21">
        <v>7.5</v>
      </c>
    </row>
    <row r="22" spans="1:2" x14ac:dyDescent="0.35">
      <c r="A22">
        <v>153</v>
      </c>
      <c r="B22">
        <v>7</v>
      </c>
    </row>
    <row r="23" spans="1:2" x14ac:dyDescent="0.35">
      <c r="A23">
        <v>156</v>
      </c>
      <c r="B23">
        <v>6.7</v>
      </c>
    </row>
    <row r="24" spans="1:2" x14ac:dyDescent="0.35">
      <c r="A24">
        <v>186</v>
      </c>
      <c r="B24">
        <v>7.9</v>
      </c>
    </row>
    <row r="25" spans="1:2" x14ac:dyDescent="0.35">
      <c r="A25">
        <v>113</v>
      </c>
      <c r="B25">
        <v>6.1</v>
      </c>
    </row>
    <row r="26" spans="1:2" x14ac:dyDescent="0.35">
      <c r="A26">
        <v>201</v>
      </c>
      <c r="B26">
        <v>7.2</v>
      </c>
    </row>
    <row r="27" spans="1:2" x14ac:dyDescent="0.35">
      <c r="A27">
        <v>194</v>
      </c>
      <c r="B27">
        <v>7.7</v>
      </c>
    </row>
    <row r="28" spans="1:2" x14ac:dyDescent="0.35">
      <c r="A28">
        <v>147</v>
      </c>
      <c r="B28">
        <v>8.1999999999999993</v>
      </c>
    </row>
    <row r="29" spans="1:2" x14ac:dyDescent="0.35">
      <c r="A29">
        <v>131</v>
      </c>
      <c r="B29">
        <v>5.9</v>
      </c>
    </row>
    <row r="30" spans="1:2" x14ac:dyDescent="0.35">
      <c r="A30">
        <v>124</v>
      </c>
      <c r="B30">
        <v>7</v>
      </c>
    </row>
    <row r="31" spans="1:2" x14ac:dyDescent="0.35">
      <c r="A31">
        <v>143</v>
      </c>
      <c r="B31">
        <v>7.8</v>
      </c>
    </row>
    <row r="32" spans="1:2" x14ac:dyDescent="0.35">
      <c r="A32">
        <v>135</v>
      </c>
      <c r="B32">
        <v>7.3</v>
      </c>
    </row>
    <row r="33" spans="1:2" x14ac:dyDescent="0.35">
      <c r="A33">
        <v>195</v>
      </c>
      <c r="B33">
        <v>7.2</v>
      </c>
    </row>
    <row r="34" spans="1:2" x14ac:dyDescent="0.35">
      <c r="A34">
        <v>108</v>
      </c>
      <c r="B34">
        <v>6.5</v>
      </c>
    </row>
    <row r="35" spans="1:2" x14ac:dyDescent="0.35">
      <c r="A35">
        <v>104</v>
      </c>
      <c r="B35">
        <v>6.8</v>
      </c>
    </row>
    <row r="36" spans="1:2" x14ac:dyDescent="0.35">
      <c r="A36">
        <v>104</v>
      </c>
      <c r="B36">
        <v>7.3</v>
      </c>
    </row>
    <row r="37" spans="1:2" x14ac:dyDescent="0.35">
      <c r="A37">
        <v>150</v>
      </c>
      <c r="B37">
        <v>6</v>
      </c>
    </row>
    <row r="38" spans="1:2" x14ac:dyDescent="0.35">
      <c r="A38">
        <v>165</v>
      </c>
      <c r="B38">
        <v>5.7</v>
      </c>
    </row>
    <row r="39" spans="1:2" x14ac:dyDescent="0.35">
      <c r="A39">
        <v>130</v>
      </c>
      <c r="B39">
        <v>6.4</v>
      </c>
    </row>
    <row r="40" spans="1:2" x14ac:dyDescent="0.35">
      <c r="A40">
        <v>142</v>
      </c>
      <c r="B40">
        <v>6.7</v>
      </c>
    </row>
    <row r="41" spans="1:2" x14ac:dyDescent="0.35">
      <c r="A41">
        <v>125</v>
      </c>
      <c r="B41">
        <v>6.8</v>
      </c>
    </row>
    <row r="42" spans="1:2" x14ac:dyDescent="0.35">
      <c r="A42">
        <v>106</v>
      </c>
      <c r="B42">
        <v>6.3</v>
      </c>
    </row>
    <row r="43" spans="1:2" x14ac:dyDescent="0.35">
      <c r="A43">
        <v>123</v>
      </c>
      <c r="B43">
        <v>5.6</v>
      </c>
    </row>
    <row r="44" spans="1:2" x14ac:dyDescent="0.35">
      <c r="A44">
        <v>103</v>
      </c>
      <c r="B44">
        <v>8.3000000000000007</v>
      </c>
    </row>
    <row r="45" spans="1:2" x14ac:dyDescent="0.35">
      <c r="A45">
        <v>118</v>
      </c>
      <c r="B45">
        <v>6.6</v>
      </c>
    </row>
    <row r="46" spans="1:2" x14ac:dyDescent="0.35">
      <c r="A46">
        <v>140</v>
      </c>
      <c r="B46">
        <v>7.2</v>
      </c>
    </row>
    <row r="47" spans="1:2" x14ac:dyDescent="0.35">
      <c r="A47">
        <v>123</v>
      </c>
      <c r="B47">
        <v>7</v>
      </c>
    </row>
    <row r="48" spans="1:2" x14ac:dyDescent="0.35">
      <c r="A48">
        <v>149</v>
      </c>
      <c r="B48">
        <v>8</v>
      </c>
    </row>
    <row r="49" spans="1:2" x14ac:dyDescent="0.35">
      <c r="A49">
        <v>132</v>
      </c>
      <c r="B49">
        <v>7.8</v>
      </c>
    </row>
    <row r="50" spans="1:2" x14ac:dyDescent="0.35">
      <c r="A50">
        <v>114</v>
      </c>
      <c r="B50">
        <v>6.3</v>
      </c>
    </row>
    <row r="51" spans="1:2" x14ac:dyDescent="0.35">
      <c r="A51">
        <v>143</v>
      </c>
      <c r="B51">
        <v>7.3</v>
      </c>
    </row>
    <row r="52" spans="1:2" x14ac:dyDescent="0.35">
      <c r="A52">
        <v>116</v>
      </c>
      <c r="B52">
        <v>6.6</v>
      </c>
    </row>
    <row r="53" spans="1:2" x14ac:dyDescent="0.35">
      <c r="A53">
        <v>131</v>
      </c>
      <c r="B53">
        <v>7</v>
      </c>
    </row>
    <row r="54" spans="1:2" x14ac:dyDescent="0.35">
      <c r="A54">
        <v>154</v>
      </c>
      <c r="B54">
        <v>6.3</v>
      </c>
    </row>
    <row r="55" spans="1:2" x14ac:dyDescent="0.35">
      <c r="A55">
        <v>122</v>
      </c>
      <c r="B55">
        <v>6.2</v>
      </c>
    </row>
    <row r="56" spans="1:2" x14ac:dyDescent="0.35">
      <c r="A56">
        <v>93</v>
      </c>
      <c r="B56">
        <v>7.2</v>
      </c>
    </row>
    <row r="57" spans="1:2" x14ac:dyDescent="0.35">
      <c r="A57">
        <v>122</v>
      </c>
      <c r="B57">
        <v>7.5</v>
      </c>
    </row>
    <row r="58" spans="1:2" x14ac:dyDescent="0.35">
      <c r="A58">
        <v>98</v>
      </c>
      <c r="B58">
        <v>8.4</v>
      </c>
    </row>
    <row r="59" spans="1:2" x14ac:dyDescent="0.35">
      <c r="A59">
        <v>91</v>
      </c>
      <c r="B59">
        <v>6.2</v>
      </c>
    </row>
    <row r="60" spans="1:2" x14ac:dyDescent="0.35">
      <c r="A60">
        <v>158</v>
      </c>
      <c r="B60">
        <v>5.8</v>
      </c>
    </row>
    <row r="61" spans="1:2" x14ac:dyDescent="0.35">
      <c r="A61">
        <v>96</v>
      </c>
      <c r="B61">
        <v>6.8</v>
      </c>
    </row>
    <row r="62" spans="1:2" x14ac:dyDescent="0.35">
      <c r="A62">
        <v>127</v>
      </c>
      <c r="B62">
        <v>5.4</v>
      </c>
    </row>
    <row r="63" spans="1:2" x14ac:dyDescent="0.35">
      <c r="A63">
        <v>110</v>
      </c>
      <c r="B63">
        <v>6.6</v>
      </c>
    </row>
    <row r="64" spans="1:2" x14ac:dyDescent="0.35">
      <c r="A64">
        <v>150</v>
      </c>
      <c r="B64">
        <v>6.9</v>
      </c>
    </row>
    <row r="65" spans="1:2" x14ac:dyDescent="0.35">
      <c r="A65">
        <v>144</v>
      </c>
      <c r="B65">
        <v>7.3</v>
      </c>
    </row>
    <row r="66" spans="1:2" x14ac:dyDescent="0.35">
      <c r="A66">
        <v>152</v>
      </c>
      <c r="B66">
        <v>9</v>
      </c>
    </row>
    <row r="67" spans="1:2" x14ac:dyDescent="0.35">
      <c r="A67">
        <v>96</v>
      </c>
      <c r="B67">
        <v>8.3000000000000007</v>
      </c>
    </row>
    <row r="68" spans="1:2" x14ac:dyDescent="0.35">
      <c r="A68">
        <v>94</v>
      </c>
      <c r="B68">
        <v>6.5</v>
      </c>
    </row>
    <row r="69" spans="1:2" x14ac:dyDescent="0.35">
      <c r="A69">
        <v>126</v>
      </c>
      <c r="B69">
        <v>7.9</v>
      </c>
    </row>
    <row r="70" spans="1:2" x14ac:dyDescent="0.35">
      <c r="A70">
        <v>126</v>
      </c>
      <c r="B70">
        <v>7.5</v>
      </c>
    </row>
    <row r="71" spans="1:2" x14ac:dyDescent="0.35">
      <c r="A71">
        <v>106</v>
      </c>
      <c r="B71">
        <v>4.8</v>
      </c>
    </row>
    <row r="72" spans="1:2" x14ac:dyDescent="0.35">
      <c r="A72">
        <v>112</v>
      </c>
      <c r="B72">
        <v>5.2</v>
      </c>
    </row>
    <row r="73" spans="1:2" x14ac:dyDescent="0.35">
      <c r="A73">
        <v>123</v>
      </c>
      <c r="B73">
        <v>6.9</v>
      </c>
    </row>
    <row r="74" spans="1:2" x14ac:dyDescent="0.35">
      <c r="A74">
        <v>96</v>
      </c>
      <c r="B74">
        <v>5.4</v>
      </c>
    </row>
    <row r="75" spans="1:2" x14ac:dyDescent="0.35">
      <c r="A75">
        <v>113</v>
      </c>
      <c r="B75">
        <v>7.9</v>
      </c>
    </row>
    <row r="76" spans="1:2" x14ac:dyDescent="0.35">
      <c r="A76">
        <v>176</v>
      </c>
      <c r="B76">
        <v>6.1</v>
      </c>
    </row>
    <row r="77" spans="1:2" x14ac:dyDescent="0.35">
      <c r="A77">
        <v>118</v>
      </c>
      <c r="B77">
        <v>5.8</v>
      </c>
    </row>
    <row r="78" spans="1:2" x14ac:dyDescent="0.35">
      <c r="A78">
        <v>95</v>
      </c>
      <c r="B78">
        <v>8.3000000000000007</v>
      </c>
    </row>
    <row r="79" spans="1:2" x14ac:dyDescent="0.35">
      <c r="A79">
        <v>106</v>
      </c>
      <c r="B79">
        <v>7.8</v>
      </c>
    </row>
    <row r="80" spans="1:2" x14ac:dyDescent="0.35">
      <c r="A80">
        <v>124</v>
      </c>
      <c r="B80">
        <v>7</v>
      </c>
    </row>
    <row r="81" spans="1:2" x14ac:dyDescent="0.35">
      <c r="A81">
        <v>132</v>
      </c>
      <c r="B81">
        <v>6.1</v>
      </c>
    </row>
    <row r="82" spans="1:2" x14ac:dyDescent="0.35">
      <c r="A82">
        <v>97</v>
      </c>
      <c r="B82">
        <v>7</v>
      </c>
    </row>
    <row r="83" spans="1:2" x14ac:dyDescent="0.35">
      <c r="A83">
        <v>130</v>
      </c>
      <c r="B83">
        <v>7.6</v>
      </c>
    </row>
    <row r="84" spans="1:2" x14ac:dyDescent="0.35">
      <c r="A84">
        <v>128</v>
      </c>
      <c r="B84">
        <v>6.3</v>
      </c>
    </row>
    <row r="85" spans="1:2" x14ac:dyDescent="0.35">
      <c r="A85">
        <v>136</v>
      </c>
      <c r="B85">
        <v>7.8</v>
      </c>
    </row>
    <row r="86" spans="1:2" x14ac:dyDescent="0.35">
      <c r="A86">
        <v>93</v>
      </c>
      <c r="B86">
        <v>6.4</v>
      </c>
    </row>
    <row r="87" spans="1:2" x14ac:dyDescent="0.35">
      <c r="A87">
        <v>130</v>
      </c>
      <c r="B87">
        <v>6.5</v>
      </c>
    </row>
    <row r="88" spans="1:2" x14ac:dyDescent="0.35">
      <c r="A88">
        <v>102</v>
      </c>
      <c r="B88">
        <v>7.9</v>
      </c>
    </row>
    <row r="89" spans="1:2" x14ac:dyDescent="0.35">
      <c r="A89">
        <v>101</v>
      </c>
      <c r="B89">
        <v>7.8</v>
      </c>
    </row>
    <row r="90" spans="1:2" x14ac:dyDescent="0.35">
      <c r="A90">
        <v>100</v>
      </c>
      <c r="B90">
        <v>6.6</v>
      </c>
    </row>
    <row r="91" spans="1:2" x14ac:dyDescent="0.35">
      <c r="A91">
        <v>120</v>
      </c>
      <c r="B91">
        <v>5.5</v>
      </c>
    </row>
    <row r="92" spans="1:2" x14ac:dyDescent="0.35">
      <c r="A92">
        <v>98</v>
      </c>
      <c r="B92">
        <v>8.1999999999999993</v>
      </c>
    </row>
    <row r="93" spans="1:2" x14ac:dyDescent="0.35">
      <c r="A93">
        <v>109</v>
      </c>
      <c r="B93">
        <v>6.4</v>
      </c>
    </row>
    <row r="94" spans="1:2" x14ac:dyDescent="0.35">
      <c r="A94">
        <v>121</v>
      </c>
      <c r="B94">
        <v>8.1</v>
      </c>
    </row>
    <row r="95" spans="1:2" x14ac:dyDescent="0.35">
      <c r="A95">
        <v>169</v>
      </c>
      <c r="B95">
        <v>8.6</v>
      </c>
    </row>
    <row r="96" spans="1:2" x14ac:dyDescent="0.35">
      <c r="A96">
        <v>148</v>
      </c>
      <c r="B96">
        <v>8.8000000000000007</v>
      </c>
    </row>
    <row r="97" spans="1:2" x14ac:dyDescent="0.35">
      <c r="A97">
        <v>106</v>
      </c>
      <c r="B97">
        <v>6.7</v>
      </c>
    </row>
    <row r="98" spans="1:2" x14ac:dyDescent="0.35">
      <c r="A98">
        <v>166</v>
      </c>
      <c r="B98">
        <v>7.8</v>
      </c>
    </row>
    <row r="99" spans="1:2" x14ac:dyDescent="0.35">
      <c r="A99">
        <v>132</v>
      </c>
      <c r="B99">
        <v>7.8</v>
      </c>
    </row>
    <row r="100" spans="1:2" x14ac:dyDescent="0.35">
      <c r="A100">
        <v>137</v>
      </c>
      <c r="B100">
        <v>6.6</v>
      </c>
    </row>
    <row r="101" spans="1:2" x14ac:dyDescent="0.35">
      <c r="A101">
        <v>109</v>
      </c>
      <c r="B101">
        <v>6.1</v>
      </c>
    </row>
    <row r="102" spans="1:2" x14ac:dyDescent="0.35">
      <c r="A102">
        <v>98</v>
      </c>
      <c r="B102">
        <v>5.6</v>
      </c>
    </row>
    <row r="103" spans="1:2" x14ac:dyDescent="0.35">
      <c r="A103">
        <v>113</v>
      </c>
      <c r="B103">
        <v>6.4</v>
      </c>
    </row>
    <row r="104" spans="1:2" x14ac:dyDescent="0.35">
      <c r="A104">
        <v>93</v>
      </c>
      <c r="B104">
        <v>6.1</v>
      </c>
    </row>
    <row r="105" spans="1:2" x14ac:dyDescent="0.35">
      <c r="A105">
        <v>123</v>
      </c>
      <c r="B105">
        <v>7.3</v>
      </c>
    </row>
    <row r="106" spans="1:2" x14ac:dyDescent="0.35">
      <c r="A106">
        <v>126</v>
      </c>
      <c r="B106">
        <v>6.6</v>
      </c>
    </row>
    <row r="107" spans="1:2" x14ac:dyDescent="0.35">
      <c r="A107">
        <v>113</v>
      </c>
      <c r="B107">
        <v>6.3</v>
      </c>
    </row>
    <row r="108" spans="1:2" x14ac:dyDescent="0.35">
      <c r="A108">
        <v>184</v>
      </c>
      <c r="B108">
        <v>6.1</v>
      </c>
    </row>
    <row r="109" spans="1:2" x14ac:dyDescent="0.35">
      <c r="A109">
        <v>144</v>
      </c>
      <c r="B109">
        <v>7.1</v>
      </c>
    </row>
    <row r="110" spans="1:2" x14ac:dyDescent="0.35">
      <c r="A110">
        <v>206</v>
      </c>
      <c r="B110">
        <v>5.5</v>
      </c>
    </row>
    <row r="111" spans="1:2" x14ac:dyDescent="0.35">
      <c r="A111">
        <v>138</v>
      </c>
      <c r="B111">
        <v>7.5</v>
      </c>
    </row>
    <row r="112" spans="1:2" x14ac:dyDescent="0.35">
      <c r="A112">
        <v>157</v>
      </c>
      <c r="B112">
        <v>7.6</v>
      </c>
    </row>
    <row r="113" spans="1:2" x14ac:dyDescent="0.35">
      <c r="A113">
        <v>102</v>
      </c>
      <c r="B113">
        <v>6.4</v>
      </c>
    </row>
    <row r="114" spans="1:2" x14ac:dyDescent="0.35">
      <c r="A114">
        <v>104</v>
      </c>
      <c r="B114">
        <v>7.2</v>
      </c>
    </row>
    <row r="115" spans="1:2" x14ac:dyDescent="0.35">
      <c r="A115">
        <v>115</v>
      </c>
      <c r="B115">
        <v>6.7</v>
      </c>
    </row>
    <row r="116" spans="1:2" x14ac:dyDescent="0.35">
      <c r="A116">
        <v>111</v>
      </c>
      <c r="B116">
        <v>8</v>
      </c>
    </row>
    <row r="117" spans="1:2" x14ac:dyDescent="0.35">
      <c r="A117">
        <v>128</v>
      </c>
      <c r="B117">
        <v>8.3000000000000007</v>
      </c>
    </row>
    <row r="118" spans="1:2" x14ac:dyDescent="0.35">
      <c r="A118">
        <v>89</v>
      </c>
      <c r="B118">
        <v>6.7</v>
      </c>
    </row>
    <row r="119" spans="1:2" x14ac:dyDescent="0.35">
      <c r="A119">
        <v>105</v>
      </c>
      <c r="B119">
        <v>5.9</v>
      </c>
    </row>
    <row r="120" spans="1:2" x14ac:dyDescent="0.35">
      <c r="A120">
        <v>119</v>
      </c>
      <c r="B120">
        <v>6.7</v>
      </c>
    </row>
    <row r="121" spans="1:2" x14ac:dyDescent="0.35">
      <c r="A121">
        <v>129</v>
      </c>
      <c r="B121">
        <v>6.7</v>
      </c>
    </row>
    <row r="122" spans="1:2" x14ac:dyDescent="0.35">
      <c r="A122">
        <v>102</v>
      </c>
      <c r="B122">
        <v>7.6</v>
      </c>
    </row>
    <row r="123" spans="1:2" x14ac:dyDescent="0.35">
      <c r="A123">
        <v>138</v>
      </c>
      <c r="B123">
        <v>7.2</v>
      </c>
    </row>
    <row r="124" spans="1:2" x14ac:dyDescent="0.35">
      <c r="A124">
        <v>112</v>
      </c>
      <c r="B124">
        <v>7.1</v>
      </c>
    </row>
    <row r="125" spans="1:2" x14ac:dyDescent="0.35">
      <c r="A125">
        <v>120</v>
      </c>
      <c r="B125">
        <v>8.1</v>
      </c>
    </row>
    <row r="126" spans="1:2" x14ac:dyDescent="0.35">
      <c r="A126">
        <v>146</v>
      </c>
      <c r="B126">
        <v>6.7</v>
      </c>
    </row>
    <row r="127" spans="1:2" x14ac:dyDescent="0.35">
      <c r="A127">
        <v>115</v>
      </c>
      <c r="B127">
        <v>7</v>
      </c>
    </row>
    <row r="128" spans="1:2" x14ac:dyDescent="0.35">
      <c r="A128">
        <v>96</v>
      </c>
      <c r="B128">
        <v>6.9</v>
      </c>
    </row>
    <row r="129" spans="1:2" x14ac:dyDescent="0.35">
      <c r="A129">
        <v>88</v>
      </c>
      <c r="B129">
        <v>5.0999999999999996</v>
      </c>
    </row>
    <row r="130" spans="1:2" x14ac:dyDescent="0.35">
      <c r="A130">
        <v>99</v>
      </c>
      <c r="B130">
        <v>5.8</v>
      </c>
    </row>
    <row r="131" spans="1:2" x14ac:dyDescent="0.35">
      <c r="A131">
        <v>113</v>
      </c>
      <c r="B131">
        <v>6.2</v>
      </c>
    </row>
    <row r="132" spans="1:2" x14ac:dyDescent="0.35">
      <c r="A132">
        <v>131</v>
      </c>
      <c r="B132">
        <v>7.4</v>
      </c>
    </row>
    <row r="133" spans="1:2" x14ac:dyDescent="0.35">
      <c r="A133">
        <v>119</v>
      </c>
      <c r="B133">
        <v>5.8</v>
      </c>
    </row>
    <row r="134" spans="1:2" x14ac:dyDescent="0.35">
      <c r="A134">
        <v>110</v>
      </c>
      <c r="B134">
        <v>6.6</v>
      </c>
    </row>
    <row r="135" spans="1:2" x14ac:dyDescent="0.35">
      <c r="A135">
        <v>91</v>
      </c>
      <c r="B135">
        <v>6.2</v>
      </c>
    </row>
    <row r="136" spans="1:2" x14ac:dyDescent="0.35">
      <c r="A136">
        <v>90</v>
      </c>
      <c r="B136">
        <v>7.3</v>
      </c>
    </row>
    <row r="137" spans="1:2" x14ac:dyDescent="0.35">
      <c r="A137">
        <v>103</v>
      </c>
      <c r="B137">
        <v>4.2</v>
      </c>
    </row>
    <row r="138" spans="1:2" x14ac:dyDescent="0.35">
      <c r="A138">
        <v>124</v>
      </c>
      <c r="B138">
        <v>6.9</v>
      </c>
    </row>
    <row r="139" spans="1:2" x14ac:dyDescent="0.35">
      <c r="A139">
        <v>131</v>
      </c>
      <c r="B139">
        <v>6.4</v>
      </c>
    </row>
    <row r="140" spans="1:2" x14ac:dyDescent="0.35">
      <c r="A140">
        <v>88</v>
      </c>
      <c r="B140">
        <v>5.4</v>
      </c>
    </row>
    <row r="141" spans="1:2" x14ac:dyDescent="0.35">
      <c r="A141">
        <v>85</v>
      </c>
      <c r="B141">
        <v>6.7</v>
      </c>
    </row>
    <row r="142" spans="1:2" x14ac:dyDescent="0.35">
      <c r="A142">
        <v>111</v>
      </c>
      <c r="B142">
        <v>5.8</v>
      </c>
    </row>
    <row r="143" spans="1:2" x14ac:dyDescent="0.35">
      <c r="A143">
        <v>92</v>
      </c>
      <c r="B143">
        <v>6.9</v>
      </c>
    </row>
    <row r="144" spans="1:2" x14ac:dyDescent="0.35">
      <c r="A144">
        <v>196</v>
      </c>
      <c r="B144">
        <v>7.2</v>
      </c>
    </row>
    <row r="145" spans="1:2" x14ac:dyDescent="0.35">
      <c r="A145">
        <v>93</v>
      </c>
      <c r="B145">
        <v>6.9</v>
      </c>
    </row>
    <row r="146" spans="1:2" x14ac:dyDescent="0.35">
      <c r="A146">
        <v>133</v>
      </c>
      <c r="B146">
        <v>6.1</v>
      </c>
    </row>
    <row r="147" spans="1:2" x14ac:dyDescent="0.35">
      <c r="A147">
        <v>116</v>
      </c>
      <c r="B147">
        <v>5.5</v>
      </c>
    </row>
    <row r="148" spans="1:2" x14ac:dyDescent="0.35">
      <c r="A148">
        <v>153</v>
      </c>
      <c r="B148">
        <v>6.6</v>
      </c>
    </row>
    <row r="149" spans="1:2" x14ac:dyDescent="0.35">
      <c r="A149">
        <v>88</v>
      </c>
      <c r="B149">
        <v>6.1</v>
      </c>
    </row>
    <row r="150" spans="1:2" x14ac:dyDescent="0.35">
      <c r="A150">
        <v>115</v>
      </c>
      <c r="B150">
        <v>6.3</v>
      </c>
    </row>
    <row r="151" spans="1:2" x14ac:dyDescent="0.35">
      <c r="A151">
        <v>95</v>
      </c>
      <c r="B151">
        <v>7.2</v>
      </c>
    </row>
    <row r="152" spans="1:2" x14ac:dyDescent="0.35">
      <c r="A152">
        <v>133</v>
      </c>
      <c r="B152">
        <v>7.4</v>
      </c>
    </row>
    <row r="153" spans="1:2" x14ac:dyDescent="0.35">
      <c r="A153">
        <v>97</v>
      </c>
      <c r="B153">
        <v>7.3</v>
      </c>
    </row>
    <row r="154" spans="1:2" x14ac:dyDescent="0.35">
      <c r="A154">
        <v>90</v>
      </c>
      <c r="B154">
        <v>6.1</v>
      </c>
    </row>
    <row r="155" spans="1:2" x14ac:dyDescent="0.35">
      <c r="A155">
        <v>154</v>
      </c>
      <c r="B155">
        <v>7.7</v>
      </c>
    </row>
    <row r="156" spans="1:2" x14ac:dyDescent="0.35">
      <c r="A156">
        <v>150</v>
      </c>
      <c r="B156">
        <v>6.1</v>
      </c>
    </row>
    <row r="157" spans="1:2" x14ac:dyDescent="0.35">
      <c r="A157">
        <v>127</v>
      </c>
      <c r="B157">
        <v>8</v>
      </c>
    </row>
    <row r="158" spans="1:2" x14ac:dyDescent="0.35">
      <c r="A158">
        <v>121</v>
      </c>
      <c r="B158">
        <v>7.3</v>
      </c>
    </row>
    <row r="159" spans="1:2" x14ac:dyDescent="0.35">
      <c r="A159">
        <v>102</v>
      </c>
      <c r="B159">
        <v>7.9</v>
      </c>
    </row>
    <row r="160" spans="1:2" x14ac:dyDescent="0.35">
      <c r="A160">
        <v>126</v>
      </c>
      <c r="B160">
        <v>5.5</v>
      </c>
    </row>
    <row r="161" spans="1:2" x14ac:dyDescent="0.35">
      <c r="A161">
        <v>121</v>
      </c>
      <c r="B161">
        <v>5</v>
      </c>
    </row>
    <row r="162" spans="1:2" x14ac:dyDescent="0.35">
      <c r="A162">
        <v>215</v>
      </c>
      <c r="B162">
        <v>7.7</v>
      </c>
    </row>
    <row r="163" spans="1:2" x14ac:dyDescent="0.35">
      <c r="A163">
        <v>127</v>
      </c>
      <c r="B163">
        <v>6.6</v>
      </c>
    </row>
    <row r="164" spans="1:2" x14ac:dyDescent="0.35">
      <c r="A164">
        <v>138</v>
      </c>
      <c r="B164">
        <v>5.7</v>
      </c>
    </row>
    <row r="165" spans="1:2" x14ac:dyDescent="0.35">
      <c r="A165">
        <v>122</v>
      </c>
      <c r="B165">
        <v>5.8</v>
      </c>
    </row>
    <row r="166" spans="1:2" x14ac:dyDescent="0.35">
      <c r="A166">
        <v>124</v>
      </c>
      <c r="B166">
        <v>6</v>
      </c>
    </row>
    <row r="167" spans="1:2" x14ac:dyDescent="0.35">
      <c r="A167">
        <v>106</v>
      </c>
      <c r="B167">
        <v>6.4</v>
      </c>
    </row>
    <row r="168" spans="1:2" x14ac:dyDescent="0.35">
      <c r="A168">
        <v>124</v>
      </c>
      <c r="B168">
        <v>6.9</v>
      </c>
    </row>
    <row r="169" spans="1:2" x14ac:dyDescent="0.35">
      <c r="A169">
        <v>128</v>
      </c>
      <c r="B169">
        <v>6.4</v>
      </c>
    </row>
    <row r="170" spans="1:2" x14ac:dyDescent="0.35">
      <c r="A170">
        <v>138</v>
      </c>
      <c r="B170">
        <v>7.4</v>
      </c>
    </row>
    <row r="171" spans="1:2" x14ac:dyDescent="0.35">
      <c r="A171">
        <v>115</v>
      </c>
      <c r="B171">
        <v>5.5</v>
      </c>
    </row>
    <row r="172" spans="1:2" x14ac:dyDescent="0.35">
      <c r="A172">
        <v>100</v>
      </c>
      <c r="B172">
        <v>5.9</v>
      </c>
    </row>
    <row r="173" spans="1:2" x14ac:dyDescent="0.35">
      <c r="A173">
        <v>135</v>
      </c>
      <c r="B173">
        <v>6.8</v>
      </c>
    </row>
    <row r="174" spans="1:2" x14ac:dyDescent="0.35">
      <c r="A174">
        <v>117</v>
      </c>
      <c r="B174">
        <v>6.8</v>
      </c>
    </row>
    <row r="175" spans="1:2" x14ac:dyDescent="0.35">
      <c r="A175">
        <v>156</v>
      </c>
      <c r="B175">
        <v>8.1</v>
      </c>
    </row>
    <row r="176" spans="1:2" x14ac:dyDescent="0.35">
      <c r="A176">
        <v>96</v>
      </c>
      <c r="B176">
        <v>6.5</v>
      </c>
    </row>
    <row r="177" spans="1:2" x14ac:dyDescent="0.35">
      <c r="A177">
        <v>107</v>
      </c>
      <c r="B177">
        <v>7.2</v>
      </c>
    </row>
    <row r="178" spans="1:2" x14ac:dyDescent="0.35">
      <c r="A178">
        <v>92</v>
      </c>
      <c r="B178">
        <v>6.7</v>
      </c>
    </row>
    <row r="179" spans="1:2" x14ac:dyDescent="0.35">
      <c r="A179">
        <v>115</v>
      </c>
      <c r="B179">
        <v>8.1</v>
      </c>
    </row>
    <row r="180" spans="1:2" x14ac:dyDescent="0.35">
      <c r="A180">
        <v>92</v>
      </c>
      <c r="B180">
        <v>7.6</v>
      </c>
    </row>
    <row r="181" spans="1:2" x14ac:dyDescent="0.35">
      <c r="A181">
        <v>117</v>
      </c>
      <c r="B181">
        <v>7.4</v>
      </c>
    </row>
    <row r="182" spans="1:2" x14ac:dyDescent="0.35">
      <c r="A182">
        <v>146</v>
      </c>
      <c r="B182">
        <v>7.6</v>
      </c>
    </row>
    <row r="183" spans="1:2" x14ac:dyDescent="0.35">
      <c r="A183">
        <v>115</v>
      </c>
      <c r="B183">
        <v>5.5</v>
      </c>
    </row>
    <row r="184" spans="1:2" x14ac:dyDescent="0.35">
      <c r="A184">
        <v>94</v>
      </c>
      <c r="B184">
        <v>6.7</v>
      </c>
    </row>
    <row r="185" spans="1:2" x14ac:dyDescent="0.35">
      <c r="A185">
        <v>116</v>
      </c>
      <c r="B185">
        <v>6.5</v>
      </c>
    </row>
    <row r="186" spans="1:2" x14ac:dyDescent="0.35">
      <c r="A186">
        <v>147</v>
      </c>
      <c r="B186">
        <v>6.6</v>
      </c>
    </row>
    <row r="187" spans="1:2" x14ac:dyDescent="0.35">
      <c r="A187">
        <v>90</v>
      </c>
      <c r="B187">
        <v>6.7</v>
      </c>
    </row>
    <row r="188" spans="1:2" x14ac:dyDescent="0.35">
      <c r="A188">
        <v>101</v>
      </c>
      <c r="B188">
        <v>6.4</v>
      </c>
    </row>
    <row r="189" spans="1:2" x14ac:dyDescent="0.35">
      <c r="A189">
        <v>138</v>
      </c>
      <c r="B189">
        <v>5.8</v>
      </c>
    </row>
    <row r="190" spans="1:2" x14ac:dyDescent="0.35">
      <c r="A190">
        <v>107</v>
      </c>
      <c r="B190">
        <v>7.4</v>
      </c>
    </row>
    <row r="191" spans="1:2" x14ac:dyDescent="0.35">
      <c r="A191">
        <v>142</v>
      </c>
      <c r="B191">
        <v>7.8</v>
      </c>
    </row>
    <row r="192" spans="1:2" x14ac:dyDescent="0.35">
      <c r="A192">
        <v>165</v>
      </c>
      <c r="B192">
        <v>6.6</v>
      </c>
    </row>
    <row r="193" spans="1:2" x14ac:dyDescent="0.35">
      <c r="A193">
        <v>100</v>
      </c>
      <c r="B193">
        <v>4.9000000000000004</v>
      </c>
    </row>
    <row r="194" spans="1:2" x14ac:dyDescent="0.35">
      <c r="A194">
        <v>82</v>
      </c>
      <c r="B194">
        <v>6.5</v>
      </c>
    </row>
    <row r="195" spans="1:2" x14ac:dyDescent="0.35">
      <c r="A195">
        <v>98</v>
      </c>
      <c r="B195">
        <v>6.2</v>
      </c>
    </row>
    <row r="196" spans="1:2" x14ac:dyDescent="0.35">
      <c r="A196">
        <v>95</v>
      </c>
      <c r="B196">
        <v>7.3</v>
      </c>
    </row>
    <row r="197" spans="1:2" x14ac:dyDescent="0.35">
      <c r="A197">
        <v>159</v>
      </c>
      <c r="B197">
        <v>7.5</v>
      </c>
    </row>
    <row r="198" spans="1:2" x14ac:dyDescent="0.35">
      <c r="A198">
        <v>96</v>
      </c>
      <c r="B198">
        <v>5.6</v>
      </c>
    </row>
    <row r="199" spans="1:2" x14ac:dyDescent="0.35">
      <c r="A199">
        <v>143</v>
      </c>
      <c r="B199">
        <v>8.1</v>
      </c>
    </row>
    <row r="200" spans="1:2" x14ac:dyDescent="0.35">
      <c r="A200">
        <v>123</v>
      </c>
      <c r="B200">
        <v>6.7</v>
      </c>
    </row>
    <row r="201" spans="1:2" x14ac:dyDescent="0.35">
      <c r="A201">
        <v>174</v>
      </c>
      <c r="B201">
        <v>6.6</v>
      </c>
    </row>
    <row r="202" spans="1:2" x14ac:dyDescent="0.35">
      <c r="A202">
        <v>101</v>
      </c>
      <c r="B202">
        <v>6.4</v>
      </c>
    </row>
    <row r="203" spans="1:2" x14ac:dyDescent="0.35">
      <c r="A203">
        <v>134</v>
      </c>
      <c r="B203">
        <v>7.5</v>
      </c>
    </row>
    <row r="204" spans="1:2" x14ac:dyDescent="0.35">
      <c r="A204">
        <v>132</v>
      </c>
      <c r="B204">
        <v>7.3</v>
      </c>
    </row>
    <row r="205" spans="1:2" x14ac:dyDescent="0.35">
      <c r="A205">
        <v>129</v>
      </c>
      <c r="B205">
        <v>7.5</v>
      </c>
    </row>
    <row r="206" spans="1:2" x14ac:dyDescent="0.35">
      <c r="A206">
        <v>106</v>
      </c>
      <c r="B206">
        <v>5.8</v>
      </c>
    </row>
    <row r="207" spans="1:2" x14ac:dyDescent="0.35">
      <c r="A207">
        <v>113</v>
      </c>
      <c r="B207">
        <v>7.5</v>
      </c>
    </row>
    <row r="208" spans="1:2" x14ac:dyDescent="0.35">
      <c r="A208">
        <v>102</v>
      </c>
      <c r="B208">
        <v>6.6</v>
      </c>
    </row>
    <row r="209" spans="1:2" x14ac:dyDescent="0.35">
      <c r="A209">
        <v>135</v>
      </c>
      <c r="B209">
        <v>6.7</v>
      </c>
    </row>
    <row r="210" spans="1:2" x14ac:dyDescent="0.35">
      <c r="A210">
        <v>125</v>
      </c>
      <c r="B210">
        <v>3.7</v>
      </c>
    </row>
    <row r="211" spans="1:2" x14ac:dyDescent="0.35">
      <c r="A211">
        <v>110</v>
      </c>
      <c r="B211">
        <v>6</v>
      </c>
    </row>
    <row r="212" spans="1:2" x14ac:dyDescent="0.35">
      <c r="A212">
        <v>124</v>
      </c>
      <c r="B212">
        <v>6.4</v>
      </c>
    </row>
    <row r="213" spans="1:2" x14ac:dyDescent="0.35">
      <c r="A213">
        <v>123</v>
      </c>
      <c r="B213">
        <v>6.1</v>
      </c>
    </row>
    <row r="214" spans="1:2" x14ac:dyDescent="0.35">
      <c r="A214">
        <v>130</v>
      </c>
      <c r="B214">
        <v>6.4</v>
      </c>
    </row>
    <row r="215" spans="1:2" x14ac:dyDescent="0.35">
      <c r="A215">
        <v>92</v>
      </c>
      <c r="B215">
        <v>5.6</v>
      </c>
    </row>
    <row r="216" spans="1:2" x14ac:dyDescent="0.35">
      <c r="A216">
        <v>127</v>
      </c>
      <c r="B216">
        <v>8</v>
      </c>
    </row>
    <row r="217" spans="1:2" x14ac:dyDescent="0.35">
      <c r="A217">
        <v>123</v>
      </c>
      <c r="B217">
        <v>5.2</v>
      </c>
    </row>
    <row r="218" spans="1:2" x14ac:dyDescent="0.35">
      <c r="A218">
        <v>123</v>
      </c>
      <c r="B218">
        <v>7.1</v>
      </c>
    </row>
    <row r="219" spans="1:2" x14ac:dyDescent="0.35">
      <c r="A219">
        <v>107</v>
      </c>
      <c r="B219">
        <v>4.8</v>
      </c>
    </row>
    <row r="220" spans="1:2" x14ac:dyDescent="0.35">
      <c r="A220">
        <v>124</v>
      </c>
      <c r="B220">
        <v>7</v>
      </c>
    </row>
    <row r="221" spans="1:2" x14ac:dyDescent="0.35">
      <c r="A221">
        <v>77</v>
      </c>
      <c r="B221">
        <v>5.4</v>
      </c>
    </row>
    <row r="222" spans="1:2" x14ac:dyDescent="0.35">
      <c r="A222">
        <v>109</v>
      </c>
      <c r="B222">
        <v>6.6</v>
      </c>
    </row>
    <row r="223" spans="1:2" x14ac:dyDescent="0.35">
      <c r="A223">
        <v>134</v>
      </c>
      <c r="B223">
        <v>6.7</v>
      </c>
    </row>
    <row r="224" spans="1:2" x14ac:dyDescent="0.35">
      <c r="A224">
        <v>117</v>
      </c>
      <c r="B224">
        <v>6.2</v>
      </c>
    </row>
    <row r="225" spans="1:2" x14ac:dyDescent="0.35">
      <c r="A225">
        <v>135</v>
      </c>
      <c r="B225">
        <v>6.1</v>
      </c>
    </row>
    <row r="226" spans="1:2" x14ac:dyDescent="0.35">
      <c r="A226">
        <v>121</v>
      </c>
      <c r="B226">
        <v>5.3</v>
      </c>
    </row>
    <row r="227" spans="1:2" x14ac:dyDescent="0.35">
      <c r="A227">
        <v>117</v>
      </c>
      <c r="B227">
        <v>6.3</v>
      </c>
    </row>
    <row r="228" spans="1:2" x14ac:dyDescent="0.35">
      <c r="A228">
        <v>124</v>
      </c>
      <c r="B228">
        <v>7</v>
      </c>
    </row>
    <row r="229" spans="1:2" x14ac:dyDescent="0.35">
      <c r="A229">
        <v>140</v>
      </c>
      <c r="B229">
        <v>7.6</v>
      </c>
    </row>
    <row r="230" spans="1:2" x14ac:dyDescent="0.35">
      <c r="A230">
        <v>142</v>
      </c>
      <c r="B230">
        <v>6.7</v>
      </c>
    </row>
    <row r="231" spans="1:2" x14ac:dyDescent="0.35">
      <c r="A231">
        <v>92</v>
      </c>
      <c r="B231">
        <v>8.1</v>
      </c>
    </row>
    <row r="232" spans="1:2" x14ac:dyDescent="0.35">
      <c r="A232">
        <v>138</v>
      </c>
      <c r="B232">
        <v>6.7</v>
      </c>
    </row>
    <row r="233" spans="1:2" x14ac:dyDescent="0.35">
      <c r="A233">
        <v>136</v>
      </c>
      <c r="B233">
        <v>6.5</v>
      </c>
    </row>
    <row r="234" spans="1:2" x14ac:dyDescent="0.35">
      <c r="A234">
        <v>98</v>
      </c>
      <c r="B234">
        <v>7.3</v>
      </c>
    </row>
    <row r="235" spans="1:2" x14ac:dyDescent="0.35">
      <c r="A235">
        <v>153</v>
      </c>
      <c r="B235">
        <v>6</v>
      </c>
    </row>
    <row r="236" spans="1:2" x14ac:dyDescent="0.35">
      <c r="A236">
        <v>120</v>
      </c>
      <c r="B236">
        <v>6.1</v>
      </c>
    </row>
    <row r="237" spans="1:2" x14ac:dyDescent="0.35">
      <c r="A237">
        <v>101</v>
      </c>
      <c r="B237">
        <v>5.9</v>
      </c>
    </row>
    <row r="238" spans="1:2" x14ac:dyDescent="0.35">
      <c r="A238">
        <v>91</v>
      </c>
      <c r="B238">
        <v>7.8</v>
      </c>
    </row>
    <row r="239" spans="1:2" x14ac:dyDescent="0.35">
      <c r="A239">
        <v>108</v>
      </c>
      <c r="B239">
        <v>5.8</v>
      </c>
    </row>
    <row r="240" spans="1:2" x14ac:dyDescent="0.35">
      <c r="A240">
        <v>100</v>
      </c>
      <c r="B240">
        <v>4.3</v>
      </c>
    </row>
    <row r="241" spans="1:2" x14ac:dyDescent="0.35">
      <c r="A241">
        <v>108</v>
      </c>
      <c r="B241">
        <v>6.4</v>
      </c>
    </row>
    <row r="242" spans="1:2" x14ac:dyDescent="0.35">
      <c r="A242">
        <v>114</v>
      </c>
      <c r="B242">
        <v>6.1</v>
      </c>
    </row>
    <row r="243" spans="1:2" x14ac:dyDescent="0.35">
      <c r="A243">
        <v>119</v>
      </c>
      <c r="B243">
        <v>6.5</v>
      </c>
    </row>
    <row r="244" spans="1:2" x14ac:dyDescent="0.35">
      <c r="A244">
        <v>142</v>
      </c>
      <c r="B244">
        <v>7.1</v>
      </c>
    </row>
    <row r="245" spans="1:2" x14ac:dyDescent="0.35">
      <c r="A245">
        <v>125</v>
      </c>
      <c r="B245">
        <v>6.4</v>
      </c>
    </row>
    <row r="246" spans="1:2" x14ac:dyDescent="0.35">
      <c r="A246">
        <v>126</v>
      </c>
      <c r="B246">
        <v>6.5</v>
      </c>
    </row>
    <row r="247" spans="1:2" x14ac:dyDescent="0.35">
      <c r="A247">
        <v>119</v>
      </c>
      <c r="B247">
        <v>6.3</v>
      </c>
    </row>
    <row r="248" spans="1:2" x14ac:dyDescent="0.35">
      <c r="A248">
        <v>170</v>
      </c>
      <c r="B248">
        <v>7.5</v>
      </c>
    </row>
    <row r="249" spans="1:2" x14ac:dyDescent="0.35">
      <c r="A249">
        <v>85</v>
      </c>
      <c r="B249">
        <v>4.9000000000000004</v>
      </c>
    </row>
    <row r="250" spans="1:2" x14ac:dyDescent="0.35">
      <c r="A250">
        <v>119</v>
      </c>
      <c r="B250">
        <v>5.8</v>
      </c>
    </row>
    <row r="251" spans="1:2" x14ac:dyDescent="0.35">
      <c r="A251">
        <v>102</v>
      </c>
      <c r="B251">
        <v>6.2</v>
      </c>
    </row>
    <row r="252" spans="1:2" x14ac:dyDescent="0.35">
      <c r="A252">
        <v>103</v>
      </c>
      <c r="B252">
        <v>5.5</v>
      </c>
    </row>
    <row r="253" spans="1:2" x14ac:dyDescent="0.35">
      <c r="A253">
        <v>76</v>
      </c>
      <c r="B253">
        <v>5.4</v>
      </c>
    </row>
    <row r="254" spans="1:2" x14ac:dyDescent="0.35">
      <c r="A254">
        <v>120</v>
      </c>
      <c r="B254">
        <v>5.8</v>
      </c>
    </row>
    <row r="255" spans="1:2" x14ac:dyDescent="0.35">
      <c r="A255">
        <v>127</v>
      </c>
      <c r="B255">
        <v>7.1</v>
      </c>
    </row>
    <row r="256" spans="1:2" x14ac:dyDescent="0.35">
      <c r="A256">
        <v>105</v>
      </c>
      <c r="B256">
        <v>5.4</v>
      </c>
    </row>
    <row r="257" spans="1:2" x14ac:dyDescent="0.35">
      <c r="A257">
        <v>121</v>
      </c>
      <c r="B257">
        <v>3.7</v>
      </c>
    </row>
    <row r="258" spans="1:2" x14ac:dyDescent="0.35">
      <c r="A258">
        <v>114</v>
      </c>
      <c r="B258">
        <v>6.7</v>
      </c>
    </row>
    <row r="259" spans="1:2" x14ac:dyDescent="0.35">
      <c r="A259">
        <v>129</v>
      </c>
      <c r="B259">
        <v>7.2</v>
      </c>
    </row>
    <row r="260" spans="1:2" x14ac:dyDescent="0.35">
      <c r="A260">
        <v>171</v>
      </c>
      <c r="B260">
        <v>8.8000000000000007</v>
      </c>
    </row>
    <row r="261" spans="1:2" x14ac:dyDescent="0.35">
      <c r="A261">
        <v>120</v>
      </c>
      <c r="B261">
        <v>5.8</v>
      </c>
    </row>
    <row r="262" spans="1:2" x14ac:dyDescent="0.35">
      <c r="A262">
        <v>165</v>
      </c>
      <c r="B262">
        <v>6.8</v>
      </c>
    </row>
    <row r="263" spans="1:2" x14ac:dyDescent="0.35">
      <c r="A263">
        <v>82</v>
      </c>
      <c r="B263">
        <v>3.8</v>
      </c>
    </row>
    <row r="264" spans="1:2" x14ac:dyDescent="0.35">
      <c r="A264">
        <v>115</v>
      </c>
      <c r="B264">
        <v>7.1</v>
      </c>
    </row>
    <row r="265" spans="1:2" x14ac:dyDescent="0.35">
      <c r="A265">
        <v>194</v>
      </c>
      <c r="B265">
        <v>7.2</v>
      </c>
    </row>
    <row r="266" spans="1:2" x14ac:dyDescent="0.35">
      <c r="A266">
        <v>84</v>
      </c>
      <c r="B266">
        <v>5.9</v>
      </c>
    </row>
    <row r="267" spans="1:2" x14ac:dyDescent="0.35">
      <c r="A267">
        <v>97</v>
      </c>
      <c r="B267">
        <v>7.1</v>
      </c>
    </row>
    <row r="268" spans="1:2" x14ac:dyDescent="0.35">
      <c r="A268">
        <v>151</v>
      </c>
      <c r="B268">
        <v>8.1</v>
      </c>
    </row>
    <row r="269" spans="1:2" x14ac:dyDescent="0.35">
      <c r="A269">
        <v>136</v>
      </c>
      <c r="B269">
        <v>6.9</v>
      </c>
    </row>
    <row r="270" spans="1:2" x14ac:dyDescent="0.35">
      <c r="A270">
        <v>104</v>
      </c>
      <c r="B270">
        <v>4.4000000000000004</v>
      </c>
    </row>
    <row r="271" spans="1:2" x14ac:dyDescent="0.35">
      <c r="A271">
        <v>127</v>
      </c>
      <c r="B271">
        <v>6.5</v>
      </c>
    </row>
    <row r="272" spans="1:2" x14ac:dyDescent="0.35">
      <c r="A272">
        <v>171</v>
      </c>
      <c r="B272">
        <v>8.5</v>
      </c>
    </row>
    <row r="273" spans="1:2" x14ac:dyDescent="0.35">
      <c r="A273">
        <v>145</v>
      </c>
      <c r="B273">
        <v>7.7</v>
      </c>
    </row>
    <row r="274" spans="1:2" x14ac:dyDescent="0.35">
      <c r="A274">
        <v>174</v>
      </c>
      <c r="B274">
        <v>7.4</v>
      </c>
    </row>
    <row r="275" spans="1:2" x14ac:dyDescent="0.35">
      <c r="A275">
        <v>144</v>
      </c>
      <c r="B275">
        <v>8</v>
      </c>
    </row>
    <row r="276" spans="1:2" x14ac:dyDescent="0.35">
      <c r="A276">
        <v>119</v>
      </c>
      <c r="B276">
        <v>5.7</v>
      </c>
    </row>
    <row r="277" spans="1:2" x14ac:dyDescent="0.35">
      <c r="A277">
        <v>153</v>
      </c>
      <c r="B277">
        <v>8.5</v>
      </c>
    </row>
    <row r="278" spans="1:2" x14ac:dyDescent="0.35">
      <c r="A278">
        <v>140</v>
      </c>
      <c r="B278">
        <v>7</v>
      </c>
    </row>
    <row r="279" spans="1:2" x14ac:dyDescent="0.35">
      <c r="A279">
        <v>176</v>
      </c>
      <c r="B279">
        <v>7.8</v>
      </c>
    </row>
    <row r="280" spans="1:2" x14ac:dyDescent="0.35">
      <c r="A280">
        <v>141</v>
      </c>
      <c r="B280">
        <v>7.2</v>
      </c>
    </row>
    <row r="281" spans="1:2" x14ac:dyDescent="0.35">
      <c r="A281">
        <v>106</v>
      </c>
      <c r="B281">
        <v>6.4</v>
      </c>
    </row>
    <row r="282" spans="1:2" x14ac:dyDescent="0.35">
      <c r="A282">
        <v>98</v>
      </c>
      <c r="B282">
        <v>5.5</v>
      </c>
    </row>
    <row r="283" spans="1:2" x14ac:dyDescent="0.35">
      <c r="A283">
        <v>116</v>
      </c>
      <c r="B283">
        <v>6.7</v>
      </c>
    </row>
    <row r="284" spans="1:2" x14ac:dyDescent="0.35">
      <c r="A284">
        <v>115</v>
      </c>
      <c r="B284">
        <v>6.1</v>
      </c>
    </row>
    <row r="285" spans="1:2" x14ac:dyDescent="0.35">
      <c r="A285">
        <v>165</v>
      </c>
      <c r="B285">
        <v>8.5</v>
      </c>
    </row>
    <row r="286" spans="1:2" x14ac:dyDescent="0.35">
      <c r="A286">
        <v>91</v>
      </c>
      <c r="B286">
        <v>6.9</v>
      </c>
    </row>
    <row r="287" spans="1:2" x14ac:dyDescent="0.35">
      <c r="A287">
        <v>78</v>
      </c>
      <c r="B287">
        <v>7.3</v>
      </c>
    </row>
    <row r="288" spans="1:2" x14ac:dyDescent="0.35">
      <c r="A288">
        <v>103</v>
      </c>
      <c r="B288">
        <v>6.7</v>
      </c>
    </row>
    <row r="289" spans="1:2" x14ac:dyDescent="0.35">
      <c r="A289">
        <v>131</v>
      </c>
      <c r="B289">
        <v>6.9</v>
      </c>
    </row>
    <row r="290" spans="1:2" x14ac:dyDescent="0.35">
      <c r="A290">
        <v>104</v>
      </c>
      <c r="B290">
        <v>5.0999999999999996</v>
      </c>
    </row>
    <row r="291" spans="1:2" x14ac:dyDescent="0.35">
      <c r="A291">
        <v>101</v>
      </c>
      <c r="B291">
        <v>6.8</v>
      </c>
    </row>
    <row r="292" spans="1:2" x14ac:dyDescent="0.35">
      <c r="A292">
        <v>111</v>
      </c>
      <c r="B292">
        <v>5.8</v>
      </c>
    </row>
    <row r="293" spans="1:2" x14ac:dyDescent="0.35">
      <c r="A293">
        <v>102</v>
      </c>
      <c r="B293">
        <v>6.7</v>
      </c>
    </row>
    <row r="294" spans="1:2" x14ac:dyDescent="0.35">
      <c r="A294">
        <v>103</v>
      </c>
      <c r="B294">
        <v>6</v>
      </c>
    </row>
    <row r="295" spans="1:2" x14ac:dyDescent="0.35">
      <c r="A295">
        <v>121</v>
      </c>
      <c r="B295">
        <v>5.7</v>
      </c>
    </row>
    <row r="296" spans="1:2" x14ac:dyDescent="0.35">
      <c r="A296">
        <v>143</v>
      </c>
      <c r="B296">
        <v>8</v>
      </c>
    </row>
    <row r="297" spans="1:2" x14ac:dyDescent="0.35">
      <c r="A297">
        <v>240</v>
      </c>
      <c r="B297">
        <v>8.1999999999999993</v>
      </c>
    </row>
    <row r="298" spans="1:2" x14ac:dyDescent="0.35">
      <c r="A298">
        <v>121</v>
      </c>
      <c r="B298">
        <v>5.4</v>
      </c>
    </row>
    <row r="299" spans="1:2" x14ac:dyDescent="0.35">
      <c r="A299">
        <v>129</v>
      </c>
      <c r="B299">
        <v>7.2</v>
      </c>
    </row>
    <row r="300" spans="1:2" x14ac:dyDescent="0.35">
      <c r="A300">
        <v>172</v>
      </c>
      <c r="B300">
        <v>7.5</v>
      </c>
    </row>
    <row r="301" spans="1:2" x14ac:dyDescent="0.35">
      <c r="A301">
        <v>101</v>
      </c>
      <c r="B301">
        <v>7</v>
      </c>
    </row>
    <row r="302" spans="1:2" x14ac:dyDescent="0.35">
      <c r="A302">
        <v>87</v>
      </c>
      <c r="B302">
        <v>3.3</v>
      </c>
    </row>
    <row r="303" spans="1:2" x14ac:dyDescent="0.35">
      <c r="A303">
        <v>101</v>
      </c>
      <c r="B303">
        <v>6</v>
      </c>
    </row>
    <row r="304" spans="1:2" x14ac:dyDescent="0.35">
      <c r="A304">
        <v>95</v>
      </c>
      <c r="B304">
        <v>7.1</v>
      </c>
    </row>
    <row r="305" spans="1:2" x14ac:dyDescent="0.35">
      <c r="A305">
        <v>102</v>
      </c>
      <c r="B305">
        <v>5.4</v>
      </c>
    </row>
    <row r="306" spans="1:2" x14ac:dyDescent="0.35">
      <c r="A306">
        <v>131</v>
      </c>
      <c r="B306">
        <v>6.1</v>
      </c>
    </row>
    <row r="307" spans="1:2" x14ac:dyDescent="0.35">
      <c r="A307">
        <v>114</v>
      </c>
      <c r="B307">
        <v>5.3</v>
      </c>
    </row>
    <row r="308" spans="1:2" x14ac:dyDescent="0.35">
      <c r="A308">
        <v>94</v>
      </c>
      <c r="B308">
        <v>2.2000000000000002</v>
      </c>
    </row>
    <row r="309" spans="1:2" x14ac:dyDescent="0.35">
      <c r="A309">
        <v>122</v>
      </c>
      <c r="B309">
        <v>7</v>
      </c>
    </row>
    <row r="310" spans="1:2" x14ac:dyDescent="0.35">
      <c r="A310">
        <v>95</v>
      </c>
      <c r="B310">
        <v>3.8</v>
      </c>
    </row>
    <row r="311" spans="1:2" x14ac:dyDescent="0.35">
      <c r="A311">
        <v>115</v>
      </c>
      <c r="B311">
        <v>6.9</v>
      </c>
    </row>
    <row r="312" spans="1:2" x14ac:dyDescent="0.35">
      <c r="A312">
        <v>88</v>
      </c>
      <c r="B312">
        <v>7.2</v>
      </c>
    </row>
    <row r="313" spans="1:2" x14ac:dyDescent="0.35">
      <c r="A313">
        <v>110</v>
      </c>
      <c r="B313">
        <v>7.3</v>
      </c>
    </row>
    <row r="314" spans="1:2" x14ac:dyDescent="0.35">
      <c r="A314">
        <v>130</v>
      </c>
      <c r="B314">
        <v>6.3</v>
      </c>
    </row>
    <row r="315" spans="1:2" x14ac:dyDescent="0.35">
      <c r="A315">
        <v>216</v>
      </c>
      <c r="B315">
        <v>7.5</v>
      </c>
    </row>
    <row r="316" spans="1:2" x14ac:dyDescent="0.35">
      <c r="A316">
        <v>146</v>
      </c>
      <c r="B316">
        <v>7.6</v>
      </c>
    </row>
    <row r="317" spans="1:2" x14ac:dyDescent="0.35">
      <c r="A317">
        <v>85</v>
      </c>
      <c r="B317">
        <v>6.8</v>
      </c>
    </row>
    <row r="318" spans="1:2" x14ac:dyDescent="0.35">
      <c r="A318">
        <v>93</v>
      </c>
      <c r="B318">
        <v>5.2</v>
      </c>
    </row>
    <row r="319" spans="1:2" x14ac:dyDescent="0.35">
      <c r="A319">
        <v>152</v>
      </c>
      <c r="B319">
        <v>7.7</v>
      </c>
    </row>
    <row r="320" spans="1:2" x14ac:dyDescent="0.35">
      <c r="A320">
        <v>85</v>
      </c>
      <c r="B320">
        <v>6.2</v>
      </c>
    </row>
    <row r="321" spans="1:2" x14ac:dyDescent="0.35">
      <c r="A321">
        <v>126</v>
      </c>
      <c r="B321">
        <v>7.7</v>
      </c>
    </row>
    <row r="322" spans="1:2" x14ac:dyDescent="0.35">
      <c r="A322">
        <v>146</v>
      </c>
      <c r="B322">
        <v>4.3</v>
      </c>
    </row>
    <row r="323" spans="1:2" x14ac:dyDescent="0.35">
      <c r="A323">
        <v>89</v>
      </c>
      <c r="B323">
        <v>6.9</v>
      </c>
    </row>
    <row r="324" spans="1:2" x14ac:dyDescent="0.35">
      <c r="A324">
        <v>88</v>
      </c>
      <c r="B324">
        <v>6.6</v>
      </c>
    </row>
    <row r="325" spans="1:2" x14ac:dyDescent="0.35">
      <c r="A325">
        <v>105</v>
      </c>
      <c r="B325">
        <v>7</v>
      </c>
    </row>
    <row r="326" spans="1:2" x14ac:dyDescent="0.35">
      <c r="A326">
        <v>135</v>
      </c>
      <c r="B326">
        <v>6.7</v>
      </c>
    </row>
    <row r="327" spans="1:2" x14ac:dyDescent="0.35">
      <c r="A327">
        <v>100</v>
      </c>
      <c r="B327">
        <v>8.1999999999999993</v>
      </c>
    </row>
    <row r="328" spans="1:2" x14ac:dyDescent="0.35">
      <c r="A328">
        <v>192</v>
      </c>
      <c r="B328">
        <v>8.9</v>
      </c>
    </row>
    <row r="329" spans="1:2" x14ac:dyDescent="0.35">
      <c r="A329">
        <v>172</v>
      </c>
      <c r="B329">
        <v>8.6999999999999993</v>
      </c>
    </row>
    <row r="330" spans="1:2" x14ac:dyDescent="0.35">
      <c r="A330">
        <v>102</v>
      </c>
      <c r="B330">
        <v>5.5</v>
      </c>
    </row>
    <row r="331" spans="1:2" x14ac:dyDescent="0.35">
      <c r="A331">
        <v>100</v>
      </c>
      <c r="B331">
        <v>5.7</v>
      </c>
    </row>
    <row r="332" spans="1:2" x14ac:dyDescent="0.35">
      <c r="A332">
        <v>119</v>
      </c>
      <c r="B332">
        <v>6.3</v>
      </c>
    </row>
    <row r="333" spans="1:2" x14ac:dyDescent="0.35">
      <c r="A333">
        <v>92</v>
      </c>
      <c r="B333">
        <v>5.9</v>
      </c>
    </row>
    <row r="334" spans="1:2" x14ac:dyDescent="0.35">
      <c r="A334">
        <v>105</v>
      </c>
      <c r="B334">
        <v>7.6</v>
      </c>
    </row>
    <row r="335" spans="1:2" x14ac:dyDescent="0.35">
      <c r="A335">
        <v>107</v>
      </c>
      <c r="B335">
        <v>6.6</v>
      </c>
    </row>
    <row r="336" spans="1:2" x14ac:dyDescent="0.35">
      <c r="A336">
        <v>101</v>
      </c>
      <c r="B336">
        <v>5.3</v>
      </c>
    </row>
    <row r="337" spans="1:2" x14ac:dyDescent="0.35">
      <c r="A337">
        <v>137</v>
      </c>
      <c r="B337">
        <v>6</v>
      </c>
    </row>
    <row r="338" spans="1:2" x14ac:dyDescent="0.35">
      <c r="A338">
        <v>115</v>
      </c>
      <c r="B338">
        <v>8</v>
      </c>
    </row>
    <row r="339" spans="1:2" x14ac:dyDescent="0.35">
      <c r="A339">
        <v>124</v>
      </c>
      <c r="B339">
        <v>5.6</v>
      </c>
    </row>
    <row r="340" spans="1:2" x14ac:dyDescent="0.35">
      <c r="A340">
        <v>118</v>
      </c>
      <c r="B340">
        <v>5.9</v>
      </c>
    </row>
    <row r="341" spans="1:2" x14ac:dyDescent="0.35">
      <c r="A341">
        <v>98</v>
      </c>
      <c r="B341">
        <v>7.3</v>
      </c>
    </row>
    <row r="342" spans="1:2" x14ac:dyDescent="0.35">
      <c r="A342">
        <v>82</v>
      </c>
      <c r="B342">
        <v>7.9</v>
      </c>
    </row>
    <row r="343" spans="1:2" x14ac:dyDescent="0.35">
      <c r="A343">
        <v>98</v>
      </c>
      <c r="B343">
        <v>6.8</v>
      </c>
    </row>
    <row r="344" spans="1:2" x14ac:dyDescent="0.35">
      <c r="A344">
        <v>90</v>
      </c>
      <c r="B344">
        <v>6.6</v>
      </c>
    </row>
    <row r="345" spans="1:2" x14ac:dyDescent="0.35">
      <c r="A345">
        <v>130</v>
      </c>
      <c r="B345">
        <v>6.6</v>
      </c>
    </row>
    <row r="346" spans="1:2" x14ac:dyDescent="0.35">
      <c r="A346">
        <v>90</v>
      </c>
      <c r="B346">
        <v>7</v>
      </c>
    </row>
    <row r="347" spans="1:2" x14ac:dyDescent="0.35">
      <c r="A347">
        <v>94</v>
      </c>
      <c r="B347">
        <v>7</v>
      </c>
    </row>
    <row r="348" spans="1:2" x14ac:dyDescent="0.35">
      <c r="A348">
        <v>114</v>
      </c>
      <c r="B348">
        <v>7.3</v>
      </c>
    </row>
    <row r="349" spans="1:2" x14ac:dyDescent="0.35">
      <c r="A349">
        <v>94</v>
      </c>
      <c r="B349">
        <v>5.5</v>
      </c>
    </row>
    <row r="350" spans="1:2" x14ac:dyDescent="0.35">
      <c r="A350">
        <v>151</v>
      </c>
      <c r="B350">
        <v>8.5</v>
      </c>
    </row>
    <row r="351" spans="1:2" x14ac:dyDescent="0.35">
      <c r="A351">
        <v>88</v>
      </c>
      <c r="B351">
        <v>7.5</v>
      </c>
    </row>
    <row r="352" spans="1:2" x14ac:dyDescent="0.35">
      <c r="A352">
        <v>121</v>
      </c>
      <c r="B352">
        <v>7</v>
      </c>
    </row>
    <row r="353" spans="1:2" x14ac:dyDescent="0.35">
      <c r="A353">
        <v>158</v>
      </c>
      <c r="B353">
        <v>7.8</v>
      </c>
    </row>
    <row r="354" spans="1:2" x14ac:dyDescent="0.35">
      <c r="A354">
        <v>128</v>
      </c>
      <c r="B354">
        <v>7.6</v>
      </c>
    </row>
    <row r="355" spans="1:2" x14ac:dyDescent="0.35">
      <c r="A355">
        <v>128</v>
      </c>
      <c r="B355">
        <v>7.6</v>
      </c>
    </row>
    <row r="356" spans="1:2" x14ac:dyDescent="0.35">
      <c r="A356">
        <v>95</v>
      </c>
      <c r="B356">
        <v>6.8</v>
      </c>
    </row>
    <row r="357" spans="1:2" x14ac:dyDescent="0.35">
      <c r="A357">
        <v>92</v>
      </c>
      <c r="B357">
        <v>5</v>
      </c>
    </row>
    <row r="358" spans="1:2" x14ac:dyDescent="0.35">
      <c r="A358">
        <v>121</v>
      </c>
      <c r="B358">
        <v>7.1</v>
      </c>
    </row>
    <row r="359" spans="1:2" x14ac:dyDescent="0.35">
      <c r="A359">
        <v>113</v>
      </c>
      <c r="B359">
        <v>5.5</v>
      </c>
    </row>
    <row r="360" spans="1:2" x14ac:dyDescent="0.35">
      <c r="A360">
        <v>106</v>
      </c>
      <c r="B360">
        <v>5.6</v>
      </c>
    </row>
    <row r="361" spans="1:2" x14ac:dyDescent="0.35">
      <c r="A361">
        <v>146</v>
      </c>
      <c r="B361">
        <v>7.1</v>
      </c>
    </row>
    <row r="362" spans="1:2" x14ac:dyDescent="0.35">
      <c r="A362">
        <v>88</v>
      </c>
      <c r="B362">
        <v>4.9000000000000004</v>
      </c>
    </row>
    <row r="363" spans="1:2" x14ac:dyDescent="0.35">
      <c r="A363">
        <v>150</v>
      </c>
      <c r="B363">
        <v>7.4</v>
      </c>
    </row>
    <row r="364" spans="1:2" x14ac:dyDescent="0.35">
      <c r="A364">
        <v>119</v>
      </c>
      <c r="B364">
        <v>5.7</v>
      </c>
    </row>
    <row r="365" spans="1:2" x14ac:dyDescent="0.35">
      <c r="A365">
        <v>128</v>
      </c>
      <c r="B365">
        <v>6.4</v>
      </c>
    </row>
    <row r="366" spans="1:2" x14ac:dyDescent="0.35">
      <c r="A366">
        <v>106</v>
      </c>
      <c r="B366">
        <v>5.9</v>
      </c>
    </row>
    <row r="367" spans="1:2" x14ac:dyDescent="0.35">
      <c r="A367">
        <v>117</v>
      </c>
      <c r="B367">
        <v>5.5</v>
      </c>
    </row>
    <row r="368" spans="1:2" x14ac:dyDescent="0.35">
      <c r="A368">
        <v>129</v>
      </c>
      <c r="B368">
        <v>6.9</v>
      </c>
    </row>
    <row r="369" spans="1:2" x14ac:dyDescent="0.35">
      <c r="A369">
        <v>116</v>
      </c>
      <c r="B369">
        <v>6.2</v>
      </c>
    </row>
    <row r="370" spans="1:2" x14ac:dyDescent="0.35">
      <c r="A370">
        <v>114</v>
      </c>
      <c r="B370">
        <v>7</v>
      </c>
    </row>
    <row r="371" spans="1:2" x14ac:dyDescent="0.35">
      <c r="A371">
        <v>114</v>
      </c>
      <c r="B371">
        <v>5.6</v>
      </c>
    </row>
    <row r="372" spans="1:2" x14ac:dyDescent="0.35">
      <c r="A372">
        <v>96</v>
      </c>
      <c r="B372">
        <v>7</v>
      </c>
    </row>
    <row r="373" spans="1:2" x14ac:dyDescent="0.35">
      <c r="A373">
        <v>132</v>
      </c>
      <c r="B373">
        <v>6.8</v>
      </c>
    </row>
    <row r="374" spans="1:2" x14ac:dyDescent="0.35">
      <c r="A374">
        <v>104</v>
      </c>
      <c r="B374">
        <v>5.4</v>
      </c>
    </row>
    <row r="375" spans="1:2" x14ac:dyDescent="0.35">
      <c r="A375">
        <v>111</v>
      </c>
      <c r="B375">
        <v>6.1</v>
      </c>
    </row>
    <row r="376" spans="1:2" x14ac:dyDescent="0.35">
      <c r="A376">
        <v>138</v>
      </c>
      <c r="B376">
        <v>6.7</v>
      </c>
    </row>
    <row r="377" spans="1:2" x14ac:dyDescent="0.35">
      <c r="A377">
        <v>100</v>
      </c>
      <c r="B377">
        <v>4.3</v>
      </c>
    </row>
    <row r="378" spans="1:2" x14ac:dyDescent="0.35">
      <c r="A378">
        <v>129</v>
      </c>
      <c r="B378">
        <v>6.9</v>
      </c>
    </row>
    <row r="379" spans="1:2" x14ac:dyDescent="0.35">
      <c r="A379">
        <v>144</v>
      </c>
      <c r="B379">
        <v>8</v>
      </c>
    </row>
    <row r="380" spans="1:2" x14ac:dyDescent="0.35">
      <c r="A380">
        <v>110</v>
      </c>
      <c r="B380">
        <v>4.4000000000000004</v>
      </c>
    </row>
    <row r="381" spans="1:2" x14ac:dyDescent="0.35">
      <c r="A381">
        <v>140</v>
      </c>
      <c r="B381">
        <v>7.3</v>
      </c>
    </row>
    <row r="382" spans="1:2" x14ac:dyDescent="0.35">
      <c r="A382">
        <v>113</v>
      </c>
      <c r="B382">
        <v>6.3</v>
      </c>
    </row>
    <row r="383" spans="1:2" x14ac:dyDescent="0.35">
      <c r="A383">
        <v>106</v>
      </c>
      <c r="B383">
        <v>6.7</v>
      </c>
    </row>
    <row r="384" spans="1:2" x14ac:dyDescent="0.35">
      <c r="A384">
        <v>143</v>
      </c>
      <c r="B384">
        <v>7.7</v>
      </c>
    </row>
    <row r="385" spans="1:2" x14ac:dyDescent="0.35">
      <c r="A385">
        <v>108</v>
      </c>
      <c r="B385">
        <v>6.5</v>
      </c>
    </row>
    <row r="386" spans="1:2" x14ac:dyDescent="0.35">
      <c r="A386">
        <v>108</v>
      </c>
      <c r="B386">
        <v>7.8</v>
      </c>
    </row>
    <row r="387" spans="1:2" x14ac:dyDescent="0.35">
      <c r="A387">
        <v>124</v>
      </c>
      <c r="B387">
        <v>6.4</v>
      </c>
    </row>
    <row r="388" spans="1:2" x14ac:dyDescent="0.35">
      <c r="A388">
        <v>116</v>
      </c>
      <c r="B388">
        <v>7.8</v>
      </c>
    </row>
    <row r="389" spans="1:2" x14ac:dyDescent="0.35">
      <c r="A389">
        <v>110</v>
      </c>
      <c r="B389">
        <v>5.8</v>
      </c>
    </row>
    <row r="390" spans="1:2" x14ac:dyDescent="0.35">
      <c r="A390">
        <v>91</v>
      </c>
      <c r="B390">
        <v>7.1</v>
      </c>
    </row>
    <row r="391" spans="1:2" x14ac:dyDescent="0.35">
      <c r="A391">
        <v>107</v>
      </c>
      <c r="B391">
        <v>7.1</v>
      </c>
    </row>
    <row r="392" spans="1:2" x14ac:dyDescent="0.35">
      <c r="A392">
        <v>115</v>
      </c>
      <c r="B392">
        <v>6.8</v>
      </c>
    </row>
    <row r="393" spans="1:2" x14ac:dyDescent="0.35">
      <c r="A393">
        <v>100</v>
      </c>
      <c r="B393">
        <v>4.8</v>
      </c>
    </row>
    <row r="394" spans="1:2" x14ac:dyDescent="0.35">
      <c r="A394">
        <v>104</v>
      </c>
      <c r="B394">
        <v>6.2</v>
      </c>
    </row>
    <row r="395" spans="1:2" x14ac:dyDescent="0.35">
      <c r="A395">
        <v>138</v>
      </c>
      <c r="B395">
        <v>6.9</v>
      </c>
    </row>
    <row r="396" spans="1:2" x14ac:dyDescent="0.35">
      <c r="A396">
        <v>140</v>
      </c>
      <c r="B396">
        <v>7.3</v>
      </c>
    </row>
    <row r="397" spans="1:2" x14ac:dyDescent="0.35">
      <c r="A397">
        <v>120</v>
      </c>
      <c r="B397">
        <v>6.6</v>
      </c>
    </row>
    <row r="398" spans="1:2" x14ac:dyDescent="0.35">
      <c r="A398">
        <v>122</v>
      </c>
      <c r="B398">
        <v>6.9</v>
      </c>
    </row>
    <row r="399" spans="1:2" x14ac:dyDescent="0.35">
      <c r="A399">
        <v>83</v>
      </c>
      <c r="B399">
        <v>6.2</v>
      </c>
    </row>
    <row r="400" spans="1:2" x14ac:dyDescent="0.35">
      <c r="A400">
        <v>139</v>
      </c>
      <c r="B400">
        <v>6.7</v>
      </c>
    </row>
    <row r="401" spans="1:2" x14ac:dyDescent="0.35">
      <c r="A401">
        <v>131</v>
      </c>
      <c r="B401">
        <v>7.6</v>
      </c>
    </row>
    <row r="402" spans="1:2" x14ac:dyDescent="0.35">
      <c r="A402">
        <v>104</v>
      </c>
      <c r="B402">
        <v>6.7</v>
      </c>
    </row>
    <row r="403" spans="1:2" x14ac:dyDescent="0.35">
      <c r="A403">
        <v>130</v>
      </c>
      <c r="B403">
        <v>6.2</v>
      </c>
    </row>
    <row r="404" spans="1:2" x14ac:dyDescent="0.35">
      <c r="A404">
        <v>145</v>
      </c>
      <c r="B404">
        <v>7.3</v>
      </c>
    </row>
    <row r="405" spans="1:2" x14ac:dyDescent="0.35">
      <c r="A405">
        <v>104</v>
      </c>
      <c r="B405">
        <v>6</v>
      </c>
    </row>
    <row r="406" spans="1:2" x14ac:dyDescent="0.35">
      <c r="A406">
        <v>97</v>
      </c>
      <c r="B406">
        <v>7.1</v>
      </c>
    </row>
    <row r="407" spans="1:2" x14ac:dyDescent="0.35">
      <c r="A407">
        <v>178</v>
      </c>
      <c r="B407">
        <v>7.1</v>
      </c>
    </row>
    <row r="408" spans="1:2" x14ac:dyDescent="0.35">
      <c r="A408">
        <v>108</v>
      </c>
      <c r="B408">
        <v>5.5</v>
      </c>
    </row>
    <row r="409" spans="1:2" x14ac:dyDescent="0.35">
      <c r="A409">
        <v>106</v>
      </c>
      <c r="B409">
        <v>5.6</v>
      </c>
    </row>
    <row r="410" spans="1:2" x14ac:dyDescent="0.35">
      <c r="A410">
        <v>112</v>
      </c>
      <c r="B410">
        <v>7.5</v>
      </c>
    </row>
    <row r="411" spans="1:2" x14ac:dyDescent="0.35">
      <c r="A411">
        <v>135</v>
      </c>
      <c r="B411">
        <v>5.4</v>
      </c>
    </row>
    <row r="412" spans="1:2" x14ac:dyDescent="0.35">
      <c r="A412">
        <v>109</v>
      </c>
      <c r="B412">
        <v>4.3</v>
      </c>
    </row>
    <row r="413" spans="1:2" x14ac:dyDescent="0.35">
      <c r="A413">
        <v>86</v>
      </c>
      <c r="B413">
        <v>4.9000000000000004</v>
      </c>
    </row>
    <row r="414" spans="1:2" x14ac:dyDescent="0.35">
      <c r="A414">
        <v>95</v>
      </c>
      <c r="B414">
        <v>7.1</v>
      </c>
    </row>
    <row r="415" spans="1:2" x14ac:dyDescent="0.35">
      <c r="A415">
        <v>107</v>
      </c>
      <c r="B415">
        <v>6.4</v>
      </c>
    </row>
    <row r="416" spans="1:2" x14ac:dyDescent="0.35">
      <c r="A416">
        <v>82</v>
      </c>
      <c r="B416">
        <v>4.3</v>
      </c>
    </row>
    <row r="417" spans="1:2" x14ac:dyDescent="0.35">
      <c r="A417">
        <v>88</v>
      </c>
      <c r="B417">
        <v>6.1</v>
      </c>
    </row>
    <row r="418" spans="1:2" x14ac:dyDescent="0.35">
      <c r="A418">
        <v>120</v>
      </c>
      <c r="B418">
        <v>7</v>
      </c>
    </row>
    <row r="419" spans="1:2" x14ac:dyDescent="0.35">
      <c r="A419">
        <v>162</v>
      </c>
      <c r="B419">
        <v>7.7</v>
      </c>
    </row>
    <row r="420" spans="1:2" x14ac:dyDescent="0.35">
      <c r="A420">
        <v>123</v>
      </c>
      <c r="B420">
        <v>5.9</v>
      </c>
    </row>
    <row r="421" spans="1:2" x14ac:dyDescent="0.35">
      <c r="A421">
        <v>101</v>
      </c>
      <c r="B421">
        <v>6.7</v>
      </c>
    </row>
    <row r="422" spans="1:2" x14ac:dyDescent="0.35">
      <c r="A422">
        <v>113</v>
      </c>
      <c r="B422">
        <v>6.5</v>
      </c>
    </row>
    <row r="423" spans="1:2" x14ac:dyDescent="0.35">
      <c r="A423">
        <v>110</v>
      </c>
      <c r="B423">
        <v>7.1</v>
      </c>
    </row>
    <row r="424" spans="1:2" x14ac:dyDescent="0.35">
      <c r="A424">
        <v>142</v>
      </c>
      <c r="B424">
        <v>7.3</v>
      </c>
    </row>
    <row r="425" spans="1:2" x14ac:dyDescent="0.35">
      <c r="A425">
        <v>102</v>
      </c>
      <c r="B425">
        <v>6.5</v>
      </c>
    </row>
    <row r="426" spans="1:2" x14ac:dyDescent="0.35">
      <c r="A426">
        <v>126</v>
      </c>
      <c r="B426">
        <v>7</v>
      </c>
    </row>
    <row r="427" spans="1:2" x14ac:dyDescent="0.35">
      <c r="A427">
        <v>83</v>
      </c>
      <c r="B427">
        <v>6.8</v>
      </c>
    </row>
    <row r="428" spans="1:2" x14ac:dyDescent="0.35">
      <c r="A428">
        <v>85</v>
      </c>
      <c r="B428">
        <v>7.2</v>
      </c>
    </row>
    <row r="429" spans="1:2" x14ac:dyDescent="0.35">
      <c r="A429">
        <v>120</v>
      </c>
      <c r="B429">
        <v>6.1</v>
      </c>
    </row>
    <row r="430" spans="1:2" x14ac:dyDescent="0.35">
      <c r="A430">
        <v>116</v>
      </c>
      <c r="B430">
        <v>6.7</v>
      </c>
    </row>
    <row r="431" spans="1:2" x14ac:dyDescent="0.35">
      <c r="A431">
        <v>113</v>
      </c>
      <c r="B431">
        <v>6.4</v>
      </c>
    </row>
    <row r="432" spans="1:2" x14ac:dyDescent="0.35">
      <c r="A432">
        <v>87</v>
      </c>
      <c r="B432">
        <v>4.4000000000000004</v>
      </c>
    </row>
    <row r="433" spans="1:2" x14ac:dyDescent="0.35">
      <c r="A433">
        <v>101</v>
      </c>
      <c r="B433">
        <v>5.4</v>
      </c>
    </row>
    <row r="434" spans="1:2" x14ac:dyDescent="0.35">
      <c r="A434">
        <v>110</v>
      </c>
      <c r="B434">
        <v>6.5</v>
      </c>
    </row>
    <row r="435" spans="1:2" x14ac:dyDescent="0.35">
      <c r="A435">
        <v>128</v>
      </c>
      <c r="B435">
        <v>6.7</v>
      </c>
    </row>
    <row r="436" spans="1:2" x14ac:dyDescent="0.35">
      <c r="A436">
        <v>138</v>
      </c>
      <c r="B436">
        <v>8.1</v>
      </c>
    </row>
    <row r="437" spans="1:2" x14ac:dyDescent="0.35">
      <c r="A437">
        <v>88</v>
      </c>
      <c r="B437">
        <v>5.6</v>
      </c>
    </row>
    <row r="438" spans="1:2" x14ac:dyDescent="0.35">
      <c r="A438">
        <v>91</v>
      </c>
      <c r="B438">
        <v>6.3</v>
      </c>
    </row>
    <row r="439" spans="1:2" x14ac:dyDescent="0.35">
      <c r="A439">
        <v>138</v>
      </c>
      <c r="B439">
        <v>7.3</v>
      </c>
    </row>
    <row r="440" spans="1:2" x14ac:dyDescent="0.35">
      <c r="A440">
        <v>99</v>
      </c>
      <c r="B440">
        <v>6.1</v>
      </c>
    </row>
    <row r="441" spans="1:2" x14ac:dyDescent="0.35">
      <c r="A441">
        <v>117</v>
      </c>
      <c r="B441">
        <v>7.7</v>
      </c>
    </row>
    <row r="442" spans="1:2" x14ac:dyDescent="0.35">
      <c r="A442">
        <v>117</v>
      </c>
      <c r="B442">
        <v>6.4</v>
      </c>
    </row>
    <row r="443" spans="1:2" x14ac:dyDescent="0.35">
      <c r="A443">
        <v>123</v>
      </c>
      <c r="B443">
        <v>6.8</v>
      </c>
    </row>
    <row r="444" spans="1:2" x14ac:dyDescent="0.35">
      <c r="A444">
        <v>118</v>
      </c>
      <c r="B444">
        <v>6.6</v>
      </c>
    </row>
    <row r="445" spans="1:2" x14ac:dyDescent="0.35">
      <c r="A445">
        <v>154</v>
      </c>
      <c r="B445">
        <v>7.2</v>
      </c>
    </row>
    <row r="446" spans="1:2" x14ac:dyDescent="0.35">
      <c r="A446">
        <v>118</v>
      </c>
      <c r="B446">
        <v>6.9</v>
      </c>
    </row>
    <row r="447" spans="1:2" x14ac:dyDescent="0.35">
      <c r="A447">
        <v>90</v>
      </c>
      <c r="B447">
        <v>5.2</v>
      </c>
    </row>
    <row r="448" spans="1:2" x14ac:dyDescent="0.35">
      <c r="A448">
        <v>113</v>
      </c>
      <c r="B448">
        <v>4.9000000000000004</v>
      </c>
    </row>
    <row r="449" spans="1:2" x14ac:dyDescent="0.35">
      <c r="A449">
        <v>88</v>
      </c>
      <c r="B449">
        <v>6.3</v>
      </c>
    </row>
    <row r="450" spans="1:2" x14ac:dyDescent="0.35">
      <c r="A450">
        <v>93</v>
      </c>
      <c r="B450">
        <v>5.6</v>
      </c>
    </row>
    <row r="451" spans="1:2" x14ac:dyDescent="0.35">
      <c r="A451">
        <v>104</v>
      </c>
      <c r="B451">
        <v>5.5</v>
      </c>
    </row>
    <row r="452" spans="1:2" x14ac:dyDescent="0.35">
      <c r="A452">
        <v>135</v>
      </c>
      <c r="B452">
        <v>6.7</v>
      </c>
    </row>
    <row r="453" spans="1:2" x14ac:dyDescent="0.35">
      <c r="A453">
        <v>134</v>
      </c>
      <c r="B453">
        <v>7.6</v>
      </c>
    </row>
    <row r="454" spans="1:2" x14ac:dyDescent="0.35">
      <c r="A454">
        <v>98</v>
      </c>
      <c r="B454">
        <v>5.7</v>
      </c>
    </row>
    <row r="455" spans="1:2" x14ac:dyDescent="0.35">
      <c r="A455">
        <v>80</v>
      </c>
      <c r="B455">
        <v>4.5999999999999996</v>
      </c>
    </row>
    <row r="456" spans="1:2" x14ac:dyDescent="0.35">
      <c r="A456">
        <v>83</v>
      </c>
      <c r="B456">
        <v>7</v>
      </c>
    </row>
    <row r="457" spans="1:2" x14ac:dyDescent="0.35">
      <c r="A457">
        <v>102</v>
      </c>
      <c r="B457">
        <v>5.2</v>
      </c>
    </row>
    <row r="458" spans="1:2" x14ac:dyDescent="0.35">
      <c r="A458">
        <v>130</v>
      </c>
      <c r="B458">
        <v>5.0999999999999996</v>
      </c>
    </row>
    <row r="459" spans="1:2" x14ac:dyDescent="0.35">
      <c r="A459">
        <v>129</v>
      </c>
      <c r="B459">
        <v>6.6</v>
      </c>
    </row>
    <row r="460" spans="1:2" x14ac:dyDescent="0.35">
      <c r="A460">
        <v>89</v>
      </c>
      <c r="B460">
        <v>6.7</v>
      </c>
    </row>
    <row r="461" spans="1:2" x14ac:dyDescent="0.35">
      <c r="A461">
        <v>74</v>
      </c>
      <c r="B461">
        <v>7.3</v>
      </c>
    </row>
    <row r="462" spans="1:2" x14ac:dyDescent="0.35">
      <c r="A462">
        <v>96</v>
      </c>
      <c r="B462">
        <v>5.9</v>
      </c>
    </row>
    <row r="463" spans="1:2" x14ac:dyDescent="0.35">
      <c r="A463">
        <v>114</v>
      </c>
      <c r="B463">
        <v>5.6</v>
      </c>
    </row>
    <row r="464" spans="1:2" x14ac:dyDescent="0.35">
      <c r="A464">
        <v>99</v>
      </c>
      <c r="B464">
        <v>6.5</v>
      </c>
    </row>
    <row r="465" spans="1:2" x14ac:dyDescent="0.35">
      <c r="A465">
        <v>129</v>
      </c>
      <c r="B465">
        <v>5.9</v>
      </c>
    </row>
    <row r="466" spans="1:2" x14ac:dyDescent="0.35">
      <c r="A466">
        <v>113</v>
      </c>
      <c r="B466">
        <v>7</v>
      </c>
    </row>
    <row r="467" spans="1:2" x14ac:dyDescent="0.35">
      <c r="A467">
        <v>90</v>
      </c>
      <c r="B467">
        <v>5.3</v>
      </c>
    </row>
    <row r="468" spans="1:2" x14ac:dyDescent="0.35">
      <c r="A468">
        <v>118</v>
      </c>
      <c r="B468">
        <v>5.9</v>
      </c>
    </row>
    <row r="469" spans="1:2" x14ac:dyDescent="0.35">
      <c r="A469">
        <v>106</v>
      </c>
      <c r="B469">
        <v>6.3</v>
      </c>
    </row>
    <row r="470" spans="1:2" x14ac:dyDescent="0.35">
      <c r="A470">
        <v>89</v>
      </c>
      <c r="B470">
        <v>6.3</v>
      </c>
    </row>
    <row r="471" spans="1:2" x14ac:dyDescent="0.35">
      <c r="A471">
        <v>145</v>
      </c>
      <c r="B471">
        <v>7.3</v>
      </c>
    </row>
    <row r="472" spans="1:2" x14ac:dyDescent="0.35">
      <c r="A472">
        <v>114</v>
      </c>
      <c r="B472">
        <v>5.8</v>
      </c>
    </row>
    <row r="473" spans="1:2" x14ac:dyDescent="0.35">
      <c r="A473">
        <v>87</v>
      </c>
      <c r="B473">
        <v>5.2</v>
      </c>
    </row>
    <row r="474" spans="1:2" x14ac:dyDescent="0.35">
      <c r="A474">
        <v>119</v>
      </c>
      <c r="B474">
        <v>2.4</v>
      </c>
    </row>
    <row r="475" spans="1:2" x14ac:dyDescent="0.35">
      <c r="A475">
        <v>91</v>
      </c>
      <c r="B475">
        <v>5.7</v>
      </c>
    </row>
    <row r="476" spans="1:2" x14ac:dyDescent="0.35">
      <c r="A476">
        <v>118</v>
      </c>
      <c r="B476">
        <v>5.8</v>
      </c>
    </row>
    <row r="477" spans="1:2" x14ac:dyDescent="0.35">
      <c r="A477">
        <v>116</v>
      </c>
      <c r="B477">
        <v>5.6</v>
      </c>
    </row>
    <row r="478" spans="1:2" x14ac:dyDescent="0.35">
      <c r="A478">
        <v>177</v>
      </c>
      <c r="B478">
        <v>6</v>
      </c>
    </row>
    <row r="479" spans="1:2" x14ac:dyDescent="0.35">
      <c r="A479">
        <v>97</v>
      </c>
      <c r="B479">
        <v>5.8</v>
      </c>
    </row>
    <row r="480" spans="1:2" x14ac:dyDescent="0.35">
      <c r="A480">
        <v>106</v>
      </c>
      <c r="B480">
        <v>6</v>
      </c>
    </row>
    <row r="481" spans="1:2" x14ac:dyDescent="0.35">
      <c r="A481">
        <v>106</v>
      </c>
      <c r="B481">
        <v>5.7</v>
      </c>
    </row>
    <row r="482" spans="1:2" x14ac:dyDescent="0.35">
      <c r="A482">
        <v>94</v>
      </c>
      <c r="B482">
        <v>6</v>
      </c>
    </row>
    <row r="483" spans="1:2" x14ac:dyDescent="0.35">
      <c r="A483">
        <v>104</v>
      </c>
      <c r="B483">
        <v>7.8</v>
      </c>
    </row>
    <row r="484" spans="1:2" x14ac:dyDescent="0.35">
      <c r="A484">
        <v>102</v>
      </c>
      <c r="B484">
        <v>4.2</v>
      </c>
    </row>
    <row r="485" spans="1:2" x14ac:dyDescent="0.35">
      <c r="A485">
        <v>105</v>
      </c>
      <c r="B485">
        <v>5.6</v>
      </c>
    </row>
    <row r="486" spans="1:2" x14ac:dyDescent="0.35">
      <c r="A486">
        <v>135</v>
      </c>
      <c r="B486">
        <v>8.1999999999999993</v>
      </c>
    </row>
    <row r="487" spans="1:2" x14ac:dyDescent="0.35">
      <c r="A487">
        <v>73</v>
      </c>
      <c r="B487">
        <v>8.5</v>
      </c>
    </row>
    <row r="488" spans="1:2" x14ac:dyDescent="0.35">
      <c r="A488">
        <v>94</v>
      </c>
      <c r="B488">
        <v>5.8</v>
      </c>
    </row>
    <row r="489" spans="1:2" x14ac:dyDescent="0.35">
      <c r="A489">
        <v>95</v>
      </c>
      <c r="B489">
        <v>6.5</v>
      </c>
    </row>
    <row r="490" spans="1:2" x14ac:dyDescent="0.35">
      <c r="A490">
        <v>124</v>
      </c>
      <c r="B490">
        <v>7.2</v>
      </c>
    </row>
    <row r="491" spans="1:2" x14ac:dyDescent="0.35">
      <c r="A491">
        <v>136</v>
      </c>
      <c r="B491">
        <v>6.7</v>
      </c>
    </row>
    <row r="492" spans="1:2" x14ac:dyDescent="0.35">
      <c r="A492">
        <v>91</v>
      </c>
      <c r="B492">
        <v>3.4</v>
      </c>
    </row>
    <row r="493" spans="1:2" x14ac:dyDescent="0.35">
      <c r="A493">
        <v>107</v>
      </c>
      <c r="B493">
        <v>5.9</v>
      </c>
    </row>
    <row r="494" spans="1:2" x14ac:dyDescent="0.35">
      <c r="A494">
        <v>108</v>
      </c>
      <c r="B494">
        <v>7.8</v>
      </c>
    </row>
    <row r="495" spans="1:2" x14ac:dyDescent="0.35">
      <c r="A495">
        <v>99</v>
      </c>
      <c r="B495">
        <v>5.9</v>
      </c>
    </row>
    <row r="496" spans="1:2" x14ac:dyDescent="0.35">
      <c r="A496">
        <v>92</v>
      </c>
      <c r="B496">
        <v>4.0999999999999996</v>
      </c>
    </row>
    <row r="497" spans="1:2" x14ac:dyDescent="0.35">
      <c r="A497">
        <v>87</v>
      </c>
      <c r="B497">
        <v>6.8</v>
      </c>
    </row>
    <row r="498" spans="1:2" x14ac:dyDescent="0.35">
      <c r="A498">
        <v>110</v>
      </c>
      <c r="B498">
        <v>5.8</v>
      </c>
    </row>
    <row r="499" spans="1:2" x14ac:dyDescent="0.35">
      <c r="A499">
        <v>98</v>
      </c>
      <c r="B499">
        <v>7.5</v>
      </c>
    </row>
    <row r="500" spans="1:2" x14ac:dyDescent="0.35">
      <c r="A500">
        <v>154</v>
      </c>
      <c r="B500">
        <v>6.9</v>
      </c>
    </row>
    <row r="501" spans="1:2" x14ac:dyDescent="0.35">
      <c r="A501">
        <v>129</v>
      </c>
      <c r="B501">
        <v>6.5</v>
      </c>
    </row>
    <row r="502" spans="1:2" x14ac:dyDescent="0.35">
      <c r="A502">
        <v>86</v>
      </c>
      <c r="B502">
        <v>6.9</v>
      </c>
    </row>
    <row r="503" spans="1:2" x14ac:dyDescent="0.35">
      <c r="A503">
        <v>109</v>
      </c>
      <c r="B503">
        <v>7.9</v>
      </c>
    </row>
    <row r="504" spans="1:2" x14ac:dyDescent="0.35">
      <c r="A504">
        <v>104</v>
      </c>
      <c r="B504">
        <v>7.4</v>
      </c>
    </row>
    <row r="505" spans="1:2" x14ac:dyDescent="0.35">
      <c r="A505">
        <v>110</v>
      </c>
      <c r="B505">
        <v>6.7</v>
      </c>
    </row>
    <row r="506" spans="1:2" x14ac:dyDescent="0.35">
      <c r="A506">
        <v>136</v>
      </c>
      <c r="B506">
        <v>7.4</v>
      </c>
    </row>
    <row r="507" spans="1:2" x14ac:dyDescent="0.35">
      <c r="A507">
        <v>115</v>
      </c>
      <c r="B507">
        <v>6.9</v>
      </c>
    </row>
    <row r="508" spans="1:2" x14ac:dyDescent="0.35">
      <c r="A508">
        <v>99</v>
      </c>
      <c r="B508">
        <v>6.8</v>
      </c>
    </row>
    <row r="509" spans="1:2" x14ac:dyDescent="0.35">
      <c r="A509">
        <v>117</v>
      </c>
      <c r="B509">
        <v>6.7</v>
      </c>
    </row>
    <row r="510" spans="1:2" x14ac:dyDescent="0.35">
      <c r="A510">
        <v>125</v>
      </c>
      <c r="B510">
        <v>5.0999999999999996</v>
      </c>
    </row>
    <row r="511" spans="1:2" x14ac:dyDescent="0.35">
      <c r="A511">
        <v>110</v>
      </c>
      <c r="B511">
        <v>4.0999999999999996</v>
      </c>
    </row>
    <row r="512" spans="1:2" x14ac:dyDescent="0.35">
      <c r="A512">
        <v>125</v>
      </c>
      <c r="B512">
        <v>7.3</v>
      </c>
    </row>
    <row r="513" spans="1:2" x14ac:dyDescent="0.35">
      <c r="A513">
        <v>102</v>
      </c>
      <c r="B513">
        <v>6</v>
      </c>
    </row>
    <row r="514" spans="1:2" x14ac:dyDescent="0.35">
      <c r="A514">
        <v>128</v>
      </c>
      <c r="B514">
        <v>7.3</v>
      </c>
    </row>
    <row r="515" spans="1:2" x14ac:dyDescent="0.35">
      <c r="A515">
        <v>100</v>
      </c>
      <c r="B515">
        <v>5.4</v>
      </c>
    </row>
    <row r="516" spans="1:2" x14ac:dyDescent="0.35">
      <c r="A516">
        <v>124</v>
      </c>
      <c r="B516">
        <v>5.9</v>
      </c>
    </row>
    <row r="517" spans="1:2" x14ac:dyDescent="0.35">
      <c r="A517">
        <v>102</v>
      </c>
      <c r="B517">
        <v>7.1</v>
      </c>
    </row>
    <row r="518" spans="1:2" x14ac:dyDescent="0.35">
      <c r="A518">
        <v>90</v>
      </c>
      <c r="B518">
        <v>6</v>
      </c>
    </row>
    <row r="519" spans="1:2" x14ac:dyDescent="0.35">
      <c r="A519">
        <v>130</v>
      </c>
      <c r="B519">
        <v>6.5</v>
      </c>
    </row>
    <row r="520" spans="1:2" x14ac:dyDescent="0.35">
      <c r="A520">
        <v>118</v>
      </c>
      <c r="B520">
        <v>5.7</v>
      </c>
    </row>
    <row r="521" spans="1:2" x14ac:dyDescent="0.35">
      <c r="A521">
        <v>163</v>
      </c>
      <c r="B521">
        <v>7.6</v>
      </c>
    </row>
    <row r="522" spans="1:2" x14ac:dyDescent="0.35">
      <c r="A522">
        <v>142</v>
      </c>
      <c r="B522">
        <v>6.6</v>
      </c>
    </row>
    <row r="523" spans="1:2" x14ac:dyDescent="0.35">
      <c r="A523">
        <v>100</v>
      </c>
      <c r="B523">
        <v>5.4</v>
      </c>
    </row>
    <row r="524" spans="1:2" x14ac:dyDescent="0.35">
      <c r="A524">
        <v>116</v>
      </c>
      <c r="B524">
        <v>7.3</v>
      </c>
    </row>
    <row r="525" spans="1:2" x14ac:dyDescent="0.35">
      <c r="A525">
        <v>131</v>
      </c>
      <c r="B525">
        <v>6.5</v>
      </c>
    </row>
    <row r="526" spans="1:2" x14ac:dyDescent="0.35">
      <c r="A526">
        <v>91</v>
      </c>
      <c r="B526">
        <v>6.6</v>
      </c>
    </row>
    <row r="527" spans="1:2" x14ac:dyDescent="0.35">
      <c r="A527">
        <v>123</v>
      </c>
      <c r="B527">
        <v>6.6</v>
      </c>
    </row>
    <row r="528" spans="1:2" x14ac:dyDescent="0.35">
      <c r="A528">
        <v>134</v>
      </c>
      <c r="B528">
        <v>5.9</v>
      </c>
    </row>
    <row r="529" spans="1:2" x14ac:dyDescent="0.35">
      <c r="A529">
        <v>148</v>
      </c>
      <c r="B529">
        <v>6.7</v>
      </c>
    </row>
    <row r="530" spans="1:2" x14ac:dyDescent="0.35">
      <c r="A530">
        <v>110</v>
      </c>
      <c r="B530">
        <v>6.1</v>
      </c>
    </row>
    <row r="531" spans="1:2" x14ac:dyDescent="0.35">
      <c r="A531">
        <v>113</v>
      </c>
      <c r="B531">
        <v>6.6</v>
      </c>
    </row>
    <row r="532" spans="1:2" x14ac:dyDescent="0.35">
      <c r="A532">
        <v>94</v>
      </c>
      <c r="B532">
        <v>6.6</v>
      </c>
    </row>
    <row r="533" spans="1:2" x14ac:dyDescent="0.35">
      <c r="A533">
        <v>116</v>
      </c>
      <c r="B533">
        <v>5.3</v>
      </c>
    </row>
    <row r="534" spans="1:2" x14ac:dyDescent="0.35">
      <c r="A534">
        <v>99</v>
      </c>
      <c r="B534">
        <v>6</v>
      </c>
    </row>
    <row r="535" spans="1:2" x14ac:dyDescent="0.35">
      <c r="A535">
        <v>93</v>
      </c>
      <c r="B535">
        <v>4.7</v>
      </c>
    </row>
    <row r="536" spans="1:2" x14ac:dyDescent="0.35">
      <c r="A536">
        <v>113</v>
      </c>
      <c r="B536">
        <v>6.1</v>
      </c>
    </row>
    <row r="537" spans="1:2" x14ac:dyDescent="0.35">
      <c r="A537">
        <v>106</v>
      </c>
      <c r="B537">
        <v>7.2</v>
      </c>
    </row>
    <row r="538" spans="1:2" x14ac:dyDescent="0.35">
      <c r="A538">
        <v>91</v>
      </c>
      <c r="B538">
        <v>6.4</v>
      </c>
    </row>
    <row r="539" spans="1:2" x14ac:dyDescent="0.35">
      <c r="A539">
        <v>128</v>
      </c>
      <c r="B539">
        <v>6.1</v>
      </c>
    </row>
    <row r="540" spans="1:2" x14ac:dyDescent="0.35">
      <c r="A540">
        <v>98</v>
      </c>
      <c r="B540">
        <v>5.9</v>
      </c>
    </row>
    <row r="541" spans="1:2" x14ac:dyDescent="0.35">
      <c r="A541">
        <v>134</v>
      </c>
      <c r="B541">
        <v>6</v>
      </c>
    </row>
    <row r="542" spans="1:2" x14ac:dyDescent="0.35">
      <c r="A542">
        <v>97</v>
      </c>
      <c r="B542">
        <v>6.3</v>
      </c>
    </row>
    <row r="543" spans="1:2" x14ac:dyDescent="0.35">
      <c r="A543">
        <v>112</v>
      </c>
      <c r="B543">
        <v>5.6</v>
      </c>
    </row>
    <row r="544" spans="1:2" x14ac:dyDescent="0.35">
      <c r="A544">
        <v>153</v>
      </c>
      <c r="B544">
        <v>6.4</v>
      </c>
    </row>
    <row r="545" spans="1:2" x14ac:dyDescent="0.35">
      <c r="A545">
        <v>110</v>
      </c>
      <c r="B545">
        <v>7.1</v>
      </c>
    </row>
    <row r="546" spans="1:2" x14ac:dyDescent="0.35">
      <c r="A546">
        <v>122</v>
      </c>
      <c r="B546">
        <v>6.6</v>
      </c>
    </row>
    <row r="547" spans="1:2" x14ac:dyDescent="0.35">
      <c r="A547">
        <v>87</v>
      </c>
      <c r="B547">
        <v>4.5999999999999996</v>
      </c>
    </row>
    <row r="548" spans="1:2" x14ac:dyDescent="0.35">
      <c r="A548">
        <v>178</v>
      </c>
      <c r="B548">
        <v>8.4</v>
      </c>
    </row>
    <row r="549" spans="1:2" x14ac:dyDescent="0.35">
      <c r="A549">
        <v>125</v>
      </c>
      <c r="B549">
        <v>7.1</v>
      </c>
    </row>
    <row r="550" spans="1:2" x14ac:dyDescent="0.35">
      <c r="A550">
        <v>87</v>
      </c>
      <c r="B550">
        <v>7.4</v>
      </c>
    </row>
    <row r="551" spans="1:2" x14ac:dyDescent="0.35">
      <c r="A551">
        <v>152</v>
      </c>
      <c r="B551">
        <v>6.9</v>
      </c>
    </row>
    <row r="552" spans="1:2" x14ac:dyDescent="0.35">
      <c r="A552">
        <v>116</v>
      </c>
      <c r="B552">
        <v>4.5</v>
      </c>
    </row>
    <row r="553" spans="1:2" x14ac:dyDescent="0.35">
      <c r="A553">
        <v>109</v>
      </c>
      <c r="B553">
        <v>7.1</v>
      </c>
    </row>
    <row r="554" spans="1:2" x14ac:dyDescent="0.35">
      <c r="A554">
        <v>108</v>
      </c>
      <c r="B554">
        <v>6.5</v>
      </c>
    </row>
    <row r="555" spans="1:2" x14ac:dyDescent="0.35">
      <c r="A555">
        <v>85</v>
      </c>
      <c r="B555">
        <v>5.3</v>
      </c>
    </row>
    <row r="556" spans="1:2" x14ac:dyDescent="0.35">
      <c r="A556">
        <v>106</v>
      </c>
      <c r="B556">
        <v>6.7</v>
      </c>
    </row>
    <row r="557" spans="1:2" x14ac:dyDescent="0.35">
      <c r="A557">
        <v>93</v>
      </c>
      <c r="B557">
        <v>7.2</v>
      </c>
    </row>
    <row r="558" spans="1:2" x14ac:dyDescent="0.35">
      <c r="A558">
        <v>117</v>
      </c>
      <c r="B558">
        <v>7.2</v>
      </c>
    </row>
    <row r="559" spans="1:2" x14ac:dyDescent="0.35">
      <c r="A559">
        <v>116</v>
      </c>
      <c r="B559">
        <v>5.5</v>
      </c>
    </row>
    <row r="560" spans="1:2" x14ac:dyDescent="0.35">
      <c r="A560">
        <v>132</v>
      </c>
      <c r="B560">
        <v>5.8</v>
      </c>
    </row>
    <row r="561" spans="1:2" x14ac:dyDescent="0.35">
      <c r="A561">
        <v>92</v>
      </c>
      <c r="B561">
        <v>6</v>
      </c>
    </row>
    <row r="562" spans="1:2" x14ac:dyDescent="0.35">
      <c r="A562">
        <v>139</v>
      </c>
      <c r="B562">
        <v>6.6</v>
      </c>
    </row>
    <row r="563" spans="1:2" x14ac:dyDescent="0.35">
      <c r="A563">
        <v>153</v>
      </c>
      <c r="B563">
        <v>8.3000000000000007</v>
      </c>
    </row>
    <row r="564" spans="1:2" x14ac:dyDescent="0.35">
      <c r="A564">
        <v>142</v>
      </c>
      <c r="B564">
        <v>6.7</v>
      </c>
    </row>
    <row r="565" spans="1:2" x14ac:dyDescent="0.35">
      <c r="A565">
        <v>101</v>
      </c>
      <c r="B565">
        <v>6</v>
      </c>
    </row>
    <row r="566" spans="1:2" x14ac:dyDescent="0.35">
      <c r="A566">
        <v>124</v>
      </c>
      <c r="B566">
        <v>7.1</v>
      </c>
    </row>
    <row r="567" spans="1:2" x14ac:dyDescent="0.35">
      <c r="A567">
        <v>117</v>
      </c>
      <c r="B567">
        <v>6</v>
      </c>
    </row>
    <row r="568" spans="1:2" x14ac:dyDescent="0.35">
      <c r="A568">
        <v>141</v>
      </c>
      <c r="B568">
        <v>6.9</v>
      </c>
    </row>
    <row r="569" spans="1:2" x14ac:dyDescent="0.35">
      <c r="A569">
        <v>110</v>
      </c>
      <c r="B569">
        <v>5.6</v>
      </c>
    </row>
    <row r="570" spans="1:2" x14ac:dyDescent="0.35">
      <c r="A570">
        <v>109</v>
      </c>
      <c r="B570">
        <v>5.6</v>
      </c>
    </row>
    <row r="571" spans="1:2" x14ac:dyDescent="0.35">
      <c r="A571">
        <v>88</v>
      </c>
      <c r="B571">
        <v>4.5</v>
      </c>
    </row>
    <row r="572" spans="1:2" x14ac:dyDescent="0.35">
      <c r="A572">
        <v>124</v>
      </c>
      <c r="B572">
        <v>7.1</v>
      </c>
    </row>
    <row r="573" spans="1:2" x14ac:dyDescent="0.35">
      <c r="A573">
        <v>119</v>
      </c>
      <c r="B573">
        <v>6.5</v>
      </c>
    </row>
    <row r="574" spans="1:2" x14ac:dyDescent="0.35">
      <c r="A574">
        <v>103</v>
      </c>
      <c r="B574">
        <v>6.4</v>
      </c>
    </row>
    <row r="575" spans="1:2" x14ac:dyDescent="0.35">
      <c r="A575">
        <v>116</v>
      </c>
      <c r="B575">
        <v>5.8</v>
      </c>
    </row>
    <row r="576" spans="1:2" x14ac:dyDescent="0.35">
      <c r="A576">
        <v>125</v>
      </c>
      <c r="B576">
        <v>8</v>
      </c>
    </row>
    <row r="577" spans="1:2" x14ac:dyDescent="0.35">
      <c r="A577">
        <v>125</v>
      </c>
      <c r="B577">
        <v>6.2</v>
      </c>
    </row>
    <row r="578" spans="1:2" x14ac:dyDescent="0.35">
      <c r="A578">
        <v>146</v>
      </c>
      <c r="B578">
        <v>7.2</v>
      </c>
    </row>
    <row r="579" spans="1:2" x14ac:dyDescent="0.35">
      <c r="A579">
        <v>118</v>
      </c>
      <c r="B579">
        <v>6.1</v>
      </c>
    </row>
    <row r="580" spans="1:2" x14ac:dyDescent="0.35">
      <c r="A580">
        <v>171</v>
      </c>
      <c r="B580">
        <v>7.6</v>
      </c>
    </row>
    <row r="581" spans="1:2" x14ac:dyDescent="0.35">
      <c r="A581">
        <v>136</v>
      </c>
      <c r="B581">
        <v>6.3</v>
      </c>
    </row>
    <row r="582" spans="1:2" x14ac:dyDescent="0.35">
      <c r="A582">
        <v>92</v>
      </c>
      <c r="B582">
        <v>6.3</v>
      </c>
    </row>
    <row r="583" spans="1:2" x14ac:dyDescent="0.35">
      <c r="A583">
        <v>116</v>
      </c>
      <c r="B583">
        <v>6.3</v>
      </c>
    </row>
    <row r="584" spans="1:2" x14ac:dyDescent="0.35">
      <c r="A584">
        <v>127</v>
      </c>
      <c r="B584">
        <v>7.7</v>
      </c>
    </row>
    <row r="585" spans="1:2" x14ac:dyDescent="0.35">
      <c r="A585">
        <v>136</v>
      </c>
      <c r="B585">
        <v>7</v>
      </c>
    </row>
    <row r="586" spans="1:2" x14ac:dyDescent="0.35">
      <c r="A586">
        <v>111</v>
      </c>
      <c r="B586">
        <v>5.3</v>
      </c>
    </row>
    <row r="587" spans="1:2" x14ac:dyDescent="0.35">
      <c r="A587">
        <v>116</v>
      </c>
      <c r="B587">
        <v>5.6</v>
      </c>
    </row>
    <row r="588" spans="1:2" x14ac:dyDescent="0.35">
      <c r="A588">
        <v>113</v>
      </c>
      <c r="B588">
        <v>5.2</v>
      </c>
    </row>
    <row r="589" spans="1:2" x14ac:dyDescent="0.35">
      <c r="A589">
        <v>97</v>
      </c>
      <c r="B589">
        <v>5.4</v>
      </c>
    </row>
    <row r="590" spans="1:2" x14ac:dyDescent="0.35">
      <c r="A590">
        <v>88</v>
      </c>
      <c r="B590">
        <v>6.4</v>
      </c>
    </row>
    <row r="591" spans="1:2" x14ac:dyDescent="0.35">
      <c r="A591">
        <v>136</v>
      </c>
      <c r="B591">
        <v>5.9</v>
      </c>
    </row>
    <row r="592" spans="1:2" x14ac:dyDescent="0.35">
      <c r="A592">
        <v>125</v>
      </c>
      <c r="B592">
        <v>6.3</v>
      </c>
    </row>
    <row r="593" spans="1:2" x14ac:dyDescent="0.35">
      <c r="A593">
        <v>116</v>
      </c>
      <c r="B593">
        <v>6.5</v>
      </c>
    </row>
    <row r="594" spans="1:2" x14ac:dyDescent="0.35">
      <c r="A594">
        <v>98</v>
      </c>
      <c r="B594">
        <v>3</v>
      </c>
    </row>
    <row r="595" spans="1:2" x14ac:dyDescent="0.35">
      <c r="A595">
        <v>91</v>
      </c>
      <c r="B595">
        <v>3.6</v>
      </c>
    </row>
    <row r="596" spans="1:2" x14ac:dyDescent="0.35">
      <c r="A596">
        <v>97</v>
      </c>
      <c r="B596">
        <v>5.8</v>
      </c>
    </row>
    <row r="597" spans="1:2" x14ac:dyDescent="0.35">
      <c r="A597">
        <v>95</v>
      </c>
      <c r="B597">
        <v>6.2</v>
      </c>
    </row>
    <row r="598" spans="1:2" x14ac:dyDescent="0.35">
      <c r="A598">
        <v>133</v>
      </c>
      <c r="B598">
        <v>5.4</v>
      </c>
    </row>
    <row r="599" spans="1:2" x14ac:dyDescent="0.35">
      <c r="A599">
        <v>106</v>
      </c>
      <c r="B599">
        <v>6.1</v>
      </c>
    </row>
    <row r="600" spans="1:2" x14ac:dyDescent="0.35">
      <c r="A600">
        <v>116</v>
      </c>
      <c r="B600">
        <v>4.2</v>
      </c>
    </row>
    <row r="601" spans="1:2" x14ac:dyDescent="0.35">
      <c r="A601">
        <v>115</v>
      </c>
      <c r="B601">
        <v>6.7</v>
      </c>
    </row>
    <row r="602" spans="1:2" x14ac:dyDescent="0.35">
      <c r="A602">
        <v>99</v>
      </c>
      <c r="B602">
        <v>4.2</v>
      </c>
    </row>
    <row r="603" spans="1:2" x14ac:dyDescent="0.35">
      <c r="A603">
        <v>124</v>
      </c>
      <c r="B603">
        <v>6.4</v>
      </c>
    </row>
    <row r="604" spans="1:2" x14ac:dyDescent="0.35">
      <c r="A604">
        <v>124</v>
      </c>
      <c r="B604">
        <v>4.9000000000000004</v>
      </c>
    </row>
    <row r="605" spans="1:2" x14ac:dyDescent="0.35">
      <c r="A605">
        <v>124</v>
      </c>
      <c r="B605">
        <v>6.8</v>
      </c>
    </row>
    <row r="606" spans="1:2" x14ac:dyDescent="0.35">
      <c r="A606">
        <v>87</v>
      </c>
      <c r="B606">
        <v>7.7</v>
      </c>
    </row>
    <row r="607" spans="1:2" x14ac:dyDescent="0.35">
      <c r="A607">
        <v>105</v>
      </c>
      <c r="B607">
        <v>5.6</v>
      </c>
    </row>
    <row r="608" spans="1:2" x14ac:dyDescent="0.35">
      <c r="A608">
        <v>125</v>
      </c>
      <c r="B608">
        <v>6.4</v>
      </c>
    </row>
    <row r="609" spans="1:2" x14ac:dyDescent="0.35">
      <c r="A609">
        <v>141</v>
      </c>
      <c r="B609">
        <v>7.2</v>
      </c>
    </row>
    <row r="610" spans="1:2" x14ac:dyDescent="0.35">
      <c r="A610">
        <v>121</v>
      </c>
      <c r="B610">
        <v>6</v>
      </c>
    </row>
    <row r="611" spans="1:2" x14ac:dyDescent="0.35">
      <c r="A611">
        <v>111</v>
      </c>
      <c r="B611">
        <v>5.9</v>
      </c>
    </row>
    <row r="612" spans="1:2" x14ac:dyDescent="0.35">
      <c r="A612">
        <v>157</v>
      </c>
      <c r="B612">
        <v>7.9</v>
      </c>
    </row>
    <row r="613" spans="1:2" x14ac:dyDescent="0.35">
      <c r="A613">
        <v>128</v>
      </c>
      <c r="B613">
        <v>7.1</v>
      </c>
    </row>
    <row r="614" spans="1:2" x14ac:dyDescent="0.35">
      <c r="A614">
        <v>105</v>
      </c>
      <c r="B614">
        <v>5.9</v>
      </c>
    </row>
    <row r="615" spans="1:2" x14ac:dyDescent="0.35">
      <c r="A615">
        <v>113</v>
      </c>
      <c r="B615">
        <v>6.2</v>
      </c>
    </row>
    <row r="616" spans="1:2" x14ac:dyDescent="0.35">
      <c r="A616">
        <v>121</v>
      </c>
      <c r="B616">
        <v>7</v>
      </c>
    </row>
    <row r="617" spans="1:2" x14ac:dyDescent="0.35">
      <c r="A617">
        <v>102</v>
      </c>
      <c r="B617">
        <v>5.4</v>
      </c>
    </row>
    <row r="618" spans="1:2" x14ac:dyDescent="0.35">
      <c r="A618">
        <v>169</v>
      </c>
      <c r="B618">
        <v>8.6</v>
      </c>
    </row>
    <row r="619" spans="1:2" x14ac:dyDescent="0.35">
      <c r="A619">
        <v>132</v>
      </c>
      <c r="B619">
        <v>6.5</v>
      </c>
    </row>
    <row r="620" spans="1:2" x14ac:dyDescent="0.35">
      <c r="A620">
        <v>127</v>
      </c>
      <c r="B620">
        <v>6.4</v>
      </c>
    </row>
    <row r="621" spans="1:2" x14ac:dyDescent="0.35">
      <c r="A621">
        <v>103</v>
      </c>
      <c r="B621">
        <v>7.6</v>
      </c>
    </row>
    <row r="622" spans="1:2" x14ac:dyDescent="0.35">
      <c r="A622">
        <v>136</v>
      </c>
      <c r="B622">
        <v>5.5</v>
      </c>
    </row>
    <row r="623" spans="1:2" x14ac:dyDescent="0.35">
      <c r="A623">
        <v>150</v>
      </c>
      <c r="B623">
        <v>7.4</v>
      </c>
    </row>
    <row r="624" spans="1:2" x14ac:dyDescent="0.35">
      <c r="A624">
        <v>136</v>
      </c>
      <c r="B624">
        <v>8.6999999999999993</v>
      </c>
    </row>
    <row r="625" spans="1:2" x14ac:dyDescent="0.35">
      <c r="A625">
        <v>140</v>
      </c>
      <c r="B625">
        <v>7.6</v>
      </c>
    </row>
    <row r="626" spans="1:2" x14ac:dyDescent="0.35">
      <c r="A626">
        <v>113</v>
      </c>
      <c r="B626">
        <v>7.5</v>
      </c>
    </row>
    <row r="627" spans="1:2" x14ac:dyDescent="0.35">
      <c r="A627">
        <v>104</v>
      </c>
      <c r="B627">
        <v>5.5</v>
      </c>
    </row>
    <row r="628" spans="1:2" x14ac:dyDescent="0.35">
      <c r="A628">
        <v>158</v>
      </c>
      <c r="B628">
        <v>7.6</v>
      </c>
    </row>
    <row r="629" spans="1:2" x14ac:dyDescent="0.35">
      <c r="A629">
        <v>119</v>
      </c>
      <c r="B629">
        <v>6.5</v>
      </c>
    </row>
    <row r="630" spans="1:2" x14ac:dyDescent="0.35">
      <c r="A630">
        <v>106</v>
      </c>
      <c r="B630">
        <v>6.9</v>
      </c>
    </row>
    <row r="631" spans="1:2" x14ac:dyDescent="0.35">
      <c r="A631">
        <v>136</v>
      </c>
      <c r="B631">
        <v>6.7</v>
      </c>
    </row>
    <row r="632" spans="1:2" x14ac:dyDescent="0.35">
      <c r="A632">
        <v>95</v>
      </c>
      <c r="B632">
        <v>6.6</v>
      </c>
    </row>
    <row r="633" spans="1:2" x14ac:dyDescent="0.35">
      <c r="A633">
        <v>137</v>
      </c>
      <c r="B633">
        <v>7.2</v>
      </c>
    </row>
    <row r="634" spans="1:2" x14ac:dyDescent="0.35">
      <c r="A634">
        <v>130</v>
      </c>
      <c r="B634">
        <v>6.4</v>
      </c>
    </row>
    <row r="635" spans="1:2" x14ac:dyDescent="0.35">
      <c r="A635">
        <v>124</v>
      </c>
      <c r="B635">
        <v>6.4</v>
      </c>
    </row>
    <row r="636" spans="1:2" x14ac:dyDescent="0.35">
      <c r="A636">
        <v>108</v>
      </c>
      <c r="B636">
        <v>6</v>
      </c>
    </row>
    <row r="637" spans="1:2" x14ac:dyDescent="0.35">
      <c r="A637">
        <v>104</v>
      </c>
      <c r="B637">
        <v>6.1</v>
      </c>
    </row>
    <row r="638" spans="1:2" x14ac:dyDescent="0.35">
      <c r="A638">
        <v>129</v>
      </c>
      <c r="B638">
        <v>6</v>
      </c>
    </row>
    <row r="639" spans="1:2" x14ac:dyDescent="0.35">
      <c r="A639">
        <v>117</v>
      </c>
      <c r="B639">
        <v>6.4</v>
      </c>
    </row>
    <row r="640" spans="1:2" x14ac:dyDescent="0.35">
      <c r="A640">
        <v>99</v>
      </c>
      <c r="B640">
        <v>6.4</v>
      </c>
    </row>
    <row r="641" spans="1:2" x14ac:dyDescent="0.35">
      <c r="A641">
        <v>159</v>
      </c>
      <c r="B641">
        <v>7.3</v>
      </c>
    </row>
    <row r="642" spans="1:2" x14ac:dyDescent="0.35">
      <c r="A642">
        <v>118</v>
      </c>
      <c r="B642">
        <v>5.2</v>
      </c>
    </row>
    <row r="643" spans="1:2" x14ac:dyDescent="0.35">
      <c r="A643">
        <v>105</v>
      </c>
      <c r="B643">
        <v>6.6</v>
      </c>
    </row>
    <row r="644" spans="1:2" x14ac:dyDescent="0.35">
      <c r="A644">
        <v>103</v>
      </c>
      <c r="B644">
        <v>6.3</v>
      </c>
    </row>
    <row r="645" spans="1:2" x14ac:dyDescent="0.35">
      <c r="A645">
        <v>122</v>
      </c>
      <c r="B645">
        <v>5.9</v>
      </c>
    </row>
    <row r="646" spans="1:2" x14ac:dyDescent="0.35">
      <c r="A646">
        <v>143</v>
      </c>
      <c r="B646">
        <v>6.7</v>
      </c>
    </row>
    <row r="647" spans="1:2" x14ac:dyDescent="0.35">
      <c r="A647">
        <v>96</v>
      </c>
      <c r="B647">
        <v>5.4</v>
      </c>
    </row>
    <row r="648" spans="1:2" x14ac:dyDescent="0.35">
      <c r="A648">
        <v>111</v>
      </c>
      <c r="B648">
        <v>6.4</v>
      </c>
    </row>
    <row r="649" spans="1:2" x14ac:dyDescent="0.35">
      <c r="A649">
        <v>121</v>
      </c>
      <c r="B649">
        <v>6.7</v>
      </c>
    </row>
    <row r="650" spans="1:2" x14ac:dyDescent="0.35">
      <c r="A650">
        <v>135</v>
      </c>
      <c r="B650">
        <v>6.2</v>
      </c>
    </row>
    <row r="651" spans="1:2" x14ac:dyDescent="0.35">
      <c r="A651">
        <v>101</v>
      </c>
      <c r="B651">
        <v>6.1</v>
      </c>
    </row>
    <row r="652" spans="1:2" x14ac:dyDescent="0.35">
      <c r="A652">
        <v>151</v>
      </c>
      <c r="B652">
        <v>8.8000000000000007</v>
      </c>
    </row>
    <row r="653" spans="1:2" x14ac:dyDescent="0.35">
      <c r="A653">
        <v>131</v>
      </c>
      <c r="B653">
        <v>7.1</v>
      </c>
    </row>
    <row r="654" spans="1:2" x14ac:dyDescent="0.35">
      <c r="A654">
        <v>100</v>
      </c>
      <c r="B654">
        <v>5.7</v>
      </c>
    </row>
    <row r="655" spans="1:2" x14ac:dyDescent="0.35">
      <c r="A655">
        <v>105</v>
      </c>
      <c r="B655">
        <v>5</v>
      </c>
    </row>
    <row r="656" spans="1:2" x14ac:dyDescent="0.35">
      <c r="A656">
        <v>92</v>
      </c>
      <c r="B656">
        <v>5.0999999999999996</v>
      </c>
    </row>
    <row r="657" spans="1:2" x14ac:dyDescent="0.35">
      <c r="A657">
        <v>130</v>
      </c>
      <c r="B657">
        <v>6.9</v>
      </c>
    </row>
    <row r="658" spans="1:2" x14ac:dyDescent="0.35">
      <c r="A658">
        <v>100</v>
      </c>
      <c r="B658">
        <v>4.8</v>
      </c>
    </row>
    <row r="659" spans="1:2" x14ac:dyDescent="0.35">
      <c r="A659">
        <v>102</v>
      </c>
      <c r="B659">
        <v>6.5</v>
      </c>
    </row>
    <row r="660" spans="1:2" x14ac:dyDescent="0.35">
      <c r="A660">
        <v>133</v>
      </c>
      <c r="B660">
        <v>5.0999999999999996</v>
      </c>
    </row>
    <row r="661" spans="1:2" x14ac:dyDescent="0.35">
      <c r="A661">
        <v>121</v>
      </c>
      <c r="B661">
        <v>7.1</v>
      </c>
    </row>
    <row r="662" spans="1:2" x14ac:dyDescent="0.35">
      <c r="A662">
        <v>147</v>
      </c>
      <c r="B662">
        <v>7.5</v>
      </c>
    </row>
    <row r="663" spans="1:2" x14ac:dyDescent="0.35">
      <c r="A663">
        <v>94</v>
      </c>
      <c r="B663">
        <v>6.2</v>
      </c>
    </row>
    <row r="664" spans="1:2" x14ac:dyDescent="0.35">
      <c r="A664">
        <v>94</v>
      </c>
      <c r="B664">
        <v>6.3</v>
      </c>
    </row>
    <row r="665" spans="1:2" x14ac:dyDescent="0.35">
      <c r="A665">
        <v>127</v>
      </c>
      <c r="B665">
        <v>8.1</v>
      </c>
    </row>
    <row r="666" spans="1:2" x14ac:dyDescent="0.35">
      <c r="A666">
        <v>212</v>
      </c>
      <c r="B666">
        <v>6.6</v>
      </c>
    </row>
    <row r="667" spans="1:2" x14ac:dyDescent="0.35">
      <c r="A667">
        <v>141</v>
      </c>
      <c r="B667">
        <v>6.9</v>
      </c>
    </row>
    <row r="668" spans="1:2" x14ac:dyDescent="0.35">
      <c r="A668">
        <v>103</v>
      </c>
      <c r="B668">
        <v>6.1</v>
      </c>
    </row>
    <row r="669" spans="1:2" x14ac:dyDescent="0.35">
      <c r="A669">
        <v>98</v>
      </c>
      <c r="B669">
        <v>4.3</v>
      </c>
    </row>
    <row r="670" spans="1:2" x14ac:dyDescent="0.35">
      <c r="A670">
        <v>116</v>
      </c>
      <c r="B670">
        <v>6.6</v>
      </c>
    </row>
    <row r="671" spans="1:2" x14ac:dyDescent="0.35">
      <c r="A671">
        <v>114</v>
      </c>
      <c r="B671">
        <v>6.8</v>
      </c>
    </row>
    <row r="672" spans="1:2" x14ac:dyDescent="0.35">
      <c r="A672">
        <v>87</v>
      </c>
      <c r="B672">
        <v>3.8</v>
      </c>
    </row>
    <row r="673" spans="1:2" x14ac:dyDescent="0.35">
      <c r="A673">
        <v>125</v>
      </c>
      <c r="B673">
        <v>5.9</v>
      </c>
    </row>
    <row r="674" spans="1:2" x14ac:dyDescent="0.35">
      <c r="A674">
        <v>187</v>
      </c>
      <c r="B674">
        <v>7.9</v>
      </c>
    </row>
    <row r="675" spans="1:2" x14ac:dyDescent="0.35">
      <c r="A675">
        <v>93</v>
      </c>
      <c r="B675">
        <v>6.3</v>
      </c>
    </row>
    <row r="676" spans="1:2" x14ac:dyDescent="0.35">
      <c r="A676">
        <v>95</v>
      </c>
      <c r="B676">
        <v>5.5</v>
      </c>
    </row>
    <row r="677" spans="1:2" x14ac:dyDescent="0.35">
      <c r="A677">
        <v>117</v>
      </c>
      <c r="B677">
        <v>7.7</v>
      </c>
    </row>
    <row r="678" spans="1:2" x14ac:dyDescent="0.35">
      <c r="A678">
        <v>106</v>
      </c>
      <c r="B678">
        <v>6.3</v>
      </c>
    </row>
    <row r="679" spans="1:2" x14ac:dyDescent="0.35">
      <c r="A679">
        <v>115</v>
      </c>
      <c r="B679">
        <v>7.1</v>
      </c>
    </row>
    <row r="680" spans="1:2" x14ac:dyDescent="0.35">
      <c r="A680">
        <v>189</v>
      </c>
      <c r="B680">
        <v>8.5</v>
      </c>
    </row>
    <row r="681" spans="1:2" x14ac:dyDescent="0.35">
      <c r="A681">
        <v>81</v>
      </c>
      <c r="B681">
        <v>5.8</v>
      </c>
    </row>
    <row r="682" spans="1:2" x14ac:dyDescent="0.35">
      <c r="A682">
        <v>149</v>
      </c>
      <c r="B682">
        <v>8.1</v>
      </c>
    </row>
    <row r="683" spans="1:2" x14ac:dyDescent="0.35">
      <c r="A683">
        <v>119</v>
      </c>
      <c r="B683">
        <v>7.9</v>
      </c>
    </row>
    <row r="684" spans="1:2" x14ac:dyDescent="0.35">
      <c r="A684">
        <v>130</v>
      </c>
      <c r="B684">
        <v>7.2</v>
      </c>
    </row>
    <row r="685" spans="1:2" x14ac:dyDescent="0.35">
      <c r="A685">
        <v>116</v>
      </c>
      <c r="B685">
        <v>6.3</v>
      </c>
    </row>
    <row r="686" spans="1:2" x14ac:dyDescent="0.35">
      <c r="A686">
        <v>103</v>
      </c>
      <c r="B686">
        <v>8.1</v>
      </c>
    </row>
    <row r="687" spans="1:2" x14ac:dyDescent="0.35">
      <c r="A687">
        <v>99</v>
      </c>
      <c r="B687">
        <v>7</v>
      </c>
    </row>
    <row r="688" spans="1:2" x14ac:dyDescent="0.35">
      <c r="A688">
        <v>92</v>
      </c>
      <c r="B688">
        <v>5.5</v>
      </c>
    </row>
    <row r="689" spans="1:2" x14ac:dyDescent="0.35">
      <c r="A689">
        <v>109</v>
      </c>
      <c r="B689">
        <v>6.7</v>
      </c>
    </row>
    <row r="690" spans="1:2" x14ac:dyDescent="0.35">
      <c r="A690">
        <v>87</v>
      </c>
      <c r="B690">
        <v>5.2</v>
      </c>
    </row>
    <row r="691" spans="1:2" x14ac:dyDescent="0.35">
      <c r="A691">
        <v>111</v>
      </c>
      <c r="B691">
        <v>7</v>
      </c>
    </row>
    <row r="692" spans="1:2" x14ac:dyDescent="0.35">
      <c r="A692">
        <v>101</v>
      </c>
      <c r="B692">
        <v>6.1</v>
      </c>
    </row>
    <row r="693" spans="1:2" x14ac:dyDescent="0.35">
      <c r="A693">
        <v>83</v>
      </c>
      <c r="B693">
        <v>6.6</v>
      </c>
    </row>
    <row r="694" spans="1:2" x14ac:dyDescent="0.35">
      <c r="A694">
        <v>113</v>
      </c>
      <c r="B694">
        <v>5.5</v>
      </c>
    </row>
    <row r="695" spans="1:2" x14ac:dyDescent="0.35">
      <c r="A695">
        <v>107</v>
      </c>
      <c r="B695">
        <v>5.9</v>
      </c>
    </row>
    <row r="696" spans="1:2" x14ac:dyDescent="0.35">
      <c r="A696">
        <v>94</v>
      </c>
      <c r="B696">
        <v>5.4</v>
      </c>
    </row>
    <row r="697" spans="1:2" x14ac:dyDescent="0.35">
      <c r="A697">
        <v>132</v>
      </c>
      <c r="B697">
        <v>6.4</v>
      </c>
    </row>
    <row r="698" spans="1:2" x14ac:dyDescent="0.35">
      <c r="A698">
        <v>140</v>
      </c>
      <c r="B698">
        <v>5.7</v>
      </c>
    </row>
    <row r="699" spans="1:2" x14ac:dyDescent="0.35">
      <c r="A699">
        <v>125</v>
      </c>
      <c r="B699">
        <v>6.7</v>
      </c>
    </row>
    <row r="700" spans="1:2" x14ac:dyDescent="0.35">
      <c r="A700">
        <v>111</v>
      </c>
      <c r="B700">
        <v>7.1</v>
      </c>
    </row>
    <row r="701" spans="1:2" x14ac:dyDescent="0.35">
      <c r="A701">
        <v>156</v>
      </c>
      <c r="B701">
        <v>6.8</v>
      </c>
    </row>
    <row r="702" spans="1:2" x14ac:dyDescent="0.35">
      <c r="A702">
        <v>170</v>
      </c>
      <c r="B702">
        <v>6.5</v>
      </c>
    </row>
    <row r="703" spans="1:2" x14ac:dyDescent="0.35">
      <c r="A703">
        <v>120</v>
      </c>
      <c r="B703">
        <v>7.6</v>
      </c>
    </row>
    <row r="704" spans="1:2" x14ac:dyDescent="0.35">
      <c r="A704">
        <v>100</v>
      </c>
      <c r="B704">
        <v>5.5</v>
      </c>
    </row>
    <row r="705" spans="1:2" x14ac:dyDescent="0.35">
      <c r="A705">
        <v>115</v>
      </c>
      <c r="B705">
        <v>6.5</v>
      </c>
    </row>
    <row r="706" spans="1:2" x14ac:dyDescent="0.35">
      <c r="A706">
        <v>130</v>
      </c>
      <c r="B706">
        <v>7</v>
      </c>
    </row>
    <row r="707" spans="1:2" x14ac:dyDescent="0.35">
      <c r="A707">
        <v>105</v>
      </c>
      <c r="B707">
        <v>5.8</v>
      </c>
    </row>
    <row r="708" spans="1:2" x14ac:dyDescent="0.35">
      <c r="A708">
        <v>111</v>
      </c>
      <c r="B708">
        <v>7.3</v>
      </c>
    </row>
    <row r="709" spans="1:2" x14ac:dyDescent="0.35">
      <c r="A709">
        <v>106</v>
      </c>
      <c r="B709">
        <v>6.6</v>
      </c>
    </row>
    <row r="710" spans="1:2" x14ac:dyDescent="0.35">
      <c r="A710">
        <v>89</v>
      </c>
      <c r="B710">
        <v>4.4000000000000004</v>
      </c>
    </row>
    <row r="711" spans="1:2" x14ac:dyDescent="0.35">
      <c r="A711">
        <v>100</v>
      </c>
      <c r="B711">
        <v>7.7</v>
      </c>
    </row>
    <row r="712" spans="1:2" x14ac:dyDescent="0.35">
      <c r="A712">
        <v>91</v>
      </c>
      <c r="B712">
        <v>5</v>
      </c>
    </row>
    <row r="713" spans="1:2" x14ac:dyDescent="0.35">
      <c r="A713">
        <v>146</v>
      </c>
      <c r="B713">
        <v>7.7</v>
      </c>
    </row>
    <row r="714" spans="1:2" x14ac:dyDescent="0.35">
      <c r="A714">
        <v>98</v>
      </c>
      <c r="B714">
        <v>4.4000000000000004</v>
      </c>
    </row>
    <row r="715" spans="1:2" x14ac:dyDescent="0.35">
      <c r="A715">
        <v>101</v>
      </c>
      <c r="B715">
        <v>6.1</v>
      </c>
    </row>
    <row r="716" spans="1:2" x14ac:dyDescent="0.35">
      <c r="A716">
        <v>94</v>
      </c>
      <c r="B716">
        <v>5.4</v>
      </c>
    </row>
    <row r="717" spans="1:2" x14ac:dyDescent="0.35">
      <c r="A717">
        <v>132</v>
      </c>
      <c r="B717">
        <v>6.8</v>
      </c>
    </row>
    <row r="718" spans="1:2" x14ac:dyDescent="0.35">
      <c r="A718">
        <v>115</v>
      </c>
      <c r="B718">
        <v>6.5</v>
      </c>
    </row>
    <row r="719" spans="1:2" x14ac:dyDescent="0.35">
      <c r="A719">
        <v>92</v>
      </c>
      <c r="B719">
        <v>7</v>
      </c>
    </row>
    <row r="720" spans="1:2" x14ac:dyDescent="0.35">
      <c r="A720">
        <v>124</v>
      </c>
      <c r="B720">
        <v>6.3</v>
      </c>
    </row>
    <row r="721" spans="1:2" x14ac:dyDescent="0.35">
      <c r="A721">
        <v>119</v>
      </c>
      <c r="B721">
        <v>6.3</v>
      </c>
    </row>
    <row r="722" spans="1:2" x14ac:dyDescent="0.35">
      <c r="A722">
        <v>124</v>
      </c>
      <c r="B722">
        <v>6.1</v>
      </c>
    </row>
    <row r="723" spans="1:2" x14ac:dyDescent="0.35">
      <c r="A723">
        <v>93</v>
      </c>
      <c r="B723">
        <v>6.1</v>
      </c>
    </row>
    <row r="724" spans="1:2" x14ac:dyDescent="0.35">
      <c r="A724">
        <v>98</v>
      </c>
      <c r="B724">
        <v>5.3</v>
      </c>
    </row>
    <row r="725" spans="1:2" x14ac:dyDescent="0.35">
      <c r="A725">
        <v>92</v>
      </c>
      <c r="B725">
        <v>5.4</v>
      </c>
    </row>
    <row r="726" spans="1:2" x14ac:dyDescent="0.35">
      <c r="A726">
        <v>105</v>
      </c>
      <c r="B726">
        <v>6.2</v>
      </c>
    </row>
    <row r="727" spans="1:2" x14ac:dyDescent="0.35">
      <c r="A727">
        <v>124</v>
      </c>
      <c r="B727">
        <v>6.6</v>
      </c>
    </row>
    <row r="728" spans="1:2" x14ac:dyDescent="0.35">
      <c r="A728">
        <v>99</v>
      </c>
      <c r="B728">
        <v>5.9</v>
      </c>
    </row>
    <row r="729" spans="1:2" x14ac:dyDescent="0.35">
      <c r="A729">
        <v>116</v>
      </c>
      <c r="B729">
        <v>6.3</v>
      </c>
    </row>
    <row r="730" spans="1:2" x14ac:dyDescent="0.35">
      <c r="A730">
        <v>124</v>
      </c>
      <c r="B730">
        <v>7.2</v>
      </c>
    </row>
    <row r="731" spans="1:2" x14ac:dyDescent="0.35">
      <c r="A731">
        <v>96</v>
      </c>
      <c r="B731">
        <v>6.8</v>
      </c>
    </row>
    <row r="732" spans="1:2" x14ac:dyDescent="0.35">
      <c r="A732">
        <v>104</v>
      </c>
      <c r="B732">
        <v>6.1</v>
      </c>
    </row>
    <row r="733" spans="1:2" x14ac:dyDescent="0.35">
      <c r="A733">
        <v>100</v>
      </c>
      <c r="B733">
        <v>7.8</v>
      </c>
    </row>
    <row r="734" spans="1:2" x14ac:dyDescent="0.35">
      <c r="A734">
        <v>115</v>
      </c>
      <c r="B734">
        <v>5</v>
      </c>
    </row>
    <row r="735" spans="1:2" x14ac:dyDescent="0.35">
      <c r="A735">
        <v>101</v>
      </c>
      <c r="B735">
        <v>6.2</v>
      </c>
    </row>
    <row r="736" spans="1:2" x14ac:dyDescent="0.35">
      <c r="A736">
        <v>113</v>
      </c>
      <c r="B736">
        <v>6.7</v>
      </c>
    </row>
    <row r="737" spans="1:2" x14ac:dyDescent="0.35">
      <c r="A737">
        <v>100</v>
      </c>
      <c r="B737">
        <v>4.9000000000000004</v>
      </c>
    </row>
    <row r="738" spans="1:2" x14ac:dyDescent="0.35">
      <c r="A738">
        <v>134</v>
      </c>
      <c r="B738">
        <v>7.4</v>
      </c>
    </row>
    <row r="739" spans="1:2" x14ac:dyDescent="0.35">
      <c r="A739">
        <v>125</v>
      </c>
      <c r="B739">
        <v>6.2</v>
      </c>
    </row>
    <row r="740" spans="1:2" x14ac:dyDescent="0.35">
      <c r="A740">
        <v>94</v>
      </c>
      <c r="B740">
        <v>4.9000000000000004</v>
      </c>
    </row>
    <row r="741" spans="1:2" x14ac:dyDescent="0.35">
      <c r="A741">
        <v>107</v>
      </c>
      <c r="B741">
        <v>6.1</v>
      </c>
    </row>
    <row r="742" spans="1:2" x14ac:dyDescent="0.35">
      <c r="A742">
        <v>91</v>
      </c>
      <c r="B742">
        <v>6.1</v>
      </c>
    </row>
    <row r="743" spans="1:2" x14ac:dyDescent="0.35">
      <c r="A743">
        <v>116</v>
      </c>
      <c r="B743">
        <v>6.4</v>
      </c>
    </row>
    <row r="744" spans="1:2" x14ac:dyDescent="0.35">
      <c r="A744">
        <v>100</v>
      </c>
      <c r="B744">
        <v>6.3</v>
      </c>
    </row>
    <row r="745" spans="1:2" x14ac:dyDescent="0.35">
      <c r="A745">
        <v>117</v>
      </c>
      <c r="B745">
        <v>6.6</v>
      </c>
    </row>
    <row r="746" spans="1:2" x14ac:dyDescent="0.35">
      <c r="A746">
        <v>110</v>
      </c>
      <c r="B746">
        <v>5.7</v>
      </c>
    </row>
    <row r="747" spans="1:2" x14ac:dyDescent="0.35">
      <c r="A747">
        <v>96</v>
      </c>
      <c r="B747">
        <v>5.9</v>
      </c>
    </row>
    <row r="748" spans="1:2" x14ac:dyDescent="0.35">
      <c r="A748">
        <v>101</v>
      </c>
      <c r="B748">
        <v>6</v>
      </c>
    </row>
    <row r="749" spans="1:2" x14ac:dyDescent="0.35">
      <c r="A749">
        <v>111</v>
      </c>
      <c r="B749">
        <v>6.1</v>
      </c>
    </row>
    <row r="750" spans="1:2" x14ac:dyDescent="0.35">
      <c r="A750">
        <v>117</v>
      </c>
      <c r="B750">
        <v>6.7</v>
      </c>
    </row>
    <row r="751" spans="1:2" x14ac:dyDescent="0.35">
      <c r="A751">
        <v>126</v>
      </c>
      <c r="B751">
        <v>6.7</v>
      </c>
    </row>
    <row r="752" spans="1:2" x14ac:dyDescent="0.35">
      <c r="A752">
        <v>152</v>
      </c>
      <c r="B752">
        <v>7.9</v>
      </c>
    </row>
    <row r="753" spans="1:2" x14ac:dyDescent="0.35">
      <c r="A753">
        <v>101</v>
      </c>
      <c r="B753">
        <v>4.3</v>
      </c>
    </row>
    <row r="754" spans="1:2" x14ac:dyDescent="0.35">
      <c r="A754">
        <v>87</v>
      </c>
      <c r="B754">
        <v>5.7</v>
      </c>
    </row>
    <row r="755" spans="1:2" x14ac:dyDescent="0.35">
      <c r="A755">
        <v>85</v>
      </c>
      <c r="B755">
        <v>6.7</v>
      </c>
    </row>
    <row r="756" spans="1:2" x14ac:dyDescent="0.35">
      <c r="A756">
        <v>130</v>
      </c>
      <c r="B756">
        <v>6.7</v>
      </c>
    </row>
    <row r="757" spans="1:2" x14ac:dyDescent="0.35">
      <c r="A757">
        <v>173</v>
      </c>
      <c r="B757">
        <v>8.1</v>
      </c>
    </row>
    <row r="758" spans="1:2" x14ac:dyDescent="0.35">
      <c r="A758">
        <v>104</v>
      </c>
      <c r="B758">
        <v>6.1</v>
      </c>
    </row>
    <row r="759" spans="1:2" x14ac:dyDescent="0.35">
      <c r="A759">
        <v>121</v>
      </c>
      <c r="B759">
        <v>5.6</v>
      </c>
    </row>
    <row r="760" spans="1:2" x14ac:dyDescent="0.35">
      <c r="A760">
        <v>140</v>
      </c>
      <c r="B760">
        <v>6.6</v>
      </c>
    </row>
    <row r="761" spans="1:2" x14ac:dyDescent="0.35">
      <c r="A761">
        <v>131</v>
      </c>
      <c r="B761">
        <v>6.9</v>
      </c>
    </row>
    <row r="762" spans="1:2" x14ac:dyDescent="0.35">
      <c r="A762">
        <v>91</v>
      </c>
      <c r="B762">
        <v>4.8</v>
      </c>
    </row>
    <row r="763" spans="1:2" x14ac:dyDescent="0.35">
      <c r="A763">
        <v>118</v>
      </c>
      <c r="B763">
        <v>6.2</v>
      </c>
    </row>
    <row r="764" spans="1:2" x14ac:dyDescent="0.35">
      <c r="A764">
        <v>130</v>
      </c>
      <c r="B764">
        <v>6</v>
      </c>
    </row>
    <row r="765" spans="1:2" x14ac:dyDescent="0.35">
      <c r="A765">
        <v>90</v>
      </c>
      <c r="B765">
        <v>4.9000000000000004</v>
      </c>
    </row>
    <row r="766" spans="1:2" x14ac:dyDescent="0.35">
      <c r="A766">
        <v>103</v>
      </c>
      <c r="B766">
        <v>5.6</v>
      </c>
    </row>
    <row r="767" spans="1:2" x14ac:dyDescent="0.35">
      <c r="A767">
        <v>122</v>
      </c>
      <c r="B767">
        <v>6.1</v>
      </c>
    </row>
    <row r="768" spans="1:2" x14ac:dyDescent="0.35">
      <c r="A768">
        <v>106</v>
      </c>
      <c r="B768">
        <v>6.1</v>
      </c>
    </row>
    <row r="769" spans="1:2" x14ac:dyDescent="0.35">
      <c r="A769">
        <v>103</v>
      </c>
      <c r="B769">
        <v>4.8</v>
      </c>
    </row>
    <row r="770" spans="1:2" x14ac:dyDescent="0.35">
      <c r="A770">
        <v>107</v>
      </c>
      <c r="B770">
        <v>5.5</v>
      </c>
    </row>
    <row r="771" spans="1:2" x14ac:dyDescent="0.35">
      <c r="A771">
        <v>156</v>
      </c>
      <c r="B771">
        <v>3.8</v>
      </c>
    </row>
    <row r="772" spans="1:2" x14ac:dyDescent="0.35">
      <c r="A772">
        <v>127</v>
      </c>
      <c r="B772">
        <v>6.5</v>
      </c>
    </row>
    <row r="773" spans="1:2" x14ac:dyDescent="0.35">
      <c r="A773">
        <v>132</v>
      </c>
      <c r="B773">
        <v>6.7</v>
      </c>
    </row>
    <row r="774" spans="1:2" x14ac:dyDescent="0.35">
      <c r="A774">
        <v>108</v>
      </c>
      <c r="B774">
        <v>8.1</v>
      </c>
    </row>
    <row r="775" spans="1:2" x14ac:dyDescent="0.35">
      <c r="A775">
        <v>114</v>
      </c>
      <c r="B775">
        <v>4.9000000000000004</v>
      </c>
    </row>
    <row r="776" spans="1:2" x14ac:dyDescent="0.35">
      <c r="A776">
        <v>133</v>
      </c>
      <c r="B776">
        <v>7.3</v>
      </c>
    </row>
    <row r="777" spans="1:2" x14ac:dyDescent="0.35">
      <c r="A777">
        <v>103</v>
      </c>
      <c r="B777">
        <v>6.4</v>
      </c>
    </row>
    <row r="778" spans="1:2" x14ac:dyDescent="0.35">
      <c r="A778">
        <v>95</v>
      </c>
      <c r="B778">
        <v>6.7</v>
      </c>
    </row>
    <row r="779" spans="1:2" x14ac:dyDescent="0.35">
      <c r="A779">
        <v>90</v>
      </c>
      <c r="B779">
        <v>3.6</v>
      </c>
    </row>
    <row r="780" spans="1:2" x14ac:dyDescent="0.35">
      <c r="A780">
        <v>87</v>
      </c>
      <c r="B780">
        <v>5.7</v>
      </c>
    </row>
    <row r="781" spans="1:2" x14ac:dyDescent="0.35">
      <c r="A781">
        <v>114</v>
      </c>
      <c r="B781">
        <v>6</v>
      </c>
    </row>
    <row r="782" spans="1:2" x14ac:dyDescent="0.35">
      <c r="A782">
        <v>103</v>
      </c>
      <c r="B782">
        <v>4.7</v>
      </c>
    </row>
    <row r="783" spans="1:2" x14ac:dyDescent="0.35">
      <c r="A783">
        <v>125</v>
      </c>
      <c r="B783">
        <v>6.3</v>
      </c>
    </row>
    <row r="784" spans="1:2" x14ac:dyDescent="0.35">
      <c r="A784">
        <v>97</v>
      </c>
      <c r="B784">
        <v>5.9</v>
      </c>
    </row>
    <row r="785" spans="1:2" x14ac:dyDescent="0.35">
      <c r="A785">
        <v>125</v>
      </c>
      <c r="B785">
        <v>5.9</v>
      </c>
    </row>
    <row r="786" spans="1:2" x14ac:dyDescent="0.35">
      <c r="A786">
        <v>136</v>
      </c>
      <c r="B786">
        <v>7.5</v>
      </c>
    </row>
    <row r="787" spans="1:2" x14ac:dyDescent="0.35">
      <c r="A787">
        <v>116</v>
      </c>
      <c r="B787">
        <v>5.6</v>
      </c>
    </row>
    <row r="788" spans="1:2" x14ac:dyDescent="0.35">
      <c r="A788">
        <v>103</v>
      </c>
      <c r="B788">
        <v>6.4</v>
      </c>
    </row>
    <row r="789" spans="1:2" x14ac:dyDescent="0.35">
      <c r="A789">
        <v>97</v>
      </c>
      <c r="B789">
        <v>6.3</v>
      </c>
    </row>
    <row r="790" spans="1:2" x14ac:dyDescent="0.35">
      <c r="A790">
        <v>96</v>
      </c>
      <c r="B790">
        <v>4.3</v>
      </c>
    </row>
    <row r="791" spans="1:2" x14ac:dyDescent="0.35">
      <c r="A791">
        <v>131</v>
      </c>
      <c r="B791">
        <v>5.9</v>
      </c>
    </row>
    <row r="792" spans="1:2" x14ac:dyDescent="0.35">
      <c r="A792">
        <v>95</v>
      </c>
      <c r="B792">
        <v>5.5</v>
      </c>
    </row>
    <row r="793" spans="1:2" x14ac:dyDescent="0.35">
      <c r="A793">
        <v>86</v>
      </c>
      <c r="B793">
        <v>6.2</v>
      </c>
    </row>
    <row r="794" spans="1:2" x14ac:dyDescent="0.35">
      <c r="A794">
        <v>142</v>
      </c>
      <c r="B794">
        <v>8.8000000000000007</v>
      </c>
    </row>
    <row r="795" spans="1:2" x14ac:dyDescent="0.35">
      <c r="A795">
        <v>92</v>
      </c>
      <c r="B795">
        <v>5.2</v>
      </c>
    </row>
    <row r="796" spans="1:2" x14ac:dyDescent="0.35">
      <c r="A796">
        <v>108</v>
      </c>
      <c r="B796">
        <v>7</v>
      </c>
    </row>
    <row r="797" spans="1:2" x14ac:dyDescent="0.35">
      <c r="A797">
        <v>84</v>
      </c>
      <c r="B797">
        <v>6.6</v>
      </c>
    </row>
    <row r="798" spans="1:2" x14ac:dyDescent="0.35">
      <c r="A798">
        <v>188</v>
      </c>
      <c r="B798">
        <v>7.3</v>
      </c>
    </row>
    <row r="799" spans="1:2" x14ac:dyDescent="0.35">
      <c r="A799">
        <v>95</v>
      </c>
      <c r="B799">
        <v>5.6</v>
      </c>
    </row>
    <row r="800" spans="1:2" x14ac:dyDescent="0.35">
      <c r="A800">
        <v>118</v>
      </c>
      <c r="B800">
        <v>6.6</v>
      </c>
    </row>
    <row r="801" spans="1:2" x14ac:dyDescent="0.35">
      <c r="A801">
        <v>92</v>
      </c>
      <c r="B801">
        <v>5.4</v>
      </c>
    </row>
    <row r="802" spans="1:2" x14ac:dyDescent="0.35">
      <c r="A802">
        <v>74</v>
      </c>
      <c r="B802">
        <v>6.3</v>
      </c>
    </row>
    <row r="803" spans="1:2" x14ac:dyDescent="0.35">
      <c r="A803">
        <v>134</v>
      </c>
      <c r="B803">
        <v>7.9</v>
      </c>
    </row>
    <row r="804" spans="1:2" x14ac:dyDescent="0.35">
      <c r="A804">
        <v>101</v>
      </c>
      <c r="B804">
        <v>6.3</v>
      </c>
    </row>
    <row r="805" spans="1:2" x14ac:dyDescent="0.35">
      <c r="A805">
        <v>100</v>
      </c>
      <c r="B805">
        <v>6</v>
      </c>
    </row>
    <row r="806" spans="1:2" x14ac:dyDescent="0.35">
      <c r="A806">
        <v>132</v>
      </c>
      <c r="B806">
        <v>7.2</v>
      </c>
    </row>
    <row r="807" spans="1:2" x14ac:dyDescent="0.35">
      <c r="A807">
        <v>105</v>
      </c>
      <c r="B807">
        <v>5.0999999999999996</v>
      </c>
    </row>
    <row r="808" spans="1:2" x14ac:dyDescent="0.35">
      <c r="A808">
        <v>123</v>
      </c>
      <c r="B808">
        <v>7.3</v>
      </c>
    </row>
    <row r="809" spans="1:2" x14ac:dyDescent="0.35">
      <c r="A809">
        <v>117</v>
      </c>
      <c r="B809">
        <v>8</v>
      </c>
    </row>
    <row r="810" spans="1:2" x14ac:dyDescent="0.35">
      <c r="A810">
        <v>98</v>
      </c>
      <c r="B810">
        <v>6.2</v>
      </c>
    </row>
    <row r="811" spans="1:2" x14ac:dyDescent="0.35">
      <c r="A811">
        <v>128</v>
      </c>
      <c r="B811">
        <v>6</v>
      </c>
    </row>
    <row r="812" spans="1:2" x14ac:dyDescent="0.35">
      <c r="A812">
        <v>114</v>
      </c>
      <c r="B812">
        <v>6.7</v>
      </c>
    </row>
    <row r="813" spans="1:2" x14ac:dyDescent="0.35">
      <c r="A813">
        <v>111</v>
      </c>
      <c r="B813">
        <v>8.1</v>
      </c>
    </row>
    <row r="814" spans="1:2" x14ac:dyDescent="0.35">
      <c r="A814">
        <v>85</v>
      </c>
      <c r="B814">
        <v>6.4</v>
      </c>
    </row>
    <row r="815" spans="1:2" x14ac:dyDescent="0.35">
      <c r="A815">
        <v>137</v>
      </c>
      <c r="B815">
        <v>8</v>
      </c>
    </row>
    <row r="816" spans="1:2" x14ac:dyDescent="0.35">
      <c r="A816">
        <v>97</v>
      </c>
      <c r="B816">
        <v>6.3</v>
      </c>
    </row>
    <row r="817" spans="1:2" x14ac:dyDescent="0.35">
      <c r="A817">
        <v>104</v>
      </c>
      <c r="B817">
        <v>6.4</v>
      </c>
    </row>
    <row r="818" spans="1:2" x14ac:dyDescent="0.35">
      <c r="A818">
        <v>110</v>
      </c>
      <c r="B818">
        <v>6.6</v>
      </c>
    </row>
    <row r="819" spans="1:2" x14ac:dyDescent="0.35">
      <c r="A819">
        <v>133</v>
      </c>
      <c r="B819">
        <v>6.4</v>
      </c>
    </row>
    <row r="820" spans="1:2" x14ac:dyDescent="0.35">
      <c r="A820">
        <v>94</v>
      </c>
      <c r="B820">
        <v>6</v>
      </c>
    </row>
    <row r="821" spans="1:2" x14ac:dyDescent="0.35">
      <c r="A821">
        <v>104</v>
      </c>
      <c r="B821">
        <v>6.6</v>
      </c>
    </row>
    <row r="822" spans="1:2" x14ac:dyDescent="0.35">
      <c r="A822">
        <v>91</v>
      </c>
      <c r="B822">
        <v>5.9</v>
      </c>
    </row>
    <row r="823" spans="1:2" x14ac:dyDescent="0.35">
      <c r="A823">
        <v>145</v>
      </c>
      <c r="B823">
        <v>6.4</v>
      </c>
    </row>
    <row r="824" spans="1:2" x14ac:dyDescent="0.35">
      <c r="A824">
        <v>135</v>
      </c>
      <c r="B824">
        <v>6.3</v>
      </c>
    </row>
    <row r="825" spans="1:2" x14ac:dyDescent="0.35">
      <c r="A825">
        <v>122</v>
      </c>
      <c r="B825">
        <v>7.3</v>
      </c>
    </row>
    <row r="826" spans="1:2" x14ac:dyDescent="0.35">
      <c r="A826">
        <v>110</v>
      </c>
      <c r="B826">
        <v>6.8</v>
      </c>
    </row>
    <row r="827" spans="1:2" x14ac:dyDescent="0.35">
      <c r="A827">
        <v>95</v>
      </c>
      <c r="B827">
        <v>7.2</v>
      </c>
    </row>
    <row r="828" spans="1:2" x14ac:dyDescent="0.35">
      <c r="A828">
        <v>102</v>
      </c>
      <c r="B828">
        <v>5.7</v>
      </c>
    </row>
    <row r="829" spans="1:2" x14ac:dyDescent="0.35">
      <c r="A829">
        <v>94</v>
      </c>
      <c r="B829">
        <v>6</v>
      </c>
    </row>
    <row r="830" spans="1:2" x14ac:dyDescent="0.35">
      <c r="A830">
        <v>126</v>
      </c>
      <c r="B830">
        <v>6.5</v>
      </c>
    </row>
    <row r="831" spans="1:2" x14ac:dyDescent="0.35">
      <c r="A831">
        <v>118</v>
      </c>
      <c r="B831">
        <v>5.8</v>
      </c>
    </row>
    <row r="832" spans="1:2" x14ac:dyDescent="0.35">
      <c r="A832">
        <v>99</v>
      </c>
      <c r="B832">
        <v>5.8</v>
      </c>
    </row>
    <row r="833" spans="1:2" x14ac:dyDescent="0.35">
      <c r="A833">
        <v>88</v>
      </c>
      <c r="B833">
        <v>6.7</v>
      </c>
    </row>
    <row r="834" spans="1:2" x14ac:dyDescent="0.35">
      <c r="A834">
        <v>141</v>
      </c>
      <c r="B834">
        <v>7.8</v>
      </c>
    </row>
    <row r="835" spans="1:2" x14ac:dyDescent="0.35">
      <c r="A835">
        <v>107</v>
      </c>
      <c r="B835">
        <v>5.6</v>
      </c>
    </row>
    <row r="836" spans="1:2" x14ac:dyDescent="0.35">
      <c r="A836">
        <v>116</v>
      </c>
      <c r="B836">
        <v>5.8</v>
      </c>
    </row>
    <row r="837" spans="1:2" x14ac:dyDescent="0.35">
      <c r="A837">
        <v>143</v>
      </c>
      <c r="B837">
        <v>7.4</v>
      </c>
    </row>
    <row r="838" spans="1:2" x14ac:dyDescent="0.35">
      <c r="A838">
        <v>114</v>
      </c>
      <c r="B838">
        <v>6.9</v>
      </c>
    </row>
    <row r="839" spans="1:2" x14ac:dyDescent="0.35">
      <c r="A839">
        <v>93</v>
      </c>
      <c r="B839">
        <v>5.5</v>
      </c>
    </row>
    <row r="840" spans="1:2" x14ac:dyDescent="0.35">
      <c r="A840">
        <v>280</v>
      </c>
      <c r="B840">
        <v>6.3</v>
      </c>
    </row>
    <row r="841" spans="1:2" x14ac:dyDescent="0.35">
      <c r="A841">
        <v>100</v>
      </c>
      <c r="B841">
        <v>4.7</v>
      </c>
    </row>
    <row r="842" spans="1:2" x14ac:dyDescent="0.35">
      <c r="A842">
        <v>107</v>
      </c>
      <c r="B842">
        <v>5.6</v>
      </c>
    </row>
    <row r="843" spans="1:2" x14ac:dyDescent="0.35">
      <c r="A843">
        <v>119</v>
      </c>
      <c r="B843">
        <v>6.4</v>
      </c>
    </row>
    <row r="844" spans="1:2" x14ac:dyDescent="0.35">
      <c r="A844">
        <v>95</v>
      </c>
      <c r="B844">
        <v>4.2</v>
      </c>
    </row>
    <row r="845" spans="1:2" x14ac:dyDescent="0.35">
      <c r="A845">
        <v>119</v>
      </c>
      <c r="B845">
        <v>6.4</v>
      </c>
    </row>
    <row r="846" spans="1:2" x14ac:dyDescent="0.35">
      <c r="A846">
        <v>133</v>
      </c>
      <c r="B846">
        <v>7.7</v>
      </c>
    </row>
    <row r="847" spans="1:2" x14ac:dyDescent="0.35">
      <c r="A847">
        <v>117</v>
      </c>
      <c r="B847">
        <v>6.7</v>
      </c>
    </row>
    <row r="848" spans="1:2" x14ac:dyDescent="0.35">
      <c r="A848">
        <v>123</v>
      </c>
      <c r="B848">
        <v>7.7</v>
      </c>
    </row>
    <row r="849" spans="1:2" x14ac:dyDescent="0.35">
      <c r="A849">
        <v>92</v>
      </c>
      <c r="B849">
        <v>5.7</v>
      </c>
    </row>
    <row r="850" spans="1:2" x14ac:dyDescent="0.35">
      <c r="A850">
        <v>170</v>
      </c>
      <c r="B850">
        <v>7.6</v>
      </c>
    </row>
    <row r="851" spans="1:2" x14ac:dyDescent="0.35">
      <c r="A851">
        <v>123</v>
      </c>
      <c r="B851">
        <v>6.4</v>
      </c>
    </row>
    <row r="852" spans="1:2" x14ac:dyDescent="0.35">
      <c r="A852">
        <v>110</v>
      </c>
      <c r="B852">
        <v>5.6</v>
      </c>
    </row>
    <row r="853" spans="1:2" x14ac:dyDescent="0.35">
      <c r="A853">
        <v>116</v>
      </c>
      <c r="B853">
        <v>6.8</v>
      </c>
    </row>
    <row r="854" spans="1:2" x14ac:dyDescent="0.35">
      <c r="A854">
        <v>121</v>
      </c>
      <c r="B854">
        <v>2.4</v>
      </c>
    </row>
    <row r="855" spans="1:2" x14ac:dyDescent="0.35">
      <c r="A855">
        <v>128</v>
      </c>
      <c r="B855">
        <v>6.2</v>
      </c>
    </row>
    <row r="856" spans="1:2" x14ac:dyDescent="0.35">
      <c r="A856">
        <v>99</v>
      </c>
      <c r="B856">
        <v>5.9</v>
      </c>
    </row>
    <row r="857" spans="1:2" x14ac:dyDescent="0.35">
      <c r="A857">
        <v>94</v>
      </c>
      <c r="B857">
        <v>7.1</v>
      </c>
    </row>
    <row r="858" spans="1:2" x14ac:dyDescent="0.35">
      <c r="A858">
        <v>127</v>
      </c>
      <c r="B858">
        <v>7.6</v>
      </c>
    </row>
    <row r="859" spans="1:2" x14ac:dyDescent="0.35">
      <c r="A859">
        <v>89</v>
      </c>
      <c r="B859">
        <v>5.5</v>
      </c>
    </row>
    <row r="860" spans="1:2" x14ac:dyDescent="0.35">
      <c r="A860">
        <v>123</v>
      </c>
      <c r="B860">
        <v>7</v>
      </c>
    </row>
    <row r="861" spans="1:2" x14ac:dyDescent="0.35">
      <c r="A861">
        <v>135</v>
      </c>
      <c r="B861">
        <v>7.1</v>
      </c>
    </row>
    <row r="862" spans="1:2" x14ac:dyDescent="0.35">
      <c r="A862">
        <v>118</v>
      </c>
      <c r="B862">
        <v>7.4</v>
      </c>
    </row>
    <row r="863" spans="1:2" x14ac:dyDescent="0.35">
      <c r="A863">
        <v>189</v>
      </c>
      <c r="B863">
        <v>7.6</v>
      </c>
    </row>
    <row r="864" spans="1:2" x14ac:dyDescent="0.35">
      <c r="A864">
        <v>172</v>
      </c>
      <c r="B864">
        <v>5.9</v>
      </c>
    </row>
    <row r="865" spans="1:2" x14ac:dyDescent="0.35">
      <c r="A865">
        <v>124</v>
      </c>
      <c r="B865">
        <v>5.9</v>
      </c>
    </row>
    <row r="866" spans="1:2" x14ac:dyDescent="0.35">
      <c r="A866">
        <v>141</v>
      </c>
      <c r="B866">
        <v>8</v>
      </c>
    </row>
    <row r="867" spans="1:2" x14ac:dyDescent="0.35">
      <c r="A867">
        <v>157</v>
      </c>
      <c r="B867">
        <v>7.4</v>
      </c>
    </row>
    <row r="868" spans="1:2" x14ac:dyDescent="0.35">
      <c r="A868">
        <v>106</v>
      </c>
      <c r="B868">
        <v>5.8</v>
      </c>
    </row>
    <row r="869" spans="1:2" x14ac:dyDescent="0.35">
      <c r="A869">
        <v>108</v>
      </c>
      <c r="B869">
        <v>6.3</v>
      </c>
    </row>
    <row r="870" spans="1:2" x14ac:dyDescent="0.35">
      <c r="A870">
        <v>125</v>
      </c>
      <c r="B870">
        <v>5.7</v>
      </c>
    </row>
    <row r="871" spans="1:2" x14ac:dyDescent="0.35">
      <c r="A871">
        <v>107</v>
      </c>
      <c r="B871">
        <v>5.0999999999999996</v>
      </c>
    </row>
    <row r="872" spans="1:2" x14ac:dyDescent="0.35">
      <c r="A872">
        <v>215</v>
      </c>
      <c r="B872">
        <v>7.6</v>
      </c>
    </row>
    <row r="873" spans="1:2" x14ac:dyDescent="0.35">
      <c r="A873">
        <v>118</v>
      </c>
      <c r="B873">
        <v>6.4</v>
      </c>
    </row>
    <row r="874" spans="1:2" x14ac:dyDescent="0.35">
      <c r="A874">
        <v>118</v>
      </c>
      <c r="B874">
        <v>7.4</v>
      </c>
    </row>
    <row r="875" spans="1:2" x14ac:dyDescent="0.35">
      <c r="A875">
        <v>178</v>
      </c>
      <c r="B875">
        <v>8.1999999999999993</v>
      </c>
    </row>
    <row r="876" spans="1:2" x14ac:dyDescent="0.35">
      <c r="A876">
        <v>92</v>
      </c>
      <c r="B876">
        <v>6.5</v>
      </c>
    </row>
    <row r="877" spans="1:2" x14ac:dyDescent="0.35">
      <c r="A877">
        <v>104</v>
      </c>
      <c r="B877">
        <v>5.5</v>
      </c>
    </row>
    <row r="878" spans="1:2" x14ac:dyDescent="0.35">
      <c r="A878">
        <v>116</v>
      </c>
      <c r="B878">
        <v>6.5</v>
      </c>
    </row>
    <row r="879" spans="1:2" x14ac:dyDescent="0.35">
      <c r="A879">
        <v>90</v>
      </c>
      <c r="B879">
        <v>5.6</v>
      </c>
    </row>
    <row r="880" spans="1:2" x14ac:dyDescent="0.35">
      <c r="A880">
        <v>130</v>
      </c>
      <c r="B880">
        <v>4.5999999999999996</v>
      </c>
    </row>
    <row r="881" spans="1:2" x14ac:dyDescent="0.35">
      <c r="A881">
        <v>90</v>
      </c>
      <c r="B881">
        <v>7.9</v>
      </c>
    </row>
    <row r="882" spans="1:2" x14ac:dyDescent="0.35">
      <c r="A882">
        <v>106</v>
      </c>
      <c r="B882">
        <v>7.1</v>
      </c>
    </row>
    <row r="883" spans="1:2" x14ac:dyDescent="0.35">
      <c r="A883">
        <v>155</v>
      </c>
      <c r="B883">
        <v>6.9</v>
      </c>
    </row>
    <row r="884" spans="1:2" x14ac:dyDescent="0.35">
      <c r="A884">
        <v>139</v>
      </c>
      <c r="B884">
        <v>7.3</v>
      </c>
    </row>
    <row r="885" spans="1:2" x14ac:dyDescent="0.35">
      <c r="A885">
        <v>112</v>
      </c>
      <c r="B885">
        <v>7</v>
      </c>
    </row>
    <row r="886" spans="1:2" x14ac:dyDescent="0.35">
      <c r="A886">
        <v>139</v>
      </c>
      <c r="B886">
        <v>7.7</v>
      </c>
    </row>
    <row r="887" spans="1:2" x14ac:dyDescent="0.35">
      <c r="A887">
        <v>115</v>
      </c>
      <c r="B887">
        <v>6.7</v>
      </c>
    </row>
    <row r="888" spans="1:2" x14ac:dyDescent="0.35">
      <c r="A888">
        <v>143</v>
      </c>
      <c r="B888">
        <v>6.3</v>
      </c>
    </row>
    <row r="889" spans="1:2" x14ac:dyDescent="0.35">
      <c r="A889">
        <v>96</v>
      </c>
      <c r="B889">
        <v>5.8</v>
      </c>
    </row>
    <row r="890" spans="1:2" x14ac:dyDescent="0.35">
      <c r="A890">
        <v>112</v>
      </c>
      <c r="B890">
        <v>7.1</v>
      </c>
    </row>
    <row r="891" spans="1:2" x14ac:dyDescent="0.35">
      <c r="A891">
        <v>131</v>
      </c>
      <c r="B891">
        <v>7.3</v>
      </c>
    </row>
    <row r="892" spans="1:2" x14ac:dyDescent="0.35">
      <c r="A892">
        <v>116</v>
      </c>
      <c r="B892">
        <v>6.4</v>
      </c>
    </row>
    <row r="893" spans="1:2" x14ac:dyDescent="0.35">
      <c r="A893">
        <v>112</v>
      </c>
      <c r="B893">
        <v>7.1</v>
      </c>
    </row>
    <row r="894" spans="1:2" x14ac:dyDescent="0.35">
      <c r="A894">
        <v>123</v>
      </c>
      <c r="B894">
        <v>7.6</v>
      </c>
    </row>
    <row r="895" spans="1:2" x14ac:dyDescent="0.35">
      <c r="A895">
        <v>104</v>
      </c>
      <c r="B895">
        <v>6.8</v>
      </c>
    </row>
    <row r="896" spans="1:2" x14ac:dyDescent="0.35">
      <c r="A896">
        <v>107</v>
      </c>
      <c r="B896">
        <v>6.6</v>
      </c>
    </row>
    <row r="897" spans="1:2" x14ac:dyDescent="0.35">
      <c r="A897">
        <v>124</v>
      </c>
      <c r="B897">
        <v>6.7</v>
      </c>
    </row>
    <row r="898" spans="1:2" x14ac:dyDescent="0.35">
      <c r="A898">
        <v>96</v>
      </c>
      <c r="B898">
        <v>6.1</v>
      </c>
    </row>
    <row r="899" spans="1:2" x14ac:dyDescent="0.35">
      <c r="A899">
        <v>125</v>
      </c>
      <c r="B899">
        <v>6</v>
      </c>
    </row>
    <row r="900" spans="1:2" x14ac:dyDescent="0.35">
      <c r="A900">
        <v>129</v>
      </c>
      <c r="B900">
        <v>7.6</v>
      </c>
    </row>
    <row r="901" spans="1:2" x14ac:dyDescent="0.35">
      <c r="A901">
        <v>90</v>
      </c>
      <c r="B901">
        <v>7.1</v>
      </c>
    </row>
    <row r="902" spans="1:2" x14ac:dyDescent="0.35">
      <c r="A902">
        <v>109</v>
      </c>
      <c r="B902">
        <v>5</v>
      </c>
    </row>
    <row r="903" spans="1:2" x14ac:dyDescent="0.35">
      <c r="A903">
        <v>121</v>
      </c>
      <c r="B903">
        <v>6.2</v>
      </c>
    </row>
    <row r="904" spans="1:2" x14ac:dyDescent="0.35">
      <c r="A904">
        <v>95</v>
      </c>
      <c r="B904">
        <v>5.6</v>
      </c>
    </row>
    <row r="905" spans="1:2" x14ac:dyDescent="0.35">
      <c r="A905">
        <v>118</v>
      </c>
      <c r="B905">
        <v>7.4</v>
      </c>
    </row>
    <row r="906" spans="1:2" x14ac:dyDescent="0.35">
      <c r="A906">
        <v>80</v>
      </c>
      <c r="B906">
        <v>5</v>
      </c>
    </row>
    <row r="907" spans="1:2" x14ac:dyDescent="0.35">
      <c r="A907">
        <v>99</v>
      </c>
      <c r="B907">
        <v>5.2</v>
      </c>
    </row>
    <row r="908" spans="1:2" x14ac:dyDescent="0.35">
      <c r="A908">
        <v>133</v>
      </c>
      <c r="B908">
        <v>7.6</v>
      </c>
    </row>
    <row r="909" spans="1:2" x14ac:dyDescent="0.35">
      <c r="A909">
        <v>127</v>
      </c>
      <c r="B909">
        <v>6.6</v>
      </c>
    </row>
    <row r="910" spans="1:2" x14ac:dyDescent="0.35">
      <c r="A910">
        <v>106</v>
      </c>
      <c r="B910">
        <v>7</v>
      </c>
    </row>
    <row r="911" spans="1:2" x14ac:dyDescent="0.35">
      <c r="A911">
        <v>98</v>
      </c>
      <c r="B911">
        <v>5.7</v>
      </c>
    </row>
    <row r="912" spans="1:2" x14ac:dyDescent="0.35">
      <c r="A912">
        <v>132</v>
      </c>
      <c r="B912">
        <v>8.1999999999999993</v>
      </c>
    </row>
    <row r="913" spans="1:2" x14ac:dyDescent="0.35">
      <c r="A913">
        <v>114</v>
      </c>
      <c r="B913">
        <v>6.2</v>
      </c>
    </row>
    <row r="914" spans="1:2" x14ac:dyDescent="0.35">
      <c r="A914">
        <v>78</v>
      </c>
      <c r="B914">
        <v>6.6</v>
      </c>
    </row>
    <row r="915" spans="1:2" x14ac:dyDescent="0.35">
      <c r="A915">
        <v>101</v>
      </c>
      <c r="B915">
        <v>4.7</v>
      </c>
    </row>
    <row r="916" spans="1:2" x14ac:dyDescent="0.35">
      <c r="A916">
        <v>113</v>
      </c>
      <c r="B916">
        <v>6.3</v>
      </c>
    </row>
    <row r="917" spans="1:2" x14ac:dyDescent="0.35">
      <c r="A917">
        <v>98</v>
      </c>
      <c r="B917">
        <v>6.1</v>
      </c>
    </row>
    <row r="918" spans="1:2" x14ac:dyDescent="0.35">
      <c r="A918">
        <v>124</v>
      </c>
      <c r="B918">
        <v>6.7</v>
      </c>
    </row>
    <row r="919" spans="1:2" x14ac:dyDescent="0.35">
      <c r="A919">
        <v>109</v>
      </c>
      <c r="B919">
        <v>6.1</v>
      </c>
    </row>
    <row r="920" spans="1:2" x14ac:dyDescent="0.35">
      <c r="A920">
        <v>128</v>
      </c>
      <c r="B920">
        <v>7</v>
      </c>
    </row>
    <row r="921" spans="1:2" x14ac:dyDescent="0.35">
      <c r="A921">
        <v>144</v>
      </c>
      <c r="B921">
        <v>7.4</v>
      </c>
    </row>
    <row r="922" spans="1:2" x14ac:dyDescent="0.35">
      <c r="A922">
        <v>95</v>
      </c>
      <c r="B922">
        <v>7.3</v>
      </c>
    </row>
    <row r="923" spans="1:2" x14ac:dyDescent="0.35">
      <c r="A923">
        <v>105</v>
      </c>
      <c r="B923">
        <v>5.8</v>
      </c>
    </row>
    <row r="924" spans="1:2" x14ac:dyDescent="0.35">
      <c r="A924">
        <v>121</v>
      </c>
      <c r="B924">
        <v>6.7</v>
      </c>
    </row>
    <row r="925" spans="1:2" x14ac:dyDescent="0.35">
      <c r="A925">
        <v>125</v>
      </c>
      <c r="B925">
        <v>5.8</v>
      </c>
    </row>
    <row r="926" spans="1:2" x14ac:dyDescent="0.35">
      <c r="A926">
        <v>129</v>
      </c>
      <c r="B926">
        <v>7.8</v>
      </c>
    </row>
    <row r="927" spans="1:2" x14ac:dyDescent="0.35">
      <c r="A927">
        <v>132</v>
      </c>
      <c r="B927">
        <v>6.6</v>
      </c>
    </row>
    <row r="928" spans="1:2" x14ac:dyDescent="0.35">
      <c r="A928">
        <v>118</v>
      </c>
      <c r="B928">
        <v>6.5</v>
      </c>
    </row>
    <row r="929" spans="1:2" x14ac:dyDescent="0.35">
      <c r="A929">
        <v>113</v>
      </c>
      <c r="B929">
        <v>6.7</v>
      </c>
    </row>
    <row r="930" spans="1:2" x14ac:dyDescent="0.35">
      <c r="A930">
        <v>140</v>
      </c>
      <c r="B930">
        <v>7.3</v>
      </c>
    </row>
    <row r="931" spans="1:2" x14ac:dyDescent="0.35">
      <c r="A931">
        <v>89</v>
      </c>
      <c r="B931">
        <v>5.8</v>
      </c>
    </row>
    <row r="932" spans="1:2" x14ac:dyDescent="0.35">
      <c r="A932">
        <v>104</v>
      </c>
      <c r="B932">
        <v>5.5</v>
      </c>
    </row>
    <row r="933" spans="1:2" x14ac:dyDescent="0.35">
      <c r="A933">
        <v>106</v>
      </c>
      <c r="B933">
        <v>6.3</v>
      </c>
    </row>
    <row r="934" spans="1:2" x14ac:dyDescent="0.35">
      <c r="A934">
        <v>141</v>
      </c>
      <c r="B934">
        <v>7.4</v>
      </c>
    </row>
    <row r="935" spans="1:2" x14ac:dyDescent="0.35">
      <c r="A935">
        <v>124</v>
      </c>
      <c r="B935">
        <v>5.9</v>
      </c>
    </row>
    <row r="936" spans="1:2" x14ac:dyDescent="0.35">
      <c r="A936">
        <v>98</v>
      </c>
      <c r="B936">
        <v>6.2</v>
      </c>
    </row>
    <row r="937" spans="1:2" x14ac:dyDescent="0.35">
      <c r="A937">
        <v>108</v>
      </c>
      <c r="B937">
        <v>5.9</v>
      </c>
    </row>
    <row r="938" spans="1:2" x14ac:dyDescent="0.35">
      <c r="A938">
        <v>114</v>
      </c>
      <c r="B938">
        <v>6.5</v>
      </c>
    </row>
    <row r="939" spans="1:2" x14ac:dyDescent="0.35">
      <c r="A939">
        <v>101</v>
      </c>
      <c r="B939">
        <v>4.4000000000000004</v>
      </c>
    </row>
    <row r="940" spans="1:2" x14ac:dyDescent="0.35">
      <c r="A940">
        <v>93</v>
      </c>
      <c r="B940">
        <v>3.5</v>
      </c>
    </row>
    <row r="941" spans="1:2" x14ac:dyDescent="0.35">
      <c r="A941">
        <v>119</v>
      </c>
      <c r="B941">
        <v>6.6</v>
      </c>
    </row>
    <row r="942" spans="1:2" x14ac:dyDescent="0.35">
      <c r="A942">
        <v>119</v>
      </c>
      <c r="B942">
        <v>6</v>
      </c>
    </row>
    <row r="943" spans="1:2" x14ac:dyDescent="0.35">
      <c r="A943">
        <v>99</v>
      </c>
      <c r="B943">
        <v>6.4</v>
      </c>
    </row>
    <row r="944" spans="1:2" x14ac:dyDescent="0.35">
      <c r="A944">
        <v>137</v>
      </c>
      <c r="B944">
        <v>6.5</v>
      </c>
    </row>
    <row r="945" spans="1:2" x14ac:dyDescent="0.35">
      <c r="A945">
        <v>117</v>
      </c>
      <c r="B945">
        <v>4.3</v>
      </c>
    </row>
    <row r="946" spans="1:2" x14ac:dyDescent="0.35">
      <c r="A946">
        <v>87</v>
      </c>
      <c r="B946">
        <v>4.2</v>
      </c>
    </row>
    <row r="947" spans="1:2" x14ac:dyDescent="0.35">
      <c r="A947">
        <v>129</v>
      </c>
      <c r="B947">
        <v>6.5</v>
      </c>
    </row>
    <row r="948" spans="1:2" x14ac:dyDescent="0.35">
      <c r="A948">
        <v>115</v>
      </c>
      <c r="B948">
        <v>6.1</v>
      </c>
    </row>
    <row r="949" spans="1:2" x14ac:dyDescent="0.35">
      <c r="A949">
        <v>132</v>
      </c>
      <c r="B949">
        <v>6.3</v>
      </c>
    </row>
    <row r="950" spans="1:2" x14ac:dyDescent="0.35">
      <c r="A950">
        <v>131</v>
      </c>
      <c r="B950">
        <v>6.2</v>
      </c>
    </row>
    <row r="951" spans="1:2" x14ac:dyDescent="0.35">
      <c r="A951">
        <v>95</v>
      </c>
      <c r="B951">
        <v>5.9</v>
      </c>
    </row>
    <row r="952" spans="1:2" x14ac:dyDescent="0.35">
      <c r="A952">
        <v>125</v>
      </c>
      <c r="B952">
        <v>5.9</v>
      </c>
    </row>
    <row r="953" spans="1:2" x14ac:dyDescent="0.35">
      <c r="A953">
        <v>98</v>
      </c>
      <c r="B953">
        <v>6.5</v>
      </c>
    </row>
    <row r="954" spans="1:2" x14ac:dyDescent="0.35">
      <c r="A954">
        <v>110</v>
      </c>
      <c r="B954">
        <v>6.4</v>
      </c>
    </row>
    <row r="955" spans="1:2" x14ac:dyDescent="0.35">
      <c r="A955">
        <v>118</v>
      </c>
      <c r="B955">
        <v>6.5</v>
      </c>
    </row>
    <row r="956" spans="1:2" x14ac:dyDescent="0.35">
      <c r="A956">
        <v>101</v>
      </c>
      <c r="B956">
        <v>5.7</v>
      </c>
    </row>
    <row r="957" spans="1:2" x14ac:dyDescent="0.35">
      <c r="A957">
        <v>90</v>
      </c>
      <c r="B957">
        <v>8</v>
      </c>
    </row>
    <row r="958" spans="1:2" x14ac:dyDescent="0.35">
      <c r="A958">
        <v>119</v>
      </c>
      <c r="B958">
        <v>7.3</v>
      </c>
    </row>
    <row r="959" spans="1:2" x14ac:dyDescent="0.35">
      <c r="A959">
        <v>139</v>
      </c>
      <c r="B959">
        <v>6.7</v>
      </c>
    </row>
    <row r="960" spans="1:2" x14ac:dyDescent="0.35">
      <c r="A960">
        <v>130</v>
      </c>
      <c r="B960">
        <v>7.5</v>
      </c>
    </row>
    <row r="961" spans="1:2" x14ac:dyDescent="0.35">
      <c r="A961">
        <v>100</v>
      </c>
      <c r="B961">
        <v>5.4</v>
      </c>
    </row>
    <row r="962" spans="1:2" x14ac:dyDescent="0.35">
      <c r="A962">
        <v>114</v>
      </c>
      <c r="B962">
        <v>6.6</v>
      </c>
    </row>
    <row r="963" spans="1:2" x14ac:dyDescent="0.35">
      <c r="A963">
        <v>96</v>
      </c>
      <c r="B963">
        <v>7.7</v>
      </c>
    </row>
    <row r="964" spans="1:2" x14ac:dyDescent="0.35">
      <c r="A964">
        <v>110</v>
      </c>
      <c r="B964">
        <v>5.8</v>
      </c>
    </row>
    <row r="965" spans="1:2" x14ac:dyDescent="0.35">
      <c r="A965">
        <v>158</v>
      </c>
      <c r="B965">
        <v>6.4</v>
      </c>
    </row>
    <row r="966" spans="1:2" x14ac:dyDescent="0.35">
      <c r="A966">
        <v>102</v>
      </c>
      <c r="B966">
        <v>5.6</v>
      </c>
    </row>
    <row r="967" spans="1:2" x14ac:dyDescent="0.35">
      <c r="A967">
        <v>84</v>
      </c>
      <c r="B967">
        <v>6</v>
      </c>
    </row>
    <row r="968" spans="1:2" x14ac:dyDescent="0.35">
      <c r="A968">
        <v>115</v>
      </c>
      <c r="B968">
        <v>6.2</v>
      </c>
    </row>
    <row r="969" spans="1:2" x14ac:dyDescent="0.35">
      <c r="A969">
        <v>99</v>
      </c>
      <c r="B969">
        <v>5.9</v>
      </c>
    </row>
    <row r="970" spans="1:2" x14ac:dyDescent="0.35">
      <c r="A970">
        <v>135</v>
      </c>
      <c r="B970">
        <v>5.0999999999999996</v>
      </c>
    </row>
    <row r="971" spans="1:2" x14ac:dyDescent="0.35">
      <c r="A971">
        <v>108</v>
      </c>
      <c r="B971">
        <v>6.8</v>
      </c>
    </row>
    <row r="972" spans="1:2" x14ac:dyDescent="0.35">
      <c r="A972">
        <v>127</v>
      </c>
      <c r="B972">
        <v>6</v>
      </c>
    </row>
    <row r="973" spans="1:2" x14ac:dyDescent="0.35">
      <c r="A973">
        <v>107</v>
      </c>
      <c r="B973">
        <v>5.0999999999999996</v>
      </c>
    </row>
    <row r="974" spans="1:2" x14ac:dyDescent="0.35">
      <c r="A974">
        <v>95</v>
      </c>
      <c r="B974">
        <v>5.8</v>
      </c>
    </row>
    <row r="975" spans="1:2" x14ac:dyDescent="0.35">
      <c r="A975">
        <v>124</v>
      </c>
      <c r="B975">
        <v>6.2</v>
      </c>
    </row>
    <row r="976" spans="1:2" x14ac:dyDescent="0.35">
      <c r="A976">
        <v>109</v>
      </c>
      <c r="B976">
        <v>6.4</v>
      </c>
    </row>
    <row r="977" spans="1:2" x14ac:dyDescent="0.35">
      <c r="A977">
        <v>102</v>
      </c>
      <c r="B977">
        <v>4.8</v>
      </c>
    </row>
    <row r="978" spans="1:2" x14ac:dyDescent="0.35">
      <c r="A978">
        <v>88</v>
      </c>
      <c r="B978">
        <v>4.9000000000000004</v>
      </c>
    </row>
    <row r="979" spans="1:2" x14ac:dyDescent="0.35">
      <c r="A979">
        <v>87</v>
      </c>
      <c r="B979">
        <v>5.6</v>
      </c>
    </row>
    <row r="980" spans="1:2" x14ac:dyDescent="0.35">
      <c r="A980">
        <v>104</v>
      </c>
      <c r="B980">
        <v>5.5</v>
      </c>
    </row>
    <row r="981" spans="1:2" x14ac:dyDescent="0.35">
      <c r="A981">
        <v>96</v>
      </c>
      <c r="B981">
        <v>3.7</v>
      </c>
    </row>
    <row r="982" spans="1:2" x14ac:dyDescent="0.35">
      <c r="A982">
        <v>85</v>
      </c>
      <c r="B982">
        <v>5.9</v>
      </c>
    </row>
    <row r="983" spans="1:2" x14ac:dyDescent="0.35">
      <c r="A983">
        <v>104</v>
      </c>
      <c r="B983">
        <v>6.3</v>
      </c>
    </row>
    <row r="984" spans="1:2" x14ac:dyDescent="0.35">
      <c r="A984">
        <v>190</v>
      </c>
      <c r="B984">
        <v>7.6</v>
      </c>
    </row>
    <row r="985" spans="1:2" x14ac:dyDescent="0.35">
      <c r="A985">
        <v>127</v>
      </c>
      <c r="B985">
        <v>8.3000000000000007</v>
      </c>
    </row>
    <row r="986" spans="1:2" x14ac:dyDescent="0.35">
      <c r="A986">
        <v>120</v>
      </c>
      <c r="B986">
        <v>6.9</v>
      </c>
    </row>
    <row r="987" spans="1:2" x14ac:dyDescent="0.35">
      <c r="A987">
        <v>118</v>
      </c>
      <c r="B987">
        <v>6.7</v>
      </c>
    </row>
    <row r="988" spans="1:2" x14ac:dyDescent="0.35">
      <c r="A988">
        <v>112</v>
      </c>
      <c r="B988">
        <v>6.8</v>
      </c>
    </row>
    <row r="989" spans="1:2" x14ac:dyDescent="0.35">
      <c r="A989">
        <v>114</v>
      </c>
      <c r="B989">
        <v>7.1</v>
      </c>
    </row>
    <row r="990" spans="1:2" x14ac:dyDescent="0.35">
      <c r="A990">
        <v>137</v>
      </c>
      <c r="B990">
        <v>6.4</v>
      </c>
    </row>
    <row r="991" spans="1:2" x14ac:dyDescent="0.35">
      <c r="A991">
        <v>112</v>
      </c>
      <c r="B991">
        <v>6.4</v>
      </c>
    </row>
    <row r="992" spans="1:2" x14ac:dyDescent="0.35">
      <c r="A992">
        <v>120</v>
      </c>
      <c r="B992">
        <v>7.4</v>
      </c>
    </row>
    <row r="993" spans="1:2" x14ac:dyDescent="0.35">
      <c r="A993">
        <v>123</v>
      </c>
      <c r="B993">
        <v>6.4</v>
      </c>
    </row>
    <row r="994" spans="1:2" x14ac:dyDescent="0.35">
      <c r="A994">
        <v>93</v>
      </c>
      <c r="B994">
        <v>6</v>
      </c>
    </row>
    <row r="995" spans="1:2" x14ac:dyDescent="0.35">
      <c r="A995">
        <v>123</v>
      </c>
      <c r="B995">
        <v>6.5</v>
      </c>
    </row>
    <row r="996" spans="1:2" x14ac:dyDescent="0.35">
      <c r="A996">
        <v>122</v>
      </c>
      <c r="B996">
        <v>7.8</v>
      </c>
    </row>
    <row r="997" spans="1:2" x14ac:dyDescent="0.35">
      <c r="A997">
        <v>115</v>
      </c>
      <c r="B997">
        <v>6</v>
      </c>
    </row>
    <row r="998" spans="1:2" x14ac:dyDescent="0.35">
      <c r="A998">
        <v>123</v>
      </c>
      <c r="B998">
        <v>7</v>
      </c>
    </row>
    <row r="999" spans="1:2" x14ac:dyDescent="0.35">
      <c r="A999">
        <v>96</v>
      </c>
      <c r="B999">
        <v>6</v>
      </c>
    </row>
    <row r="1000" spans="1:2" x14ac:dyDescent="0.35">
      <c r="A1000">
        <v>105</v>
      </c>
      <c r="B1000">
        <v>6.1</v>
      </c>
    </row>
    <row r="1001" spans="1:2" x14ac:dyDescent="0.35">
      <c r="A1001">
        <v>113</v>
      </c>
      <c r="B1001">
        <v>6.8</v>
      </c>
    </row>
    <row r="1002" spans="1:2" x14ac:dyDescent="0.35">
      <c r="A1002">
        <v>132</v>
      </c>
      <c r="B1002">
        <v>6.4</v>
      </c>
    </row>
    <row r="1003" spans="1:2" x14ac:dyDescent="0.35">
      <c r="A1003">
        <v>75</v>
      </c>
      <c r="B1003">
        <v>4.5</v>
      </c>
    </row>
    <row r="1004" spans="1:2" x14ac:dyDescent="0.35">
      <c r="A1004">
        <v>108</v>
      </c>
      <c r="B1004">
        <v>5.8</v>
      </c>
    </row>
    <row r="1005" spans="1:2" x14ac:dyDescent="0.35">
      <c r="A1005">
        <v>105</v>
      </c>
      <c r="B1005">
        <v>6.3</v>
      </c>
    </row>
    <row r="1006" spans="1:2" x14ac:dyDescent="0.35">
      <c r="A1006">
        <v>102</v>
      </c>
      <c r="B1006">
        <v>5.7</v>
      </c>
    </row>
    <row r="1007" spans="1:2" x14ac:dyDescent="0.35">
      <c r="A1007">
        <v>118</v>
      </c>
      <c r="B1007">
        <v>7.2</v>
      </c>
    </row>
    <row r="1008" spans="1:2" x14ac:dyDescent="0.35">
      <c r="A1008">
        <v>111</v>
      </c>
      <c r="B1008">
        <v>7.6</v>
      </c>
    </row>
    <row r="1009" spans="1:2" x14ac:dyDescent="0.35">
      <c r="A1009">
        <v>81</v>
      </c>
      <c r="B1009">
        <v>4.7</v>
      </c>
    </row>
    <row r="1010" spans="1:2" x14ac:dyDescent="0.35">
      <c r="A1010">
        <v>116</v>
      </c>
      <c r="B1010">
        <v>6.6</v>
      </c>
    </row>
    <row r="1011" spans="1:2" x14ac:dyDescent="0.35">
      <c r="A1011">
        <v>86</v>
      </c>
      <c r="B1011">
        <v>6.8</v>
      </c>
    </row>
    <row r="1012" spans="1:2" x14ac:dyDescent="0.35">
      <c r="A1012">
        <v>127</v>
      </c>
      <c r="B1012">
        <v>7.3</v>
      </c>
    </row>
    <row r="1013" spans="1:2" x14ac:dyDescent="0.35">
      <c r="A1013">
        <v>91</v>
      </c>
      <c r="B1013">
        <v>4.8</v>
      </c>
    </row>
    <row r="1014" spans="1:2" x14ac:dyDescent="0.35">
      <c r="A1014">
        <v>98</v>
      </c>
      <c r="B1014">
        <v>6.3</v>
      </c>
    </row>
    <row r="1015" spans="1:2" x14ac:dyDescent="0.35">
      <c r="A1015">
        <v>84</v>
      </c>
      <c r="B1015">
        <v>5.5</v>
      </c>
    </row>
    <row r="1016" spans="1:2" x14ac:dyDescent="0.35">
      <c r="A1016">
        <v>109</v>
      </c>
      <c r="B1016">
        <v>6.2</v>
      </c>
    </row>
    <row r="1017" spans="1:2" x14ac:dyDescent="0.35">
      <c r="A1017">
        <v>93</v>
      </c>
      <c r="B1017">
        <v>5.8</v>
      </c>
    </row>
    <row r="1018" spans="1:2" x14ac:dyDescent="0.35">
      <c r="A1018">
        <v>113</v>
      </c>
      <c r="B1018">
        <v>5.7</v>
      </c>
    </row>
    <row r="1019" spans="1:2" x14ac:dyDescent="0.35">
      <c r="A1019">
        <v>141</v>
      </c>
      <c r="B1019">
        <v>6.5</v>
      </c>
    </row>
    <row r="1020" spans="1:2" x14ac:dyDescent="0.35">
      <c r="A1020">
        <v>119</v>
      </c>
      <c r="B1020">
        <v>6.7</v>
      </c>
    </row>
    <row r="1021" spans="1:2" x14ac:dyDescent="0.35">
      <c r="A1021">
        <v>97</v>
      </c>
      <c r="B1021">
        <v>7.4</v>
      </c>
    </row>
    <row r="1022" spans="1:2" x14ac:dyDescent="0.35">
      <c r="A1022">
        <v>117</v>
      </c>
      <c r="B1022">
        <v>6.9</v>
      </c>
    </row>
    <row r="1023" spans="1:2" x14ac:dyDescent="0.35">
      <c r="A1023">
        <v>101</v>
      </c>
      <c r="B1023">
        <v>5.5</v>
      </c>
    </row>
    <row r="1024" spans="1:2" x14ac:dyDescent="0.35">
      <c r="A1024">
        <v>153</v>
      </c>
      <c r="B1024">
        <v>8.1</v>
      </c>
    </row>
    <row r="1025" spans="1:2" x14ac:dyDescent="0.35">
      <c r="A1025">
        <v>122</v>
      </c>
      <c r="B1025">
        <v>7.7</v>
      </c>
    </row>
    <row r="1026" spans="1:2" x14ac:dyDescent="0.35">
      <c r="A1026">
        <v>102</v>
      </c>
      <c r="B1026">
        <v>7.3</v>
      </c>
    </row>
    <row r="1027" spans="1:2" x14ac:dyDescent="0.35">
      <c r="A1027">
        <v>83</v>
      </c>
      <c r="B1027">
        <v>5.2</v>
      </c>
    </row>
    <row r="1028" spans="1:2" x14ac:dyDescent="0.35">
      <c r="A1028">
        <v>103</v>
      </c>
      <c r="B1028">
        <v>7.1</v>
      </c>
    </row>
    <row r="1029" spans="1:2" x14ac:dyDescent="0.35">
      <c r="A1029">
        <v>110</v>
      </c>
      <c r="B1029">
        <v>7.1</v>
      </c>
    </row>
    <row r="1030" spans="1:2" x14ac:dyDescent="0.35">
      <c r="A1030">
        <v>136</v>
      </c>
      <c r="B1030">
        <v>7.2</v>
      </c>
    </row>
    <row r="1031" spans="1:2" x14ac:dyDescent="0.35">
      <c r="A1031">
        <v>91</v>
      </c>
      <c r="B1031">
        <v>6.5</v>
      </c>
    </row>
    <row r="1032" spans="1:2" x14ac:dyDescent="0.35">
      <c r="A1032">
        <v>89</v>
      </c>
      <c r="B1032">
        <v>4.5999999999999996</v>
      </c>
    </row>
    <row r="1033" spans="1:2" x14ac:dyDescent="0.35">
      <c r="A1033">
        <v>107</v>
      </c>
      <c r="B1033">
        <v>5.6</v>
      </c>
    </row>
    <row r="1034" spans="1:2" x14ac:dyDescent="0.35">
      <c r="A1034">
        <v>129</v>
      </c>
      <c r="B1034">
        <v>7.7</v>
      </c>
    </row>
    <row r="1035" spans="1:2" x14ac:dyDescent="0.35">
      <c r="A1035">
        <v>95</v>
      </c>
      <c r="B1035">
        <v>7.2</v>
      </c>
    </row>
    <row r="1036" spans="1:2" x14ac:dyDescent="0.35">
      <c r="A1036">
        <v>122</v>
      </c>
      <c r="B1036">
        <v>6.8</v>
      </c>
    </row>
    <row r="1037" spans="1:2" x14ac:dyDescent="0.35">
      <c r="A1037">
        <v>110</v>
      </c>
      <c r="B1037">
        <v>5.4</v>
      </c>
    </row>
    <row r="1038" spans="1:2" x14ac:dyDescent="0.35">
      <c r="A1038">
        <v>135</v>
      </c>
      <c r="B1038">
        <v>6.3</v>
      </c>
    </row>
    <row r="1039" spans="1:2" x14ac:dyDescent="0.35">
      <c r="A1039">
        <v>95</v>
      </c>
      <c r="B1039">
        <v>5.6</v>
      </c>
    </row>
    <row r="1040" spans="1:2" x14ac:dyDescent="0.35">
      <c r="A1040">
        <v>109</v>
      </c>
      <c r="B1040">
        <v>6.8</v>
      </c>
    </row>
    <row r="1041" spans="1:2" x14ac:dyDescent="0.35">
      <c r="A1041">
        <v>93</v>
      </c>
      <c r="B1041">
        <v>4.3</v>
      </c>
    </row>
    <row r="1042" spans="1:2" x14ac:dyDescent="0.35">
      <c r="A1042">
        <v>94</v>
      </c>
      <c r="B1042">
        <v>6.3</v>
      </c>
    </row>
    <row r="1043" spans="1:2" x14ac:dyDescent="0.35">
      <c r="A1043">
        <v>117</v>
      </c>
      <c r="B1043">
        <v>6.5</v>
      </c>
    </row>
    <row r="1044" spans="1:2" x14ac:dyDescent="0.35">
      <c r="A1044">
        <v>112</v>
      </c>
      <c r="B1044">
        <v>6.4</v>
      </c>
    </row>
    <row r="1045" spans="1:2" x14ac:dyDescent="0.35">
      <c r="A1045">
        <v>111</v>
      </c>
      <c r="B1045">
        <v>6.3</v>
      </c>
    </row>
    <row r="1046" spans="1:2" x14ac:dyDescent="0.35">
      <c r="A1046">
        <v>96</v>
      </c>
      <c r="B1046">
        <v>5.9</v>
      </c>
    </row>
    <row r="1047" spans="1:2" x14ac:dyDescent="0.35">
      <c r="A1047">
        <v>141</v>
      </c>
      <c r="B1047">
        <v>6.5</v>
      </c>
    </row>
    <row r="1048" spans="1:2" x14ac:dyDescent="0.35">
      <c r="A1048">
        <v>94</v>
      </c>
      <c r="B1048">
        <v>6.5</v>
      </c>
    </row>
    <row r="1049" spans="1:2" x14ac:dyDescent="0.35">
      <c r="A1049">
        <v>87</v>
      </c>
      <c r="B1049">
        <v>6.1</v>
      </c>
    </row>
    <row r="1050" spans="1:2" x14ac:dyDescent="0.35">
      <c r="A1050">
        <v>88</v>
      </c>
      <c r="B1050">
        <v>5.9</v>
      </c>
    </row>
    <row r="1051" spans="1:2" x14ac:dyDescent="0.35">
      <c r="A1051">
        <v>177</v>
      </c>
      <c r="B1051">
        <v>6.6</v>
      </c>
    </row>
    <row r="1052" spans="1:2" x14ac:dyDescent="0.35">
      <c r="A1052">
        <v>133</v>
      </c>
      <c r="B1052">
        <v>7.4</v>
      </c>
    </row>
    <row r="1053" spans="1:2" x14ac:dyDescent="0.35">
      <c r="A1053">
        <v>119</v>
      </c>
      <c r="B1053">
        <v>7.3</v>
      </c>
    </row>
    <row r="1054" spans="1:2" x14ac:dyDescent="0.35">
      <c r="A1054">
        <v>102</v>
      </c>
      <c r="B1054">
        <v>6.6</v>
      </c>
    </row>
    <row r="1055" spans="1:2" x14ac:dyDescent="0.35">
      <c r="A1055">
        <v>101</v>
      </c>
      <c r="B1055">
        <v>5.6</v>
      </c>
    </row>
    <row r="1056" spans="1:2" x14ac:dyDescent="0.35">
      <c r="A1056">
        <v>91</v>
      </c>
      <c r="B1056">
        <v>5.3</v>
      </c>
    </row>
    <row r="1057" spans="1:2" x14ac:dyDescent="0.35">
      <c r="A1057">
        <v>117</v>
      </c>
      <c r="B1057">
        <v>6</v>
      </c>
    </row>
    <row r="1058" spans="1:2" x14ac:dyDescent="0.35">
      <c r="A1058">
        <v>86</v>
      </c>
      <c r="B1058">
        <v>5.4</v>
      </c>
    </row>
    <row r="1059" spans="1:2" x14ac:dyDescent="0.35">
      <c r="A1059">
        <v>124</v>
      </c>
      <c r="B1059">
        <v>6.8</v>
      </c>
    </row>
    <row r="1060" spans="1:2" x14ac:dyDescent="0.35">
      <c r="A1060">
        <v>134</v>
      </c>
      <c r="B1060">
        <v>6.4</v>
      </c>
    </row>
    <row r="1061" spans="1:2" x14ac:dyDescent="0.35">
      <c r="A1061">
        <v>95</v>
      </c>
      <c r="B1061">
        <v>7.1</v>
      </c>
    </row>
    <row r="1062" spans="1:2" x14ac:dyDescent="0.35">
      <c r="A1062">
        <v>100</v>
      </c>
      <c r="B1062">
        <v>4.9000000000000004</v>
      </c>
    </row>
    <row r="1063" spans="1:2" x14ac:dyDescent="0.35">
      <c r="A1063">
        <v>220</v>
      </c>
      <c r="B1063">
        <v>5.8</v>
      </c>
    </row>
    <row r="1064" spans="1:2" x14ac:dyDescent="0.35">
      <c r="A1064">
        <v>212</v>
      </c>
      <c r="B1064">
        <v>7.1</v>
      </c>
    </row>
    <row r="1065" spans="1:2" x14ac:dyDescent="0.35">
      <c r="A1065">
        <v>128</v>
      </c>
      <c r="B1065">
        <v>7.2</v>
      </c>
    </row>
    <row r="1066" spans="1:2" x14ac:dyDescent="0.35">
      <c r="A1066">
        <v>106</v>
      </c>
      <c r="B1066">
        <v>6</v>
      </c>
    </row>
    <row r="1067" spans="1:2" x14ac:dyDescent="0.35">
      <c r="A1067">
        <v>160</v>
      </c>
      <c r="B1067">
        <v>6</v>
      </c>
    </row>
    <row r="1068" spans="1:2" x14ac:dyDescent="0.35">
      <c r="A1068">
        <v>114</v>
      </c>
      <c r="B1068">
        <v>7</v>
      </c>
    </row>
    <row r="1069" spans="1:2" x14ac:dyDescent="0.35">
      <c r="A1069">
        <v>99</v>
      </c>
      <c r="B1069">
        <v>5.4</v>
      </c>
    </row>
    <row r="1070" spans="1:2" x14ac:dyDescent="0.35">
      <c r="A1070">
        <v>74</v>
      </c>
      <c r="B1070">
        <v>6.5</v>
      </c>
    </row>
    <row r="1071" spans="1:2" x14ac:dyDescent="0.35">
      <c r="A1071">
        <v>139</v>
      </c>
      <c r="B1071">
        <v>6.4</v>
      </c>
    </row>
    <row r="1072" spans="1:2" x14ac:dyDescent="0.35">
      <c r="A1072">
        <v>103</v>
      </c>
      <c r="B1072">
        <v>4.9000000000000004</v>
      </c>
    </row>
    <row r="1073" spans="1:2" x14ac:dyDescent="0.35">
      <c r="A1073">
        <v>101</v>
      </c>
      <c r="B1073">
        <v>6.3</v>
      </c>
    </row>
    <row r="1074" spans="1:2" x14ac:dyDescent="0.35">
      <c r="A1074">
        <v>130</v>
      </c>
      <c r="B1074">
        <v>7.7</v>
      </c>
    </row>
    <row r="1075" spans="1:2" x14ac:dyDescent="0.35">
      <c r="A1075">
        <v>130</v>
      </c>
      <c r="B1075">
        <v>7.8</v>
      </c>
    </row>
    <row r="1076" spans="1:2" x14ac:dyDescent="0.35">
      <c r="A1076">
        <v>110</v>
      </c>
      <c r="B1076">
        <v>5.5</v>
      </c>
    </row>
    <row r="1077" spans="1:2" x14ac:dyDescent="0.35">
      <c r="A1077">
        <v>147</v>
      </c>
      <c r="B1077">
        <v>7.5</v>
      </c>
    </row>
    <row r="1078" spans="1:2" x14ac:dyDescent="0.35">
      <c r="A1078">
        <v>96</v>
      </c>
      <c r="B1078">
        <v>6.4</v>
      </c>
    </row>
    <row r="1079" spans="1:2" x14ac:dyDescent="0.35">
      <c r="A1079">
        <v>118</v>
      </c>
      <c r="B1079">
        <v>5.6</v>
      </c>
    </row>
    <row r="1080" spans="1:2" x14ac:dyDescent="0.35">
      <c r="A1080">
        <v>88</v>
      </c>
      <c r="B1080">
        <v>7.5</v>
      </c>
    </row>
    <row r="1081" spans="1:2" x14ac:dyDescent="0.35">
      <c r="A1081">
        <v>325</v>
      </c>
      <c r="B1081">
        <v>6.8</v>
      </c>
    </row>
    <row r="1082" spans="1:2" x14ac:dyDescent="0.35">
      <c r="A1082">
        <v>102</v>
      </c>
      <c r="B1082">
        <v>6.8</v>
      </c>
    </row>
    <row r="1083" spans="1:2" x14ac:dyDescent="0.35">
      <c r="A1083">
        <v>110</v>
      </c>
      <c r="B1083">
        <v>6</v>
      </c>
    </row>
    <row r="1084" spans="1:2" x14ac:dyDescent="0.35">
      <c r="A1084">
        <v>136</v>
      </c>
      <c r="B1084">
        <v>7.3</v>
      </c>
    </row>
    <row r="1085" spans="1:2" x14ac:dyDescent="0.35">
      <c r="A1085">
        <v>103</v>
      </c>
      <c r="B1085">
        <v>6</v>
      </c>
    </row>
    <row r="1086" spans="1:2" x14ac:dyDescent="0.35">
      <c r="A1086">
        <v>103</v>
      </c>
      <c r="B1086">
        <v>7</v>
      </c>
    </row>
    <row r="1087" spans="1:2" x14ac:dyDescent="0.35">
      <c r="A1087">
        <v>90</v>
      </c>
      <c r="B1087">
        <v>5.0999999999999996</v>
      </c>
    </row>
    <row r="1088" spans="1:2" x14ac:dyDescent="0.35">
      <c r="A1088">
        <v>154</v>
      </c>
      <c r="B1088">
        <v>6.8</v>
      </c>
    </row>
    <row r="1089" spans="1:2" x14ac:dyDescent="0.35">
      <c r="A1089">
        <v>99</v>
      </c>
      <c r="B1089">
        <v>6.5</v>
      </c>
    </row>
    <row r="1090" spans="1:2" x14ac:dyDescent="0.35">
      <c r="A1090">
        <v>93</v>
      </c>
      <c r="B1090">
        <v>6.6</v>
      </c>
    </row>
    <row r="1091" spans="1:2" x14ac:dyDescent="0.35">
      <c r="A1091">
        <v>109</v>
      </c>
      <c r="B1091">
        <v>7.2</v>
      </c>
    </row>
    <row r="1092" spans="1:2" x14ac:dyDescent="0.35">
      <c r="A1092">
        <v>124</v>
      </c>
      <c r="B1092">
        <v>7</v>
      </c>
    </row>
    <row r="1093" spans="1:2" x14ac:dyDescent="0.35">
      <c r="A1093">
        <v>84</v>
      </c>
      <c r="B1093">
        <v>7</v>
      </c>
    </row>
    <row r="1094" spans="1:2" x14ac:dyDescent="0.35">
      <c r="A1094">
        <v>90</v>
      </c>
      <c r="B1094">
        <v>5.9</v>
      </c>
    </row>
    <row r="1095" spans="1:2" x14ac:dyDescent="0.35">
      <c r="A1095">
        <v>117</v>
      </c>
      <c r="B1095">
        <v>5.4</v>
      </c>
    </row>
    <row r="1096" spans="1:2" x14ac:dyDescent="0.35">
      <c r="A1096">
        <v>123</v>
      </c>
      <c r="B1096">
        <v>6.6</v>
      </c>
    </row>
    <row r="1097" spans="1:2" x14ac:dyDescent="0.35">
      <c r="A1097">
        <v>251</v>
      </c>
      <c r="B1097">
        <v>7</v>
      </c>
    </row>
    <row r="1098" spans="1:2" x14ac:dyDescent="0.35">
      <c r="A1098">
        <v>105</v>
      </c>
      <c r="B1098">
        <v>6.5</v>
      </c>
    </row>
    <row r="1099" spans="1:2" x14ac:dyDescent="0.35">
      <c r="A1099">
        <v>115</v>
      </c>
      <c r="B1099">
        <v>6.3</v>
      </c>
    </row>
    <row r="1100" spans="1:2" x14ac:dyDescent="0.35">
      <c r="A1100">
        <v>122</v>
      </c>
      <c r="B1100">
        <v>6.5</v>
      </c>
    </row>
    <row r="1101" spans="1:2" x14ac:dyDescent="0.35">
      <c r="A1101">
        <v>119</v>
      </c>
      <c r="B1101">
        <v>6.5</v>
      </c>
    </row>
    <row r="1102" spans="1:2" x14ac:dyDescent="0.35">
      <c r="A1102">
        <v>81</v>
      </c>
      <c r="B1102">
        <v>5.8</v>
      </c>
    </row>
    <row r="1103" spans="1:2" x14ac:dyDescent="0.35">
      <c r="A1103">
        <v>133</v>
      </c>
      <c r="B1103">
        <v>6.6</v>
      </c>
    </row>
    <row r="1104" spans="1:2" x14ac:dyDescent="0.35">
      <c r="A1104">
        <v>100</v>
      </c>
      <c r="B1104">
        <v>5.4</v>
      </c>
    </row>
    <row r="1105" spans="1:2" x14ac:dyDescent="0.35">
      <c r="A1105">
        <v>120</v>
      </c>
      <c r="B1105">
        <v>6.1</v>
      </c>
    </row>
    <row r="1106" spans="1:2" x14ac:dyDescent="0.35">
      <c r="A1106">
        <v>104</v>
      </c>
      <c r="B1106">
        <v>4</v>
      </c>
    </row>
    <row r="1107" spans="1:2" x14ac:dyDescent="0.35">
      <c r="A1107">
        <v>122</v>
      </c>
      <c r="B1107">
        <v>7.6</v>
      </c>
    </row>
    <row r="1108" spans="1:2" x14ac:dyDescent="0.35">
      <c r="A1108">
        <v>80</v>
      </c>
      <c r="B1108">
        <v>7.9</v>
      </c>
    </row>
    <row r="1109" spans="1:2" x14ac:dyDescent="0.35">
      <c r="A1109">
        <v>91</v>
      </c>
      <c r="B1109">
        <v>5.3</v>
      </c>
    </row>
    <row r="1110" spans="1:2" x14ac:dyDescent="0.35">
      <c r="A1110">
        <v>112</v>
      </c>
      <c r="B1110">
        <v>6.6</v>
      </c>
    </row>
    <row r="1111" spans="1:2" x14ac:dyDescent="0.35">
      <c r="A1111">
        <v>100</v>
      </c>
      <c r="B1111">
        <v>6.3</v>
      </c>
    </row>
    <row r="1112" spans="1:2" x14ac:dyDescent="0.35">
      <c r="A1112">
        <v>105</v>
      </c>
      <c r="B1112">
        <v>7.2</v>
      </c>
    </row>
    <row r="1113" spans="1:2" x14ac:dyDescent="0.35">
      <c r="A1113">
        <v>110</v>
      </c>
      <c r="B1113">
        <v>7</v>
      </c>
    </row>
    <row r="1114" spans="1:2" x14ac:dyDescent="0.35">
      <c r="A1114">
        <v>144</v>
      </c>
      <c r="B1114">
        <v>6.9</v>
      </c>
    </row>
    <row r="1115" spans="1:2" x14ac:dyDescent="0.35">
      <c r="A1115">
        <v>108</v>
      </c>
      <c r="B1115">
        <v>5.2</v>
      </c>
    </row>
    <row r="1116" spans="1:2" x14ac:dyDescent="0.35">
      <c r="A1116">
        <v>107</v>
      </c>
      <c r="B1116">
        <v>8.1</v>
      </c>
    </row>
    <row r="1117" spans="1:2" x14ac:dyDescent="0.35">
      <c r="A1117">
        <v>102</v>
      </c>
      <c r="B1117">
        <v>6.6</v>
      </c>
    </row>
    <row r="1118" spans="1:2" x14ac:dyDescent="0.35">
      <c r="A1118">
        <v>100</v>
      </c>
      <c r="B1118">
        <v>6.2</v>
      </c>
    </row>
    <row r="1119" spans="1:2" x14ac:dyDescent="0.35">
      <c r="A1119">
        <v>126</v>
      </c>
      <c r="B1119">
        <v>7.2</v>
      </c>
    </row>
    <row r="1120" spans="1:2" x14ac:dyDescent="0.35">
      <c r="A1120">
        <v>138</v>
      </c>
      <c r="B1120">
        <v>7.3</v>
      </c>
    </row>
    <row r="1121" spans="1:2" x14ac:dyDescent="0.35">
      <c r="A1121">
        <v>108</v>
      </c>
      <c r="B1121">
        <v>6.7</v>
      </c>
    </row>
    <row r="1122" spans="1:2" x14ac:dyDescent="0.35">
      <c r="A1122">
        <v>105</v>
      </c>
      <c r="B1122">
        <v>6.4</v>
      </c>
    </row>
    <row r="1123" spans="1:2" x14ac:dyDescent="0.35">
      <c r="A1123">
        <v>108</v>
      </c>
      <c r="B1123">
        <v>7.8</v>
      </c>
    </row>
    <row r="1124" spans="1:2" x14ac:dyDescent="0.35">
      <c r="A1124">
        <v>89</v>
      </c>
      <c r="B1124">
        <v>6.4</v>
      </c>
    </row>
    <row r="1125" spans="1:2" x14ac:dyDescent="0.35">
      <c r="A1125">
        <v>129</v>
      </c>
      <c r="B1125">
        <v>4.0999999999999996</v>
      </c>
    </row>
    <row r="1126" spans="1:2" x14ac:dyDescent="0.35">
      <c r="A1126">
        <v>84</v>
      </c>
      <c r="B1126">
        <v>4.0999999999999996</v>
      </c>
    </row>
    <row r="1127" spans="1:2" x14ac:dyDescent="0.35">
      <c r="A1127">
        <v>149</v>
      </c>
      <c r="B1127">
        <v>7.4</v>
      </c>
    </row>
    <row r="1128" spans="1:2" x14ac:dyDescent="0.35">
      <c r="A1128">
        <v>94</v>
      </c>
      <c r="B1128">
        <v>5.8</v>
      </c>
    </row>
    <row r="1129" spans="1:2" x14ac:dyDescent="0.35">
      <c r="A1129">
        <v>121</v>
      </c>
      <c r="B1129">
        <v>7.6</v>
      </c>
    </row>
    <row r="1130" spans="1:2" x14ac:dyDescent="0.35">
      <c r="A1130">
        <v>128</v>
      </c>
      <c r="B1130">
        <v>7.2</v>
      </c>
    </row>
    <row r="1131" spans="1:2" x14ac:dyDescent="0.35">
      <c r="A1131">
        <v>134</v>
      </c>
      <c r="B1131">
        <v>7.8</v>
      </c>
    </row>
    <row r="1132" spans="1:2" x14ac:dyDescent="0.35">
      <c r="A1132">
        <v>120</v>
      </c>
      <c r="B1132">
        <v>7.7</v>
      </c>
    </row>
    <row r="1133" spans="1:2" x14ac:dyDescent="0.35">
      <c r="A1133">
        <v>129</v>
      </c>
      <c r="B1133">
        <v>6.4</v>
      </c>
    </row>
    <row r="1134" spans="1:2" x14ac:dyDescent="0.35">
      <c r="A1134">
        <v>89</v>
      </c>
      <c r="B1134">
        <v>5.0999999999999996</v>
      </c>
    </row>
    <row r="1135" spans="1:2" x14ac:dyDescent="0.35">
      <c r="A1135">
        <v>116</v>
      </c>
      <c r="B1135">
        <v>5.5</v>
      </c>
    </row>
    <row r="1136" spans="1:2" x14ac:dyDescent="0.35">
      <c r="A1136">
        <v>118</v>
      </c>
      <c r="B1136">
        <v>7.4</v>
      </c>
    </row>
    <row r="1137" spans="1:2" x14ac:dyDescent="0.35">
      <c r="A1137">
        <v>107</v>
      </c>
      <c r="B1137">
        <v>6</v>
      </c>
    </row>
    <row r="1138" spans="1:2" x14ac:dyDescent="0.35">
      <c r="A1138">
        <v>155</v>
      </c>
      <c r="B1138">
        <v>7.5</v>
      </c>
    </row>
    <row r="1139" spans="1:2" x14ac:dyDescent="0.35">
      <c r="A1139">
        <v>123</v>
      </c>
      <c r="B1139">
        <v>7</v>
      </c>
    </row>
    <row r="1140" spans="1:2" x14ac:dyDescent="0.35">
      <c r="A1140">
        <v>128</v>
      </c>
      <c r="B1140">
        <v>7.5</v>
      </c>
    </row>
    <row r="1141" spans="1:2" x14ac:dyDescent="0.35">
      <c r="A1141">
        <v>139</v>
      </c>
      <c r="B1141">
        <v>7.3</v>
      </c>
    </row>
    <row r="1142" spans="1:2" x14ac:dyDescent="0.35">
      <c r="A1142">
        <v>109</v>
      </c>
      <c r="B1142">
        <v>5.7</v>
      </c>
    </row>
    <row r="1143" spans="1:2" x14ac:dyDescent="0.35">
      <c r="A1143">
        <v>120</v>
      </c>
      <c r="B1143">
        <v>7.3</v>
      </c>
    </row>
    <row r="1144" spans="1:2" x14ac:dyDescent="0.35">
      <c r="A1144">
        <v>121</v>
      </c>
      <c r="B1144">
        <v>7.2</v>
      </c>
    </row>
    <row r="1145" spans="1:2" x14ac:dyDescent="0.35">
      <c r="A1145">
        <v>102</v>
      </c>
      <c r="B1145">
        <v>5.9</v>
      </c>
    </row>
    <row r="1146" spans="1:2" x14ac:dyDescent="0.35">
      <c r="A1146">
        <v>117</v>
      </c>
      <c r="B1146">
        <v>7.8</v>
      </c>
    </row>
    <row r="1147" spans="1:2" x14ac:dyDescent="0.35">
      <c r="A1147">
        <v>178</v>
      </c>
      <c r="B1147">
        <v>7.7</v>
      </c>
    </row>
    <row r="1148" spans="1:2" x14ac:dyDescent="0.35">
      <c r="A1148">
        <v>147</v>
      </c>
      <c r="B1148">
        <v>8.1</v>
      </c>
    </row>
    <row r="1149" spans="1:2" x14ac:dyDescent="0.35">
      <c r="A1149">
        <v>90</v>
      </c>
      <c r="B1149">
        <v>6.6</v>
      </c>
    </row>
    <row r="1150" spans="1:2" x14ac:dyDescent="0.35">
      <c r="A1150">
        <v>105</v>
      </c>
      <c r="B1150">
        <v>7.1</v>
      </c>
    </row>
    <row r="1151" spans="1:2" x14ac:dyDescent="0.35">
      <c r="A1151">
        <v>114</v>
      </c>
      <c r="B1151">
        <v>5.9</v>
      </c>
    </row>
    <row r="1152" spans="1:2" x14ac:dyDescent="0.35">
      <c r="A1152">
        <v>206</v>
      </c>
      <c r="B1152">
        <v>8</v>
      </c>
    </row>
    <row r="1153" spans="1:2" x14ac:dyDescent="0.35">
      <c r="A1153">
        <v>99</v>
      </c>
      <c r="B1153">
        <v>4.5999999999999996</v>
      </c>
    </row>
    <row r="1154" spans="1:2" x14ac:dyDescent="0.35">
      <c r="A1154">
        <v>123</v>
      </c>
      <c r="B1154">
        <v>6.1</v>
      </c>
    </row>
    <row r="1155" spans="1:2" x14ac:dyDescent="0.35">
      <c r="A1155">
        <v>137</v>
      </c>
      <c r="B1155">
        <v>7.2</v>
      </c>
    </row>
    <row r="1156" spans="1:2" x14ac:dyDescent="0.35">
      <c r="A1156">
        <v>102</v>
      </c>
      <c r="B1156">
        <v>6.4</v>
      </c>
    </row>
    <row r="1157" spans="1:2" x14ac:dyDescent="0.35">
      <c r="A1157">
        <v>109</v>
      </c>
      <c r="B1157">
        <v>6</v>
      </c>
    </row>
    <row r="1158" spans="1:2" x14ac:dyDescent="0.35">
      <c r="A1158">
        <v>82</v>
      </c>
      <c r="B1158">
        <v>5.2</v>
      </c>
    </row>
    <row r="1159" spans="1:2" x14ac:dyDescent="0.35">
      <c r="A1159">
        <v>142</v>
      </c>
      <c r="B1159">
        <v>7.6</v>
      </c>
    </row>
    <row r="1160" spans="1:2" x14ac:dyDescent="0.35">
      <c r="A1160">
        <v>106</v>
      </c>
      <c r="B1160">
        <v>6.4</v>
      </c>
    </row>
    <row r="1161" spans="1:2" x14ac:dyDescent="0.35">
      <c r="A1161">
        <v>106</v>
      </c>
      <c r="B1161">
        <v>6.1</v>
      </c>
    </row>
    <row r="1162" spans="1:2" x14ac:dyDescent="0.35">
      <c r="A1162">
        <v>108</v>
      </c>
      <c r="B1162">
        <v>6.1</v>
      </c>
    </row>
    <row r="1163" spans="1:2" x14ac:dyDescent="0.35">
      <c r="A1163">
        <v>98</v>
      </c>
      <c r="B1163">
        <v>5.2</v>
      </c>
    </row>
    <row r="1164" spans="1:2" x14ac:dyDescent="0.35">
      <c r="A1164">
        <v>131</v>
      </c>
      <c r="B1164">
        <v>7.7</v>
      </c>
    </row>
    <row r="1165" spans="1:2" x14ac:dyDescent="0.35">
      <c r="A1165">
        <v>118</v>
      </c>
      <c r="B1165">
        <v>7.3</v>
      </c>
    </row>
    <row r="1166" spans="1:2" x14ac:dyDescent="0.35">
      <c r="A1166">
        <v>113</v>
      </c>
      <c r="B1166">
        <v>6.9</v>
      </c>
    </row>
    <row r="1167" spans="1:2" x14ac:dyDescent="0.35">
      <c r="A1167">
        <v>130</v>
      </c>
      <c r="B1167">
        <v>8.5</v>
      </c>
    </row>
    <row r="1168" spans="1:2" x14ac:dyDescent="0.35">
      <c r="A1168">
        <v>116</v>
      </c>
      <c r="B1168">
        <v>6.3</v>
      </c>
    </row>
    <row r="1169" spans="1:2" x14ac:dyDescent="0.35">
      <c r="A1169">
        <v>89</v>
      </c>
      <c r="B1169">
        <v>5.9</v>
      </c>
    </row>
    <row r="1170" spans="1:2" x14ac:dyDescent="0.35">
      <c r="A1170">
        <v>139</v>
      </c>
      <c r="B1170">
        <v>7.8</v>
      </c>
    </row>
    <row r="1171" spans="1:2" x14ac:dyDescent="0.35">
      <c r="A1171">
        <v>130</v>
      </c>
      <c r="B1171">
        <v>6.7</v>
      </c>
    </row>
    <row r="1172" spans="1:2" x14ac:dyDescent="0.35">
      <c r="A1172">
        <v>107</v>
      </c>
      <c r="B1172">
        <v>6.4</v>
      </c>
    </row>
    <row r="1173" spans="1:2" x14ac:dyDescent="0.35">
      <c r="A1173">
        <v>116</v>
      </c>
      <c r="B1173">
        <v>5.9</v>
      </c>
    </row>
    <row r="1174" spans="1:2" x14ac:dyDescent="0.35">
      <c r="A1174">
        <v>96</v>
      </c>
      <c r="B1174">
        <v>6.6</v>
      </c>
    </row>
    <row r="1175" spans="1:2" x14ac:dyDescent="0.35">
      <c r="A1175">
        <v>99</v>
      </c>
      <c r="B1175">
        <v>6.8</v>
      </c>
    </row>
    <row r="1176" spans="1:2" x14ac:dyDescent="0.35">
      <c r="A1176">
        <v>104</v>
      </c>
      <c r="B1176">
        <v>6.5</v>
      </c>
    </row>
    <row r="1177" spans="1:2" x14ac:dyDescent="0.35">
      <c r="A1177">
        <v>105</v>
      </c>
      <c r="B1177">
        <v>6.6</v>
      </c>
    </row>
    <row r="1178" spans="1:2" x14ac:dyDescent="0.35">
      <c r="A1178">
        <v>101</v>
      </c>
      <c r="B1178">
        <v>5.8</v>
      </c>
    </row>
    <row r="1179" spans="1:2" x14ac:dyDescent="0.35">
      <c r="A1179">
        <v>134</v>
      </c>
      <c r="B1179">
        <v>6.9</v>
      </c>
    </row>
    <row r="1180" spans="1:2" x14ac:dyDescent="0.35">
      <c r="A1180">
        <v>135</v>
      </c>
      <c r="B1180">
        <v>7.1</v>
      </c>
    </row>
    <row r="1181" spans="1:2" x14ac:dyDescent="0.35">
      <c r="A1181">
        <v>98</v>
      </c>
      <c r="B1181">
        <v>5.8</v>
      </c>
    </row>
    <row r="1182" spans="1:2" x14ac:dyDescent="0.35">
      <c r="A1182">
        <v>155</v>
      </c>
      <c r="B1182">
        <v>7.2</v>
      </c>
    </row>
    <row r="1183" spans="1:2" x14ac:dyDescent="0.35">
      <c r="A1183">
        <v>106</v>
      </c>
      <c r="B1183">
        <v>6</v>
      </c>
    </row>
    <row r="1184" spans="1:2" x14ac:dyDescent="0.35">
      <c r="A1184">
        <v>102</v>
      </c>
      <c r="B1184">
        <v>4.7</v>
      </c>
    </row>
    <row r="1185" spans="1:2" x14ac:dyDescent="0.35">
      <c r="A1185">
        <v>95</v>
      </c>
      <c r="B1185">
        <v>5.2</v>
      </c>
    </row>
    <row r="1186" spans="1:2" x14ac:dyDescent="0.35">
      <c r="A1186">
        <v>103</v>
      </c>
      <c r="B1186">
        <v>5.5</v>
      </c>
    </row>
    <row r="1187" spans="1:2" x14ac:dyDescent="0.35">
      <c r="A1187">
        <v>109</v>
      </c>
      <c r="B1187">
        <v>7</v>
      </c>
    </row>
    <row r="1188" spans="1:2" x14ac:dyDescent="0.35">
      <c r="A1188">
        <v>95</v>
      </c>
      <c r="B1188">
        <v>5.8</v>
      </c>
    </row>
    <row r="1189" spans="1:2" x14ac:dyDescent="0.35">
      <c r="A1189">
        <v>111</v>
      </c>
      <c r="B1189">
        <v>6.2</v>
      </c>
    </row>
    <row r="1190" spans="1:2" x14ac:dyDescent="0.35">
      <c r="A1190">
        <v>123</v>
      </c>
      <c r="B1190">
        <v>6.5</v>
      </c>
    </row>
    <row r="1191" spans="1:2" x14ac:dyDescent="0.35">
      <c r="A1191">
        <v>140</v>
      </c>
      <c r="B1191">
        <v>7.2</v>
      </c>
    </row>
    <row r="1192" spans="1:2" x14ac:dyDescent="0.35">
      <c r="A1192">
        <v>94</v>
      </c>
      <c r="B1192">
        <v>5.0999999999999996</v>
      </c>
    </row>
    <row r="1193" spans="1:2" x14ac:dyDescent="0.35">
      <c r="A1193">
        <v>94</v>
      </c>
      <c r="B1193">
        <v>4.7</v>
      </c>
    </row>
    <row r="1194" spans="1:2" x14ac:dyDescent="0.35">
      <c r="A1194">
        <v>92</v>
      </c>
      <c r="B1194">
        <v>5.9</v>
      </c>
    </row>
    <row r="1195" spans="1:2" x14ac:dyDescent="0.35">
      <c r="A1195">
        <v>102</v>
      </c>
      <c r="B1195">
        <v>5.8</v>
      </c>
    </row>
    <row r="1196" spans="1:2" x14ac:dyDescent="0.35">
      <c r="A1196">
        <v>123</v>
      </c>
      <c r="B1196">
        <v>7.2</v>
      </c>
    </row>
    <row r="1197" spans="1:2" x14ac:dyDescent="0.35">
      <c r="A1197">
        <v>104</v>
      </c>
      <c r="B1197">
        <v>6.2</v>
      </c>
    </row>
    <row r="1198" spans="1:2" x14ac:dyDescent="0.35">
      <c r="A1198">
        <v>102</v>
      </c>
      <c r="B1198">
        <v>5.7</v>
      </c>
    </row>
    <row r="1199" spans="1:2" x14ac:dyDescent="0.35">
      <c r="A1199">
        <v>136</v>
      </c>
      <c r="B1199">
        <v>6.1</v>
      </c>
    </row>
    <row r="1200" spans="1:2" x14ac:dyDescent="0.35">
      <c r="A1200">
        <v>93</v>
      </c>
      <c r="B1200">
        <v>6</v>
      </c>
    </row>
    <row r="1201" spans="1:2" x14ac:dyDescent="0.35">
      <c r="A1201">
        <v>129</v>
      </c>
      <c r="B1201">
        <v>6.9</v>
      </c>
    </row>
    <row r="1202" spans="1:2" x14ac:dyDescent="0.35">
      <c r="A1202">
        <v>107</v>
      </c>
      <c r="B1202">
        <v>6.5</v>
      </c>
    </row>
    <row r="1203" spans="1:2" x14ac:dyDescent="0.35">
      <c r="A1203">
        <v>117</v>
      </c>
      <c r="B1203">
        <v>5</v>
      </c>
    </row>
    <row r="1204" spans="1:2" x14ac:dyDescent="0.35">
      <c r="A1204">
        <v>116</v>
      </c>
      <c r="B1204">
        <v>5.7</v>
      </c>
    </row>
    <row r="1205" spans="1:2" x14ac:dyDescent="0.35">
      <c r="A1205">
        <v>135</v>
      </c>
      <c r="B1205">
        <v>7</v>
      </c>
    </row>
    <row r="1206" spans="1:2" x14ac:dyDescent="0.35">
      <c r="A1206">
        <v>107</v>
      </c>
      <c r="B1206">
        <v>5.0999999999999996</v>
      </c>
    </row>
    <row r="1207" spans="1:2" x14ac:dyDescent="0.35">
      <c r="A1207">
        <v>90</v>
      </c>
      <c r="B1207">
        <v>5.3</v>
      </c>
    </row>
    <row r="1208" spans="1:2" x14ac:dyDescent="0.35">
      <c r="A1208">
        <v>99</v>
      </c>
      <c r="B1208">
        <v>4.4000000000000004</v>
      </c>
    </row>
    <row r="1209" spans="1:2" x14ac:dyDescent="0.35">
      <c r="A1209">
        <v>104</v>
      </c>
      <c r="B1209">
        <v>4.7</v>
      </c>
    </row>
    <row r="1210" spans="1:2" x14ac:dyDescent="0.35">
      <c r="A1210">
        <v>115</v>
      </c>
      <c r="B1210">
        <v>6.7</v>
      </c>
    </row>
    <row r="1211" spans="1:2" x14ac:dyDescent="0.35">
      <c r="A1211">
        <v>119</v>
      </c>
      <c r="B1211">
        <v>6.7</v>
      </c>
    </row>
    <row r="1212" spans="1:2" x14ac:dyDescent="0.35">
      <c r="A1212">
        <v>99</v>
      </c>
      <c r="B1212">
        <v>5.7</v>
      </c>
    </row>
    <row r="1213" spans="1:2" x14ac:dyDescent="0.35">
      <c r="A1213">
        <v>112</v>
      </c>
      <c r="B1213">
        <v>7.4</v>
      </c>
    </row>
    <row r="1214" spans="1:2" x14ac:dyDescent="0.35">
      <c r="A1214">
        <v>128</v>
      </c>
      <c r="B1214">
        <v>6.1</v>
      </c>
    </row>
    <row r="1215" spans="1:2" x14ac:dyDescent="0.35">
      <c r="A1215">
        <v>112</v>
      </c>
      <c r="B1215">
        <v>6.4</v>
      </c>
    </row>
    <row r="1216" spans="1:2" x14ac:dyDescent="0.35">
      <c r="A1216">
        <v>86</v>
      </c>
      <c r="B1216">
        <v>6.2</v>
      </c>
    </row>
    <row r="1217" spans="1:2" x14ac:dyDescent="0.35">
      <c r="A1217">
        <v>108</v>
      </c>
      <c r="B1217">
        <v>6.2</v>
      </c>
    </row>
    <row r="1218" spans="1:2" x14ac:dyDescent="0.35">
      <c r="A1218">
        <v>128</v>
      </c>
      <c r="B1218">
        <v>5.9</v>
      </c>
    </row>
    <row r="1219" spans="1:2" x14ac:dyDescent="0.35">
      <c r="A1219">
        <v>84</v>
      </c>
      <c r="B1219">
        <v>4</v>
      </c>
    </row>
    <row r="1220" spans="1:2" x14ac:dyDescent="0.35">
      <c r="A1220">
        <v>111</v>
      </c>
      <c r="B1220">
        <v>6.2</v>
      </c>
    </row>
    <row r="1221" spans="1:2" x14ac:dyDescent="0.35">
      <c r="A1221">
        <v>131</v>
      </c>
      <c r="B1221">
        <v>4.5999999999999996</v>
      </c>
    </row>
    <row r="1222" spans="1:2" x14ac:dyDescent="0.35">
      <c r="A1222">
        <v>123</v>
      </c>
      <c r="B1222">
        <v>6.4</v>
      </c>
    </row>
    <row r="1223" spans="1:2" x14ac:dyDescent="0.35">
      <c r="A1223">
        <v>101</v>
      </c>
      <c r="B1223">
        <v>5.9</v>
      </c>
    </row>
    <row r="1224" spans="1:2" x14ac:dyDescent="0.35">
      <c r="A1224">
        <v>102</v>
      </c>
      <c r="B1224">
        <v>5.0999999999999996</v>
      </c>
    </row>
    <row r="1225" spans="1:2" x14ac:dyDescent="0.35">
      <c r="A1225">
        <v>114</v>
      </c>
      <c r="B1225">
        <v>7.6</v>
      </c>
    </row>
    <row r="1226" spans="1:2" x14ac:dyDescent="0.35">
      <c r="A1226">
        <v>107</v>
      </c>
      <c r="B1226">
        <v>4.2</v>
      </c>
    </row>
    <row r="1227" spans="1:2" x14ac:dyDescent="0.35">
      <c r="A1227">
        <v>87</v>
      </c>
      <c r="B1227">
        <v>7.8</v>
      </c>
    </row>
    <row r="1228" spans="1:2" x14ac:dyDescent="0.35">
      <c r="A1228">
        <v>103</v>
      </c>
      <c r="B1228">
        <v>5.8</v>
      </c>
    </row>
    <row r="1229" spans="1:2" x14ac:dyDescent="0.35">
      <c r="A1229">
        <v>99</v>
      </c>
      <c r="B1229">
        <v>5.9</v>
      </c>
    </row>
    <row r="1230" spans="1:2" x14ac:dyDescent="0.35">
      <c r="A1230">
        <v>122</v>
      </c>
      <c r="B1230">
        <v>8.4</v>
      </c>
    </row>
    <row r="1231" spans="1:2" x14ac:dyDescent="0.35">
      <c r="A1231">
        <v>91</v>
      </c>
      <c r="B1231">
        <v>4.8</v>
      </c>
    </row>
    <row r="1232" spans="1:2" x14ac:dyDescent="0.35">
      <c r="A1232">
        <v>103</v>
      </c>
      <c r="B1232">
        <v>6.2</v>
      </c>
    </row>
    <row r="1233" spans="1:2" x14ac:dyDescent="0.35">
      <c r="A1233">
        <v>107</v>
      </c>
      <c r="B1233">
        <v>6.5</v>
      </c>
    </row>
    <row r="1234" spans="1:2" x14ac:dyDescent="0.35">
      <c r="A1234">
        <v>106</v>
      </c>
      <c r="B1234">
        <v>6.3</v>
      </c>
    </row>
    <row r="1235" spans="1:2" x14ac:dyDescent="0.35">
      <c r="A1235">
        <v>101</v>
      </c>
      <c r="B1235">
        <v>3.3</v>
      </c>
    </row>
    <row r="1236" spans="1:2" x14ac:dyDescent="0.35">
      <c r="A1236">
        <v>109</v>
      </c>
      <c r="B1236">
        <v>5.9</v>
      </c>
    </row>
    <row r="1237" spans="1:2" x14ac:dyDescent="0.35">
      <c r="A1237">
        <v>110</v>
      </c>
      <c r="B1237">
        <v>6</v>
      </c>
    </row>
    <row r="1238" spans="1:2" x14ac:dyDescent="0.35">
      <c r="A1238">
        <v>89</v>
      </c>
      <c r="B1238">
        <v>5.8</v>
      </c>
    </row>
    <row r="1239" spans="1:2" x14ac:dyDescent="0.35">
      <c r="A1239">
        <v>119</v>
      </c>
      <c r="B1239">
        <v>4.7</v>
      </c>
    </row>
    <row r="1240" spans="1:2" x14ac:dyDescent="0.35">
      <c r="A1240">
        <v>83</v>
      </c>
      <c r="B1240">
        <v>4.0999999999999996</v>
      </c>
    </row>
    <row r="1241" spans="1:2" x14ac:dyDescent="0.35">
      <c r="A1241">
        <v>108</v>
      </c>
      <c r="B1241">
        <v>6.8</v>
      </c>
    </row>
    <row r="1242" spans="1:2" x14ac:dyDescent="0.35">
      <c r="A1242">
        <v>102</v>
      </c>
      <c r="B1242">
        <v>6.2</v>
      </c>
    </row>
    <row r="1243" spans="1:2" x14ac:dyDescent="0.35">
      <c r="A1243">
        <v>93</v>
      </c>
      <c r="B1243">
        <v>4.5</v>
      </c>
    </row>
    <row r="1244" spans="1:2" x14ac:dyDescent="0.35">
      <c r="A1244">
        <v>84</v>
      </c>
      <c r="B1244">
        <v>5.8</v>
      </c>
    </row>
    <row r="1245" spans="1:2" x14ac:dyDescent="0.35">
      <c r="A1245">
        <v>107</v>
      </c>
      <c r="B1245">
        <v>7.3</v>
      </c>
    </row>
    <row r="1246" spans="1:2" x14ac:dyDescent="0.35">
      <c r="A1246">
        <v>91</v>
      </c>
      <c r="B1246">
        <v>5.9</v>
      </c>
    </row>
    <row r="1247" spans="1:2" x14ac:dyDescent="0.35">
      <c r="A1247">
        <v>94</v>
      </c>
      <c r="B1247">
        <v>4.4000000000000004</v>
      </c>
    </row>
    <row r="1248" spans="1:2" x14ac:dyDescent="0.35">
      <c r="A1248">
        <v>115</v>
      </c>
      <c r="B1248">
        <v>5.8</v>
      </c>
    </row>
    <row r="1249" spans="1:2" x14ac:dyDescent="0.35">
      <c r="A1249">
        <v>93</v>
      </c>
      <c r="B1249">
        <v>5.0999999999999996</v>
      </c>
    </row>
    <row r="1250" spans="1:2" x14ac:dyDescent="0.35">
      <c r="A1250">
        <v>105</v>
      </c>
      <c r="B1250">
        <v>6.9</v>
      </c>
    </row>
    <row r="1251" spans="1:2" x14ac:dyDescent="0.35">
      <c r="A1251">
        <v>107</v>
      </c>
      <c r="B1251">
        <v>6.2</v>
      </c>
    </row>
    <row r="1252" spans="1:2" x14ac:dyDescent="0.35">
      <c r="A1252">
        <v>101</v>
      </c>
      <c r="B1252">
        <v>6.9</v>
      </c>
    </row>
    <row r="1253" spans="1:2" x14ac:dyDescent="0.35">
      <c r="A1253">
        <v>111</v>
      </c>
      <c r="B1253">
        <v>7.3</v>
      </c>
    </row>
    <row r="1254" spans="1:2" x14ac:dyDescent="0.35">
      <c r="A1254">
        <v>113</v>
      </c>
      <c r="B1254">
        <v>7.1</v>
      </c>
    </row>
    <row r="1255" spans="1:2" x14ac:dyDescent="0.35">
      <c r="A1255">
        <v>112</v>
      </c>
      <c r="B1255">
        <v>6</v>
      </c>
    </row>
    <row r="1256" spans="1:2" x14ac:dyDescent="0.35">
      <c r="A1256">
        <v>126</v>
      </c>
      <c r="B1256">
        <v>7</v>
      </c>
    </row>
    <row r="1257" spans="1:2" x14ac:dyDescent="0.35">
      <c r="A1257">
        <v>98</v>
      </c>
      <c r="B1257">
        <v>7.6</v>
      </c>
    </row>
    <row r="1258" spans="1:2" x14ac:dyDescent="0.35">
      <c r="A1258">
        <v>107</v>
      </c>
      <c r="B1258">
        <v>7.1</v>
      </c>
    </row>
    <row r="1259" spans="1:2" x14ac:dyDescent="0.35">
      <c r="A1259">
        <v>106</v>
      </c>
      <c r="B1259">
        <v>6.7</v>
      </c>
    </row>
    <row r="1260" spans="1:2" x14ac:dyDescent="0.35">
      <c r="A1260">
        <v>87</v>
      </c>
      <c r="B1260">
        <v>7</v>
      </c>
    </row>
    <row r="1261" spans="1:2" x14ac:dyDescent="0.35">
      <c r="A1261">
        <v>119</v>
      </c>
      <c r="B1261">
        <v>8</v>
      </c>
    </row>
    <row r="1262" spans="1:2" x14ac:dyDescent="0.35">
      <c r="A1262">
        <v>110</v>
      </c>
      <c r="B1262">
        <v>5.3</v>
      </c>
    </row>
    <row r="1263" spans="1:2" x14ac:dyDescent="0.35">
      <c r="A1263">
        <v>125</v>
      </c>
      <c r="B1263">
        <v>4.9000000000000004</v>
      </c>
    </row>
    <row r="1264" spans="1:2" x14ac:dyDescent="0.35">
      <c r="A1264">
        <v>113</v>
      </c>
      <c r="B1264">
        <v>6.4</v>
      </c>
    </row>
    <row r="1265" spans="1:2" x14ac:dyDescent="0.35">
      <c r="A1265">
        <v>150</v>
      </c>
      <c r="B1265">
        <v>7.4</v>
      </c>
    </row>
    <row r="1266" spans="1:2" x14ac:dyDescent="0.35">
      <c r="A1266">
        <v>108</v>
      </c>
      <c r="B1266">
        <v>6.1</v>
      </c>
    </row>
    <row r="1267" spans="1:2" x14ac:dyDescent="0.35">
      <c r="A1267">
        <v>96</v>
      </c>
      <c r="B1267">
        <v>6.5</v>
      </c>
    </row>
    <row r="1268" spans="1:2" x14ac:dyDescent="0.35">
      <c r="A1268">
        <v>93</v>
      </c>
      <c r="B1268">
        <v>5.7</v>
      </c>
    </row>
    <row r="1269" spans="1:2" x14ac:dyDescent="0.35">
      <c r="A1269">
        <v>100</v>
      </c>
      <c r="B1269">
        <v>5.0999999999999996</v>
      </c>
    </row>
    <row r="1270" spans="1:2" x14ac:dyDescent="0.35">
      <c r="A1270">
        <v>118</v>
      </c>
      <c r="B1270">
        <v>6.6</v>
      </c>
    </row>
    <row r="1271" spans="1:2" x14ac:dyDescent="0.35">
      <c r="A1271">
        <v>122</v>
      </c>
      <c r="B1271">
        <v>6.5</v>
      </c>
    </row>
    <row r="1272" spans="1:2" x14ac:dyDescent="0.35">
      <c r="A1272">
        <v>120</v>
      </c>
      <c r="B1272">
        <v>6.9</v>
      </c>
    </row>
    <row r="1273" spans="1:2" x14ac:dyDescent="0.35">
      <c r="A1273">
        <v>146</v>
      </c>
      <c r="B1273">
        <v>7.6</v>
      </c>
    </row>
    <row r="1274" spans="1:2" x14ac:dyDescent="0.35">
      <c r="A1274">
        <v>115</v>
      </c>
      <c r="B1274">
        <v>5.6</v>
      </c>
    </row>
    <row r="1275" spans="1:2" x14ac:dyDescent="0.35">
      <c r="A1275">
        <v>123</v>
      </c>
      <c r="B1275">
        <v>6.2</v>
      </c>
    </row>
    <row r="1276" spans="1:2" x14ac:dyDescent="0.35">
      <c r="A1276">
        <v>94</v>
      </c>
      <c r="B1276">
        <v>4.4000000000000004</v>
      </c>
    </row>
    <row r="1277" spans="1:2" x14ac:dyDescent="0.35">
      <c r="A1277">
        <v>102</v>
      </c>
      <c r="B1277">
        <v>5.6</v>
      </c>
    </row>
    <row r="1278" spans="1:2" x14ac:dyDescent="0.35">
      <c r="A1278">
        <v>98</v>
      </c>
      <c r="B1278">
        <v>5.5</v>
      </c>
    </row>
    <row r="1279" spans="1:2" x14ac:dyDescent="0.35">
      <c r="A1279">
        <v>133</v>
      </c>
      <c r="B1279">
        <v>6.7</v>
      </c>
    </row>
    <row r="1280" spans="1:2" x14ac:dyDescent="0.35">
      <c r="A1280">
        <v>118</v>
      </c>
      <c r="B1280">
        <v>6.1</v>
      </c>
    </row>
    <row r="1281" spans="1:2" x14ac:dyDescent="0.35">
      <c r="A1281">
        <v>105</v>
      </c>
      <c r="B1281">
        <v>6.2</v>
      </c>
    </row>
    <row r="1282" spans="1:2" x14ac:dyDescent="0.35">
      <c r="A1282">
        <v>109</v>
      </c>
      <c r="B1282">
        <v>7.3</v>
      </c>
    </row>
    <row r="1283" spans="1:2" x14ac:dyDescent="0.35">
      <c r="A1283">
        <v>129</v>
      </c>
      <c r="B1283">
        <v>6.6</v>
      </c>
    </row>
    <row r="1284" spans="1:2" x14ac:dyDescent="0.35">
      <c r="A1284">
        <v>109</v>
      </c>
      <c r="B1284">
        <v>8.1999999999999993</v>
      </c>
    </row>
    <row r="1285" spans="1:2" x14ac:dyDescent="0.35">
      <c r="A1285">
        <v>127</v>
      </c>
      <c r="B1285">
        <v>6.4</v>
      </c>
    </row>
    <row r="1286" spans="1:2" x14ac:dyDescent="0.35">
      <c r="A1286">
        <v>118</v>
      </c>
      <c r="B1286">
        <v>6.4</v>
      </c>
    </row>
    <row r="1287" spans="1:2" x14ac:dyDescent="0.35">
      <c r="A1287">
        <v>110</v>
      </c>
      <c r="B1287">
        <v>5.2</v>
      </c>
    </row>
    <row r="1288" spans="1:2" x14ac:dyDescent="0.35">
      <c r="A1288">
        <v>90</v>
      </c>
      <c r="B1288">
        <v>6.5</v>
      </c>
    </row>
    <row r="1289" spans="1:2" x14ac:dyDescent="0.35">
      <c r="A1289">
        <v>144</v>
      </c>
      <c r="B1289">
        <v>7.1</v>
      </c>
    </row>
    <row r="1290" spans="1:2" x14ac:dyDescent="0.35">
      <c r="A1290">
        <v>130</v>
      </c>
      <c r="B1290">
        <v>7.3</v>
      </c>
    </row>
    <row r="1291" spans="1:2" x14ac:dyDescent="0.35">
      <c r="A1291">
        <v>112</v>
      </c>
      <c r="B1291">
        <v>5.2</v>
      </c>
    </row>
    <row r="1292" spans="1:2" x14ac:dyDescent="0.35">
      <c r="A1292">
        <v>133</v>
      </c>
      <c r="B1292">
        <v>7.7</v>
      </c>
    </row>
    <row r="1293" spans="1:2" x14ac:dyDescent="0.35">
      <c r="A1293">
        <v>150</v>
      </c>
      <c r="B1293">
        <v>7.6</v>
      </c>
    </row>
    <row r="1294" spans="1:2" x14ac:dyDescent="0.35">
      <c r="A1294">
        <v>110</v>
      </c>
      <c r="B1294">
        <v>5.7</v>
      </c>
    </row>
    <row r="1295" spans="1:2" x14ac:dyDescent="0.35">
      <c r="A1295">
        <v>96</v>
      </c>
      <c r="B1295">
        <v>7</v>
      </c>
    </row>
    <row r="1296" spans="1:2" x14ac:dyDescent="0.35">
      <c r="A1296">
        <v>96</v>
      </c>
      <c r="B1296">
        <v>6</v>
      </c>
    </row>
    <row r="1297" spans="1:2" x14ac:dyDescent="0.35">
      <c r="A1297">
        <v>123</v>
      </c>
      <c r="B1297">
        <v>8.1</v>
      </c>
    </row>
    <row r="1298" spans="1:2" x14ac:dyDescent="0.35">
      <c r="A1298">
        <v>188</v>
      </c>
      <c r="B1298">
        <v>8</v>
      </c>
    </row>
    <row r="1299" spans="1:2" x14ac:dyDescent="0.35">
      <c r="A1299">
        <v>107</v>
      </c>
      <c r="B1299">
        <v>5.6</v>
      </c>
    </row>
    <row r="1300" spans="1:2" x14ac:dyDescent="0.35">
      <c r="A1300">
        <v>110</v>
      </c>
      <c r="B1300">
        <v>6.1</v>
      </c>
    </row>
    <row r="1301" spans="1:2" x14ac:dyDescent="0.35">
      <c r="A1301">
        <v>113</v>
      </c>
      <c r="B1301">
        <v>6.9</v>
      </c>
    </row>
    <row r="1302" spans="1:2" x14ac:dyDescent="0.35">
      <c r="A1302">
        <v>122</v>
      </c>
      <c r="B1302">
        <v>5.2</v>
      </c>
    </row>
    <row r="1303" spans="1:2" x14ac:dyDescent="0.35">
      <c r="A1303">
        <v>116</v>
      </c>
      <c r="B1303">
        <v>7</v>
      </c>
    </row>
    <row r="1304" spans="1:2" x14ac:dyDescent="0.35">
      <c r="A1304">
        <v>93</v>
      </c>
      <c r="B1304">
        <v>6.3</v>
      </c>
    </row>
    <row r="1305" spans="1:2" x14ac:dyDescent="0.35">
      <c r="A1305">
        <v>118</v>
      </c>
      <c r="B1305">
        <v>7</v>
      </c>
    </row>
    <row r="1306" spans="1:2" x14ac:dyDescent="0.35">
      <c r="A1306">
        <v>93</v>
      </c>
      <c r="B1306">
        <v>6.9</v>
      </c>
    </row>
    <row r="1307" spans="1:2" x14ac:dyDescent="0.35">
      <c r="A1307">
        <v>121</v>
      </c>
      <c r="B1307">
        <v>6.2</v>
      </c>
    </row>
    <row r="1308" spans="1:2" x14ac:dyDescent="0.35">
      <c r="A1308">
        <v>101</v>
      </c>
      <c r="B1308">
        <v>6.4</v>
      </c>
    </row>
    <row r="1309" spans="1:2" x14ac:dyDescent="0.35">
      <c r="A1309">
        <v>107</v>
      </c>
      <c r="B1309">
        <v>6.4</v>
      </c>
    </row>
    <row r="1310" spans="1:2" x14ac:dyDescent="0.35">
      <c r="A1310">
        <v>124</v>
      </c>
      <c r="B1310">
        <v>5.7</v>
      </c>
    </row>
    <row r="1311" spans="1:2" x14ac:dyDescent="0.35">
      <c r="A1311">
        <v>109</v>
      </c>
      <c r="B1311">
        <v>6.1</v>
      </c>
    </row>
    <row r="1312" spans="1:2" x14ac:dyDescent="0.35">
      <c r="A1312">
        <v>105</v>
      </c>
      <c r="B1312">
        <v>5.4</v>
      </c>
    </row>
    <row r="1313" spans="1:2" x14ac:dyDescent="0.35">
      <c r="A1313">
        <v>130</v>
      </c>
      <c r="B1313">
        <v>6.7</v>
      </c>
    </row>
    <row r="1314" spans="1:2" x14ac:dyDescent="0.35">
      <c r="A1314">
        <v>127</v>
      </c>
      <c r="B1314">
        <v>6.8</v>
      </c>
    </row>
    <row r="1315" spans="1:2" x14ac:dyDescent="0.35">
      <c r="A1315">
        <v>114</v>
      </c>
      <c r="B1315">
        <v>6</v>
      </c>
    </row>
    <row r="1316" spans="1:2" x14ac:dyDescent="0.35">
      <c r="A1316">
        <v>106</v>
      </c>
      <c r="B1316">
        <v>7.8</v>
      </c>
    </row>
    <row r="1317" spans="1:2" x14ac:dyDescent="0.35">
      <c r="A1317">
        <v>95</v>
      </c>
      <c r="B1317">
        <v>5.3</v>
      </c>
    </row>
    <row r="1318" spans="1:2" x14ac:dyDescent="0.35">
      <c r="A1318">
        <v>81</v>
      </c>
      <c r="B1318">
        <v>4.5</v>
      </c>
    </row>
    <row r="1319" spans="1:2" x14ac:dyDescent="0.35">
      <c r="A1319">
        <v>95</v>
      </c>
      <c r="B1319">
        <v>5.4</v>
      </c>
    </row>
    <row r="1320" spans="1:2" x14ac:dyDescent="0.35">
      <c r="A1320">
        <v>108</v>
      </c>
      <c r="B1320">
        <v>7.8</v>
      </c>
    </row>
    <row r="1321" spans="1:2" x14ac:dyDescent="0.35">
      <c r="A1321">
        <v>105</v>
      </c>
      <c r="B1321">
        <v>7.2</v>
      </c>
    </row>
    <row r="1322" spans="1:2" x14ac:dyDescent="0.35">
      <c r="A1322">
        <v>95</v>
      </c>
      <c r="B1322">
        <v>6.6</v>
      </c>
    </row>
    <row r="1323" spans="1:2" x14ac:dyDescent="0.35">
      <c r="A1323">
        <v>126</v>
      </c>
      <c r="B1323">
        <v>7.6</v>
      </c>
    </row>
    <row r="1324" spans="1:2" x14ac:dyDescent="0.35">
      <c r="A1324">
        <v>102</v>
      </c>
      <c r="B1324">
        <v>5.9</v>
      </c>
    </row>
    <row r="1325" spans="1:2" x14ac:dyDescent="0.35">
      <c r="A1325">
        <v>121</v>
      </c>
      <c r="B1325">
        <v>6.7</v>
      </c>
    </row>
    <row r="1326" spans="1:2" x14ac:dyDescent="0.35">
      <c r="A1326">
        <v>129</v>
      </c>
      <c r="B1326">
        <v>7.7</v>
      </c>
    </row>
    <row r="1327" spans="1:2" x14ac:dyDescent="0.35">
      <c r="A1327">
        <v>88</v>
      </c>
      <c r="B1327">
        <v>5.4</v>
      </c>
    </row>
    <row r="1328" spans="1:2" x14ac:dyDescent="0.35">
      <c r="A1328">
        <v>106</v>
      </c>
      <c r="B1328">
        <v>6.9</v>
      </c>
    </row>
    <row r="1329" spans="1:2" x14ac:dyDescent="0.35">
      <c r="A1329">
        <v>110</v>
      </c>
      <c r="B1329">
        <v>7.7</v>
      </c>
    </row>
    <row r="1330" spans="1:2" x14ac:dyDescent="0.35">
      <c r="A1330">
        <v>109</v>
      </c>
      <c r="B1330">
        <v>6.8</v>
      </c>
    </row>
    <row r="1331" spans="1:2" x14ac:dyDescent="0.35">
      <c r="A1331">
        <v>143</v>
      </c>
      <c r="B1331">
        <v>6.4</v>
      </c>
    </row>
    <row r="1332" spans="1:2" x14ac:dyDescent="0.35">
      <c r="A1332">
        <v>120</v>
      </c>
      <c r="B1332">
        <v>5.7</v>
      </c>
    </row>
    <row r="1333" spans="1:2" x14ac:dyDescent="0.35">
      <c r="A1333">
        <v>128</v>
      </c>
      <c r="B1333">
        <v>7.3</v>
      </c>
    </row>
    <row r="1334" spans="1:2" x14ac:dyDescent="0.35">
      <c r="A1334">
        <v>123</v>
      </c>
      <c r="B1334">
        <v>6.8</v>
      </c>
    </row>
    <row r="1335" spans="1:2" x14ac:dyDescent="0.35">
      <c r="A1335">
        <v>129</v>
      </c>
      <c r="B1335">
        <v>6.3</v>
      </c>
    </row>
    <row r="1336" spans="1:2" x14ac:dyDescent="0.35">
      <c r="A1336">
        <v>105</v>
      </c>
      <c r="B1336">
        <v>5.9</v>
      </c>
    </row>
    <row r="1337" spans="1:2" x14ac:dyDescent="0.35">
      <c r="A1337">
        <v>162</v>
      </c>
      <c r="B1337">
        <v>7.4</v>
      </c>
    </row>
    <row r="1338" spans="1:2" x14ac:dyDescent="0.35">
      <c r="A1338">
        <v>138</v>
      </c>
      <c r="B1338">
        <v>8.3000000000000007</v>
      </c>
    </row>
    <row r="1339" spans="1:2" x14ac:dyDescent="0.35">
      <c r="A1339">
        <v>100</v>
      </c>
      <c r="B1339">
        <v>6.2</v>
      </c>
    </row>
    <row r="1340" spans="1:2" x14ac:dyDescent="0.35">
      <c r="A1340">
        <v>90</v>
      </c>
      <c r="B1340">
        <v>6.3</v>
      </c>
    </row>
    <row r="1341" spans="1:2" x14ac:dyDescent="0.35">
      <c r="A1341">
        <v>108</v>
      </c>
      <c r="B1341">
        <v>5.8</v>
      </c>
    </row>
    <row r="1342" spans="1:2" x14ac:dyDescent="0.35">
      <c r="A1342">
        <v>101</v>
      </c>
      <c r="B1342">
        <v>7.5</v>
      </c>
    </row>
    <row r="1343" spans="1:2" x14ac:dyDescent="0.35">
      <c r="A1343">
        <v>109</v>
      </c>
      <c r="B1343">
        <v>6.3</v>
      </c>
    </row>
    <row r="1344" spans="1:2" x14ac:dyDescent="0.35">
      <c r="A1344">
        <v>132</v>
      </c>
      <c r="B1344">
        <v>6.4</v>
      </c>
    </row>
    <row r="1345" spans="1:2" x14ac:dyDescent="0.35">
      <c r="A1345">
        <v>123</v>
      </c>
      <c r="B1345">
        <v>7.2</v>
      </c>
    </row>
    <row r="1346" spans="1:2" x14ac:dyDescent="0.35">
      <c r="A1346">
        <v>87</v>
      </c>
      <c r="B1346">
        <v>6.3</v>
      </c>
    </row>
    <row r="1347" spans="1:2" x14ac:dyDescent="0.35">
      <c r="A1347">
        <v>109</v>
      </c>
      <c r="B1347">
        <v>6.9</v>
      </c>
    </row>
    <row r="1348" spans="1:2" x14ac:dyDescent="0.35">
      <c r="A1348">
        <v>109</v>
      </c>
      <c r="B1348">
        <v>6.6</v>
      </c>
    </row>
    <row r="1349" spans="1:2" x14ac:dyDescent="0.35">
      <c r="A1349">
        <v>92</v>
      </c>
      <c r="B1349">
        <v>6</v>
      </c>
    </row>
    <row r="1350" spans="1:2" x14ac:dyDescent="0.35">
      <c r="A1350">
        <v>125</v>
      </c>
      <c r="B1350">
        <v>7.5</v>
      </c>
    </row>
    <row r="1351" spans="1:2" x14ac:dyDescent="0.35">
      <c r="A1351">
        <v>202</v>
      </c>
      <c r="B1351">
        <v>7.7</v>
      </c>
    </row>
    <row r="1352" spans="1:2" x14ac:dyDescent="0.35">
      <c r="A1352">
        <v>134</v>
      </c>
      <c r="B1352">
        <v>6.2</v>
      </c>
    </row>
    <row r="1353" spans="1:2" x14ac:dyDescent="0.35">
      <c r="A1353">
        <v>88</v>
      </c>
      <c r="B1353">
        <v>5.4</v>
      </c>
    </row>
    <row r="1354" spans="1:2" x14ac:dyDescent="0.35">
      <c r="A1354">
        <v>92</v>
      </c>
      <c r="B1354">
        <v>6.6</v>
      </c>
    </row>
    <row r="1355" spans="1:2" x14ac:dyDescent="0.35">
      <c r="A1355">
        <v>91</v>
      </c>
      <c r="B1355">
        <v>5.3</v>
      </c>
    </row>
    <row r="1356" spans="1:2" x14ac:dyDescent="0.35">
      <c r="A1356">
        <v>75</v>
      </c>
      <c r="B1356">
        <v>5.6</v>
      </c>
    </row>
    <row r="1357" spans="1:2" x14ac:dyDescent="0.35">
      <c r="A1357">
        <v>98</v>
      </c>
      <c r="B1357">
        <v>5.9</v>
      </c>
    </row>
    <row r="1358" spans="1:2" x14ac:dyDescent="0.35">
      <c r="A1358">
        <v>147</v>
      </c>
      <c r="B1358">
        <v>7.8</v>
      </c>
    </row>
    <row r="1359" spans="1:2" x14ac:dyDescent="0.35">
      <c r="A1359">
        <v>100</v>
      </c>
      <c r="B1359">
        <v>6.7</v>
      </c>
    </row>
    <row r="1360" spans="1:2" x14ac:dyDescent="0.35">
      <c r="A1360">
        <v>120</v>
      </c>
      <c r="B1360">
        <v>7.4</v>
      </c>
    </row>
    <row r="1361" spans="1:2" x14ac:dyDescent="0.35">
      <c r="A1361">
        <v>104</v>
      </c>
      <c r="B1361">
        <v>6.2</v>
      </c>
    </row>
    <row r="1362" spans="1:2" x14ac:dyDescent="0.35">
      <c r="A1362">
        <v>103</v>
      </c>
      <c r="B1362">
        <v>5.4</v>
      </c>
    </row>
    <row r="1363" spans="1:2" x14ac:dyDescent="0.35">
      <c r="A1363">
        <v>109</v>
      </c>
      <c r="B1363">
        <v>6.7</v>
      </c>
    </row>
    <row r="1364" spans="1:2" x14ac:dyDescent="0.35">
      <c r="A1364">
        <v>104</v>
      </c>
      <c r="B1364">
        <v>5.3</v>
      </c>
    </row>
    <row r="1365" spans="1:2" x14ac:dyDescent="0.35">
      <c r="A1365">
        <v>112</v>
      </c>
      <c r="B1365">
        <v>5.9</v>
      </c>
    </row>
    <row r="1366" spans="1:2" x14ac:dyDescent="0.35">
      <c r="A1366">
        <v>95</v>
      </c>
      <c r="B1366">
        <v>4.8</v>
      </c>
    </row>
    <row r="1367" spans="1:2" x14ac:dyDescent="0.35">
      <c r="A1367">
        <v>102</v>
      </c>
      <c r="B1367">
        <v>3.8</v>
      </c>
    </row>
    <row r="1368" spans="1:2" x14ac:dyDescent="0.35">
      <c r="A1368">
        <v>150</v>
      </c>
      <c r="B1368">
        <v>8.5</v>
      </c>
    </row>
    <row r="1369" spans="1:2" x14ac:dyDescent="0.35">
      <c r="A1369">
        <v>122</v>
      </c>
      <c r="B1369">
        <v>6.8</v>
      </c>
    </row>
    <row r="1370" spans="1:2" x14ac:dyDescent="0.35">
      <c r="A1370">
        <v>101</v>
      </c>
      <c r="B1370">
        <v>6.8</v>
      </c>
    </row>
    <row r="1371" spans="1:2" x14ac:dyDescent="0.35">
      <c r="A1371">
        <v>108</v>
      </c>
      <c r="B1371">
        <v>5.3</v>
      </c>
    </row>
    <row r="1372" spans="1:2" x14ac:dyDescent="0.35">
      <c r="A1372">
        <v>98</v>
      </c>
      <c r="B1372">
        <v>7.3</v>
      </c>
    </row>
    <row r="1373" spans="1:2" x14ac:dyDescent="0.35">
      <c r="A1373">
        <v>137</v>
      </c>
      <c r="B1373">
        <v>6.6</v>
      </c>
    </row>
    <row r="1374" spans="1:2" x14ac:dyDescent="0.35">
      <c r="A1374">
        <v>112</v>
      </c>
      <c r="B1374">
        <v>6.2</v>
      </c>
    </row>
    <row r="1375" spans="1:2" x14ac:dyDescent="0.35">
      <c r="A1375">
        <v>101</v>
      </c>
      <c r="B1375">
        <v>5.2</v>
      </c>
    </row>
    <row r="1376" spans="1:2" x14ac:dyDescent="0.35">
      <c r="A1376">
        <v>103</v>
      </c>
      <c r="B1376">
        <v>6.2</v>
      </c>
    </row>
    <row r="1377" spans="1:2" x14ac:dyDescent="0.35">
      <c r="A1377">
        <v>101</v>
      </c>
      <c r="B1377">
        <v>6.2</v>
      </c>
    </row>
    <row r="1378" spans="1:2" x14ac:dyDescent="0.35">
      <c r="A1378">
        <v>112</v>
      </c>
      <c r="B1378">
        <v>6.6</v>
      </c>
    </row>
    <row r="1379" spans="1:2" x14ac:dyDescent="0.35">
      <c r="A1379">
        <v>102</v>
      </c>
      <c r="B1379">
        <v>6.2</v>
      </c>
    </row>
    <row r="1380" spans="1:2" x14ac:dyDescent="0.35">
      <c r="A1380">
        <v>101</v>
      </c>
      <c r="B1380">
        <v>5.0999999999999996</v>
      </c>
    </row>
    <row r="1381" spans="1:2" x14ac:dyDescent="0.35">
      <c r="A1381">
        <v>155</v>
      </c>
      <c r="B1381">
        <v>6.6</v>
      </c>
    </row>
    <row r="1382" spans="1:2" x14ac:dyDescent="0.35">
      <c r="A1382">
        <v>109</v>
      </c>
      <c r="B1382">
        <v>6.1</v>
      </c>
    </row>
    <row r="1383" spans="1:2" x14ac:dyDescent="0.35">
      <c r="A1383">
        <v>140</v>
      </c>
      <c r="B1383">
        <v>6.6</v>
      </c>
    </row>
    <row r="1384" spans="1:2" x14ac:dyDescent="0.35">
      <c r="A1384">
        <v>108</v>
      </c>
      <c r="B1384">
        <v>5.9</v>
      </c>
    </row>
    <row r="1385" spans="1:2" x14ac:dyDescent="0.35">
      <c r="A1385">
        <v>96</v>
      </c>
      <c r="B1385">
        <v>6.3</v>
      </c>
    </row>
    <row r="1386" spans="1:2" x14ac:dyDescent="0.35">
      <c r="A1386">
        <v>123</v>
      </c>
      <c r="B1386">
        <v>7.1</v>
      </c>
    </row>
    <row r="1387" spans="1:2" x14ac:dyDescent="0.35">
      <c r="A1387">
        <v>106</v>
      </c>
      <c r="B1387">
        <v>5</v>
      </c>
    </row>
    <row r="1388" spans="1:2" x14ac:dyDescent="0.35">
      <c r="A1388">
        <v>76</v>
      </c>
      <c r="B1388">
        <v>5.6</v>
      </c>
    </row>
    <row r="1389" spans="1:2" x14ac:dyDescent="0.35">
      <c r="A1389">
        <v>107</v>
      </c>
      <c r="B1389">
        <v>7.4</v>
      </c>
    </row>
    <row r="1390" spans="1:2" x14ac:dyDescent="0.35">
      <c r="A1390">
        <v>82</v>
      </c>
      <c r="B1390">
        <v>4.5</v>
      </c>
    </row>
    <row r="1391" spans="1:2" x14ac:dyDescent="0.35">
      <c r="A1391">
        <v>109</v>
      </c>
      <c r="B1391">
        <v>6.2</v>
      </c>
    </row>
    <row r="1392" spans="1:2" x14ac:dyDescent="0.35">
      <c r="A1392">
        <v>99</v>
      </c>
      <c r="B1392">
        <v>5</v>
      </c>
    </row>
    <row r="1393" spans="1:2" x14ac:dyDescent="0.35">
      <c r="A1393">
        <v>91</v>
      </c>
      <c r="B1393">
        <v>6.5</v>
      </c>
    </row>
    <row r="1394" spans="1:2" x14ac:dyDescent="0.35">
      <c r="A1394">
        <v>87</v>
      </c>
      <c r="B1394">
        <v>5.0999999999999996</v>
      </c>
    </row>
    <row r="1395" spans="1:2" x14ac:dyDescent="0.35">
      <c r="A1395">
        <v>125</v>
      </c>
      <c r="B1395">
        <v>6.5</v>
      </c>
    </row>
    <row r="1396" spans="1:2" x14ac:dyDescent="0.35">
      <c r="A1396">
        <v>118</v>
      </c>
      <c r="B1396">
        <v>6.2</v>
      </c>
    </row>
    <row r="1397" spans="1:2" x14ac:dyDescent="0.35">
      <c r="A1397">
        <v>98</v>
      </c>
      <c r="B1397">
        <v>6.3</v>
      </c>
    </row>
    <row r="1398" spans="1:2" x14ac:dyDescent="0.35">
      <c r="A1398">
        <v>92</v>
      </c>
      <c r="B1398">
        <v>3.8</v>
      </c>
    </row>
    <row r="1399" spans="1:2" x14ac:dyDescent="0.35">
      <c r="A1399">
        <v>92</v>
      </c>
      <c r="B1399">
        <v>6.2</v>
      </c>
    </row>
    <row r="1400" spans="1:2" x14ac:dyDescent="0.35">
      <c r="A1400">
        <v>115</v>
      </c>
      <c r="B1400">
        <v>5.7</v>
      </c>
    </row>
    <row r="1401" spans="1:2" x14ac:dyDescent="0.35">
      <c r="A1401">
        <v>120</v>
      </c>
      <c r="B1401">
        <v>6.7</v>
      </c>
    </row>
    <row r="1402" spans="1:2" x14ac:dyDescent="0.35">
      <c r="A1402">
        <v>111</v>
      </c>
      <c r="B1402">
        <v>6.8</v>
      </c>
    </row>
    <row r="1403" spans="1:2" x14ac:dyDescent="0.35">
      <c r="A1403">
        <v>94</v>
      </c>
      <c r="B1403">
        <v>6</v>
      </c>
    </row>
    <row r="1404" spans="1:2" x14ac:dyDescent="0.35">
      <c r="A1404">
        <v>100</v>
      </c>
      <c r="B1404">
        <v>7.3</v>
      </c>
    </row>
    <row r="1405" spans="1:2" x14ac:dyDescent="0.35">
      <c r="A1405">
        <v>101</v>
      </c>
      <c r="B1405">
        <v>5.5</v>
      </c>
    </row>
    <row r="1406" spans="1:2" x14ac:dyDescent="0.35">
      <c r="A1406">
        <v>139</v>
      </c>
      <c r="B1406">
        <v>6.7</v>
      </c>
    </row>
    <row r="1407" spans="1:2" x14ac:dyDescent="0.35">
      <c r="A1407">
        <v>91</v>
      </c>
      <c r="B1407">
        <v>4.8</v>
      </c>
    </row>
    <row r="1408" spans="1:2" x14ac:dyDescent="0.35">
      <c r="A1408">
        <v>109</v>
      </c>
      <c r="B1408">
        <v>5.7</v>
      </c>
    </row>
    <row r="1409" spans="1:2" x14ac:dyDescent="0.35">
      <c r="A1409">
        <v>102</v>
      </c>
      <c r="B1409">
        <v>5.0999999999999996</v>
      </c>
    </row>
    <row r="1410" spans="1:2" x14ac:dyDescent="0.35">
      <c r="A1410">
        <v>103</v>
      </c>
      <c r="B1410">
        <v>6</v>
      </c>
    </row>
    <row r="1411" spans="1:2" x14ac:dyDescent="0.35">
      <c r="A1411">
        <v>83</v>
      </c>
      <c r="B1411">
        <v>4.2</v>
      </c>
    </row>
    <row r="1412" spans="1:2" x14ac:dyDescent="0.35">
      <c r="A1412">
        <v>123</v>
      </c>
      <c r="B1412">
        <v>7.4</v>
      </c>
    </row>
    <row r="1413" spans="1:2" x14ac:dyDescent="0.35">
      <c r="A1413">
        <v>101</v>
      </c>
      <c r="B1413">
        <v>4.5999999999999996</v>
      </c>
    </row>
    <row r="1414" spans="1:2" x14ac:dyDescent="0.35">
      <c r="A1414">
        <v>117</v>
      </c>
      <c r="B1414">
        <v>6.9</v>
      </c>
    </row>
    <row r="1415" spans="1:2" x14ac:dyDescent="0.35">
      <c r="A1415">
        <v>114</v>
      </c>
      <c r="B1415">
        <v>6.9</v>
      </c>
    </row>
    <row r="1416" spans="1:2" x14ac:dyDescent="0.35">
      <c r="A1416">
        <v>330</v>
      </c>
      <c r="B1416">
        <v>8</v>
      </c>
    </row>
    <row r="1417" spans="1:2" x14ac:dyDescent="0.35">
      <c r="A1417">
        <v>121</v>
      </c>
      <c r="B1417">
        <v>6.4</v>
      </c>
    </row>
    <row r="1418" spans="1:2" x14ac:dyDescent="0.35">
      <c r="A1418">
        <v>114</v>
      </c>
      <c r="B1418">
        <v>6.3</v>
      </c>
    </row>
    <row r="1419" spans="1:2" x14ac:dyDescent="0.35">
      <c r="A1419">
        <v>148</v>
      </c>
      <c r="B1419">
        <v>6.8</v>
      </c>
    </row>
    <row r="1420" spans="1:2" x14ac:dyDescent="0.35">
      <c r="A1420">
        <v>113</v>
      </c>
      <c r="B1420">
        <v>6.8</v>
      </c>
    </row>
    <row r="1421" spans="1:2" x14ac:dyDescent="0.35">
      <c r="A1421">
        <v>91</v>
      </c>
      <c r="B1421">
        <v>5.4</v>
      </c>
    </row>
    <row r="1422" spans="1:2" x14ac:dyDescent="0.35">
      <c r="A1422">
        <v>139</v>
      </c>
      <c r="B1422">
        <v>7.2</v>
      </c>
    </row>
    <row r="1423" spans="1:2" x14ac:dyDescent="0.35">
      <c r="A1423">
        <v>96</v>
      </c>
      <c r="B1423">
        <v>7.3</v>
      </c>
    </row>
    <row r="1424" spans="1:2" x14ac:dyDescent="0.35">
      <c r="A1424">
        <v>102</v>
      </c>
      <c r="B1424">
        <v>5.2</v>
      </c>
    </row>
    <row r="1425" spans="1:2" x14ac:dyDescent="0.35">
      <c r="A1425">
        <v>96</v>
      </c>
      <c r="B1425">
        <v>5.5</v>
      </c>
    </row>
    <row r="1426" spans="1:2" x14ac:dyDescent="0.35">
      <c r="A1426">
        <v>101</v>
      </c>
      <c r="B1426">
        <v>7.7</v>
      </c>
    </row>
    <row r="1427" spans="1:2" x14ac:dyDescent="0.35">
      <c r="A1427">
        <v>128</v>
      </c>
      <c r="B1427">
        <v>7.1</v>
      </c>
    </row>
    <row r="1428" spans="1:2" x14ac:dyDescent="0.35">
      <c r="A1428">
        <v>109</v>
      </c>
      <c r="B1428">
        <v>5.3</v>
      </c>
    </row>
    <row r="1429" spans="1:2" x14ac:dyDescent="0.35">
      <c r="A1429">
        <v>114</v>
      </c>
      <c r="B1429">
        <v>5.6</v>
      </c>
    </row>
    <row r="1430" spans="1:2" x14ac:dyDescent="0.35">
      <c r="A1430">
        <v>105</v>
      </c>
      <c r="B1430">
        <v>5.7</v>
      </c>
    </row>
    <row r="1431" spans="1:2" x14ac:dyDescent="0.35">
      <c r="A1431">
        <v>141</v>
      </c>
      <c r="B1431">
        <v>7.1</v>
      </c>
    </row>
    <row r="1432" spans="1:2" x14ac:dyDescent="0.35">
      <c r="A1432">
        <v>138</v>
      </c>
      <c r="B1432">
        <v>7.6</v>
      </c>
    </row>
    <row r="1433" spans="1:2" x14ac:dyDescent="0.35">
      <c r="A1433">
        <v>101</v>
      </c>
      <c r="B1433">
        <v>5.5</v>
      </c>
    </row>
    <row r="1434" spans="1:2" x14ac:dyDescent="0.35">
      <c r="A1434">
        <v>99</v>
      </c>
      <c r="B1434">
        <v>5.0999999999999996</v>
      </c>
    </row>
    <row r="1435" spans="1:2" x14ac:dyDescent="0.35">
      <c r="A1435">
        <v>89</v>
      </c>
      <c r="B1435">
        <v>4.9000000000000004</v>
      </c>
    </row>
    <row r="1436" spans="1:2" x14ac:dyDescent="0.35">
      <c r="A1436">
        <v>99</v>
      </c>
      <c r="B1436">
        <v>6.5</v>
      </c>
    </row>
    <row r="1437" spans="1:2" x14ac:dyDescent="0.35">
      <c r="A1437">
        <v>105</v>
      </c>
      <c r="B1437">
        <v>5.6</v>
      </c>
    </row>
    <row r="1438" spans="1:2" x14ac:dyDescent="0.35">
      <c r="A1438">
        <v>97</v>
      </c>
      <c r="B1438">
        <v>5.3</v>
      </c>
    </row>
    <row r="1439" spans="1:2" x14ac:dyDescent="0.35">
      <c r="A1439">
        <v>140</v>
      </c>
      <c r="B1439">
        <v>6.5</v>
      </c>
    </row>
    <row r="1440" spans="1:2" x14ac:dyDescent="0.35">
      <c r="A1440">
        <v>118</v>
      </c>
      <c r="B1440">
        <v>6.8</v>
      </c>
    </row>
    <row r="1441" spans="1:2" x14ac:dyDescent="0.35">
      <c r="A1441">
        <v>94</v>
      </c>
      <c r="B1441">
        <v>6.5</v>
      </c>
    </row>
    <row r="1442" spans="1:2" x14ac:dyDescent="0.35">
      <c r="A1442">
        <v>124</v>
      </c>
      <c r="B1442">
        <v>6</v>
      </c>
    </row>
    <row r="1443" spans="1:2" x14ac:dyDescent="0.35">
      <c r="A1443">
        <v>134</v>
      </c>
      <c r="B1443">
        <v>8.4</v>
      </c>
    </row>
    <row r="1444" spans="1:2" x14ac:dyDescent="0.35">
      <c r="A1444">
        <v>113</v>
      </c>
      <c r="B1444">
        <v>6</v>
      </c>
    </row>
    <row r="1445" spans="1:2" x14ac:dyDescent="0.35">
      <c r="A1445">
        <v>124</v>
      </c>
      <c r="B1445">
        <v>7.6</v>
      </c>
    </row>
    <row r="1446" spans="1:2" x14ac:dyDescent="0.35">
      <c r="A1446">
        <v>97</v>
      </c>
      <c r="B1446">
        <v>6.9</v>
      </c>
    </row>
    <row r="1447" spans="1:2" x14ac:dyDescent="0.35">
      <c r="A1447">
        <v>123</v>
      </c>
      <c r="B1447">
        <v>6.4</v>
      </c>
    </row>
    <row r="1448" spans="1:2" x14ac:dyDescent="0.35">
      <c r="A1448">
        <v>99</v>
      </c>
      <c r="B1448">
        <v>5.0999999999999996</v>
      </c>
    </row>
    <row r="1449" spans="1:2" x14ac:dyDescent="0.35">
      <c r="A1449">
        <v>101</v>
      </c>
      <c r="B1449">
        <v>7</v>
      </c>
    </row>
    <row r="1450" spans="1:2" x14ac:dyDescent="0.35">
      <c r="A1450">
        <v>92</v>
      </c>
      <c r="B1450">
        <v>5.7</v>
      </c>
    </row>
    <row r="1451" spans="1:2" x14ac:dyDescent="0.35">
      <c r="A1451">
        <v>131</v>
      </c>
      <c r="B1451">
        <v>6.8</v>
      </c>
    </row>
    <row r="1452" spans="1:2" x14ac:dyDescent="0.35">
      <c r="A1452">
        <v>107</v>
      </c>
      <c r="B1452">
        <v>6.7</v>
      </c>
    </row>
    <row r="1453" spans="1:2" x14ac:dyDescent="0.35">
      <c r="A1453">
        <v>103</v>
      </c>
      <c r="B1453">
        <v>6.2</v>
      </c>
    </row>
    <row r="1454" spans="1:2" x14ac:dyDescent="0.35">
      <c r="A1454">
        <v>129</v>
      </c>
      <c r="B1454">
        <v>7.2</v>
      </c>
    </row>
    <row r="1455" spans="1:2" x14ac:dyDescent="0.35">
      <c r="A1455">
        <v>107</v>
      </c>
      <c r="B1455">
        <v>6.2</v>
      </c>
    </row>
    <row r="1456" spans="1:2" x14ac:dyDescent="0.35">
      <c r="A1456">
        <v>89</v>
      </c>
      <c r="B1456">
        <v>5.6</v>
      </c>
    </row>
    <row r="1457" spans="1:2" x14ac:dyDescent="0.35">
      <c r="A1457">
        <v>113</v>
      </c>
      <c r="B1457">
        <v>4.4000000000000004</v>
      </c>
    </row>
    <row r="1458" spans="1:2" x14ac:dyDescent="0.35">
      <c r="A1458">
        <v>93</v>
      </c>
      <c r="B1458">
        <v>7.5</v>
      </c>
    </row>
    <row r="1459" spans="1:2" x14ac:dyDescent="0.35">
      <c r="A1459">
        <v>120</v>
      </c>
      <c r="B1459">
        <v>7.1</v>
      </c>
    </row>
    <row r="1460" spans="1:2" x14ac:dyDescent="0.35">
      <c r="A1460">
        <v>98</v>
      </c>
      <c r="B1460">
        <v>6.4</v>
      </c>
    </row>
    <row r="1461" spans="1:2" x14ac:dyDescent="0.35">
      <c r="A1461">
        <v>105</v>
      </c>
      <c r="B1461">
        <v>7.1</v>
      </c>
    </row>
    <row r="1462" spans="1:2" x14ac:dyDescent="0.35">
      <c r="A1462">
        <v>98</v>
      </c>
      <c r="B1462">
        <v>6.9</v>
      </c>
    </row>
    <row r="1463" spans="1:2" x14ac:dyDescent="0.35">
      <c r="A1463">
        <v>96</v>
      </c>
      <c r="B1463">
        <v>7.5</v>
      </c>
    </row>
    <row r="1464" spans="1:2" x14ac:dyDescent="0.35">
      <c r="A1464">
        <v>87</v>
      </c>
      <c r="B1464">
        <v>6.3</v>
      </c>
    </row>
    <row r="1465" spans="1:2" x14ac:dyDescent="0.35">
      <c r="A1465">
        <v>107</v>
      </c>
      <c r="B1465">
        <v>6.4</v>
      </c>
    </row>
    <row r="1466" spans="1:2" x14ac:dyDescent="0.35">
      <c r="A1466">
        <v>90</v>
      </c>
      <c r="B1466">
        <v>5.9</v>
      </c>
    </row>
    <row r="1467" spans="1:2" x14ac:dyDescent="0.35">
      <c r="A1467">
        <v>121</v>
      </c>
      <c r="B1467">
        <v>6.8</v>
      </c>
    </row>
    <row r="1468" spans="1:2" x14ac:dyDescent="0.35">
      <c r="A1468">
        <v>119</v>
      </c>
      <c r="B1468">
        <v>6.3</v>
      </c>
    </row>
    <row r="1469" spans="1:2" x14ac:dyDescent="0.35">
      <c r="A1469">
        <v>107</v>
      </c>
      <c r="B1469">
        <v>3.6</v>
      </c>
    </row>
    <row r="1470" spans="1:2" x14ac:dyDescent="0.35">
      <c r="A1470">
        <v>110</v>
      </c>
      <c r="B1470">
        <v>5.3</v>
      </c>
    </row>
    <row r="1471" spans="1:2" x14ac:dyDescent="0.35">
      <c r="A1471">
        <v>100</v>
      </c>
      <c r="B1471">
        <v>5.9</v>
      </c>
    </row>
    <row r="1472" spans="1:2" x14ac:dyDescent="0.35">
      <c r="A1472">
        <v>75</v>
      </c>
      <c r="B1472">
        <v>6.9</v>
      </c>
    </row>
    <row r="1473" spans="1:2" x14ac:dyDescent="0.35">
      <c r="A1473">
        <v>132</v>
      </c>
      <c r="B1473">
        <v>6.9</v>
      </c>
    </row>
    <row r="1474" spans="1:2" x14ac:dyDescent="0.35">
      <c r="A1474">
        <v>105</v>
      </c>
      <c r="B1474">
        <v>6.1</v>
      </c>
    </row>
    <row r="1475" spans="1:2" x14ac:dyDescent="0.35">
      <c r="A1475">
        <v>289</v>
      </c>
      <c r="B1475">
        <v>8.5</v>
      </c>
    </row>
    <row r="1476" spans="1:2" x14ac:dyDescent="0.35">
      <c r="A1476">
        <v>102</v>
      </c>
      <c r="B1476">
        <v>6.3</v>
      </c>
    </row>
    <row r="1477" spans="1:2" x14ac:dyDescent="0.35">
      <c r="A1477">
        <v>143</v>
      </c>
      <c r="B1477">
        <v>7.3</v>
      </c>
    </row>
    <row r="1478" spans="1:2" x14ac:dyDescent="0.35">
      <c r="A1478">
        <v>113</v>
      </c>
      <c r="B1478">
        <v>6.3</v>
      </c>
    </row>
    <row r="1479" spans="1:2" x14ac:dyDescent="0.35">
      <c r="A1479">
        <v>161</v>
      </c>
      <c r="B1479">
        <v>7.2</v>
      </c>
    </row>
    <row r="1480" spans="1:2" x14ac:dyDescent="0.35">
      <c r="A1480">
        <v>138</v>
      </c>
      <c r="B1480">
        <v>7.3</v>
      </c>
    </row>
    <row r="1481" spans="1:2" x14ac:dyDescent="0.35">
      <c r="A1481">
        <v>126</v>
      </c>
      <c r="B1481">
        <v>6.3</v>
      </c>
    </row>
    <row r="1482" spans="1:2" x14ac:dyDescent="0.35">
      <c r="A1482">
        <v>99</v>
      </c>
      <c r="B1482">
        <v>8.1</v>
      </c>
    </row>
    <row r="1483" spans="1:2" x14ac:dyDescent="0.35">
      <c r="A1483">
        <v>101</v>
      </c>
      <c r="B1483">
        <v>6.9</v>
      </c>
    </row>
    <row r="1484" spans="1:2" x14ac:dyDescent="0.35">
      <c r="A1484">
        <v>103</v>
      </c>
      <c r="B1484">
        <v>6.3</v>
      </c>
    </row>
    <row r="1485" spans="1:2" x14ac:dyDescent="0.35">
      <c r="A1485">
        <v>118</v>
      </c>
      <c r="B1485">
        <v>7.3</v>
      </c>
    </row>
    <row r="1486" spans="1:2" x14ac:dyDescent="0.35">
      <c r="A1486">
        <v>116</v>
      </c>
      <c r="B1486">
        <v>5.5</v>
      </c>
    </row>
    <row r="1487" spans="1:2" x14ac:dyDescent="0.35">
      <c r="A1487">
        <v>99</v>
      </c>
      <c r="B1487">
        <v>6.1</v>
      </c>
    </row>
    <row r="1488" spans="1:2" x14ac:dyDescent="0.35">
      <c r="A1488">
        <v>105</v>
      </c>
      <c r="B1488">
        <v>6.9</v>
      </c>
    </row>
    <row r="1489" spans="1:2" x14ac:dyDescent="0.35">
      <c r="A1489">
        <v>113</v>
      </c>
      <c r="B1489">
        <v>7.2</v>
      </c>
    </row>
    <row r="1490" spans="1:2" x14ac:dyDescent="0.35">
      <c r="A1490">
        <v>93</v>
      </c>
      <c r="B1490">
        <v>6.4</v>
      </c>
    </row>
    <row r="1491" spans="1:2" x14ac:dyDescent="0.35">
      <c r="A1491">
        <v>108</v>
      </c>
      <c r="B1491">
        <v>6.4</v>
      </c>
    </row>
    <row r="1492" spans="1:2" x14ac:dyDescent="0.35">
      <c r="A1492">
        <v>74</v>
      </c>
      <c r="B1492">
        <v>8.3000000000000007</v>
      </c>
    </row>
    <row r="1493" spans="1:2" x14ac:dyDescent="0.35">
      <c r="A1493">
        <v>116</v>
      </c>
      <c r="B1493">
        <v>7.2</v>
      </c>
    </row>
    <row r="1494" spans="1:2" x14ac:dyDescent="0.35">
      <c r="A1494">
        <v>104</v>
      </c>
      <c r="B1494">
        <v>6.8</v>
      </c>
    </row>
    <row r="1495" spans="1:2" x14ac:dyDescent="0.35">
      <c r="A1495">
        <v>106</v>
      </c>
      <c r="B1495">
        <v>6.5</v>
      </c>
    </row>
    <row r="1496" spans="1:2" x14ac:dyDescent="0.35">
      <c r="A1496">
        <v>120</v>
      </c>
      <c r="B1496">
        <v>7.8</v>
      </c>
    </row>
    <row r="1497" spans="1:2" x14ac:dyDescent="0.35">
      <c r="A1497">
        <v>135</v>
      </c>
      <c r="B1497">
        <v>7.6</v>
      </c>
    </row>
    <row r="1498" spans="1:2" x14ac:dyDescent="0.35">
      <c r="A1498">
        <v>132</v>
      </c>
      <c r="B1498">
        <v>7.2</v>
      </c>
    </row>
    <row r="1499" spans="1:2" x14ac:dyDescent="0.35">
      <c r="A1499">
        <v>92</v>
      </c>
      <c r="B1499">
        <v>6.7</v>
      </c>
    </row>
    <row r="1500" spans="1:2" x14ac:dyDescent="0.35">
      <c r="A1500">
        <v>99</v>
      </c>
      <c r="B1500">
        <v>6.8</v>
      </c>
    </row>
    <row r="1501" spans="1:2" x14ac:dyDescent="0.35">
      <c r="A1501">
        <v>90</v>
      </c>
      <c r="B1501">
        <v>6.3</v>
      </c>
    </row>
    <row r="1502" spans="1:2" x14ac:dyDescent="0.35">
      <c r="A1502">
        <v>111</v>
      </c>
      <c r="B1502">
        <v>6.2</v>
      </c>
    </row>
    <row r="1503" spans="1:2" x14ac:dyDescent="0.35">
      <c r="A1503">
        <v>103</v>
      </c>
      <c r="B1503">
        <v>6.2</v>
      </c>
    </row>
    <row r="1504" spans="1:2" x14ac:dyDescent="0.35">
      <c r="A1504">
        <v>127</v>
      </c>
      <c r="B1504">
        <v>8.6</v>
      </c>
    </row>
    <row r="1505" spans="1:2" x14ac:dyDescent="0.35">
      <c r="A1505">
        <v>112</v>
      </c>
      <c r="B1505">
        <v>8</v>
      </c>
    </row>
    <row r="1506" spans="1:2" x14ac:dyDescent="0.35">
      <c r="A1506">
        <v>87</v>
      </c>
      <c r="B1506">
        <v>7</v>
      </c>
    </row>
    <row r="1507" spans="1:2" x14ac:dyDescent="0.35">
      <c r="A1507">
        <v>138</v>
      </c>
      <c r="B1507">
        <v>8</v>
      </c>
    </row>
    <row r="1508" spans="1:2" x14ac:dyDescent="0.35">
      <c r="A1508">
        <v>132</v>
      </c>
      <c r="B1508">
        <v>8.1</v>
      </c>
    </row>
    <row r="1509" spans="1:2" x14ac:dyDescent="0.35">
      <c r="A1509">
        <v>103</v>
      </c>
      <c r="B1509">
        <v>6.7</v>
      </c>
    </row>
    <row r="1510" spans="1:2" x14ac:dyDescent="0.35">
      <c r="A1510">
        <v>123</v>
      </c>
      <c r="B1510">
        <v>7.9</v>
      </c>
    </row>
    <row r="1511" spans="1:2" x14ac:dyDescent="0.35">
      <c r="A1511">
        <v>111</v>
      </c>
      <c r="B1511">
        <v>6.1</v>
      </c>
    </row>
    <row r="1512" spans="1:2" x14ac:dyDescent="0.35">
      <c r="A1512">
        <v>102</v>
      </c>
      <c r="B1512">
        <v>4.2</v>
      </c>
    </row>
    <row r="1513" spans="1:2" x14ac:dyDescent="0.35">
      <c r="A1513">
        <v>78</v>
      </c>
      <c r="B1513">
        <v>6.1</v>
      </c>
    </row>
    <row r="1514" spans="1:2" x14ac:dyDescent="0.35">
      <c r="A1514">
        <v>132</v>
      </c>
      <c r="B1514">
        <v>6.6</v>
      </c>
    </row>
    <row r="1515" spans="1:2" x14ac:dyDescent="0.35">
      <c r="A1515">
        <v>133</v>
      </c>
      <c r="B1515">
        <v>7.5</v>
      </c>
    </row>
    <row r="1516" spans="1:2" x14ac:dyDescent="0.35">
      <c r="A1516">
        <v>108</v>
      </c>
      <c r="B1516">
        <v>7.4</v>
      </c>
    </row>
    <row r="1517" spans="1:2" x14ac:dyDescent="0.35">
      <c r="A1517">
        <v>125</v>
      </c>
      <c r="B1517">
        <v>7.2</v>
      </c>
    </row>
    <row r="1518" spans="1:2" x14ac:dyDescent="0.35">
      <c r="A1518">
        <v>98</v>
      </c>
      <c r="B1518">
        <v>6.9</v>
      </c>
    </row>
    <row r="1519" spans="1:2" x14ac:dyDescent="0.35">
      <c r="A1519">
        <v>119</v>
      </c>
      <c r="B1519">
        <v>7.4</v>
      </c>
    </row>
    <row r="1520" spans="1:2" x14ac:dyDescent="0.35">
      <c r="A1520">
        <v>87</v>
      </c>
      <c r="B1520">
        <v>5.4</v>
      </c>
    </row>
    <row r="1521" spans="1:2" x14ac:dyDescent="0.35">
      <c r="A1521">
        <v>91</v>
      </c>
      <c r="B1521">
        <v>6.8</v>
      </c>
    </row>
    <row r="1522" spans="1:2" x14ac:dyDescent="0.35">
      <c r="A1522">
        <v>100</v>
      </c>
      <c r="B1522">
        <v>6.3</v>
      </c>
    </row>
    <row r="1523" spans="1:2" x14ac:dyDescent="0.35">
      <c r="A1523">
        <v>118</v>
      </c>
      <c r="B1523">
        <v>7.2</v>
      </c>
    </row>
    <row r="1524" spans="1:2" x14ac:dyDescent="0.35">
      <c r="A1524">
        <v>109</v>
      </c>
      <c r="B1524">
        <v>6.9</v>
      </c>
    </row>
    <row r="1525" spans="1:2" x14ac:dyDescent="0.35">
      <c r="A1525">
        <v>99</v>
      </c>
      <c r="B1525">
        <v>6</v>
      </c>
    </row>
    <row r="1526" spans="1:2" x14ac:dyDescent="0.35">
      <c r="A1526">
        <v>114</v>
      </c>
      <c r="B1526">
        <v>5.9</v>
      </c>
    </row>
    <row r="1527" spans="1:2" x14ac:dyDescent="0.35">
      <c r="A1527">
        <v>89</v>
      </c>
      <c r="B1527">
        <v>5.4</v>
      </c>
    </row>
    <row r="1528" spans="1:2" x14ac:dyDescent="0.35">
      <c r="A1528">
        <v>95</v>
      </c>
      <c r="B1528">
        <v>5.9</v>
      </c>
    </row>
    <row r="1529" spans="1:2" x14ac:dyDescent="0.35">
      <c r="A1529">
        <v>98</v>
      </c>
      <c r="B1529">
        <v>6.1</v>
      </c>
    </row>
    <row r="1530" spans="1:2" x14ac:dyDescent="0.35">
      <c r="A1530">
        <v>94</v>
      </c>
      <c r="B1530">
        <v>7.7</v>
      </c>
    </row>
    <row r="1531" spans="1:2" x14ac:dyDescent="0.35">
      <c r="A1531">
        <v>85</v>
      </c>
      <c r="B1531">
        <v>5.8</v>
      </c>
    </row>
    <row r="1532" spans="1:2" x14ac:dyDescent="0.35">
      <c r="A1532">
        <v>124</v>
      </c>
      <c r="B1532">
        <v>7.6</v>
      </c>
    </row>
    <row r="1533" spans="1:2" x14ac:dyDescent="0.35">
      <c r="A1533">
        <v>131</v>
      </c>
      <c r="B1533">
        <v>6.1</v>
      </c>
    </row>
    <row r="1534" spans="1:2" x14ac:dyDescent="0.35">
      <c r="A1534">
        <v>107</v>
      </c>
      <c r="B1534">
        <v>5.4</v>
      </c>
    </row>
    <row r="1535" spans="1:2" x14ac:dyDescent="0.35">
      <c r="A1535">
        <v>99</v>
      </c>
      <c r="B1535">
        <v>5.0999999999999996</v>
      </c>
    </row>
    <row r="1536" spans="1:2" x14ac:dyDescent="0.35">
      <c r="A1536">
        <v>83</v>
      </c>
      <c r="B1536">
        <v>6.4</v>
      </c>
    </row>
    <row r="1537" spans="1:2" x14ac:dyDescent="0.35">
      <c r="A1537">
        <v>131</v>
      </c>
      <c r="B1537">
        <v>6.3</v>
      </c>
    </row>
    <row r="1538" spans="1:2" x14ac:dyDescent="0.35">
      <c r="A1538">
        <v>85</v>
      </c>
      <c r="B1538">
        <v>7.5</v>
      </c>
    </row>
    <row r="1539" spans="1:2" x14ac:dyDescent="0.35">
      <c r="A1539">
        <v>126</v>
      </c>
      <c r="B1539">
        <v>7.1</v>
      </c>
    </row>
    <row r="1540" spans="1:2" x14ac:dyDescent="0.35">
      <c r="A1540">
        <v>123</v>
      </c>
      <c r="B1540">
        <v>7.8</v>
      </c>
    </row>
    <row r="1541" spans="1:2" x14ac:dyDescent="0.35">
      <c r="A1541">
        <v>105</v>
      </c>
      <c r="B1541">
        <v>6.5</v>
      </c>
    </row>
    <row r="1542" spans="1:2" x14ac:dyDescent="0.35">
      <c r="A1542">
        <v>125</v>
      </c>
      <c r="B1542">
        <v>6.6</v>
      </c>
    </row>
    <row r="1543" spans="1:2" x14ac:dyDescent="0.35">
      <c r="A1543">
        <v>77</v>
      </c>
      <c r="B1543">
        <v>7.4</v>
      </c>
    </row>
    <row r="1544" spans="1:2" x14ac:dyDescent="0.35">
      <c r="A1544">
        <v>121</v>
      </c>
      <c r="B1544">
        <v>7.6</v>
      </c>
    </row>
    <row r="1545" spans="1:2" x14ac:dyDescent="0.35">
      <c r="A1545">
        <v>124</v>
      </c>
      <c r="B1545">
        <v>7.5</v>
      </c>
    </row>
    <row r="1546" spans="1:2" x14ac:dyDescent="0.35">
      <c r="A1546">
        <v>99</v>
      </c>
      <c r="B1546">
        <v>6.6</v>
      </c>
    </row>
    <row r="1547" spans="1:2" x14ac:dyDescent="0.35">
      <c r="A1547">
        <v>112</v>
      </c>
      <c r="B1547">
        <v>7.2</v>
      </c>
    </row>
    <row r="1548" spans="1:2" x14ac:dyDescent="0.35">
      <c r="A1548">
        <v>111</v>
      </c>
      <c r="B1548">
        <v>7.6</v>
      </c>
    </row>
    <row r="1549" spans="1:2" x14ac:dyDescent="0.35">
      <c r="A1549">
        <v>107</v>
      </c>
      <c r="B1549">
        <v>6.2</v>
      </c>
    </row>
    <row r="1550" spans="1:2" x14ac:dyDescent="0.35">
      <c r="A1550">
        <v>104</v>
      </c>
      <c r="B1550">
        <v>5.6</v>
      </c>
    </row>
    <row r="1551" spans="1:2" x14ac:dyDescent="0.35">
      <c r="A1551">
        <v>113</v>
      </c>
      <c r="B1551">
        <v>7.6</v>
      </c>
    </row>
    <row r="1552" spans="1:2" x14ac:dyDescent="0.35">
      <c r="A1552">
        <v>113</v>
      </c>
      <c r="B1552">
        <v>6.6</v>
      </c>
    </row>
    <row r="1553" spans="1:2" x14ac:dyDescent="0.35">
      <c r="A1553">
        <v>95</v>
      </c>
      <c r="B1553">
        <v>7</v>
      </c>
    </row>
    <row r="1554" spans="1:2" x14ac:dyDescent="0.35">
      <c r="A1554">
        <v>86</v>
      </c>
      <c r="B1554">
        <v>2.7</v>
      </c>
    </row>
    <row r="1555" spans="1:2" x14ac:dyDescent="0.35">
      <c r="A1555">
        <v>126</v>
      </c>
      <c r="B1555">
        <v>7.6</v>
      </c>
    </row>
    <row r="1556" spans="1:2" x14ac:dyDescent="0.35">
      <c r="A1556">
        <v>101</v>
      </c>
      <c r="B1556">
        <v>6.6</v>
      </c>
    </row>
    <row r="1557" spans="1:2" x14ac:dyDescent="0.35">
      <c r="A1557">
        <v>102</v>
      </c>
      <c r="B1557">
        <v>6.9</v>
      </c>
    </row>
    <row r="1558" spans="1:2" x14ac:dyDescent="0.35">
      <c r="A1558">
        <v>111</v>
      </c>
      <c r="B1558">
        <v>6.8</v>
      </c>
    </row>
    <row r="1559" spans="1:2" x14ac:dyDescent="0.35">
      <c r="A1559">
        <v>95</v>
      </c>
      <c r="B1559">
        <v>3.7</v>
      </c>
    </row>
    <row r="1560" spans="1:2" x14ac:dyDescent="0.35">
      <c r="A1560">
        <v>98</v>
      </c>
      <c r="B1560">
        <v>6.1</v>
      </c>
    </row>
    <row r="1561" spans="1:2" x14ac:dyDescent="0.35">
      <c r="A1561">
        <v>100</v>
      </c>
      <c r="B1561">
        <v>5.9</v>
      </c>
    </row>
    <row r="1562" spans="1:2" x14ac:dyDescent="0.35">
      <c r="A1562">
        <v>118</v>
      </c>
      <c r="B1562">
        <v>6.7</v>
      </c>
    </row>
    <row r="1563" spans="1:2" x14ac:dyDescent="0.35">
      <c r="A1563">
        <v>125</v>
      </c>
      <c r="B1563">
        <v>6.9</v>
      </c>
    </row>
    <row r="1564" spans="1:2" x14ac:dyDescent="0.35">
      <c r="A1564">
        <v>94</v>
      </c>
      <c r="B1564">
        <v>5.5</v>
      </c>
    </row>
    <row r="1565" spans="1:2" x14ac:dyDescent="0.35">
      <c r="A1565">
        <v>79</v>
      </c>
      <c r="B1565">
        <v>7.1</v>
      </c>
    </row>
    <row r="1566" spans="1:2" x14ac:dyDescent="0.35">
      <c r="A1566">
        <v>106</v>
      </c>
      <c r="B1566">
        <v>7.1</v>
      </c>
    </row>
    <row r="1567" spans="1:2" x14ac:dyDescent="0.35">
      <c r="A1567">
        <v>63</v>
      </c>
      <c r="B1567">
        <v>7.3</v>
      </c>
    </row>
    <row r="1568" spans="1:2" x14ac:dyDescent="0.35">
      <c r="A1568">
        <v>85</v>
      </c>
      <c r="B1568">
        <v>3.4</v>
      </c>
    </row>
    <row r="1569" spans="1:2" x14ac:dyDescent="0.35">
      <c r="A1569">
        <v>108</v>
      </c>
      <c r="B1569">
        <v>6.8</v>
      </c>
    </row>
    <row r="1570" spans="1:2" x14ac:dyDescent="0.35">
      <c r="A1570">
        <v>139</v>
      </c>
      <c r="B1570">
        <v>6.9</v>
      </c>
    </row>
    <row r="1571" spans="1:2" x14ac:dyDescent="0.35">
      <c r="A1571">
        <v>127</v>
      </c>
      <c r="B1571">
        <v>7</v>
      </c>
    </row>
    <row r="1572" spans="1:2" x14ac:dyDescent="0.35">
      <c r="A1572">
        <v>106</v>
      </c>
      <c r="B1572">
        <v>5.5</v>
      </c>
    </row>
    <row r="1573" spans="1:2" x14ac:dyDescent="0.35">
      <c r="A1573">
        <v>95</v>
      </c>
      <c r="B1573">
        <v>5.0999999999999996</v>
      </c>
    </row>
    <row r="1574" spans="1:2" x14ac:dyDescent="0.35">
      <c r="A1574">
        <v>118</v>
      </c>
      <c r="B1574">
        <v>6.2</v>
      </c>
    </row>
    <row r="1575" spans="1:2" x14ac:dyDescent="0.35">
      <c r="A1575">
        <v>108</v>
      </c>
      <c r="B1575">
        <v>5.9</v>
      </c>
    </row>
    <row r="1576" spans="1:2" x14ac:dyDescent="0.35">
      <c r="A1576">
        <v>105</v>
      </c>
      <c r="B1576">
        <v>5.2</v>
      </c>
    </row>
    <row r="1577" spans="1:2" x14ac:dyDescent="0.35">
      <c r="A1577">
        <v>131</v>
      </c>
      <c r="B1577">
        <v>6.2</v>
      </c>
    </row>
    <row r="1578" spans="1:2" x14ac:dyDescent="0.35">
      <c r="A1578">
        <v>104</v>
      </c>
      <c r="B1578">
        <v>5.5</v>
      </c>
    </row>
    <row r="1579" spans="1:2" x14ac:dyDescent="0.35">
      <c r="A1579">
        <v>133</v>
      </c>
      <c r="B1579">
        <v>7.4</v>
      </c>
    </row>
    <row r="1580" spans="1:2" x14ac:dyDescent="0.35">
      <c r="A1580">
        <v>94</v>
      </c>
      <c r="B1580">
        <v>4.4000000000000004</v>
      </c>
    </row>
    <row r="1581" spans="1:2" x14ac:dyDescent="0.35">
      <c r="A1581">
        <v>109</v>
      </c>
      <c r="B1581">
        <v>6.3</v>
      </c>
    </row>
    <row r="1582" spans="1:2" x14ac:dyDescent="0.35">
      <c r="A1582">
        <v>96</v>
      </c>
      <c r="B1582">
        <v>6.1</v>
      </c>
    </row>
    <row r="1583" spans="1:2" x14ac:dyDescent="0.35">
      <c r="A1583">
        <v>105</v>
      </c>
      <c r="B1583">
        <v>5.3</v>
      </c>
    </row>
    <row r="1584" spans="1:2" x14ac:dyDescent="0.35">
      <c r="A1584">
        <v>99</v>
      </c>
      <c r="B1584">
        <v>5.4</v>
      </c>
    </row>
    <row r="1585" spans="1:2" x14ac:dyDescent="0.35">
      <c r="A1585">
        <v>112</v>
      </c>
      <c r="B1585">
        <v>6.7</v>
      </c>
    </row>
    <row r="1586" spans="1:2" x14ac:dyDescent="0.35">
      <c r="A1586">
        <v>108</v>
      </c>
      <c r="B1586">
        <v>5.9</v>
      </c>
    </row>
    <row r="1587" spans="1:2" x14ac:dyDescent="0.35">
      <c r="A1587">
        <v>126</v>
      </c>
      <c r="B1587">
        <v>7.3</v>
      </c>
    </row>
    <row r="1588" spans="1:2" x14ac:dyDescent="0.35">
      <c r="A1588">
        <v>98</v>
      </c>
      <c r="B1588">
        <v>5.5</v>
      </c>
    </row>
    <row r="1589" spans="1:2" x14ac:dyDescent="0.35">
      <c r="A1589">
        <v>104</v>
      </c>
      <c r="B1589">
        <v>5.8</v>
      </c>
    </row>
    <row r="1590" spans="1:2" x14ac:dyDescent="0.35">
      <c r="A1590">
        <v>110</v>
      </c>
      <c r="B1590">
        <v>4.5999999999999996</v>
      </c>
    </row>
    <row r="1591" spans="1:2" x14ac:dyDescent="0.35">
      <c r="A1591">
        <v>130</v>
      </c>
      <c r="B1591">
        <v>6.7</v>
      </c>
    </row>
    <row r="1592" spans="1:2" x14ac:dyDescent="0.35">
      <c r="A1592">
        <v>93</v>
      </c>
      <c r="B1592">
        <v>5.0999999999999996</v>
      </c>
    </row>
    <row r="1593" spans="1:2" x14ac:dyDescent="0.35">
      <c r="A1593">
        <v>96</v>
      </c>
      <c r="B1593">
        <v>5.6</v>
      </c>
    </row>
    <row r="1594" spans="1:2" x14ac:dyDescent="0.35">
      <c r="A1594">
        <v>114</v>
      </c>
      <c r="B1594">
        <v>7</v>
      </c>
    </row>
    <row r="1595" spans="1:2" x14ac:dyDescent="0.35">
      <c r="A1595">
        <v>106</v>
      </c>
      <c r="B1595">
        <v>6.4</v>
      </c>
    </row>
    <row r="1596" spans="1:2" x14ac:dyDescent="0.35">
      <c r="A1596">
        <v>150</v>
      </c>
      <c r="B1596">
        <v>6.7</v>
      </c>
    </row>
    <row r="1597" spans="1:2" x14ac:dyDescent="0.35">
      <c r="A1597">
        <v>100</v>
      </c>
      <c r="B1597">
        <v>4.0999999999999996</v>
      </c>
    </row>
    <row r="1598" spans="1:2" x14ac:dyDescent="0.35">
      <c r="A1598">
        <v>100</v>
      </c>
      <c r="B1598">
        <v>5.5</v>
      </c>
    </row>
    <row r="1599" spans="1:2" x14ac:dyDescent="0.35">
      <c r="A1599">
        <v>100</v>
      </c>
      <c r="B1599">
        <v>2.7</v>
      </c>
    </row>
    <row r="1600" spans="1:2" x14ac:dyDescent="0.35">
      <c r="A1600">
        <v>107</v>
      </c>
      <c r="B1600">
        <v>6.4</v>
      </c>
    </row>
    <row r="1601" spans="1:2" x14ac:dyDescent="0.35">
      <c r="A1601">
        <v>102</v>
      </c>
      <c r="B1601">
        <v>4.8</v>
      </c>
    </row>
    <row r="1602" spans="1:2" x14ac:dyDescent="0.35">
      <c r="A1602">
        <v>101</v>
      </c>
      <c r="B1602">
        <v>6.1</v>
      </c>
    </row>
    <row r="1603" spans="1:2" x14ac:dyDescent="0.35">
      <c r="A1603">
        <v>86</v>
      </c>
      <c r="B1603">
        <v>4.8</v>
      </c>
    </row>
    <row r="1604" spans="1:2" x14ac:dyDescent="0.35">
      <c r="A1604">
        <v>108</v>
      </c>
      <c r="B1604">
        <v>7</v>
      </c>
    </row>
    <row r="1605" spans="1:2" x14ac:dyDescent="0.35">
      <c r="A1605">
        <v>123</v>
      </c>
      <c r="B1605">
        <v>6.8</v>
      </c>
    </row>
    <row r="1606" spans="1:2" x14ac:dyDescent="0.35">
      <c r="A1606">
        <v>88</v>
      </c>
      <c r="B1606">
        <v>5.6</v>
      </c>
    </row>
    <row r="1607" spans="1:2" x14ac:dyDescent="0.35">
      <c r="A1607">
        <v>109</v>
      </c>
      <c r="B1607">
        <v>6.1</v>
      </c>
    </row>
    <row r="1608" spans="1:2" x14ac:dyDescent="0.35">
      <c r="A1608">
        <v>122</v>
      </c>
      <c r="B1608">
        <v>7.9</v>
      </c>
    </row>
    <row r="1609" spans="1:2" x14ac:dyDescent="0.35">
      <c r="A1609">
        <v>251</v>
      </c>
      <c r="B1609">
        <v>8.4</v>
      </c>
    </row>
    <row r="1610" spans="1:2" x14ac:dyDescent="0.35">
      <c r="A1610">
        <v>118</v>
      </c>
      <c r="B1610">
        <v>6.5</v>
      </c>
    </row>
    <row r="1611" spans="1:2" x14ac:dyDescent="0.35">
      <c r="A1611">
        <v>131</v>
      </c>
      <c r="B1611">
        <v>7.1</v>
      </c>
    </row>
    <row r="1612" spans="1:2" x14ac:dyDescent="0.35">
      <c r="A1612">
        <v>109</v>
      </c>
      <c r="B1612">
        <v>6.6</v>
      </c>
    </row>
    <row r="1613" spans="1:2" x14ac:dyDescent="0.35">
      <c r="A1613">
        <v>88</v>
      </c>
      <c r="B1613">
        <v>7</v>
      </c>
    </row>
    <row r="1614" spans="1:2" x14ac:dyDescent="0.35">
      <c r="A1614">
        <v>103</v>
      </c>
      <c r="B1614">
        <v>5.6</v>
      </c>
    </row>
    <row r="1615" spans="1:2" x14ac:dyDescent="0.35">
      <c r="A1615">
        <v>87</v>
      </c>
      <c r="B1615">
        <v>4.8</v>
      </c>
    </row>
    <row r="1616" spans="1:2" x14ac:dyDescent="0.35">
      <c r="A1616">
        <v>160</v>
      </c>
      <c r="B1616">
        <v>7.5</v>
      </c>
    </row>
    <row r="1617" spans="1:2" x14ac:dyDescent="0.35">
      <c r="A1617">
        <v>121</v>
      </c>
      <c r="B1617">
        <v>6</v>
      </c>
    </row>
    <row r="1618" spans="1:2" x14ac:dyDescent="0.35">
      <c r="A1618">
        <v>129</v>
      </c>
      <c r="B1618">
        <v>6.8</v>
      </c>
    </row>
    <row r="1619" spans="1:2" x14ac:dyDescent="0.35">
      <c r="A1619">
        <v>115</v>
      </c>
      <c r="B1619">
        <v>6.5</v>
      </c>
    </row>
    <row r="1620" spans="1:2" x14ac:dyDescent="0.35">
      <c r="A1620">
        <v>153</v>
      </c>
      <c r="B1620">
        <v>7.9</v>
      </c>
    </row>
    <row r="1621" spans="1:2" x14ac:dyDescent="0.35">
      <c r="A1621">
        <v>128</v>
      </c>
      <c r="B1621">
        <v>6.4</v>
      </c>
    </row>
    <row r="1622" spans="1:2" x14ac:dyDescent="0.35">
      <c r="A1622">
        <v>89</v>
      </c>
      <c r="B1622">
        <v>5.8</v>
      </c>
    </row>
    <row r="1623" spans="1:2" x14ac:dyDescent="0.35">
      <c r="A1623">
        <v>122</v>
      </c>
      <c r="B1623">
        <v>7.7</v>
      </c>
    </row>
    <row r="1624" spans="1:2" x14ac:dyDescent="0.35">
      <c r="A1624">
        <v>99</v>
      </c>
      <c r="B1624">
        <v>5.3</v>
      </c>
    </row>
    <row r="1625" spans="1:2" x14ac:dyDescent="0.35">
      <c r="A1625">
        <v>99</v>
      </c>
      <c r="B1625">
        <v>5.3</v>
      </c>
    </row>
    <row r="1626" spans="1:2" x14ac:dyDescent="0.35">
      <c r="A1626">
        <v>147</v>
      </c>
      <c r="B1626">
        <v>7.5</v>
      </c>
    </row>
    <row r="1627" spans="1:2" x14ac:dyDescent="0.35">
      <c r="A1627">
        <v>112</v>
      </c>
      <c r="B1627">
        <v>6.9</v>
      </c>
    </row>
    <row r="1628" spans="1:2" x14ac:dyDescent="0.35">
      <c r="A1628">
        <v>88</v>
      </c>
      <c r="B1628">
        <v>4.9000000000000004</v>
      </c>
    </row>
    <row r="1629" spans="1:2" x14ac:dyDescent="0.35">
      <c r="A1629">
        <v>94</v>
      </c>
      <c r="B1629">
        <v>7.1</v>
      </c>
    </row>
    <row r="1630" spans="1:2" x14ac:dyDescent="0.35">
      <c r="A1630">
        <v>90</v>
      </c>
      <c r="B1630">
        <v>8</v>
      </c>
    </row>
    <row r="1631" spans="1:2" x14ac:dyDescent="0.35">
      <c r="A1631">
        <v>167</v>
      </c>
      <c r="B1631">
        <v>7.9</v>
      </c>
    </row>
    <row r="1632" spans="1:2" x14ac:dyDescent="0.35">
      <c r="A1632">
        <v>118</v>
      </c>
      <c r="B1632">
        <v>7.6</v>
      </c>
    </row>
    <row r="1633" spans="1:2" x14ac:dyDescent="0.35">
      <c r="A1633">
        <v>83</v>
      </c>
      <c r="B1633">
        <v>5.9</v>
      </c>
    </row>
    <row r="1634" spans="1:2" x14ac:dyDescent="0.35">
      <c r="A1634">
        <v>104</v>
      </c>
      <c r="B1634">
        <v>6.3</v>
      </c>
    </row>
    <row r="1635" spans="1:2" x14ac:dyDescent="0.35">
      <c r="A1635">
        <v>102</v>
      </c>
      <c r="B1635">
        <v>6.4</v>
      </c>
    </row>
    <row r="1636" spans="1:2" x14ac:dyDescent="0.35">
      <c r="A1636">
        <v>131</v>
      </c>
      <c r="B1636">
        <v>8.1999999999999993</v>
      </c>
    </row>
    <row r="1637" spans="1:2" x14ac:dyDescent="0.35">
      <c r="A1637">
        <v>101</v>
      </c>
      <c r="B1637">
        <v>6.9</v>
      </c>
    </row>
    <row r="1638" spans="1:2" x14ac:dyDescent="0.35">
      <c r="A1638">
        <v>130</v>
      </c>
      <c r="B1638">
        <v>7.8</v>
      </c>
    </row>
    <row r="1639" spans="1:2" x14ac:dyDescent="0.35">
      <c r="A1639">
        <v>120</v>
      </c>
      <c r="B1639">
        <v>6.7</v>
      </c>
    </row>
    <row r="1640" spans="1:2" x14ac:dyDescent="0.35">
      <c r="A1640">
        <v>135</v>
      </c>
      <c r="B1640">
        <v>7.5</v>
      </c>
    </row>
    <row r="1641" spans="1:2" x14ac:dyDescent="0.35">
      <c r="A1641">
        <v>110</v>
      </c>
      <c r="B1641">
        <v>7.4</v>
      </c>
    </row>
    <row r="1642" spans="1:2" x14ac:dyDescent="0.35">
      <c r="A1642">
        <v>103</v>
      </c>
      <c r="B1642">
        <v>5.2</v>
      </c>
    </row>
    <row r="1643" spans="1:2" x14ac:dyDescent="0.35">
      <c r="A1643">
        <v>110</v>
      </c>
      <c r="B1643">
        <v>7.6</v>
      </c>
    </row>
    <row r="1644" spans="1:2" x14ac:dyDescent="0.35">
      <c r="A1644">
        <v>91</v>
      </c>
      <c r="B1644">
        <v>7.3</v>
      </c>
    </row>
    <row r="1645" spans="1:2" x14ac:dyDescent="0.35">
      <c r="A1645">
        <v>105</v>
      </c>
      <c r="B1645">
        <v>6.6</v>
      </c>
    </row>
    <row r="1646" spans="1:2" x14ac:dyDescent="0.35">
      <c r="A1646">
        <v>127</v>
      </c>
      <c r="B1646">
        <v>6.8</v>
      </c>
    </row>
    <row r="1647" spans="1:2" x14ac:dyDescent="0.35">
      <c r="A1647">
        <v>82</v>
      </c>
      <c r="B1647">
        <v>6.9</v>
      </c>
    </row>
    <row r="1648" spans="1:2" x14ac:dyDescent="0.35">
      <c r="A1648">
        <v>99</v>
      </c>
      <c r="B1648">
        <v>5.8</v>
      </c>
    </row>
    <row r="1649" spans="1:2" x14ac:dyDescent="0.35">
      <c r="A1649">
        <v>90</v>
      </c>
      <c r="B1649">
        <v>6.6</v>
      </c>
    </row>
    <row r="1650" spans="1:2" x14ac:dyDescent="0.35">
      <c r="A1650">
        <v>115</v>
      </c>
      <c r="B1650">
        <v>6.7</v>
      </c>
    </row>
    <row r="1651" spans="1:2" x14ac:dyDescent="0.35">
      <c r="A1651">
        <v>96</v>
      </c>
      <c r="B1651">
        <v>6.7</v>
      </c>
    </row>
    <row r="1652" spans="1:2" x14ac:dyDescent="0.35">
      <c r="A1652">
        <v>104</v>
      </c>
      <c r="B1652">
        <v>6.3</v>
      </c>
    </row>
    <row r="1653" spans="1:2" x14ac:dyDescent="0.35">
      <c r="A1653">
        <v>117</v>
      </c>
      <c r="B1653">
        <v>7.7</v>
      </c>
    </row>
    <row r="1654" spans="1:2" x14ac:dyDescent="0.35">
      <c r="A1654">
        <v>83</v>
      </c>
      <c r="B1654">
        <v>6.1</v>
      </c>
    </row>
    <row r="1655" spans="1:2" x14ac:dyDescent="0.35">
      <c r="A1655">
        <v>99</v>
      </c>
      <c r="B1655">
        <v>4.9000000000000004</v>
      </c>
    </row>
    <row r="1656" spans="1:2" x14ac:dyDescent="0.35">
      <c r="A1656">
        <v>81</v>
      </c>
      <c r="B1656">
        <v>6.2</v>
      </c>
    </row>
    <row r="1657" spans="1:2" x14ac:dyDescent="0.35">
      <c r="A1657">
        <v>135</v>
      </c>
      <c r="B1657">
        <v>7.8</v>
      </c>
    </row>
    <row r="1658" spans="1:2" x14ac:dyDescent="0.35">
      <c r="A1658">
        <v>117</v>
      </c>
      <c r="B1658">
        <v>8.1999999999999993</v>
      </c>
    </row>
    <row r="1659" spans="1:2" x14ac:dyDescent="0.35">
      <c r="A1659">
        <v>139</v>
      </c>
      <c r="B1659">
        <v>6.9</v>
      </c>
    </row>
    <row r="1660" spans="1:2" x14ac:dyDescent="0.35">
      <c r="A1660">
        <v>123</v>
      </c>
      <c r="B1660">
        <v>6.2</v>
      </c>
    </row>
    <row r="1661" spans="1:2" x14ac:dyDescent="0.35">
      <c r="A1661">
        <v>117</v>
      </c>
      <c r="B1661">
        <v>6.9</v>
      </c>
    </row>
    <row r="1662" spans="1:2" x14ac:dyDescent="0.35">
      <c r="A1662">
        <v>97</v>
      </c>
      <c r="B1662">
        <v>4.8</v>
      </c>
    </row>
    <row r="1663" spans="1:2" x14ac:dyDescent="0.35">
      <c r="A1663">
        <v>103</v>
      </c>
      <c r="B1663">
        <v>5.3</v>
      </c>
    </row>
    <row r="1664" spans="1:2" x14ac:dyDescent="0.35">
      <c r="A1664">
        <v>119</v>
      </c>
      <c r="B1664">
        <v>6.7</v>
      </c>
    </row>
    <row r="1665" spans="1:2" x14ac:dyDescent="0.35">
      <c r="A1665">
        <v>94</v>
      </c>
      <c r="B1665">
        <v>5.4</v>
      </c>
    </row>
    <row r="1666" spans="1:2" x14ac:dyDescent="0.35">
      <c r="A1666">
        <v>89</v>
      </c>
      <c r="B1666">
        <v>5.4</v>
      </c>
    </row>
    <row r="1667" spans="1:2" x14ac:dyDescent="0.35">
      <c r="A1667">
        <v>98</v>
      </c>
      <c r="B1667">
        <v>4.9000000000000004</v>
      </c>
    </row>
    <row r="1668" spans="1:2" x14ac:dyDescent="0.35">
      <c r="A1668">
        <v>107</v>
      </c>
      <c r="B1668">
        <v>6.1</v>
      </c>
    </row>
    <row r="1669" spans="1:2" x14ac:dyDescent="0.35">
      <c r="A1669">
        <v>108</v>
      </c>
      <c r="B1669">
        <v>5.8</v>
      </c>
    </row>
    <row r="1670" spans="1:2" x14ac:dyDescent="0.35">
      <c r="A1670">
        <v>134</v>
      </c>
      <c r="B1670">
        <v>7</v>
      </c>
    </row>
    <row r="1671" spans="1:2" x14ac:dyDescent="0.35">
      <c r="A1671">
        <v>110</v>
      </c>
      <c r="B1671">
        <v>6.5</v>
      </c>
    </row>
    <row r="1672" spans="1:2" x14ac:dyDescent="0.35">
      <c r="A1672">
        <v>103</v>
      </c>
      <c r="B1672">
        <v>6.6</v>
      </c>
    </row>
    <row r="1673" spans="1:2" x14ac:dyDescent="0.35">
      <c r="A1673">
        <v>100</v>
      </c>
      <c r="B1673">
        <v>5.7</v>
      </c>
    </row>
    <row r="1674" spans="1:2" x14ac:dyDescent="0.35">
      <c r="A1674">
        <v>131</v>
      </c>
      <c r="B1674">
        <v>6.6</v>
      </c>
    </row>
    <row r="1675" spans="1:2" x14ac:dyDescent="0.35">
      <c r="A1675">
        <v>133</v>
      </c>
      <c r="B1675">
        <v>7</v>
      </c>
    </row>
    <row r="1676" spans="1:2" x14ac:dyDescent="0.35">
      <c r="A1676">
        <v>109</v>
      </c>
      <c r="B1676">
        <v>7.4</v>
      </c>
    </row>
    <row r="1677" spans="1:2" x14ac:dyDescent="0.35">
      <c r="A1677">
        <v>114</v>
      </c>
      <c r="B1677">
        <v>5.3</v>
      </c>
    </row>
    <row r="1678" spans="1:2" x14ac:dyDescent="0.35">
      <c r="A1678">
        <v>164</v>
      </c>
      <c r="B1678">
        <v>7.4</v>
      </c>
    </row>
    <row r="1679" spans="1:2" x14ac:dyDescent="0.35">
      <c r="A1679">
        <v>92</v>
      </c>
      <c r="B1679">
        <v>7.4</v>
      </c>
    </row>
    <row r="1680" spans="1:2" x14ac:dyDescent="0.35">
      <c r="A1680">
        <v>122</v>
      </c>
      <c r="B1680">
        <v>6.8</v>
      </c>
    </row>
    <row r="1681" spans="1:2" x14ac:dyDescent="0.35">
      <c r="A1681">
        <v>110</v>
      </c>
      <c r="B1681">
        <v>7.2</v>
      </c>
    </row>
    <row r="1682" spans="1:2" x14ac:dyDescent="0.35">
      <c r="A1682">
        <v>116</v>
      </c>
      <c r="B1682">
        <v>6</v>
      </c>
    </row>
    <row r="1683" spans="1:2" x14ac:dyDescent="0.35">
      <c r="A1683">
        <v>106</v>
      </c>
      <c r="B1683">
        <v>7.8</v>
      </c>
    </row>
    <row r="1684" spans="1:2" x14ac:dyDescent="0.35">
      <c r="A1684">
        <v>115</v>
      </c>
      <c r="B1684">
        <v>6.6</v>
      </c>
    </row>
    <row r="1685" spans="1:2" x14ac:dyDescent="0.35">
      <c r="A1685">
        <v>148</v>
      </c>
      <c r="B1685">
        <v>7.9</v>
      </c>
    </row>
    <row r="1686" spans="1:2" x14ac:dyDescent="0.35">
      <c r="A1686">
        <v>118</v>
      </c>
      <c r="B1686">
        <v>5.7</v>
      </c>
    </row>
    <row r="1687" spans="1:2" x14ac:dyDescent="0.35">
      <c r="A1687">
        <v>101</v>
      </c>
      <c r="B1687">
        <v>7.1</v>
      </c>
    </row>
    <row r="1688" spans="1:2" x14ac:dyDescent="0.35">
      <c r="A1688">
        <v>82</v>
      </c>
      <c r="B1688">
        <v>5.6</v>
      </c>
    </row>
    <row r="1689" spans="1:2" x14ac:dyDescent="0.35">
      <c r="A1689">
        <v>110</v>
      </c>
      <c r="B1689">
        <v>7.8</v>
      </c>
    </row>
    <row r="1690" spans="1:2" x14ac:dyDescent="0.35">
      <c r="A1690">
        <v>193</v>
      </c>
      <c r="B1690">
        <v>7.9</v>
      </c>
    </row>
    <row r="1691" spans="1:2" x14ac:dyDescent="0.35">
      <c r="A1691">
        <v>130</v>
      </c>
      <c r="B1691">
        <v>6.9</v>
      </c>
    </row>
    <row r="1692" spans="1:2" x14ac:dyDescent="0.35">
      <c r="A1692">
        <v>111</v>
      </c>
      <c r="B1692">
        <v>7.7</v>
      </c>
    </row>
    <row r="1693" spans="1:2" x14ac:dyDescent="0.35">
      <c r="A1693">
        <v>110</v>
      </c>
      <c r="B1693">
        <v>6.9</v>
      </c>
    </row>
    <row r="1694" spans="1:2" x14ac:dyDescent="0.35">
      <c r="A1694">
        <v>123</v>
      </c>
      <c r="B1694">
        <v>6</v>
      </c>
    </row>
    <row r="1695" spans="1:2" x14ac:dyDescent="0.35">
      <c r="A1695">
        <v>109</v>
      </c>
      <c r="B1695">
        <v>6.2</v>
      </c>
    </row>
    <row r="1696" spans="1:2" x14ac:dyDescent="0.35">
      <c r="A1696">
        <v>99</v>
      </c>
      <c r="B1696">
        <v>5.9</v>
      </c>
    </row>
    <row r="1697" spans="1:2" x14ac:dyDescent="0.35">
      <c r="A1697">
        <v>106</v>
      </c>
      <c r="B1697">
        <v>6.8</v>
      </c>
    </row>
    <row r="1698" spans="1:2" x14ac:dyDescent="0.35">
      <c r="A1698">
        <v>89</v>
      </c>
      <c r="B1698">
        <v>3.6</v>
      </c>
    </row>
    <row r="1699" spans="1:2" x14ac:dyDescent="0.35">
      <c r="A1699">
        <v>98</v>
      </c>
      <c r="B1699">
        <v>6.7</v>
      </c>
    </row>
    <row r="1700" spans="1:2" x14ac:dyDescent="0.35">
      <c r="A1700">
        <v>93</v>
      </c>
      <c r="B1700">
        <v>6.3</v>
      </c>
    </row>
    <row r="1701" spans="1:2" x14ac:dyDescent="0.35">
      <c r="A1701">
        <v>112</v>
      </c>
      <c r="B1701">
        <v>6.4</v>
      </c>
    </row>
    <row r="1702" spans="1:2" x14ac:dyDescent="0.35">
      <c r="A1702">
        <v>101</v>
      </c>
      <c r="B1702">
        <v>6.4</v>
      </c>
    </row>
    <row r="1703" spans="1:2" x14ac:dyDescent="0.35">
      <c r="A1703">
        <v>104</v>
      </c>
      <c r="B1703">
        <v>5.7</v>
      </c>
    </row>
    <row r="1704" spans="1:2" x14ac:dyDescent="0.35">
      <c r="A1704">
        <v>120</v>
      </c>
      <c r="B1704">
        <v>6.2</v>
      </c>
    </row>
    <row r="1705" spans="1:2" x14ac:dyDescent="0.35">
      <c r="A1705">
        <v>91</v>
      </c>
      <c r="B1705">
        <v>5.2</v>
      </c>
    </row>
    <row r="1706" spans="1:2" x14ac:dyDescent="0.35">
      <c r="A1706">
        <v>97</v>
      </c>
      <c r="B1706">
        <v>6.1</v>
      </c>
    </row>
    <row r="1707" spans="1:2" x14ac:dyDescent="0.35">
      <c r="A1707">
        <v>133</v>
      </c>
      <c r="B1707">
        <v>7.1</v>
      </c>
    </row>
    <row r="1708" spans="1:2" x14ac:dyDescent="0.35">
      <c r="A1708">
        <v>123</v>
      </c>
      <c r="B1708">
        <v>7.2</v>
      </c>
    </row>
    <row r="1709" spans="1:2" x14ac:dyDescent="0.35">
      <c r="A1709">
        <v>114</v>
      </c>
      <c r="B1709">
        <v>6.5</v>
      </c>
    </row>
    <row r="1710" spans="1:2" x14ac:dyDescent="0.35">
      <c r="A1710">
        <v>111</v>
      </c>
      <c r="B1710">
        <v>6</v>
      </c>
    </row>
    <row r="1711" spans="1:2" x14ac:dyDescent="0.35">
      <c r="A1711">
        <v>117</v>
      </c>
      <c r="B1711">
        <v>7</v>
      </c>
    </row>
    <row r="1712" spans="1:2" x14ac:dyDescent="0.35">
      <c r="A1712">
        <v>121</v>
      </c>
      <c r="B1712">
        <v>7</v>
      </c>
    </row>
    <row r="1713" spans="1:2" x14ac:dyDescent="0.35">
      <c r="A1713">
        <v>139</v>
      </c>
      <c r="B1713">
        <v>7.5</v>
      </c>
    </row>
    <row r="1714" spans="1:2" x14ac:dyDescent="0.35">
      <c r="A1714">
        <v>115</v>
      </c>
      <c r="B1714">
        <v>6.6</v>
      </c>
    </row>
    <row r="1715" spans="1:2" x14ac:dyDescent="0.35">
      <c r="A1715">
        <v>175</v>
      </c>
      <c r="B1715">
        <v>7.4</v>
      </c>
    </row>
    <row r="1716" spans="1:2" x14ac:dyDescent="0.35">
      <c r="A1716">
        <v>85</v>
      </c>
      <c r="B1716">
        <v>6.5</v>
      </c>
    </row>
    <row r="1717" spans="1:2" x14ac:dyDescent="0.35">
      <c r="A1717">
        <v>90</v>
      </c>
      <c r="B1717">
        <v>6.2</v>
      </c>
    </row>
    <row r="1718" spans="1:2" x14ac:dyDescent="0.35">
      <c r="A1718">
        <v>107</v>
      </c>
      <c r="B1718">
        <v>7.8</v>
      </c>
    </row>
    <row r="1719" spans="1:2" x14ac:dyDescent="0.35">
      <c r="A1719">
        <v>100</v>
      </c>
      <c r="B1719">
        <v>5.2</v>
      </c>
    </row>
    <row r="1720" spans="1:2" x14ac:dyDescent="0.35">
      <c r="A1720">
        <v>129</v>
      </c>
      <c r="B1720">
        <v>6.5</v>
      </c>
    </row>
    <row r="1721" spans="1:2" x14ac:dyDescent="0.35">
      <c r="A1721">
        <v>109</v>
      </c>
      <c r="B1721">
        <v>6.5</v>
      </c>
    </row>
    <row r="1722" spans="1:2" x14ac:dyDescent="0.35">
      <c r="A1722">
        <v>94</v>
      </c>
      <c r="B1722">
        <v>5.2</v>
      </c>
    </row>
    <row r="1723" spans="1:2" x14ac:dyDescent="0.35">
      <c r="A1723">
        <v>133</v>
      </c>
      <c r="B1723">
        <v>7.2</v>
      </c>
    </row>
    <row r="1724" spans="1:2" x14ac:dyDescent="0.35">
      <c r="A1724">
        <v>105</v>
      </c>
      <c r="B1724">
        <v>7.1</v>
      </c>
    </row>
    <row r="1725" spans="1:2" x14ac:dyDescent="0.35">
      <c r="A1725">
        <v>100</v>
      </c>
      <c r="B1725">
        <v>4.5</v>
      </c>
    </row>
    <row r="1726" spans="1:2" x14ac:dyDescent="0.35">
      <c r="A1726">
        <v>113</v>
      </c>
      <c r="B1726">
        <v>5.7</v>
      </c>
    </row>
    <row r="1727" spans="1:2" x14ac:dyDescent="0.35">
      <c r="A1727">
        <v>118</v>
      </c>
      <c r="B1727">
        <v>6</v>
      </c>
    </row>
    <row r="1728" spans="1:2" x14ac:dyDescent="0.35">
      <c r="A1728">
        <v>110</v>
      </c>
      <c r="B1728">
        <v>6.4</v>
      </c>
    </row>
    <row r="1729" spans="1:2" x14ac:dyDescent="0.35">
      <c r="A1729">
        <v>110</v>
      </c>
      <c r="B1729">
        <v>5.2</v>
      </c>
    </row>
    <row r="1730" spans="1:2" x14ac:dyDescent="0.35">
      <c r="A1730">
        <v>99</v>
      </c>
      <c r="B1730">
        <v>4.3</v>
      </c>
    </row>
    <row r="1731" spans="1:2" x14ac:dyDescent="0.35">
      <c r="A1731">
        <v>101</v>
      </c>
      <c r="B1731">
        <v>6.1</v>
      </c>
    </row>
    <row r="1732" spans="1:2" x14ac:dyDescent="0.35">
      <c r="A1732">
        <v>103</v>
      </c>
      <c r="B1732">
        <v>6.8</v>
      </c>
    </row>
    <row r="1733" spans="1:2" x14ac:dyDescent="0.35">
      <c r="A1733">
        <v>95</v>
      </c>
      <c r="B1733">
        <v>5.2</v>
      </c>
    </row>
    <row r="1734" spans="1:2" x14ac:dyDescent="0.35">
      <c r="A1734">
        <v>117</v>
      </c>
      <c r="B1734">
        <v>6.5</v>
      </c>
    </row>
    <row r="1735" spans="1:2" x14ac:dyDescent="0.35">
      <c r="A1735">
        <v>129</v>
      </c>
      <c r="B1735">
        <v>7.5</v>
      </c>
    </row>
    <row r="1736" spans="1:2" x14ac:dyDescent="0.35">
      <c r="A1736">
        <v>120</v>
      </c>
      <c r="B1736">
        <v>7.1</v>
      </c>
    </row>
    <row r="1737" spans="1:2" x14ac:dyDescent="0.35">
      <c r="A1737">
        <v>125</v>
      </c>
      <c r="B1737">
        <v>6.9</v>
      </c>
    </row>
    <row r="1738" spans="1:2" x14ac:dyDescent="0.35">
      <c r="A1738">
        <v>133</v>
      </c>
      <c r="B1738">
        <v>8</v>
      </c>
    </row>
    <row r="1739" spans="1:2" x14ac:dyDescent="0.35">
      <c r="A1739">
        <v>116</v>
      </c>
      <c r="B1739">
        <v>8.1999999999999993</v>
      </c>
    </row>
    <row r="1740" spans="1:2" x14ac:dyDescent="0.35">
      <c r="A1740">
        <v>129</v>
      </c>
      <c r="B1740">
        <v>6.4</v>
      </c>
    </row>
    <row r="1741" spans="1:2" x14ac:dyDescent="0.35">
      <c r="A1741">
        <v>93</v>
      </c>
      <c r="B1741">
        <v>7.9</v>
      </c>
    </row>
    <row r="1742" spans="1:2" x14ac:dyDescent="0.35">
      <c r="A1742">
        <v>118</v>
      </c>
      <c r="B1742">
        <v>6.7</v>
      </c>
    </row>
    <row r="1743" spans="1:2" x14ac:dyDescent="0.35">
      <c r="A1743">
        <v>129</v>
      </c>
      <c r="B1743">
        <v>6.1</v>
      </c>
    </row>
    <row r="1744" spans="1:2" x14ac:dyDescent="0.35">
      <c r="A1744">
        <v>185</v>
      </c>
      <c r="B1744">
        <v>8.9</v>
      </c>
    </row>
    <row r="1745" spans="1:2" x14ac:dyDescent="0.35">
      <c r="A1745">
        <v>146</v>
      </c>
      <c r="B1745">
        <v>8.1</v>
      </c>
    </row>
    <row r="1746" spans="1:2" x14ac:dyDescent="0.35">
      <c r="A1746">
        <v>128</v>
      </c>
      <c r="B1746">
        <v>6.2</v>
      </c>
    </row>
    <row r="1747" spans="1:2" x14ac:dyDescent="0.35">
      <c r="A1747">
        <v>93</v>
      </c>
      <c r="B1747">
        <v>4.9000000000000004</v>
      </c>
    </row>
    <row r="1748" spans="1:2" x14ac:dyDescent="0.35">
      <c r="A1748">
        <v>97</v>
      </c>
      <c r="B1748">
        <v>5.8</v>
      </c>
    </row>
    <row r="1749" spans="1:2" x14ac:dyDescent="0.35">
      <c r="A1749">
        <v>82</v>
      </c>
      <c r="B1749">
        <v>6</v>
      </c>
    </row>
    <row r="1750" spans="1:2" x14ac:dyDescent="0.35">
      <c r="A1750">
        <v>85</v>
      </c>
      <c r="B1750">
        <v>7</v>
      </c>
    </row>
    <row r="1751" spans="1:2" x14ac:dyDescent="0.35">
      <c r="A1751">
        <v>88</v>
      </c>
      <c r="B1751">
        <v>6</v>
      </c>
    </row>
    <row r="1752" spans="1:2" x14ac:dyDescent="0.35">
      <c r="A1752">
        <v>119</v>
      </c>
      <c r="B1752">
        <v>7.9</v>
      </c>
    </row>
    <row r="1753" spans="1:2" x14ac:dyDescent="0.35">
      <c r="A1753">
        <v>122</v>
      </c>
      <c r="B1753">
        <v>8.1</v>
      </c>
    </row>
    <row r="1754" spans="1:2" x14ac:dyDescent="0.35">
      <c r="A1754">
        <v>99</v>
      </c>
      <c r="B1754">
        <v>6.2</v>
      </c>
    </row>
    <row r="1755" spans="1:2" x14ac:dyDescent="0.35">
      <c r="A1755">
        <v>97</v>
      </c>
      <c r="B1755">
        <v>6.7</v>
      </c>
    </row>
    <row r="1756" spans="1:2" x14ac:dyDescent="0.35">
      <c r="A1756">
        <v>121</v>
      </c>
      <c r="B1756">
        <v>7.3</v>
      </c>
    </row>
    <row r="1757" spans="1:2" x14ac:dyDescent="0.35">
      <c r="A1757">
        <v>95</v>
      </c>
      <c r="B1757">
        <v>4.5999999999999996</v>
      </c>
    </row>
    <row r="1758" spans="1:2" x14ac:dyDescent="0.35">
      <c r="A1758">
        <v>105</v>
      </c>
      <c r="B1758">
        <v>6.1</v>
      </c>
    </row>
    <row r="1759" spans="1:2" x14ac:dyDescent="0.35">
      <c r="A1759">
        <v>108</v>
      </c>
      <c r="B1759">
        <v>6.2</v>
      </c>
    </row>
    <row r="1760" spans="1:2" x14ac:dyDescent="0.35">
      <c r="A1760">
        <v>134</v>
      </c>
      <c r="B1760">
        <v>7.8</v>
      </c>
    </row>
    <row r="1761" spans="1:2" x14ac:dyDescent="0.35">
      <c r="A1761">
        <v>115</v>
      </c>
      <c r="B1761">
        <v>6.1</v>
      </c>
    </row>
    <row r="1762" spans="1:2" x14ac:dyDescent="0.35">
      <c r="A1762">
        <v>86</v>
      </c>
      <c r="B1762">
        <v>5.8</v>
      </c>
    </row>
    <row r="1763" spans="1:2" x14ac:dyDescent="0.35">
      <c r="A1763">
        <v>101</v>
      </c>
      <c r="B1763">
        <v>6.5</v>
      </c>
    </row>
    <row r="1764" spans="1:2" x14ac:dyDescent="0.35">
      <c r="A1764">
        <v>96</v>
      </c>
      <c r="B1764">
        <v>7.2</v>
      </c>
    </row>
    <row r="1765" spans="1:2" x14ac:dyDescent="0.35">
      <c r="A1765">
        <v>101</v>
      </c>
      <c r="B1765">
        <v>7.8</v>
      </c>
    </row>
    <row r="1766" spans="1:2" x14ac:dyDescent="0.35">
      <c r="A1766">
        <v>100</v>
      </c>
      <c r="B1766">
        <v>4.7</v>
      </c>
    </row>
    <row r="1767" spans="1:2" x14ac:dyDescent="0.35">
      <c r="A1767">
        <v>117</v>
      </c>
      <c r="B1767">
        <v>6.8</v>
      </c>
    </row>
    <row r="1768" spans="1:2" x14ac:dyDescent="0.35">
      <c r="A1768">
        <v>101</v>
      </c>
      <c r="B1768">
        <v>5.9</v>
      </c>
    </row>
    <row r="1769" spans="1:2" x14ac:dyDescent="0.35">
      <c r="A1769">
        <v>98</v>
      </c>
      <c r="B1769">
        <v>7.2</v>
      </c>
    </row>
    <row r="1770" spans="1:2" x14ac:dyDescent="0.35">
      <c r="A1770">
        <v>146</v>
      </c>
      <c r="B1770">
        <v>8.6999999999999993</v>
      </c>
    </row>
    <row r="1771" spans="1:2" x14ac:dyDescent="0.35">
      <c r="A1771">
        <v>102</v>
      </c>
      <c r="B1771">
        <v>5</v>
      </c>
    </row>
    <row r="1772" spans="1:2" x14ac:dyDescent="0.35">
      <c r="A1772">
        <v>97</v>
      </c>
      <c r="B1772">
        <v>6.6</v>
      </c>
    </row>
    <row r="1773" spans="1:2" x14ac:dyDescent="0.35">
      <c r="A1773">
        <v>142</v>
      </c>
      <c r="B1773">
        <v>8.3000000000000007</v>
      </c>
    </row>
    <row r="1774" spans="1:2" x14ac:dyDescent="0.35">
      <c r="A1774">
        <v>98</v>
      </c>
      <c r="B1774">
        <v>6.7</v>
      </c>
    </row>
    <row r="1775" spans="1:2" x14ac:dyDescent="0.35">
      <c r="A1775">
        <v>219</v>
      </c>
      <c r="B1775">
        <v>7.8</v>
      </c>
    </row>
    <row r="1776" spans="1:2" x14ac:dyDescent="0.35">
      <c r="A1776">
        <v>109</v>
      </c>
      <c r="B1776">
        <v>6.5</v>
      </c>
    </row>
    <row r="1777" spans="1:2" x14ac:dyDescent="0.35">
      <c r="A1777">
        <v>97</v>
      </c>
      <c r="B1777">
        <v>6.1</v>
      </c>
    </row>
    <row r="1778" spans="1:2" x14ac:dyDescent="0.35">
      <c r="A1778">
        <v>158</v>
      </c>
      <c r="B1778">
        <v>8.1</v>
      </c>
    </row>
    <row r="1779" spans="1:2" x14ac:dyDescent="0.35">
      <c r="A1779">
        <v>85</v>
      </c>
      <c r="B1779">
        <v>5.2</v>
      </c>
    </row>
    <row r="1780" spans="1:2" x14ac:dyDescent="0.35">
      <c r="A1780">
        <v>80</v>
      </c>
      <c r="B1780">
        <v>5.6</v>
      </c>
    </row>
    <row r="1781" spans="1:2" x14ac:dyDescent="0.35">
      <c r="A1781">
        <v>86</v>
      </c>
      <c r="B1781">
        <v>5.8</v>
      </c>
    </row>
    <row r="1782" spans="1:2" x14ac:dyDescent="0.35">
      <c r="A1782">
        <v>119</v>
      </c>
      <c r="B1782">
        <v>6.6</v>
      </c>
    </row>
    <row r="1783" spans="1:2" x14ac:dyDescent="0.35">
      <c r="A1783">
        <v>98</v>
      </c>
      <c r="B1783">
        <v>6.6</v>
      </c>
    </row>
    <row r="1784" spans="1:2" x14ac:dyDescent="0.35">
      <c r="A1784">
        <v>97</v>
      </c>
      <c r="B1784">
        <v>5.5</v>
      </c>
    </row>
    <row r="1785" spans="1:2" x14ac:dyDescent="0.35">
      <c r="A1785">
        <v>124</v>
      </c>
      <c r="B1785">
        <v>7</v>
      </c>
    </row>
    <row r="1786" spans="1:2" x14ac:dyDescent="0.35">
      <c r="A1786">
        <v>97</v>
      </c>
      <c r="B1786">
        <v>6.5</v>
      </c>
    </row>
    <row r="1787" spans="1:2" x14ac:dyDescent="0.35">
      <c r="A1787">
        <v>105</v>
      </c>
      <c r="B1787">
        <v>5.8</v>
      </c>
    </row>
    <row r="1788" spans="1:2" x14ac:dyDescent="0.35">
      <c r="A1788">
        <v>104</v>
      </c>
      <c r="B1788">
        <v>5.6</v>
      </c>
    </row>
    <row r="1789" spans="1:2" x14ac:dyDescent="0.35">
      <c r="A1789">
        <v>101</v>
      </c>
      <c r="B1789">
        <v>5.6</v>
      </c>
    </row>
    <row r="1790" spans="1:2" x14ac:dyDescent="0.35">
      <c r="A1790">
        <v>101</v>
      </c>
      <c r="B1790">
        <v>5.8</v>
      </c>
    </row>
    <row r="1791" spans="1:2" x14ac:dyDescent="0.35">
      <c r="A1791">
        <v>114</v>
      </c>
      <c r="B1791">
        <v>7.6</v>
      </c>
    </row>
    <row r="1792" spans="1:2" x14ac:dyDescent="0.35">
      <c r="A1792">
        <v>105</v>
      </c>
      <c r="B1792">
        <v>6.4</v>
      </c>
    </row>
    <row r="1793" spans="1:2" x14ac:dyDescent="0.35">
      <c r="A1793">
        <v>90</v>
      </c>
      <c r="B1793">
        <v>6.3</v>
      </c>
    </row>
    <row r="1794" spans="1:2" x14ac:dyDescent="0.35">
      <c r="A1794">
        <v>97</v>
      </c>
      <c r="B1794">
        <v>4.5999999999999996</v>
      </c>
    </row>
    <row r="1795" spans="1:2" x14ac:dyDescent="0.35">
      <c r="A1795">
        <v>144</v>
      </c>
      <c r="B1795">
        <v>6.5</v>
      </c>
    </row>
    <row r="1796" spans="1:2" x14ac:dyDescent="0.35">
      <c r="A1796">
        <v>114</v>
      </c>
      <c r="B1796">
        <v>7.5</v>
      </c>
    </row>
    <row r="1797" spans="1:2" x14ac:dyDescent="0.35">
      <c r="A1797">
        <v>124</v>
      </c>
      <c r="B1797">
        <v>7.5</v>
      </c>
    </row>
    <row r="1798" spans="1:2" x14ac:dyDescent="0.35">
      <c r="A1798">
        <v>89</v>
      </c>
      <c r="B1798">
        <v>5.3</v>
      </c>
    </row>
    <row r="1799" spans="1:2" x14ac:dyDescent="0.35">
      <c r="A1799">
        <v>160</v>
      </c>
      <c r="B1799">
        <v>7.5</v>
      </c>
    </row>
    <row r="1800" spans="1:2" x14ac:dyDescent="0.35">
      <c r="A1800">
        <v>93</v>
      </c>
      <c r="B1800">
        <v>3.3</v>
      </c>
    </row>
    <row r="1801" spans="1:2" x14ac:dyDescent="0.35">
      <c r="A1801">
        <v>88</v>
      </c>
      <c r="B1801">
        <v>3.5</v>
      </c>
    </row>
    <row r="1802" spans="1:2" x14ac:dyDescent="0.35">
      <c r="A1802">
        <v>142</v>
      </c>
      <c r="B1802">
        <v>9.3000000000000007</v>
      </c>
    </row>
    <row r="1803" spans="1:2" x14ac:dyDescent="0.35">
      <c r="A1803">
        <v>92</v>
      </c>
      <c r="B1803">
        <v>4.8</v>
      </c>
    </row>
    <row r="1804" spans="1:2" x14ac:dyDescent="0.35">
      <c r="A1804">
        <v>117</v>
      </c>
      <c r="B1804">
        <v>6.9</v>
      </c>
    </row>
    <row r="1805" spans="1:2" x14ac:dyDescent="0.35">
      <c r="A1805">
        <v>111</v>
      </c>
      <c r="B1805">
        <v>6</v>
      </c>
    </row>
    <row r="1806" spans="1:2" x14ac:dyDescent="0.35">
      <c r="A1806">
        <v>121</v>
      </c>
      <c r="B1806">
        <v>7.3</v>
      </c>
    </row>
    <row r="1807" spans="1:2" x14ac:dyDescent="0.35">
      <c r="A1807">
        <v>107</v>
      </c>
      <c r="B1807">
        <v>6.6</v>
      </c>
    </row>
    <row r="1808" spans="1:2" x14ac:dyDescent="0.35">
      <c r="A1808">
        <v>106</v>
      </c>
      <c r="B1808">
        <v>7.5</v>
      </c>
    </row>
    <row r="1809" spans="1:2" x14ac:dyDescent="0.35">
      <c r="A1809">
        <v>136</v>
      </c>
      <c r="B1809">
        <v>6.9</v>
      </c>
    </row>
    <row r="1810" spans="1:2" x14ac:dyDescent="0.35">
      <c r="A1810">
        <v>97</v>
      </c>
      <c r="B1810">
        <v>6.8</v>
      </c>
    </row>
    <row r="1811" spans="1:2" x14ac:dyDescent="0.35">
      <c r="A1811">
        <v>97</v>
      </c>
      <c r="B1811">
        <v>6.4</v>
      </c>
    </row>
    <row r="1812" spans="1:2" x14ac:dyDescent="0.35">
      <c r="A1812">
        <v>99</v>
      </c>
      <c r="B1812">
        <v>5.6</v>
      </c>
    </row>
    <row r="1813" spans="1:2" x14ac:dyDescent="0.35">
      <c r="A1813">
        <v>103</v>
      </c>
      <c r="B1813">
        <v>6.3</v>
      </c>
    </row>
    <row r="1814" spans="1:2" x14ac:dyDescent="0.35">
      <c r="A1814">
        <v>95</v>
      </c>
      <c r="B1814">
        <v>7.3</v>
      </c>
    </row>
    <row r="1815" spans="1:2" x14ac:dyDescent="0.35">
      <c r="A1815">
        <v>93</v>
      </c>
      <c r="B1815">
        <v>6.6</v>
      </c>
    </row>
    <row r="1816" spans="1:2" x14ac:dyDescent="0.35">
      <c r="A1816">
        <v>98</v>
      </c>
      <c r="B1816">
        <v>4.5999999999999996</v>
      </c>
    </row>
    <row r="1817" spans="1:2" x14ac:dyDescent="0.35">
      <c r="A1817">
        <v>90</v>
      </c>
      <c r="B1817">
        <v>5.0999999999999996</v>
      </c>
    </row>
    <row r="1818" spans="1:2" x14ac:dyDescent="0.35">
      <c r="A1818">
        <v>107</v>
      </c>
      <c r="B1818">
        <v>5.6</v>
      </c>
    </row>
    <row r="1819" spans="1:2" x14ac:dyDescent="0.35">
      <c r="A1819">
        <v>90</v>
      </c>
      <c r="B1819">
        <v>5.3</v>
      </c>
    </row>
    <row r="1820" spans="1:2" x14ac:dyDescent="0.35">
      <c r="A1820">
        <v>115</v>
      </c>
      <c r="B1820">
        <v>5.6</v>
      </c>
    </row>
    <row r="1821" spans="1:2" x14ac:dyDescent="0.35">
      <c r="A1821">
        <v>93</v>
      </c>
      <c r="B1821">
        <v>5.9</v>
      </c>
    </row>
    <row r="1822" spans="1:2" x14ac:dyDescent="0.35">
      <c r="A1822">
        <v>99</v>
      </c>
      <c r="B1822">
        <v>4.7</v>
      </c>
    </row>
    <row r="1823" spans="1:2" x14ac:dyDescent="0.35">
      <c r="A1823">
        <v>107</v>
      </c>
      <c r="B1823">
        <v>4.8</v>
      </c>
    </row>
    <row r="1824" spans="1:2" x14ac:dyDescent="0.35">
      <c r="A1824">
        <v>110</v>
      </c>
      <c r="B1824">
        <v>6.8</v>
      </c>
    </row>
    <row r="1825" spans="1:2" x14ac:dyDescent="0.35">
      <c r="A1825">
        <v>101</v>
      </c>
      <c r="B1825">
        <v>5.4</v>
      </c>
    </row>
    <row r="1826" spans="1:2" x14ac:dyDescent="0.35">
      <c r="A1826">
        <v>85</v>
      </c>
      <c r="B1826">
        <v>5.0999999999999996</v>
      </c>
    </row>
    <row r="1827" spans="1:2" x14ac:dyDescent="0.35">
      <c r="A1827">
        <v>132</v>
      </c>
      <c r="B1827">
        <v>7</v>
      </c>
    </row>
    <row r="1828" spans="1:2" x14ac:dyDescent="0.35">
      <c r="A1828">
        <v>90</v>
      </c>
      <c r="B1828">
        <v>4</v>
      </c>
    </row>
    <row r="1829" spans="1:2" x14ac:dyDescent="0.35">
      <c r="A1829">
        <v>145</v>
      </c>
      <c r="B1829">
        <v>7.3</v>
      </c>
    </row>
    <row r="1830" spans="1:2" x14ac:dyDescent="0.35">
      <c r="A1830">
        <v>110</v>
      </c>
      <c r="B1830">
        <v>6.8</v>
      </c>
    </row>
    <row r="1831" spans="1:2" x14ac:dyDescent="0.35">
      <c r="A1831">
        <v>122</v>
      </c>
      <c r="B1831">
        <v>7</v>
      </c>
    </row>
    <row r="1832" spans="1:2" x14ac:dyDescent="0.35">
      <c r="A1832">
        <v>107</v>
      </c>
      <c r="B1832">
        <v>7.1</v>
      </c>
    </row>
    <row r="1833" spans="1:2" x14ac:dyDescent="0.35">
      <c r="A1833">
        <v>127</v>
      </c>
      <c r="B1833">
        <v>6.9</v>
      </c>
    </row>
    <row r="1834" spans="1:2" x14ac:dyDescent="0.35">
      <c r="A1834">
        <v>99</v>
      </c>
      <c r="B1834">
        <v>7.3</v>
      </c>
    </row>
    <row r="1835" spans="1:2" x14ac:dyDescent="0.35">
      <c r="A1835">
        <v>140</v>
      </c>
      <c r="B1835">
        <v>8.1999999999999993</v>
      </c>
    </row>
    <row r="1836" spans="1:2" x14ac:dyDescent="0.35">
      <c r="A1836">
        <v>133</v>
      </c>
      <c r="B1836">
        <v>7.1</v>
      </c>
    </row>
    <row r="1837" spans="1:2" x14ac:dyDescent="0.35">
      <c r="A1837">
        <v>271</v>
      </c>
      <c r="B1837">
        <v>7.7</v>
      </c>
    </row>
    <row r="1838" spans="1:2" x14ac:dyDescent="0.35">
      <c r="A1838">
        <v>112</v>
      </c>
      <c r="B1838">
        <v>6.5</v>
      </c>
    </row>
    <row r="1839" spans="1:2" x14ac:dyDescent="0.35">
      <c r="A1839">
        <v>99</v>
      </c>
      <c r="B1839">
        <v>4.9000000000000004</v>
      </c>
    </row>
    <row r="1840" spans="1:2" x14ac:dyDescent="0.35">
      <c r="A1840">
        <v>100</v>
      </c>
      <c r="B1840">
        <v>6.4</v>
      </c>
    </row>
    <row r="1841" spans="1:2" x14ac:dyDescent="0.35">
      <c r="A1841">
        <v>92</v>
      </c>
      <c r="B1841">
        <v>5.9</v>
      </c>
    </row>
    <row r="1842" spans="1:2" x14ac:dyDescent="0.35">
      <c r="A1842">
        <v>105</v>
      </c>
      <c r="B1842">
        <v>6.2</v>
      </c>
    </row>
    <row r="1843" spans="1:2" x14ac:dyDescent="0.35">
      <c r="A1843">
        <v>110</v>
      </c>
      <c r="B1843">
        <v>5.8</v>
      </c>
    </row>
    <row r="1844" spans="1:2" x14ac:dyDescent="0.35">
      <c r="A1844">
        <v>116</v>
      </c>
      <c r="B1844">
        <v>6.7</v>
      </c>
    </row>
    <row r="1845" spans="1:2" x14ac:dyDescent="0.35">
      <c r="A1845">
        <v>88</v>
      </c>
      <c r="B1845">
        <v>5.9</v>
      </c>
    </row>
    <row r="1846" spans="1:2" x14ac:dyDescent="0.35">
      <c r="A1846">
        <v>111</v>
      </c>
      <c r="B1846">
        <v>7.3</v>
      </c>
    </row>
    <row r="1847" spans="1:2" x14ac:dyDescent="0.35">
      <c r="A1847">
        <v>95</v>
      </c>
      <c r="B1847">
        <v>4.0999999999999996</v>
      </c>
    </row>
    <row r="1848" spans="1:2" x14ac:dyDescent="0.35">
      <c r="A1848">
        <v>95</v>
      </c>
      <c r="B1848">
        <v>4.9000000000000004</v>
      </c>
    </row>
    <row r="1849" spans="1:2" x14ac:dyDescent="0.35">
      <c r="A1849">
        <v>127</v>
      </c>
      <c r="B1849">
        <v>7.9</v>
      </c>
    </row>
    <row r="1850" spans="1:2" x14ac:dyDescent="0.35">
      <c r="A1850">
        <v>105</v>
      </c>
      <c r="B1850">
        <v>5.6</v>
      </c>
    </row>
    <row r="1851" spans="1:2" x14ac:dyDescent="0.35">
      <c r="A1851">
        <v>104</v>
      </c>
      <c r="B1851">
        <v>5.2</v>
      </c>
    </row>
    <row r="1852" spans="1:2" x14ac:dyDescent="0.35">
      <c r="A1852">
        <v>95</v>
      </c>
      <c r="B1852">
        <v>4.0999999999999996</v>
      </c>
    </row>
    <row r="1853" spans="1:2" x14ac:dyDescent="0.35">
      <c r="A1853">
        <v>121</v>
      </c>
      <c r="B1853">
        <v>6.6</v>
      </c>
    </row>
    <row r="1854" spans="1:2" x14ac:dyDescent="0.35">
      <c r="A1854">
        <v>92</v>
      </c>
      <c r="B1854">
        <v>2.9</v>
      </c>
    </row>
    <row r="1855" spans="1:2" x14ac:dyDescent="0.35">
      <c r="A1855">
        <v>107</v>
      </c>
      <c r="B1855">
        <v>6.5</v>
      </c>
    </row>
    <row r="1856" spans="1:2" x14ac:dyDescent="0.35">
      <c r="A1856">
        <v>117</v>
      </c>
      <c r="B1856">
        <v>7.2</v>
      </c>
    </row>
    <row r="1857" spans="1:2" x14ac:dyDescent="0.35">
      <c r="A1857">
        <v>107</v>
      </c>
      <c r="B1857">
        <v>6.8</v>
      </c>
    </row>
    <row r="1858" spans="1:2" x14ac:dyDescent="0.35">
      <c r="A1858">
        <v>131</v>
      </c>
      <c r="B1858">
        <v>7.8</v>
      </c>
    </row>
    <row r="1859" spans="1:2" x14ac:dyDescent="0.35">
      <c r="A1859">
        <v>122</v>
      </c>
      <c r="B1859">
        <v>6.7</v>
      </c>
    </row>
    <row r="1860" spans="1:2" x14ac:dyDescent="0.35">
      <c r="A1860">
        <v>134</v>
      </c>
      <c r="B1860">
        <v>7.1</v>
      </c>
    </row>
    <row r="1861" spans="1:2" x14ac:dyDescent="0.35">
      <c r="A1861">
        <v>117</v>
      </c>
      <c r="B1861">
        <v>5.7</v>
      </c>
    </row>
    <row r="1862" spans="1:2" x14ac:dyDescent="0.35">
      <c r="A1862">
        <v>138</v>
      </c>
      <c r="B1862">
        <v>5.3</v>
      </c>
    </row>
    <row r="1863" spans="1:2" x14ac:dyDescent="0.35">
      <c r="A1863">
        <v>119</v>
      </c>
      <c r="B1863">
        <v>7.7</v>
      </c>
    </row>
    <row r="1864" spans="1:2" x14ac:dyDescent="0.35">
      <c r="A1864">
        <v>137</v>
      </c>
      <c r="B1864">
        <v>6.1</v>
      </c>
    </row>
    <row r="1865" spans="1:2" x14ac:dyDescent="0.35">
      <c r="A1865">
        <v>119</v>
      </c>
      <c r="B1865">
        <v>7.3</v>
      </c>
    </row>
    <row r="1866" spans="1:2" x14ac:dyDescent="0.35">
      <c r="A1866">
        <v>139</v>
      </c>
      <c r="B1866">
        <v>7.2</v>
      </c>
    </row>
    <row r="1867" spans="1:2" x14ac:dyDescent="0.35">
      <c r="A1867">
        <v>114</v>
      </c>
      <c r="B1867">
        <v>5.3</v>
      </c>
    </row>
    <row r="1868" spans="1:2" x14ac:dyDescent="0.35">
      <c r="A1868">
        <v>120</v>
      </c>
      <c r="B1868">
        <v>6.1</v>
      </c>
    </row>
    <row r="1869" spans="1:2" x14ac:dyDescent="0.35">
      <c r="A1869">
        <v>98</v>
      </c>
      <c r="B1869">
        <v>5.8</v>
      </c>
    </row>
    <row r="1870" spans="1:2" x14ac:dyDescent="0.35">
      <c r="A1870">
        <v>106</v>
      </c>
      <c r="B1870">
        <v>5.7</v>
      </c>
    </row>
    <row r="1871" spans="1:2" x14ac:dyDescent="0.35">
      <c r="A1871">
        <v>98</v>
      </c>
      <c r="B1871">
        <v>6.7</v>
      </c>
    </row>
    <row r="1872" spans="1:2" x14ac:dyDescent="0.35">
      <c r="A1872">
        <v>107</v>
      </c>
      <c r="B1872">
        <v>6.5</v>
      </c>
    </row>
    <row r="1873" spans="1:2" x14ac:dyDescent="0.35">
      <c r="A1873">
        <v>88</v>
      </c>
      <c r="B1873">
        <v>7.2</v>
      </c>
    </row>
    <row r="1874" spans="1:2" x14ac:dyDescent="0.35">
      <c r="A1874">
        <v>137</v>
      </c>
      <c r="B1874">
        <v>7.6</v>
      </c>
    </row>
    <row r="1875" spans="1:2" x14ac:dyDescent="0.35">
      <c r="A1875">
        <v>100</v>
      </c>
      <c r="B1875">
        <v>4.5999999999999996</v>
      </c>
    </row>
    <row r="1876" spans="1:2" x14ac:dyDescent="0.35">
      <c r="A1876">
        <v>115</v>
      </c>
      <c r="B1876">
        <v>6.9</v>
      </c>
    </row>
    <row r="1877" spans="1:2" x14ac:dyDescent="0.35">
      <c r="A1877">
        <v>101</v>
      </c>
      <c r="B1877">
        <v>6.6</v>
      </c>
    </row>
    <row r="1878" spans="1:2" x14ac:dyDescent="0.35">
      <c r="A1878">
        <v>110</v>
      </c>
      <c r="B1878">
        <v>6.3</v>
      </c>
    </row>
    <row r="1879" spans="1:2" x14ac:dyDescent="0.35">
      <c r="A1879">
        <v>94</v>
      </c>
      <c r="B1879">
        <v>6.2</v>
      </c>
    </row>
    <row r="1880" spans="1:2" x14ac:dyDescent="0.35">
      <c r="A1880">
        <v>88</v>
      </c>
      <c r="B1880">
        <v>5.3</v>
      </c>
    </row>
    <row r="1881" spans="1:2" x14ac:dyDescent="0.35">
      <c r="A1881">
        <v>127</v>
      </c>
      <c r="B1881">
        <v>7.3</v>
      </c>
    </row>
    <row r="1882" spans="1:2" x14ac:dyDescent="0.35">
      <c r="A1882">
        <v>95</v>
      </c>
      <c r="B1882">
        <v>5.6</v>
      </c>
    </row>
    <row r="1883" spans="1:2" x14ac:dyDescent="0.35">
      <c r="A1883">
        <v>87</v>
      </c>
      <c r="B1883">
        <v>6.2</v>
      </c>
    </row>
    <row r="1884" spans="1:2" x14ac:dyDescent="0.35">
      <c r="A1884">
        <v>118</v>
      </c>
      <c r="B1884">
        <v>5.2</v>
      </c>
    </row>
    <row r="1885" spans="1:2" x14ac:dyDescent="0.35">
      <c r="A1885">
        <v>107</v>
      </c>
      <c r="B1885">
        <v>5.3</v>
      </c>
    </row>
    <row r="1886" spans="1:2" x14ac:dyDescent="0.35">
      <c r="A1886">
        <v>124</v>
      </c>
      <c r="B1886">
        <v>5.4</v>
      </c>
    </row>
    <row r="1887" spans="1:2" x14ac:dyDescent="0.35">
      <c r="A1887">
        <v>89</v>
      </c>
      <c r="B1887">
        <v>4.9000000000000004</v>
      </c>
    </row>
    <row r="1888" spans="1:2" x14ac:dyDescent="0.35">
      <c r="A1888">
        <v>88</v>
      </c>
      <c r="B1888">
        <v>5.5</v>
      </c>
    </row>
    <row r="1889" spans="1:2" x14ac:dyDescent="0.35">
      <c r="A1889">
        <v>118</v>
      </c>
      <c r="B1889">
        <v>6.7</v>
      </c>
    </row>
    <row r="1890" spans="1:2" x14ac:dyDescent="0.35">
      <c r="A1890">
        <v>80</v>
      </c>
      <c r="B1890">
        <v>7.2</v>
      </c>
    </row>
    <row r="1891" spans="1:2" x14ac:dyDescent="0.35">
      <c r="A1891">
        <v>120</v>
      </c>
      <c r="B1891">
        <v>5.0999999999999996</v>
      </c>
    </row>
    <row r="1892" spans="1:2" x14ac:dyDescent="0.35">
      <c r="A1892">
        <v>98</v>
      </c>
      <c r="B1892">
        <v>6.5</v>
      </c>
    </row>
    <row r="1893" spans="1:2" x14ac:dyDescent="0.35">
      <c r="A1893">
        <v>119</v>
      </c>
      <c r="B1893">
        <v>8.1999999999999993</v>
      </c>
    </row>
    <row r="1894" spans="1:2" x14ac:dyDescent="0.35">
      <c r="A1894">
        <v>88</v>
      </c>
      <c r="B1894">
        <v>7.7</v>
      </c>
    </row>
    <row r="1895" spans="1:2" x14ac:dyDescent="0.35">
      <c r="A1895">
        <v>201</v>
      </c>
      <c r="B1895">
        <v>7.2</v>
      </c>
    </row>
    <row r="1896" spans="1:2" x14ac:dyDescent="0.35">
      <c r="A1896">
        <v>90</v>
      </c>
      <c r="B1896">
        <v>6.1</v>
      </c>
    </row>
    <row r="1897" spans="1:2" x14ac:dyDescent="0.35">
      <c r="A1897">
        <v>127</v>
      </c>
      <c r="B1897">
        <v>8.8000000000000007</v>
      </c>
    </row>
    <row r="1898" spans="1:2" x14ac:dyDescent="0.35">
      <c r="A1898">
        <v>119</v>
      </c>
      <c r="B1898">
        <v>6.8</v>
      </c>
    </row>
    <row r="1899" spans="1:2" x14ac:dyDescent="0.35">
      <c r="A1899">
        <v>85</v>
      </c>
      <c r="B1899">
        <v>6.8</v>
      </c>
    </row>
    <row r="1900" spans="1:2" x14ac:dyDescent="0.35">
      <c r="A1900">
        <v>98</v>
      </c>
      <c r="B1900">
        <v>6.7</v>
      </c>
    </row>
    <row r="1901" spans="1:2" x14ac:dyDescent="0.35">
      <c r="A1901">
        <v>101</v>
      </c>
      <c r="B1901">
        <v>7.1</v>
      </c>
    </row>
    <row r="1902" spans="1:2" x14ac:dyDescent="0.35">
      <c r="A1902">
        <v>112</v>
      </c>
      <c r="B1902">
        <v>7.1</v>
      </c>
    </row>
    <row r="1903" spans="1:2" x14ac:dyDescent="0.35">
      <c r="A1903">
        <v>97</v>
      </c>
      <c r="B1903">
        <v>6.1</v>
      </c>
    </row>
    <row r="1904" spans="1:2" x14ac:dyDescent="0.35">
      <c r="A1904">
        <v>126</v>
      </c>
      <c r="B1904">
        <v>8</v>
      </c>
    </row>
    <row r="1905" spans="1:2" x14ac:dyDescent="0.35">
      <c r="A1905">
        <v>106</v>
      </c>
      <c r="B1905">
        <v>7.5</v>
      </c>
    </row>
    <row r="1906" spans="1:2" x14ac:dyDescent="0.35">
      <c r="A1906">
        <v>97</v>
      </c>
      <c r="B1906">
        <v>6.6</v>
      </c>
    </row>
    <row r="1907" spans="1:2" x14ac:dyDescent="0.35">
      <c r="A1907">
        <v>100</v>
      </c>
      <c r="B1907">
        <v>5.4</v>
      </c>
    </row>
    <row r="1908" spans="1:2" x14ac:dyDescent="0.35">
      <c r="A1908">
        <v>114</v>
      </c>
      <c r="B1908">
        <v>6.1</v>
      </c>
    </row>
    <row r="1909" spans="1:2" x14ac:dyDescent="0.35">
      <c r="A1909">
        <v>101</v>
      </c>
      <c r="B1909">
        <v>6.1</v>
      </c>
    </row>
    <row r="1910" spans="1:2" x14ac:dyDescent="0.35">
      <c r="A1910">
        <v>88</v>
      </c>
      <c r="B1910">
        <v>5.6</v>
      </c>
    </row>
    <row r="1911" spans="1:2" x14ac:dyDescent="0.35">
      <c r="A1911">
        <v>93</v>
      </c>
      <c r="B1911">
        <v>5.8</v>
      </c>
    </row>
    <row r="1912" spans="1:2" x14ac:dyDescent="0.35">
      <c r="A1912">
        <v>92</v>
      </c>
      <c r="B1912">
        <v>2.8</v>
      </c>
    </row>
    <row r="1913" spans="1:2" x14ac:dyDescent="0.35">
      <c r="A1913">
        <v>98</v>
      </c>
      <c r="B1913">
        <v>6.7</v>
      </c>
    </row>
    <row r="1914" spans="1:2" x14ac:dyDescent="0.35">
      <c r="A1914">
        <v>94</v>
      </c>
      <c r="B1914">
        <v>5.0999999999999996</v>
      </c>
    </row>
    <row r="1915" spans="1:2" x14ac:dyDescent="0.35">
      <c r="A1915">
        <v>102</v>
      </c>
      <c r="B1915">
        <v>7.2</v>
      </c>
    </row>
    <row r="1916" spans="1:2" x14ac:dyDescent="0.35">
      <c r="A1916">
        <v>98</v>
      </c>
      <c r="B1916">
        <v>6</v>
      </c>
    </row>
    <row r="1917" spans="1:2" x14ac:dyDescent="0.35">
      <c r="A1917">
        <v>111</v>
      </c>
      <c r="B1917">
        <v>6.7</v>
      </c>
    </row>
    <row r="1918" spans="1:2" x14ac:dyDescent="0.35">
      <c r="A1918">
        <v>100</v>
      </c>
      <c r="B1918">
        <v>6.2</v>
      </c>
    </row>
    <row r="1919" spans="1:2" x14ac:dyDescent="0.35">
      <c r="A1919">
        <v>141</v>
      </c>
      <c r="B1919">
        <v>6.2</v>
      </c>
    </row>
    <row r="1920" spans="1:2" x14ac:dyDescent="0.35">
      <c r="A1920">
        <v>114</v>
      </c>
      <c r="B1920">
        <v>6.8</v>
      </c>
    </row>
    <row r="1921" spans="1:2" x14ac:dyDescent="0.35">
      <c r="A1921">
        <v>96</v>
      </c>
      <c r="B1921">
        <v>7.1</v>
      </c>
    </row>
    <row r="1922" spans="1:2" x14ac:dyDescent="0.35">
      <c r="A1922">
        <v>111</v>
      </c>
      <c r="B1922">
        <v>7.1</v>
      </c>
    </row>
    <row r="1923" spans="1:2" x14ac:dyDescent="0.35">
      <c r="A1923">
        <v>127</v>
      </c>
      <c r="B1923">
        <v>7</v>
      </c>
    </row>
    <row r="1924" spans="1:2" x14ac:dyDescent="0.35">
      <c r="A1924">
        <v>107</v>
      </c>
      <c r="B1924">
        <v>7.1</v>
      </c>
    </row>
    <row r="1925" spans="1:2" x14ac:dyDescent="0.35">
      <c r="A1925">
        <v>97</v>
      </c>
      <c r="B1925">
        <v>6.4</v>
      </c>
    </row>
    <row r="1926" spans="1:2" x14ac:dyDescent="0.35">
      <c r="A1926">
        <v>127</v>
      </c>
      <c r="B1926">
        <v>7</v>
      </c>
    </row>
    <row r="1927" spans="1:2" x14ac:dyDescent="0.35">
      <c r="A1927">
        <v>110</v>
      </c>
      <c r="B1927">
        <v>6.2</v>
      </c>
    </row>
    <row r="1928" spans="1:2" x14ac:dyDescent="0.35">
      <c r="A1928">
        <v>135</v>
      </c>
      <c r="B1928">
        <v>7.5</v>
      </c>
    </row>
    <row r="1929" spans="1:2" x14ac:dyDescent="0.35">
      <c r="A1929">
        <v>84</v>
      </c>
      <c r="B1929">
        <v>4.8</v>
      </c>
    </row>
    <row r="1930" spans="1:2" x14ac:dyDescent="0.35">
      <c r="A1930">
        <v>122</v>
      </c>
      <c r="B1930">
        <v>7.3</v>
      </c>
    </row>
    <row r="1931" spans="1:2" x14ac:dyDescent="0.35">
      <c r="A1931">
        <v>114</v>
      </c>
      <c r="B1931">
        <v>5.8</v>
      </c>
    </row>
    <row r="1932" spans="1:2" x14ac:dyDescent="0.35">
      <c r="A1932">
        <v>132</v>
      </c>
      <c r="B1932">
        <v>7.6</v>
      </c>
    </row>
    <row r="1933" spans="1:2" x14ac:dyDescent="0.35">
      <c r="A1933">
        <v>170</v>
      </c>
      <c r="B1933">
        <v>5.6</v>
      </c>
    </row>
    <row r="1934" spans="1:2" x14ac:dyDescent="0.35">
      <c r="A1934">
        <v>133</v>
      </c>
      <c r="B1934">
        <v>7</v>
      </c>
    </row>
    <row r="1935" spans="1:2" x14ac:dyDescent="0.35">
      <c r="A1935">
        <v>112</v>
      </c>
      <c r="B1935">
        <v>6.6</v>
      </c>
    </row>
    <row r="1936" spans="1:2" x14ac:dyDescent="0.35">
      <c r="A1936">
        <v>108</v>
      </c>
      <c r="B1936">
        <v>6.5</v>
      </c>
    </row>
    <row r="1937" spans="1:2" x14ac:dyDescent="0.35">
      <c r="A1937">
        <v>115</v>
      </c>
      <c r="B1937">
        <v>7.4</v>
      </c>
    </row>
    <row r="1938" spans="1:2" x14ac:dyDescent="0.35">
      <c r="A1938">
        <v>83</v>
      </c>
      <c r="B1938">
        <v>4.5999999999999996</v>
      </c>
    </row>
    <row r="1939" spans="1:2" x14ac:dyDescent="0.35">
      <c r="A1939">
        <v>105</v>
      </c>
      <c r="B1939">
        <v>6.4</v>
      </c>
    </row>
    <row r="1940" spans="1:2" x14ac:dyDescent="0.35">
      <c r="A1940">
        <v>110</v>
      </c>
      <c r="B1940">
        <v>6</v>
      </c>
    </row>
    <row r="1941" spans="1:2" x14ac:dyDescent="0.35">
      <c r="A1941">
        <v>96</v>
      </c>
      <c r="B1941">
        <v>5.9</v>
      </c>
    </row>
    <row r="1942" spans="1:2" x14ac:dyDescent="0.35">
      <c r="A1942">
        <v>94</v>
      </c>
      <c r="B1942">
        <v>6.4</v>
      </c>
    </row>
    <row r="1943" spans="1:2" x14ac:dyDescent="0.35">
      <c r="A1943">
        <v>142</v>
      </c>
      <c r="B1943">
        <v>6.6</v>
      </c>
    </row>
    <row r="1944" spans="1:2" x14ac:dyDescent="0.35">
      <c r="A1944">
        <v>104</v>
      </c>
      <c r="B1944">
        <v>6.9</v>
      </c>
    </row>
    <row r="1945" spans="1:2" x14ac:dyDescent="0.35">
      <c r="A1945">
        <v>136</v>
      </c>
      <c r="B1945">
        <v>6.9</v>
      </c>
    </row>
    <row r="1946" spans="1:2" x14ac:dyDescent="0.35">
      <c r="A1946">
        <v>106</v>
      </c>
      <c r="B1946">
        <v>5.8</v>
      </c>
    </row>
    <row r="1947" spans="1:2" x14ac:dyDescent="0.35">
      <c r="A1947">
        <v>106</v>
      </c>
      <c r="B1947">
        <v>6.4</v>
      </c>
    </row>
    <row r="1948" spans="1:2" x14ac:dyDescent="0.35">
      <c r="A1948">
        <v>98</v>
      </c>
      <c r="B1948">
        <v>5.3</v>
      </c>
    </row>
    <row r="1949" spans="1:2" x14ac:dyDescent="0.35">
      <c r="A1949">
        <v>100</v>
      </c>
      <c r="B1949">
        <v>6.5</v>
      </c>
    </row>
    <row r="1950" spans="1:2" x14ac:dyDescent="0.35">
      <c r="A1950">
        <v>95</v>
      </c>
      <c r="B1950">
        <v>5.7</v>
      </c>
    </row>
    <row r="1951" spans="1:2" x14ac:dyDescent="0.35">
      <c r="A1951">
        <v>107</v>
      </c>
      <c r="B1951">
        <v>6.7</v>
      </c>
    </row>
    <row r="1952" spans="1:2" x14ac:dyDescent="0.35">
      <c r="A1952">
        <v>104</v>
      </c>
      <c r="B1952">
        <v>3.9</v>
      </c>
    </row>
    <row r="1953" spans="1:2" x14ac:dyDescent="0.35">
      <c r="A1953">
        <v>104</v>
      </c>
      <c r="B1953">
        <v>4.0999999999999996</v>
      </c>
    </row>
    <row r="1954" spans="1:2" x14ac:dyDescent="0.35">
      <c r="A1954">
        <v>143</v>
      </c>
      <c r="B1954">
        <v>6.2</v>
      </c>
    </row>
    <row r="1955" spans="1:2" x14ac:dyDescent="0.35">
      <c r="A1955">
        <v>77</v>
      </c>
      <c r="B1955">
        <v>3.8</v>
      </c>
    </row>
    <row r="1956" spans="1:2" x14ac:dyDescent="0.35">
      <c r="A1956">
        <v>96</v>
      </c>
      <c r="B1956">
        <v>5.0999999999999996</v>
      </c>
    </row>
    <row r="1957" spans="1:2" x14ac:dyDescent="0.35">
      <c r="A1957">
        <v>145</v>
      </c>
      <c r="B1957">
        <v>7.8</v>
      </c>
    </row>
    <row r="1958" spans="1:2" x14ac:dyDescent="0.35">
      <c r="A1958">
        <v>116</v>
      </c>
      <c r="B1958">
        <v>7.8</v>
      </c>
    </row>
    <row r="1959" spans="1:2" x14ac:dyDescent="0.35">
      <c r="A1959">
        <v>100</v>
      </c>
      <c r="B1959">
        <v>6.1</v>
      </c>
    </row>
    <row r="1960" spans="1:2" x14ac:dyDescent="0.35">
      <c r="A1960">
        <v>104</v>
      </c>
      <c r="B1960">
        <v>5.8</v>
      </c>
    </row>
    <row r="1961" spans="1:2" x14ac:dyDescent="0.35">
      <c r="A1961">
        <v>92</v>
      </c>
      <c r="B1961">
        <v>6.3</v>
      </c>
    </row>
    <row r="1962" spans="1:2" x14ac:dyDescent="0.35">
      <c r="A1962">
        <v>105</v>
      </c>
      <c r="B1962">
        <v>5.4</v>
      </c>
    </row>
    <row r="1963" spans="1:2" x14ac:dyDescent="0.35">
      <c r="A1963">
        <v>120</v>
      </c>
      <c r="B1963">
        <v>7.3</v>
      </c>
    </row>
    <row r="1964" spans="1:2" x14ac:dyDescent="0.35">
      <c r="A1964">
        <v>116</v>
      </c>
      <c r="B1964">
        <v>6.8</v>
      </c>
    </row>
    <row r="1965" spans="1:2" x14ac:dyDescent="0.35">
      <c r="A1965">
        <v>119</v>
      </c>
      <c r="B1965">
        <v>7.3</v>
      </c>
    </row>
    <row r="1966" spans="1:2" x14ac:dyDescent="0.35">
      <c r="A1966">
        <v>101</v>
      </c>
      <c r="B1966">
        <v>6.5</v>
      </c>
    </row>
    <row r="1967" spans="1:2" x14ac:dyDescent="0.35">
      <c r="A1967">
        <v>117</v>
      </c>
      <c r="B1967">
        <v>7.2</v>
      </c>
    </row>
    <row r="1968" spans="1:2" x14ac:dyDescent="0.35">
      <c r="A1968">
        <v>112</v>
      </c>
      <c r="B1968">
        <v>6.3</v>
      </c>
    </row>
    <row r="1969" spans="1:2" x14ac:dyDescent="0.35">
      <c r="A1969">
        <v>136</v>
      </c>
      <c r="B1969">
        <v>5.9</v>
      </c>
    </row>
    <row r="1970" spans="1:2" x14ac:dyDescent="0.35">
      <c r="A1970">
        <v>81</v>
      </c>
      <c r="B1970">
        <v>7.8</v>
      </c>
    </row>
    <row r="1971" spans="1:2" x14ac:dyDescent="0.35">
      <c r="A1971">
        <v>87</v>
      </c>
      <c r="B1971">
        <v>7.4</v>
      </c>
    </row>
    <row r="1972" spans="1:2" x14ac:dyDescent="0.35">
      <c r="A1972">
        <v>96</v>
      </c>
      <c r="B1972">
        <v>4.8</v>
      </c>
    </row>
    <row r="1973" spans="1:2" x14ac:dyDescent="0.35">
      <c r="A1973">
        <v>106</v>
      </c>
      <c r="B1973">
        <v>6.3</v>
      </c>
    </row>
    <row r="1974" spans="1:2" x14ac:dyDescent="0.35">
      <c r="A1974">
        <v>122</v>
      </c>
      <c r="B1974">
        <v>7.8</v>
      </c>
    </row>
    <row r="1975" spans="1:2" x14ac:dyDescent="0.35">
      <c r="A1975">
        <v>123</v>
      </c>
      <c r="B1975">
        <v>7.5</v>
      </c>
    </row>
    <row r="1976" spans="1:2" x14ac:dyDescent="0.35">
      <c r="A1976">
        <v>92</v>
      </c>
      <c r="B1976">
        <v>6.8</v>
      </c>
    </row>
    <row r="1977" spans="1:2" x14ac:dyDescent="0.35">
      <c r="A1977">
        <v>110</v>
      </c>
      <c r="B1977">
        <v>6.6</v>
      </c>
    </row>
    <row r="1978" spans="1:2" x14ac:dyDescent="0.35">
      <c r="A1978">
        <v>104</v>
      </c>
      <c r="B1978">
        <v>4.5999999999999996</v>
      </c>
    </row>
    <row r="1979" spans="1:2" x14ac:dyDescent="0.35">
      <c r="A1979">
        <v>98</v>
      </c>
      <c r="B1979">
        <v>7.1</v>
      </c>
    </row>
    <row r="1980" spans="1:2" x14ac:dyDescent="0.35">
      <c r="A1980">
        <v>120</v>
      </c>
      <c r="B1980">
        <v>6.1</v>
      </c>
    </row>
    <row r="1981" spans="1:2" x14ac:dyDescent="0.35">
      <c r="A1981">
        <v>112</v>
      </c>
      <c r="B1981">
        <v>6.7</v>
      </c>
    </row>
    <row r="1982" spans="1:2" x14ac:dyDescent="0.35">
      <c r="A1982">
        <v>127</v>
      </c>
      <c r="B1982">
        <v>7.1</v>
      </c>
    </row>
    <row r="1983" spans="1:2" x14ac:dyDescent="0.35">
      <c r="A1983">
        <v>102</v>
      </c>
      <c r="B1983">
        <v>5.8</v>
      </c>
    </row>
    <row r="1984" spans="1:2" x14ac:dyDescent="0.35">
      <c r="A1984">
        <v>91</v>
      </c>
      <c r="B1984">
        <v>6.7</v>
      </c>
    </row>
    <row r="1985" spans="1:2" x14ac:dyDescent="0.35">
      <c r="A1985">
        <v>114</v>
      </c>
      <c r="B1985">
        <v>5.8</v>
      </c>
    </row>
    <row r="1986" spans="1:2" x14ac:dyDescent="0.35">
      <c r="A1986">
        <v>115</v>
      </c>
      <c r="B1986">
        <v>6.8</v>
      </c>
    </row>
    <row r="1987" spans="1:2" x14ac:dyDescent="0.35">
      <c r="A1987">
        <v>115</v>
      </c>
      <c r="B1987">
        <v>8.5</v>
      </c>
    </row>
    <row r="1988" spans="1:2" x14ac:dyDescent="0.35">
      <c r="A1988">
        <v>120</v>
      </c>
      <c r="B1988">
        <v>6.6</v>
      </c>
    </row>
    <row r="1989" spans="1:2" x14ac:dyDescent="0.35">
      <c r="A1989">
        <v>135</v>
      </c>
      <c r="B1989">
        <v>7.7</v>
      </c>
    </row>
    <row r="1990" spans="1:2" x14ac:dyDescent="0.35">
      <c r="A1990">
        <v>90</v>
      </c>
      <c r="B1990">
        <v>4.7</v>
      </c>
    </row>
    <row r="1991" spans="1:2" x14ac:dyDescent="0.35">
      <c r="A1991">
        <v>100</v>
      </c>
      <c r="B1991">
        <v>6.4</v>
      </c>
    </row>
    <row r="1992" spans="1:2" x14ac:dyDescent="0.35">
      <c r="A1992">
        <v>105</v>
      </c>
      <c r="B1992">
        <v>5.5</v>
      </c>
    </row>
    <row r="1993" spans="1:2" x14ac:dyDescent="0.35">
      <c r="A1993">
        <v>138</v>
      </c>
      <c r="B1993">
        <v>8.6</v>
      </c>
    </row>
    <row r="1994" spans="1:2" x14ac:dyDescent="0.35">
      <c r="A1994">
        <v>94</v>
      </c>
      <c r="B1994">
        <v>7</v>
      </c>
    </row>
    <row r="1995" spans="1:2" x14ac:dyDescent="0.35">
      <c r="A1995">
        <v>101</v>
      </c>
      <c r="B1995">
        <v>7.1</v>
      </c>
    </row>
    <row r="1996" spans="1:2" x14ac:dyDescent="0.35">
      <c r="A1996">
        <v>131</v>
      </c>
      <c r="B1996">
        <v>5.7</v>
      </c>
    </row>
    <row r="1997" spans="1:2" x14ac:dyDescent="0.35">
      <c r="A1997">
        <v>91</v>
      </c>
      <c r="B1997">
        <v>3.7</v>
      </c>
    </row>
    <row r="1998" spans="1:2" x14ac:dyDescent="0.35">
      <c r="A1998">
        <v>112</v>
      </c>
      <c r="B1998">
        <v>7.5</v>
      </c>
    </row>
    <row r="1999" spans="1:2" x14ac:dyDescent="0.35">
      <c r="A1999">
        <v>95</v>
      </c>
      <c r="B1999">
        <v>4.5999999999999996</v>
      </c>
    </row>
    <row r="2000" spans="1:2" x14ac:dyDescent="0.35">
      <c r="A2000">
        <v>100</v>
      </c>
      <c r="B2000">
        <v>4.9000000000000004</v>
      </c>
    </row>
    <row r="2001" spans="1:2" x14ac:dyDescent="0.35">
      <c r="A2001">
        <v>105</v>
      </c>
      <c r="B2001">
        <v>6.9</v>
      </c>
    </row>
    <row r="2002" spans="1:2" x14ac:dyDescent="0.35">
      <c r="A2002">
        <v>108</v>
      </c>
      <c r="B2002">
        <v>7.1</v>
      </c>
    </row>
    <row r="2003" spans="1:2" x14ac:dyDescent="0.35">
      <c r="A2003">
        <v>101</v>
      </c>
      <c r="B2003">
        <v>5.8</v>
      </c>
    </row>
    <row r="2004" spans="1:2" x14ac:dyDescent="0.35">
      <c r="A2004">
        <v>114</v>
      </c>
      <c r="B2004">
        <v>7</v>
      </c>
    </row>
    <row r="2005" spans="1:2" x14ac:dyDescent="0.35">
      <c r="A2005">
        <v>109</v>
      </c>
      <c r="B2005">
        <v>5.4</v>
      </c>
    </row>
    <row r="2006" spans="1:2" x14ac:dyDescent="0.35">
      <c r="A2006">
        <v>115</v>
      </c>
      <c r="B2006">
        <v>7.3</v>
      </c>
    </row>
    <row r="2007" spans="1:2" x14ac:dyDescent="0.35">
      <c r="A2007">
        <v>117</v>
      </c>
      <c r="B2007">
        <v>7.1</v>
      </c>
    </row>
    <row r="2008" spans="1:2" x14ac:dyDescent="0.35">
      <c r="A2008">
        <v>107</v>
      </c>
      <c r="B2008">
        <v>5.8</v>
      </c>
    </row>
    <row r="2009" spans="1:2" x14ac:dyDescent="0.35">
      <c r="A2009">
        <v>134</v>
      </c>
      <c r="B2009">
        <v>8.1</v>
      </c>
    </row>
    <row r="2010" spans="1:2" x14ac:dyDescent="0.35">
      <c r="A2010">
        <v>118</v>
      </c>
      <c r="B2010">
        <v>5.7</v>
      </c>
    </row>
    <row r="2011" spans="1:2" x14ac:dyDescent="0.35">
      <c r="A2011">
        <v>121</v>
      </c>
      <c r="B2011">
        <v>4.4000000000000004</v>
      </c>
    </row>
    <row r="2012" spans="1:2" x14ac:dyDescent="0.35">
      <c r="A2012">
        <v>105</v>
      </c>
      <c r="B2012">
        <v>7.9</v>
      </c>
    </row>
    <row r="2013" spans="1:2" x14ac:dyDescent="0.35">
      <c r="A2013">
        <v>110</v>
      </c>
      <c r="B2013">
        <v>7.6</v>
      </c>
    </row>
    <row r="2014" spans="1:2" x14ac:dyDescent="0.35">
      <c r="A2014">
        <v>114</v>
      </c>
      <c r="B2014">
        <v>4.8</v>
      </c>
    </row>
    <row r="2015" spans="1:2" x14ac:dyDescent="0.35">
      <c r="A2015">
        <v>85</v>
      </c>
      <c r="B2015">
        <v>2.7</v>
      </c>
    </row>
    <row r="2016" spans="1:2" x14ac:dyDescent="0.35">
      <c r="A2016">
        <v>72</v>
      </c>
      <c r="B2016">
        <v>5.8</v>
      </c>
    </row>
    <row r="2017" spans="1:2" x14ac:dyDescent="0.35">
      <c r="A2017">
        <v>128</v>
      </c>
      <c r="B2017">
        <v>7.5</v>
      </c>
    </row>
    <row r="2018" spans="1:2" x14ac:dyDescent="0.35">
      <c r="A2018">
        <v>72</v>
      </c>
      <c r="B2018">
        <v>5.4</v>
      </c>
    </row>
    <row r="2019" spans="1:2" x14ac:dyDescent="0.35">
      <c r="A2019">
        <v>89</v>
      </c>
      <c r="B2019">
        <v>4.0999999999999996</v>
      </c>
    </row>
    <row r="2020" spans="1:2" x14ac:dyDescent="0.35">
      <c r="A2020">
        <v>96</v>
      </c>
      <c r="B2020">
        <v>5.9</v>
      </c>
    </row>
    <row r="2021" spans="1:2" x14ac:dyDescent="0.35">
      <c r="A2021">
        <v>77</v>
      </c>
      <c r="B2021">
        <v>6.3</v>
      </c>
    </row>
    <row r="2022" spans="1:2" x14ac:dyDescent="0.35">
      <c r="A2022">
        <v>111</v>
      </c>
      <c r="B2022">
        <v>6.8</v>
      </c>
    </row>
    <row r="2023" spans="1:2" x14ac:dyDescent="0.35">
      <c r="A2023">
        <v>93</v>
      </c>
      <c r="B2023">
        <v>2.2999999999999998</v>
      </c>
    </row>
    <row r="2024" spans="1:2" x14ac:dyDescent="0.35">
      <c r="A2024">
        <v>129</v>
      </c>
      <c r="B2024">
        <v>6.9</v>
      </c>
    </row>
    <row r="2025" spans="1:2" x14ac:dyDescent="0.35">
      <c r="A2025">
        <v>128</v>
      </c>
      <c r="B2025">
        <v>8.1</v>
      </c>
    </row>
    <row r="2026" spans="1:2" x14ac:dyDescent="0.35">
      <c r="A2026">
        <v>110</v>
      </c>
      <c r="B2026">
        <v>6.1</v>
      </c>
    </row>
    <row r="2027" spans="1:2" x14ac:dyDescent="0.35">
      <c r="A2027">
        <v>137</v>
      </c>
      <c r="B2027">
        <v>5</v>
      </c>
    </row>
    <row r="2028" spans="1:2" x14ac:dyDescent="0.35">
      <c r="A2028">
        <v>124</v>
      </c>
      <c r="B2028">
        <v>5.5</v>
      </c>
    </row>
    <row r="2029" spans="1:2" x14ac:dyDescent="0.35">
      <c r="A2029">
        <v>93</v>
      </c>
      <c r="B2029">
        <v>6.2</v>
      </c>
    </row>
    <row r="2030" spans="1:2" x14ac:dyDescent="0.35">
      <c r="A2030">
        <v>115</v>
      </c>
      <c r="B2030">
        <v>6.2</v>
      </c>
    </row>
    <row r="2031" spans="1:2" x14ac:dyDescent="0.35">
      <c r="A2031">
        <v>105</v>
      </c>
      <c r="B2031">
        <v>6.3</v>
      </c>
    </row>
    <row r="2032" spans="1:2" x14ac:dyDescent="0.35">
      <c r="A2032">
        <v>127</v>
      </c>
      <c r="B2032">
        <v>6.7</v>
      </c>
    </row>
    <row r="2033" spans="1:2" x14ac:dyDescent="0.35">
      <c r="A2033">
        <v>82</v>
      </c>
      <c r="B2033">
        <v>3.5</v>
      </c>
    </row>
    <row r="2034" spans="1:2" x14ac:dyDescent="0.35">
      <c r="A2034">
        <v>143</v>
      </c>
      <c r="B2034">
        <v>7.5</v>
      </c>
    </row>
    <row r="2035" spans="1:2" x14ac:dyDescent="0.35">
      <c r="A2035">
        <v>103</v>
      </c>
      <c r="B2035">
        <v>6.6</v>
      </c>
    </row>
    <row r="2036" spans="1:2" x14ac:dyDescent="0.35">
      <c r="A2036">
        <v>104</v>
      </c>
      <c r="B2036">
        <v>7.5</v>
      </c>
    </row>
    <row r="2037" spans="1:2" x14ac:dyDescent="0.35">
      <c r="A2037">
        <v>98</v>
      </c>
      <c r="B2037">
        <v>7.2</v>
      </c>
    </row>
    <row r="2038" spans="1:2" x14ac:dyDescent="0.35">
      <c r="A2038">
        <v>92</v>
      </c>
      <c r="B2038">
        <v>4.8</v>
      </c>
    </row>
    <row r="2039" spans="1:2" x14ac:dyDescent="0.35">
      <c r="A2039">
        <v>123</v>
      </c>
      <c r="B2039">
        <v>6.6</v>
      </c>
    </row>
    <row r="2040" spans="1:2" x14ac:dyDescent="0.35">
      <c r="A2040">
        <v>88</v>
      </c>
      <c r="B2040">
        <v>3.5</v>
      </c>
    </row>
    <row r="2041" spans="1:2" x14ac:dyDescent="0.35">
      <c r="A2041">
        <v>128</v>
      </c>
      <c r="B2041">
        <v>7.6</v>
      </c>
    </row>
    <row r="2042" spans="1:2" x14ac:dyDescent="0.35">
      <c r="A2042">
        <v>107</v>
      </c>
      <c r="B2042">
        <v>6.3</v>
      </c>
    </row>
    <row r="2043" spans="1:2" x14ac:dyDescent="0.35">
      <c r="A2043">
        <v>91</v>
      </c>
      <c r="B2043">
        <v>5.5</v>
      </c>
    </row>
    <row r="2044" spans="1:2" x14ac:dyDescent="0.35">
      <c r="A2044">
        <v>90</v>
      </c>
      <c r="B2044">
        <v>6.3</v>
      </c>
    </row>
    <row r="2045" spans="1:2" x14ac:dyDescent="0.35">
      <c r="A2045">
        <v>115</v>
      </c>
      <c r="B2045">
        <v>6.5</v>
      </c>
    </row>
    <row r="2046" spans="1:2" x14ac:dyDescent="0.35">
      <c r="A2046">
        <v>113</v>
      </c>
      <c r="B2046">
        <v>6.9</v>
      </c>
    </row>
    <row r="2047" spans="1:2" x14ac:dyDescent="0.35">
      <c r="A2047">
        <v>113</v>
      </c>
      <c r="B2047">
        <v>7.6</v>
      </c>
    </row>
    <row r="2048" spans="1:2" x14ac:dyDescent="0.35">
      <c r="A2048">
        <v>87</v>
      </c>
      <c r="B2048">
        <v>3.9</v>
      </c>
    </row>
    <row r="2049" spans="1:2" x14ac:dyDescent="0.35">
      <c r="A2049">
        <v>101</v>
      </c>
      <c r="B2049">
        <v>6.1</v>
      </c>
    </row>
    <row r="2050" spans="1:2" x14ac:dyDescent="0.35">
      <c r="A2050">
        <v>111</v>
      </c>
      <c r="B2050">
        <v>7.3</v>
      </c>
    </row>
    <row r="2051" spans="1:2" x14ac:dyDescent="0.35">
      <c r="A2051">
        <v>108</v>
      </c>
      <c r="B2051">
        <v>8.3000000000000007</v>
      </c>
    </row>
    <row r="2052" spans="1:2" x14ac:dyDescent="0.35">
      <c r="A2052">
        <v>105</v>
      </c>
      <c r="B2052">
        <v>5.8</v>
      </c>
    </row>
    <row r="2053" spans="1:2" x14ac:dyDescent="0.35">
      <c r="A2053">
        <v>109</v>
      </c>
      <c r="B2053">
        <v>6.8</v>
      </c>
    </row>
    <row r="2054" spans="1:2" x14ac:dyDescent="0.35">
      <c r="A2054">
        <v>109</v>
      </c>
      <c r="B2054">
        <v>7</v>
      </c>
    </row>
    <row r="2055" spans="1:2" x14ac:dyDescent="0.35">
      <c r="A2055">
        <v>99</v>
      </c>
      <c r="B2055">
        <v>5.9</v>
      </c>
    </row>
    <row r="2056" spans="1:2" x14ac:dyDescent="0.35">
      <c r="A2056">
        <v>98</v>
      </c>
      <c r="B2056">
        <v>6.5</v>
      </c>
    </row>
    <row r="2057" spans="1:2" x14ac:dyDescent="0.35">
      <c r="A2057">
        <v>104</v>
      </c>
      <c r="B2057">
        <v>6.4</v>
      </c>
    </row>
    <row r="2058" spans="1:2" x14ac:dyDescent="0.35">
      <c r="A2058">
        <v>109</v>
      </c>
      <c r="B2058">
        <v>5.8</v>
      </c>
    </row>
    <row r="2059" spans="1:2" x14ac:dyDescent="0.35">
      <c r="A2059">
        <v>75</v>
      </c>
      <c r="B2059">
        <v>5.0999999999999996</v>
      </c>
    </row>
    <row r="2060" spans="1:2" x14ac:dyDescent="0.35">
      <c r="A2060">
        <v>119</v>
      </c>
      <c r="B2060">
        <v>6.8</v>
      </c>
    </row>
    <row r="2061" spans="1:2" x14ac:dyDescent="0.35">
      <c r="A2061">
        <v>90</v>
      </c>
      <c r="B2061">
        <v>5.3</v>
      </c>
    </row>
    <row r="2062" spans="1:2" x14ac:dyDescent="0.35">
      <c r="A2062">
        <v>97</v>
      </c>
      <c r="B2062">
        <v>5.3</v>
      </c>
    </row>
    <row r="2063" spans="1:2" x14ac:dyDescent="0.35">
      <c r="A2063">
        <v>89</v>
      </c>
      <c r="B2063">
        <v>4.9000000000000004</v>
      </c>
    </row>
    <row r="2064" spans="1:2" x14ac:dyDescent="0.35">
      <c r="A2064">
        <v>106</v>
      </c>
      <c r="B2064">
        <v>6.8</v>
      </c>
    </row>
    <row r="2065" spans="1:2" x14ac:dyDescent="0.35">
      <c r="A2065">
        <v>104</v>
      </c>
      <c r="B2065">
        <v>6.1</v>
      </c>
    </row>
    <row r="2066" spans="1:2" x14ac:dyDescent="0.35">
      <c r="A2066">
        <v>108</v>
      </c>
      <c r="B2066">
        <v>8.5</v>
      </c>
    </row>
    <row r="2067" spans="1:2" x14ac:dyDescent="0.35">
      <c r="A2067">
        <v>112</v>
      </c>
      <c r="B2067">
        <v>5.9</v>
      </c>
    </row>
    <row r="2068" spans="1:2" x14ac:dyDescent="0.35">
      <c r="A2068">
        <v>104</v>
      </c>
      <c r="B2068">
        <v>6.3</v>
      </c>
    </row>
    <row r="2069" spans="1:2" x14ac:dyDescent="0.35">
      <c r="A2069">
        <v>113</v>
      </c>
      <c r="B2069">
        <v>5.9</v>
      </c>
    </row>
    <row r="2070" spans="1:2" x14ac:dyDescent="0.35">
      <c r="A2070">
        <v>98</v>
      </c>
      <c r="B2070">
        <v>5.4</v>
      </c>
    </row>
    <row r="2071" spans="1:2" x14ac:dyDescent="0.35">
      <c r="A2071">
        <v>114</v>
      </c>
      <c r="B2071">
        <v>6.9</v>
      </c>
    </row>
    <row r="2072" spans="1:2" x14ac:dyDescent="0.35">
      <c r="A2072">
        <v>124</v>
      </c>
      <c r="B2072">
        <v>7.5</v>
      </c>
    </row>
    <row r="2073" spans="1:2" x14ac:dyDescent="0.35">
      <c r="A2073">
        <v>148</v>
      </c>
      <c r="B2073">
        <v>8.1999999999999993</v>
      </c>
    </row>
    <row r="2074" spans="1:2" x14ac:dyDescent="0.35">
      <c r="A2074">
        <v>108</v>
      </c>
      <c r="B2074">
        <v>5.9</v>
      </c>
    </row>
    <row r="2075" spans="1:2" x14ac:dyDescent="0.35">
      <c r="A2075">
        <v>95</v>
      </c>
      <c r="B2075">
        <v>5</v>
      </c>
    </row>
    <row r="2076" spans="1:2" x14ac:dyDescent="0.35">
      <c r="A2076">
        <v>108</v>
      </c>
      <c r="B2076">
        <v>7.3</v>
      </c>
    </row>
    <row r="2077" spans="1:2" x14ac:dyDescent="0.35">
      <c r="A2077">
        <v>68</v>
      </c>
      <c r="B2077">
        <v>6.4</v>
      </c>
    </row>
    <row r="2078" spans="1:2" x14ac:dyDescent="0.35">
      <c r="A2078">
        <v>103</v>
      </c>
      <c r="B2078">
        <v>6.6</v>
      </c>
    </row>
    <row r="2079" spans="1:2" x14ac:dyDescent="0.35">
      <c r="A2079">
        <v>99</v>
      </c>
      <c r="B2079">
        <v>7.8</v>
      </c>
    </row>
    <row r="2080" spans="1:2" x14ac:dyDescent="0.35">
      <c r="A2080">
        <v>88</v>
      </c>
      <c r="B2080">
        <v>4</v>
      </c>
    </row>
    <row r="2081" spans="1:2" x14ac:dyDescent="0.35">
      <c r="A2081">
        <v>128</v>
      </c>
      <c r="B2081">
        <v>7.6</v>
      </c>
    </row>
    <row r="2082" spans="1:2" x14ac:dyDescent="0.35">
      <c r="A2082">
        <v>124</v>
      </c>
      <c r="B2082">
        <v>7.7</v>
      </c>
    </row>
    <row r="2083" spans="1:2" x14ac:dyDescent="0.35">
      <c r="A2083">
        <v>84</v>
      </c>
      <c r="B2083">
        <v>5.8</v>
      </c>
    </row>
    <row r="2084" spans="1:2" x14ac:dyDescent="0.35">
      <c r="A2084">
        <v>122</v>
      </c>
      <c r="B2084">
        <v>5.2</v>
      </c>
    </row>
    <row r="2085" spans="1:2" x14ac:dyDescent="0.35">
      <c r="A2085">
        <v>101</v>
      </c>
      <c r="B2085">
        <v>5.6</v>
      </c>
    </row>
    <row r="2086" spans="1:2" x14ac:dyDescent="0.35">
      <c r="A2086">
        <v>98</v>
      </c>
      <c r="B2086">
        <v>5.3</v>
      </c>
    </row>
    <row r="2087" spans="1:2" x14ac:dyDescent="0.35">
      <c r="A2087">
        <v>225</v>
      </c>
      <c r="B2087">
        <v>6.6</v>
      </c>
    </row>
    <row r="2088" spans="1:2" x14ac:dyDescent="0.35">
      <c r="A2088">
        <v>88</v>
      </c>
      <c r="B2088">
        <v>1.9</v>
      </c>
    </row>
    <row r="2089" spans="1:2" x14ac:dyDescent="0.35">
      <c r="A2089">
        <v>88</v>
      </c>
      <c r="B2089">
        <v>5.7</v>
      </c>
    </row>
    <row r="2090" spans="1:2" x14ac:dyDescent="0.35">
      <c r="A2090">
        <v>94</v>
      </c>
      <c r="B2090">
        <v>6.6</v>
      </c>
    </row>
    <row r="2091" spans="1:2" x14ac:dyDescent="0.35">
      <c r="A2091">
        <v>117</v>
      </c>
      <c r="B2091">
        <v>6</v>
      </c>
    </row>
    <row r="2092" spans="1:2" x14ac:dyDescent="0.35">
      <c r="A2092">
        <v>95</v>
      </c>
      <c r="B2092">
        <v>6.1</v>
      </c>
    </row>
    <row r="2093" spans="1:2" x14ac:dyDescent="0.35">
      <c r="A2093">
        <v>99</v>
      </c>
      <c r="B2093">
        <v>4.8</v>
      </c>
    </row>
    <row r="2094" spans="1:2" x14ac:dyDescent="0.35">
      <c r="A2094">
        <v>96</v>
      </c>
      <c r="B2094">
        <v>6.2</v>
      </c>
    </row>
    <row r="2095" spans="1:2" x14ac:dyDescent="0.35">
      <c r="A2095">
        <v>98</v>
      </c>
      <c r="B2095">
        <v>7.5</v>
      </c>
    </row>
    <row r="2096" spans="1:2" x14ac:dyDescent="0.35">
      <c r="A2096">
        <v>123</v>
      </c>
      <c r="B2096">
        <v>6.3</v>
      </c>
    </row>
    <row r="2097" spans="1:2" x14ac:dyDescent="0.35">
      <c r="A2097">
        <v>101</v>
      </c>
      <c r="B2097">
        <v>7.1</v>
      </c>
    </row>
    <row r="2098" spans="1:2" x14ac:dyDescent="0.35">
      <c r="A2098">
        <v>102</v>
      </c>
      <c r="B2098">
        <v>6.6</v>
      </c>
    </row>
    <row r="2099" spans="1:2" x14ac:dyDescent="0.35">
      <c r="A2099">
        <v>94</v>
      </c>
      <c r="B2099">
        <v>6.1</v>
      </c>
    </row>
    <row r="2100" spans="1:2" x14ac:dyDescent="0.35">
      <c r="A2100">
        <v>102</v>
      </c>
      <c r="B2100">
        <v>6.7</v>
      </c>
    </row>
    <row r="2101" spans="1:2" x14ac:dyDescent="0.35">
      <c r="A2101">
        <v>108</v>
      </c>
      <c r="B2101">
        <v>5.6</v>
      </c>
    </row>
    <row r="2102" spans="1:2" x14ac:dyDescent="0.35">
      <c r="A2102">
        <v>116</v>
      </c>
      <c r="B2102">
        <v>7.2</v>
      </c>
    </row>
    <row r="2103" spans="1:2" x14ac:dyDescent="0.35">
      <c r="A2103">
        <v>93</v>
      </c>
      <c r="B2103">
        <v>4.3</v>
      </c>
    </row>
    <row r="2104" spans="1:2" x14ac:dyDescent="0.35">
      <c r="A2104">
        <v>102</v>
      </c>
      <c r="B2104">
        <v>6.4</v>
      </c>
    </row>
    <row r="2105" spans="1:2" x14ac:dyDescent="0.35">
      <c r="A2105">
        <v>103</v>
      </c>
      <c r="B2105">
        <v>7.1</v>
      </c>
    </row>
    <row r="2106" spans="1:2" x14ac:dyDescent="0.35">
      <c r="A2106">
        <v>115</v>
      </c>
      <c r="B2106">
        <v>6.3</v>
      </c>
    </row>
    <row r="2107" spans="1:2" x14ac:dyDescent="0.35">
      <c r="A2107">
        <v>96</v>
      </c>
      <c r="B2107">
        <v>7.4</v>
      </c>
    </row>
    <row r="2108" spans="1:2" x14ac:dyDescent="0.35">
      <c r="A2108">
        <v>98</v>
      </c>
      <c r="B2108">
        <v>6.1</v>
      </c>
    </row>
    <row r="2109" spans="1:2" x14ac:dyDescent="0.35">
      <c r="A2109">
        <v>101</v>
      </c>
      <c r="B2109">
        <v>6.6</v>
      </c>
    </row>
    <row r="2110" spans="1:2" x14ac:dyDescent="0.35">
      <c r="A2110">
        <v>106</v>
      </c>
      <c r="B2110">
        <v>6</v>
      </c>
    </row>
    <row r="2111" spans="1:2" x14ac:dyDescent="0.35">
      <c r="A2111">
        <v>101</v>
      </c>
      <c r="B2111">
        <v>6.8</v>
      </c>
    </row>
    <row r="2112" spans="1:2" x14ac:dyDescent="0.35">
      <c r="A2112">
        <v>87</v>
      </c>
      <c r="B2112">
        <v>7.4</v>
      </c>
    </row>
    <row r="2113" spans="1:2" x14ac:dyDescent="0.35">
      <c r="A2113">
        <v>111</v>
      </c>
      <c r="B2113">
        <v>6.8</v>
      </c>
    </row>
    <row r="2114" spans="1:2" x14ac:dyDescent="0.35">
      <c r="A2114">
        <v>99</v>
      </c>
      <c r="B2114">
        <v>7.2</v>
      </c>
    </row>
    <row r="2115" spans="1:2" x14ac:dyDescent="0.35">
      <c r="A2115">
        <v>88</v>
      </c>
      <c r="B2115">
        <v>1.9</v>
      </c>
    </row>
    <row r="2116" spans="1:2" x14ac:dyDescent="0.35">
      <c r="A2116">
        <v>83</v>
      </c>
      <c r="B2116">
        <v>5.5</v>
      </c>
    </row>
    <row r="2117" spans="1:2" x14ac:dyDescent="0.35">
      <c r="A2117">
        <v>91</v>
      </c>
      <c r="B2117">
        <v>4.5</v>
      </c>
    </row>
    <row r="2118" spans="1:2" x14ac:dyDescent="0.35">
      <c r="A2118">
        <v>108</v>
      </c>
      <c r="B2118">
        <v>6.3</v>
      </c>
    </row>
    <row r="2119" spans="1:2" x14ac:dyDescent="0.35">
      <c r="A2119">
        <v>148</v>
      </c>
      <c r="B2119">
        <v>6.7</v>
      </c>
    </row>
    <row r="2120" spans="1:2" x14ac:dyDescent="0.35">
      <c r="A2120">
        <v>77</v>
      </c>
      <c r="B2120">
        <v>2.8</v>
      </c>
    </row>
    <row r="2121" spans="1:2" x14ac:dyDescent="0.35">
      <c r="A2121">
        <v>110</v>
      </c>
      <c r="B2121">
        <v>5</v>
      </c>
    </row>
    <row r="2122" spans="1:2" x14ac:dyDescent="0.35">
      <c r="A2122">
        <v>83</v>
      </c>
      <c r="B2122">
        <v>4.3</v>
      </c>
    </row>
    <row r="2123" spans="1:2" x14ac:dyDescent="0.35">
      <c r="A2123">
        <v>107</v>
      </c>
      <c r="B2123">
        <v>5.6</v>
      </c>
    </row>
    <row r="2124" spans="1:2" x14ac:dyDescent="0.35">
      <c r="A2124">
        <v>100</v>
      </c>
      <c r="B2124">
        <v>6.2</v>
      </c>
    </row>
    <row r="2125" spans="1:2" x14ac:dyDescent="0.35">
      <c r="A2125">
        <v>87</v>
      </c>
      <c r="B2125">
        <v>5.3</v>
      </c>
    </row>
    <row r="2126" spans="1:2" x14ac:dyDescent="0.35">
      <c r="A2126">
        <v>154</v>
      </c>
      <c r="B2126">
        <v>7.4</v>
      </c>
    </row>
    <row r="2127" spans="1:2" x14ac:dyDescent="0.35">
      <c r="A2127">
        <v>106</v>
      </c>
      <c r="B2127">
        <v>7.4</v>
      </c>
    </row>
    <row r="2128" spans="1:2" x14ac:dyDescent="0.35">
      <c r="A2128">
        <v>99</v>
      </c>
      <c r="B2128">
        <v>6.5</v>
      </c>
    </row>
    <row r="2129" spans="1:2" x14ac:dyDescent="0.35">
      <c r="A2129">
        <v>100</v>
      </c>
      <c r="B2129">
        <v>7.1</v>
      </c>
    </row>
    <row r="2130" spans="1:2" x14ac:dyDescent="0.35">
      <c r="A2130">
        <v>116</v>
      </c>
      <c r="B2130">
        <v>7.2</v>
      </c>
    </row>
    <row r="2131" spans="1:2" x14ac:dyDescent="0.35">
      <c r="A2131">
        <v>94</v>
      </c>
      <c r="B2131">
        <v>2.2999999999999998</v>
      </c>
    </row>
    <row r="2132" spans="1:2" x14ac:dyDescent="0.35">
      <c r="A2132">
        <v>111</v>
      </c>
      <c r="B2132">
        <v>6.4</v>
      </c>
    </row>
    <row r="2133" spans="1:2" x14ac:dyDescent="0.35">
      <c r="A2133">
        <v>100</v>
      </c>
      <c r="B2133">
        <v>6.1</v>
      </c>
    </row>
    <row r="2134" spans="1:2" x14ac:dyDescent="0.35">
      <c r="A2134">
        <v>125</v>
      </c>
      <c r="B2134">
        <v>7</v>
      </c>
    </row>
    <row r="2135" spans="1:2" x14ac:dyDescent="0.35">
      <c r="A2135">
        <v>119</v>
      </c>
      <c r="B2135">
        <v>7</v>
      </c>
    </row>
    <row r="2136" spans="1:2" x14ac:dyDescent="0.35">
      <c r="A2136">
        <v>135</v>
      </c>
      <c r="B2136">
        <v>7</v>
      </c>
    </row>
    <row r="2137" spans="1:2" x14ac:dyDescent="0.35">
      <c r="A2137">
        <v>93</v>
      </c>
      <c r="B2137">
        <v>4.9000000000000004</v>
      </c>
    </row>
    <row r="2138" spans="1:2" x14ac:dyDescent="0.35">
      <c r="A2138">
        <v>114</v>
      </c>
      <c r="B2138">
        <v>6.9</v>
      </c>
    </row>
    <row r="2139" spans="1:2" x14ac:dyDescent="0.35">
      <c r="A2139">
        <v>124</v>
      </c>
      <c r="B2139">
        <v>7.5</v>
      </c>
    </row>
    <row r="2140" spans="1:2" x14ac:dyDescent="0.35">
      <c r="A2140">
        <v>134</v>
      </c>
      <c r="B2140">
        <v>8.4</v>
      </c>
    </row>
    <row r="2141" spans="1:2" x14ac:dyDescent="0.35">
      <c r="A2141">
        <v>114</v>
      </c>
      <c r="B2141">
        <v>6.9</v>
      </c>
    </row>
    <row r="2142" spans="1:2" x14ac:dyDescent="0.35">
      <c r="A2142">
        <v>124</v>
      </c>
      <c r="B2142">
        <v>4.5</v>
      </c>
    </row>
    <row r="2143" spans="1:2" x14ac:dyDescent="0.35">
      <c r="A2143">
        <v>104</v>
      </c>
      <c r="B2143">
        <v>7.4</v>
      </c>
    </row>
    <row r="2144" spans="1:2" x14ac:dyDescent="0.35">
      <c r="A2144">
        <v>118</v>
      </c>
      <c r="B2144">
        <v>7</v>
      </c>
    </row>
    <row r="2145" spans="1:2" x14ac:dyDescent="0.35">
      <c r="A2145">
        <v>80</v>
      </c>
      <c r="B2145">
        <v>2.8</v>
      </c>
    </row>
    <row r="2146" spans="1:2" x14ac:dyDescent="0.35">
      <c r="A2146">
        <v>107</v>
      </c>
      <c r="B2146">
        <v>7.5</v>
      </c>
    </row>
    <row r="2147" spans="1:2" x14ac:dyDescent="0.35">
      <c r="A2147">
        <v>125</v>
      </c>
      <c r="B2147">
        <v>7.1</v>
      </c>
    </row>
    <row r="2148" spans="1:2" x14ac:dyDescent="0.35">
      <c r="A2148">
        <v>115</v>
      </c>
      <c r="B2148">
        <v>6.4</v>
      </c>
    </row>
    <row r="2149" spans="1:2" x14ac:dyDescent="0.35">
      <c r="A2149">
        <v>122</v>
      </c>
      <c r="B2149">
        <v>5.3</v>
      </c>
    </row>
    <row r="2150" spans="1:2" x14ac:dyDescent="0.35">
      <c r="A2150">
        <v>103</v>
      </c>
      <c r="B2150">
        <v>6.9</v>
      </c>
    </row>
    <row r="2151" spans="1:2" x14ac:dyDescent="0.35">
      <c r="A2151">
        <v>101</v>
      </c>
      <c r="B2151">
        <v>6.2</v>
      </c>
    </row>
    <row r="2152" spans="1:2" x14ac:dyDescent="0.35">
      <c r="A2152">
        <v>107</v>
      </c>
      <c r="B2152">
        <v>6.4</v>
      </c>
    </row>
    <row r="2153" spans="1:2" x14ac:dyDescent="0.35">
      <c r="A2153">
        <v>107</v>
      </c>
      <c r="B2153">
        <v>5.0999999999999996</v>
      </c>
    </row>
    <row r="2154" spans="1:2" x14ac:dyDescent="0.35">
      <c r="A2154">
        <v>100</v>
      </c>
      <c r="B2154">
        <v>5.5</v>
      </c>
    </row>
    <row r="2155" spans="1:2" x14ac:dyDescent="0.35">
      <c r="A2155">
        <v>110</v>
      </c>
      <c r="B2155">
        <v>5.4</v>
      </c>
    </row>
    <row r="2156" spans="1:2" x14ac:dyDescent="0.35">
      <c r="A2156">
        <v>125</v>
      </c>
      <c r="B2156">
        <v>7.5</v>
      </c>
    </row>
    <row r="2157" spans="1:2" x14ac:dyDescent="0.35">
      <c r="A2157">
        <v>184</v>
      </c>
      <c r="B2157">
        <v>7.4</v>
      </c>
    </row>
    <row r="2158" spans="1:2" x14ac:dyDescent="0.35">
      <c r="A2158">
        <v>236</v>
      </c>
      <c r="B2158">
        <v>8</v>
      </c>
    </row>
    <row r="2159" spans="1:2" x14ac:dyDescent="0.35">
      <c r="A2159">
        <v>97</v>
      </c>
      <c r="B2159">
        <v>5.7</v>
      </c>
    </row>
    <row r="2160" spans="1:2" x14ac:dyDescent="0.35">
      <c r="A2160">
        <v>113</v>
      </c>
      <c r="B2160">
        <v>6.8</v>
      </c>
    </row>
    <row r="2161" spans="1:2" x14ac:dyDescent="0.35">
      <c r="A2161">
        <v>95</v>
      </c>
      <c r="B2161">
        <v>5.9</v>
      </c>
    </row>
    <row r="2162" spans="1:2" x14ac:dyDescent="0.35">
      <c r="A2162">
        <v>103</v>
      </c>
      <c r="B2162">
        <v>7.2</v>
      </c>
    </row>
    <row r="2163" spans="1:2" x14ac:dyDescent="0.35">
      <c r="A2163">
        <v>91</v>
      </c>
      <c r="B2163">
        <v>5.5</v>
      </c>
    </row>
    <row r="2164" spans="1:2" x14ac:dyDescent="0.35">
      <c r="A2164">
        <v>116</v>
      </c>
      <c r="B2164">
        <v>8.5</v>
      </c>
    </row>
    <row r="2165" spans="1:2" x14ac:dyDescent="0.35">
      <c r="A2165">
        <v>93</v>
      </c>
      <c r="B2165">
        <v>5.6</v>
      </c>
    </row>
    <row r="2166" spans="1:2" x14ac:dyDescent="0.35">
      <c r="A2166">
        <v>113</v>
      </c>
      <c r="B2166">
        <v>4.0999999999999996</v>
      </c>
    </row>
    <row r="2167" spans="1:2" x14ac:dyDescent="0.35">
      <c r="A2167">
        <v>101</v>
      </c>
      <c r="B2167">
        <v>6.1</v>
      </c>
    </row>
    <row r="2168" spans="1:2" x14ac:dyDescent="0.35">
      <c r="A2168">
        <v>95</v>
      </c>
      <c r="B2168">
        <v>5.4</v>
      </c>
    </row>
    <row r="2169" spans="1:2" x14ac:dyDescent="0.35">
      <c r="A2169">
        <v>109</v>
      </c>
      <c r="B2169">
        <v>7.1</v>
      </c>
    </row>
    <row r="2170" spans="1:2" x14ac:dyDescent="0.35">
      <c r="A2170">
        <v>85</v>
      </c>
      <c r="B2170">
        <v>3.6</v>
      </c>
    </row>
    <row r="2171" spans="1:2" x14ac:dyDescent="0.35">
      <c r="A2171">
        <v>101</v>
      </c>
      <c r="B2171">
        <v>6.5</v>
      </c>
    </row>
    <row r="2172" spans="1:2" x14ac:dyDescent="0.35">
      <c r="A2172">
        <v>125</v>
      </c>
      <c r="B2172">
        <v>8.6</v>
      </c>
    </row>
    <row r="2173" spans="1:2" x14ac:dyDescent="0.35">
      <c r="A2173">
        <v>132</v>
      </c>
      <c r="B2173">
        <v>7</v>
      </c>
    </row>
    <row r="2174" spans="1:2" x14ac:dyDescent="0.35">
      <c r="A2174">
        <v>131</v>
      </c>
      <c r="B2174">
        <v>7.6</v>
      </c>
    </row>
    <row r="2175" spans="1:2" x14ac:dyDescent="0.35">
      <c r="A2175">
        <v>129</v>
      </c>
      <c r="B2175">
        <v>6.5</v>
      </c>
    </row>
    <row r="2176" spans="1:2" x14ac:dyDescent="0.35">
      <c r="A2176">
        <v>100</v>
      </c>
      <c r="B2176">
        <v>6.4</v>
      </c>
    </row>
    <row r="2177" spans="1:2" x14ac:dyDescent="0.35">
      <c r="A2177">
        <v>97</v>
      </c>
      <c r="B2177">
        <v>6.3</v>
      </c>
    </row>
    <row r="2178" spans="1:2" x14ac:dyDescent="0.35">
      <c r="A2178">
        <v>92</v>
      </c>
      <c r="B2178">
        <v>5.7</v>
      </c>
    </row>
    <row r="2179" spans="1:2" x14ac:dyDescent="0.35">
      <c r="A2179">
        <v>116</v>
      </c>
      <c r="B2179">
        <v>6.3</v>
      </c>
    </row>
    <row r="2180" spans="1:2" x14ac:dyDescent="0.35">
      <c r="A2180">
        <v>90</v>
      </c>
      <c r="B2180">
        <v>6</v>
      </c>
    </row>
    <row r="2181" spans="1:2" x14ac:dyDescent="0.35">
      <c r="A2181">
        <v>81</v>
      </c>
      <c r="B2181">
        <v>7.7</v>
      </c>
    </row>
    <row r="2182" spans="1:2" x14ac:dyDescent="0.35">
      <c r="A2182">
        <v>97</v>
      </c>
      <c r="B2182">
        <v>6.2</v>
      </c>
    </row>
    <row r="2183" spans="1:2" x14ac:dyDescent="0.35">
      <c r="A2183">
        <v>118</v>
      </c>
      <c r="B2183">
        <v>7.7</v>
      </c>
    </row>
    <row r="2184" spans="1:2" x14ac:dyDescent="0.35">
      <c r="A2184">
        <v>100</v>
      </c>
      <c r="B2184">
        <v>6.4</v>
      </c>
    </row>
    <row r="2185" spans="1:2" x14ac:dyDescent="0.35">
      <c r="A2185">
        <v>97</v>
      </c>
      <c r="B2185">
        <v>6.4</v>
      </c>
    </row>
    <row r="2186" spans="1:2" x14ac:dyDescent="0.35">
      <c r="A2186">
        <v>114</v>
      </c>
      <c r="B2186">
        <v>6.9</v>
      </c>
    </row>
    <row r="2187" spans="1:2" x14ac:dyDescent="0.35">
      <c r="A2187">
        <v>130</v>
      </c>
      <c r="B2187">
        <v>7.3</v>
      </c>
    </row>
    <row r="2188" spans="1:2" x14ac:dyDescent="0.35">
      <c r="A2188">
        <v>82</v>
      </c>
      <c r="B2188">
        <v>7.3</v>
      </c>
    </row>
    <row r="2189" spans="1:2" x14ac:dyDescent="0.35">
      <c r="A2189">
        <v>96</v>
      </c>
      <c r="B2189">
        <v>6.2</v>
      </c>
    </row>
    <row r="2190" spans="1:2" x14ac:dyDescent="0.35">
      <c r="A2190">
        <v>105</v>
      </c>
      <c r="B2190">
        <v>6.6</v>
      </c>
    </row>
    <row r="2191" spans="1:2" x14ac:dyDescent="0.35">
      <c r="A2191">
        <v>122</v>
      </c>
      <c r="B2191">
        <v>6.7</v>
      </c>
    </row>
    <row r="2192" spans="1:2" x14ac:dyDescent="0.35">
      <c r="A2192">
        <v>88</v>
      </c>
      <c r="B2192">
        <v>5.7</v>
      </c>
    </row>
    <row r="2193" spans="1:2" x14ac:dyDescent="0.35">
      <c r="A2193">
        <v>110</v>
      </c>
      <c r="B2193">
        <v>3.1</v>
      </c>
    </row>
    <row r="2194" spans="1:2" x14ac:dyDescent="0.35">
      <c r="A2194">
        <v>103</v>
      </c>
      <c r="B2194">
        <v>6.3</v>
      </c>
    </row>
    <row r="2195" spans="1:2" x14ac:dyDescent="0.35">
      <c r="A2195">
        <v>106</v>
      </c>
      <c r="B2195">
        <v>5.7</v>
      </c>
    </row>
    <row r="2196" spans="1:2" x14ac:dyDescent="0.35">
      <c r="A2196">
        <v>98</v>
      </c>
      <c r="B2196">
        <v>7.1</v>
      </c>
    </row>
    <row r="2197" spans="1:2" x14ac:dyDescent="0.35">
      <c r="A2197">
        <v>68</v>
      </c>
      <c r="B2197">
        <v>7</v>
      </c>
    </row>
    <row r="2198" spans="1:2" x14ac:dyDescent="0.35">
      <c r="A2198">
        <v>94</v>
      </c>
      <c r="B2198">
        <v>6.1</v>
      </c>
    </row>
    <row r="2199" spans="1:2" x14ac:dyDescent="0.35">
      <c r="A2199">
        <v>99</v>
      </c>
      <c r="B2199">
        <v>6.6</v>
      </c>
    </row>
    <row r="2200" spans="1:2" x14ac:dyDescent="0.35">
      <c r="A2200">
        <v>107</v>
      </c>
      <c r="B2200">
        <v>7.8</v>
      </c>
    </row>
    <row r="2201" spans="1:2" x14ac:dyDescent="0.35">
      <c r="A2201">
        <v>180</v>
      </c>
      <c r="B2201">
        <v>8.3000000000000007</v>
      </c>
    </row>
    <row r="2202" spans="1:2" x14ac:dyDescent="0.35">
      <c r="A2202">
        <v>89</v>
      </c>
      <c r="B2202">
        <v>3.9</v>
      </c>
    </row>
    <row r="2203" spans="1:2" x14ac:dyDescent="0.35">
      <c r="A2203">
        <v>97</v>
      </c>
      <c r="B2203">
        <v>7</v>
      </c>
    </row>
    <row r="2204" spans="1:2" x14ac:dyDescent="0.35">
      <c r="A2204">
        <v>113</v>
      </c>
      <c r="B2204">
        <v>6.7</v>
      </c>
    </row>
    <row r="2205" spans="1:2" x14ac:dyDescent="0.35">
      <c r="A2205">
        <v>131</v>
      </c>
      <c r="B2205">
        <v>7.3</v>
      </c>
    </row>
    <row r="2206" spans="1:2" x14ac:dyDescent="0.35">
      <c r="A2206">
        <v>103</v>
      </c>
      <c r="B2206">
        <v>6.3</v>
      </c>
    </row>
    <row r="2207" spans="1:2" x14ac:dyDescent="0.35">
      <c r="A2207">
        <v>119</v>
      </c>
      <c r="B2207">
        <v>7.8</v>
      </c>
    </row>
    <row r="2208" spans="1:2" x14ac:dyDescent="0.35">
      <c r="A2208">
        <v>98</v>
      </c>
      <c r="B2208">
        <v>7.3</v>
      </c>
    </row>
    <row r="2209" spans="1:2" x14ac:dyDescent="0.35">
      <c r="A2209">
        <v>111</v>
      </c>
      <c r="B2209">
        <v>7.6</v>
      </c>
    </row>
    <row r="2210" spans="1:2" x14ac:dyDescent="0.35">
      <c r="A2210">
        <v>94</v>
      </c>
      <c r="B2210">
        <v>5.3</v>
      </c>
    </row>
    <row r="2211" spans="1:2" x14ac:dyDescent="0.35">
      <c r="A2211">
        <v>122</v>
      </c>
      <c r="B2211">
        <v>7.9</v>
      </c>
    </row>
    <row r="2212" spans="1:2" x14ac:dyDescent="0.35">
      <c r="A2212">
        <v>81</v>
      </c>
      <c r="B2212">
        <v>5.3</v>
      </c>
    </row>
    <row r="2213" spans="1:2" x14ac:dyDescent="0.35">
      <c r="A2213">
        <v>89</v>
      </c>
      <c r="B2213">
        <v>6.8</v>
      </c>
    </row>
    <row r="2214" spans="1:2" x14ac:dyDescent="0.35">
      <c r="A2214">
        <v>106</v>
      </c>
      <c r="B2214">
        <v>7.1</v>
      </c>
    </row>
    <row r="2215" spans="1:2" x14ac:dyDescent="0.35">
      <c r="A2215">
        <v>86</v>
      </c>
      <c r="B2215">
        <v>5.8</v>
      </c>
    </row>
    <row r="2216" spans="1:2" x14ac:dyDescent="0.35">
      <c r="A2216">
        <v>103</v>
      </c>
      <c r="B2216">
        <v>5.8</v>
      </c>
    </row>
    <row r="2217" spans="1:2" x14ac:dyDescent="0.35">
      <c r="A2217">
        <v>121</v>
      </c>
      <c r="B2217">
        <v>8.3000000000000007</v>
      </c>
    </row>
    <row r="2218" spans="1:2" x14ac:dyDescent="0.35">
      <c r="A2218">
        <v>109</v>
      </c>
      <c r="B2218">
        <v>5.6</v>
      </c>
    </row>
    <row r="2219" spans="1:2" x14ac:dyDescent="0.35">
      <c r="A2219">
        <v>109</v>
      </c>
      <c r="B2219">
        <v>6.8</v>
      </c>
    </row>
    <row r="2220" spans="1:2" x14ac:dyDescent="0.35">
      <c r="A2220">
        <v>123</v>
      </c>
      <c r="B2220">
        <v>5</v>
      </c>
    </row>
    <row r="2221" spans="1:2" x14ac:dyDescent="0.35">
      <c r="A2221">
        <v>94</v>
      </c>
      <c r="B2221">
        <v>7.6</v>
      </c>
    </row>
    <row r="2222" spans="1:2" x14ac:dyDescent="0.35">
      <c r="A2222">
        <v>94</v>
      </c>
      <c r="B2222">
        <v>6.7</v>
      </c>
    </row>
    <row r="2223" spans="1:2" x14ac:dyDescent="0.35">
      <c r="A2223">
        <v>115</v>
      </c>
      <c r="B2223">
        <v>6.7</v>
      </c>
    </row>
    <row r="2224" spans="1:2" x14ac:dyDescent="0.35">
      <c r="A2224">
        <v>107</v>
      </c>
      <c r="B2224">
        <v>5.7</v>
      </c>
    </row>
    <row r="2225" spans="1:2" x14ac:dyDescent="0.35">
      <c r="A2225">
        <v>91</v>
      </c>
      <c r="B2225">
        <v>5.2</v>
      </c>
    </row>
    <row r="2226" spans="1:2" x14ac:dyDescent="0.35">
      <c r="A2226">
        <v>125</v>
      </c>
      <c r="B2226">
        <v>7.5</v>
      </c>
    </row>
    <row r="2227" spans="1:2" x14ac:dyDescent="0.35">
      <c r="A2227">
        <v>122</v>
      </c>
      <c r="B2227">
        <v>7.2</v>
      </c>
    </row>
    <row r="2228" spans="1:2" x14ac:dyDescent="0.35">
      <c r="A2228">
        <v>102</v>
      </c>
      <c r="B2228">
        <v>5.3</v>
      </c>
    </row>
    <row r="2229" spans="1:2" x14ac:dyDescent="0.35">
      <c r="A2229">
        <v>90</v>
      </c>
      <c r="B2229">
        <v>6.5</v>
      </c>
    </row>
    <row r="2230" spans="1:2" x14ac:dyDescent="0.35">
      <c r="A2230">
        <v>98</v>
      </c>
      <c r="B2230">
        <v>5</v>
      </c>
    </row>
    <row r="2231" spans="1:2" x14ac:dyDescent="0.35">
      <c r="A2231">
        <v>109</v>
      </c>
      <c r="B2231">
        <v>6.1</v>
      </c>
    </row>
    <row r="2232" spans="1:2" x14ac:dyDescent="0.35">
      <c r="A2232">
        <v>90</v>
      </c>
      <c r="B2232">
        <v>4.4000000000000004</v>
      </c>
    </row>
    <row r="2233" spans="1:2" x14ac:dyDescent="0.35">
      <c r="A2233">
        <v>112</v>
      </c>
      <c r="B2233">
        <v>7.5</v>
      </c>
    </row>
    <row r="2234" spans="1:2" x14ac:dyDescent="0.35">
      <c r="A2234">
        <v>94</v>
      </c>
      <c r="B2234">
        <v>5.7</v>
      </c>
    </row>
    <row r="2235" spans="1:2" x14ac:dyDescent="0.35">
      <c r="A2235">
        <v>105</v>
      </c>
      <c r="B2235">
        <v>5.5</v>
      </c>
    </row>
    <row r="2236" spans="1:2" x14ac:dyDescent="0.35">
      <c r="A2236">
        <v>104</v>
      </c>
      <c r="B2236">
        <v>7.1</v>
      </c>
    </row>
    <row r="2237" spans="1:2" x14ac:dyDescent="0.35">
      <c r="A2237">
        <v>112</v>
      </c>
      <c r="B2237">
        <v>5.9</v>
      </c>
    </row>
    <row r="2238" spans="1:2" x14ac:dyDescent="0.35">
      <c r="A2238">
        <v>108</v>
      </c>
      <c r="B2238">
        <v>6.7</v>
      </c>
    </row>
    <row r="2239" spans="1:2" x14ac:dyDescent="0.35">
      <c r="A2239">
        <v>112</v>
      </c>
      <c r="B2239">
        <v>7</v>
      </c>
    </row>
    <row r="2240" spans="1:2" x14ac:dyDescent="0.35">
      <c r="A2240">
        <v>127</v>
      </c>
      <c r="B2240">
        <v>7.9</v>
      </c>
    </row>
    <row r="2241" spans="1:2" x14ac:dyDescent="0.35">
      <c r="A2241">
        <v>111</v>
      </c>
      <c r="B2241">
        <v>6.9</v>
      </c>
    </row>
    <row r="2242" spans="1:2" x14ac:dyDescent="0.35">
      <c r="A2242">
        <v>126</v>
      </c>
      <c r="B2242">
        <v>7.3</v>
      </c>
    </row>
    <row r="2243" spans="1:2" x14ac:dyDescent="0.35">
      <c r="A2243">
        <v>114</v>
      </c>
      <c r="B2243">
        <v>7.3</v>
      </c>
    </row>
    <row r="2244" spans="1:2" x14ac:dyDescent="0.35">
      <c r="A2244">
        <v>99</v>
      </c>
      <c r="B2244">
        <v>3.5</v>
      </c>
    </row>
    <row r="2245" spans="1:2" x14ac:dyDescent="0.35">
      <c r="A2245">
        <v>150</v>
      </c>
      <c r="B2245">
        <v>7.8</v>
      </c>
    </row>
    <row r="2246" spans="1:2" x14ac:dyDescent="0.35">
      <c r="A2246">
        <v>112</v>
      </c>
      <c r="B2246">
        <v>6.7</v>
      </c>
    </row>
    <row r="2247" spans="1:2" x14ac:dyDescent="0.35">
      <c r="A2247">
        <v>108</v>
      </c>
      <c r="B2247">
        <v>6.4</v>
      </c>
    </row>
    <row r="2248" spans="1:2" x14ac:dyDescent="0.35">
      <c r="A2248">
        <v>116</v>
      </c>
      <c r="B2248">
        <v>7.1</v>
      </c>
    </row>
    <row r="2249" spans="1:2" x14ac:dyDescent="0.35">
      <c r="A2249">
        <v>144</v>
      </c>
      <c r="B2249">
        <v>7.8</v>
      </c>
    </row>
    <row r="2250" spans="1:2" x14ac:dyDescent="0.35">
      <c r="A2250">
        <v>93</v>
      </c>
      <c r="B2250">
        <v>5.9</v>
      </c>
    </row>
    <row r="2251" spans="1:2" x14ac:dyDescent="0.35">
      <c r="A2251">
        <v>103</v>
      </c>
      <c r="B2251">
        <v>7.2</v>
      </c>
    </row>
    <row r="2252" spans="1:2" x14ac:dyDescent="0.35">
      <c r="A2252">
        <v>121</v>
      </c>
      <c r="B2252">
        <v>6.2</v>
      </c>
    </row>
    <row r="2253" spans="1:2" x14ac:dyDescent="0.35">
      <c r="A2253">
        <v>105</v>
      </c>
      <c r="B2253">
        <v>6.7</v>
      </c>
    </row>
    <row r="2254" spans="1:2" x14ac:dyDescent="0.35">
      <c r="A2254">
        <v>119</v>
      </c>
      <c r="B2254">
        <v>7.6</v>
      </c>
    </row>
    <row r="2255" spans="1:2" x14ac:dyDescent="0.35">
      <c r="A2255">
        <v>98</v>
      </c>
      <c r="B2255">
        <v>6.2</v>
      </c>
    </row>
    <row r="2256" spans="1:2" x14ac:dyDescent="0.35">
      <c r="A2256">
        <v>80</v>
      </c>
      <c r="B2256">
        <v>6.5</v>
      </c>
    </row>
    <row r="2257" spans="1:2" x14ac:dyDescent="0.35">
      <c r="A2257">
        <v>121</v>
      </c>
      <c r="B2257">
        <v>8.1</v>
      </c>
    </row>
    <row r="2258" spans="1:2" x14ac:dyDescent="0.35">
      <c r="A2258">
        <v>94</v>
      </c>
      <c r="B2258">
        <v>6.3</v>
      </c>
    </row>
    <row r="2259" spans="1:2" x14ac:dyDescent="0.35">
      <c r="A2259">
        <v>93</v>
      </c>
      <c r="B2259">
        <v>4.4000000000000004</v>
      </c>
    </row>
    <row r="2260" spans="1:2" x14ac:dyDescent="0.35">
      <c r="A2260">
        <v>116</v>
      </c>
      <c r="B2260">
        <v>6</v>
      </c>
    </row>
    <row r="2261" spans="1:2" x14ac:dyDescent="0.35">
      <c r="A2261">
        <v>101</v>
      </c>
      <c r="B2261">
        <v>7.6</v>
      </c>
    </row>
    <row r="2262" spans="1:2" x14ac:dyDescent="0.35">
      <c r="A2262">
        <v>154</v>
      </c>
      <c r="B2262">
        <v>8.4</v>
      </c>
    </row>
    <row r="2263" spans="1:2" x14ac:dyDescent="0.35">
      <c r="A2263">
        <v>170</v>
      </c>
      <c r="B2263">
        <v>7.9</v>
      </c>
    </row>
    <row r="2264" spans="1:2" x14ac:dyDescent="0.35">
      <c r="A2264">
        <v>99</v>
      </c>
      <c r="B2264">
        <v>5.6</v>
      </c>
    </row>
    <row r="2265" spans="1:2" x14ac:dyDescent="0.35">
      <c r="A2265">
        <v>104</v>
      </c>
      <c r="B2265">
        <v>6.5</v>
      </c>
    </row>
    <row r="2266" spans="1:2" x14ac:dyDescent="0.35">
      <c r="A2266">
        <v>126</v>
      </c>
      <c r="B2266">
        <v>7.5</v>
      </c>
    </row>
    <row r="2267" spans="1:2" x14ac:dyDescent="0.35">
      <c r="A2267">
        <v>110</v>
      </c>
      <c r="B2267">
        <v>6.3</v>
      </c>
    </row>
    <row r="2268" spans="1:2" x14ac:dyDescent="0.35">
      <c r="A2268">
        <v>101</v>
      </c>
      <c r="B2268">
        <v>7.9</v>
      </c>
    </row>
    <row r="2269" spans="1:2" x14ac:dyDescent="0.35">
      <c r="A2269">
        <v>80</v>
      </c>
      <c r="B2269">
        <v>7.9</v>
      </c>
    </row>
    <row r="2270" spans="1:2" x14ac:dyDescent="0.35">
      <c r="A2270">
        <v>87</v>
      </c>
      <c r="B2270">
        <v>5.0999999999999996</v>
      </c>
    </row>
    <row r="2271" spans="1:2" x14ac:dyDescent="0.35">
      <c r="A2271">
        <v>123</v>
      </c>
      <c r="B2271">
        <v>6.7</v>
      </c>
    </row>
    <row r="2272" spans="1:2" x14ac:dyDescent="0.35">
      <c r="A2272">
        <v>109</v>
      </c>
      <c r="B2272">
        <v>6.7</v>
      </c>
    </row>
    <row r="2273" spans="1:2" x14ac:dyDescent="0.35">
      <c r="A2273">
        <v>90</v>
      </c>
      <c r="B2273">
        <v>5.6</v>
      </c>
    </row>
    <row r="2274" spans="1:2" x14ac:dyDescent="0.35">
      <c r="A2274">
        <v>96</v>
      </c>
      <c r="B2274">
        <v>5.6</v>
      </c>
    </row>
    <row r="2275" spans="1:2" x14ac:dyDescent="0.35">
      <c r="A2275">
        <v>125</v>
      </c>
      <c r="B2275">
        <v>6.8</v>
      </c>
    </row>
    <row r="2276" spans="1:2" x14ac:dyDescent="0.35">
      <c r="A2276">
        <v>82</v>
      </c>
      <c r="B2276">
        <v>6.2</v>
      </c>
    </row>
    <row r="2277" spans="1:2" x14ac:dyDescent="0.35">
      <c r="A2277">
        <v>86</v>
      </c>
      <c r="B2277">
        <v>5.6</v>
      </c>
    </row>
    <row r="2278" spans="1:2" x14ac:dyDescent="0.35">
      <c r="A2278">
        <v>108</v>
      </c>
      <c r="B2278">
        <v>6.4</v>
      </c>
    </row>
    <row r="2279" spans="1:2" x14ac:dyDescent="0.35">
      <c r="A2279">
        <v>98</v>
      </c>
      <c r="B2279">
        <v>5.6</v>
      </c>
    </row>
    <row r="2280" spans="1:2" x14ac:dyDescent="0.35">
      <c r="A2280">
        <v>129</v>
      </c>
      <c r="B2280">
        <v>7.4</v>
      </c>
    </row>
    <row r="2281" spans="1:2" x14ac:dyDescent="0.35">
      <c r="A2281">
        <v>112</v>
      </c>
      <c r="B2281">
        <v>7.2</v>
      </c>
    </row>
    <row r="2282" spans="1:2" x14ac:dyDescent="0.35">
      <c r="A2282">
        <v>108</v>
      </c>
      <c r="B2282">
        <v>4.9000000000000004</v>
      </c>
    </row>
    <row r="2283" spans="1:2" x14ac:dyDescent="0.35">
      <c r="A2283">
        <v>121</v>
      </c>
      <c r="B2283">
        <v>7.5</v>
      </c>
    </row>
    <row r="2284" spans="1:2" x14ac:dyDescent="0.35">
      <c r="A2284">
        <v>89</v>
      </c>
      <c r="B2284">
        <v>4.8</v>
      </c>
    </row>
    <row r="2285" spans="1:2" x14ac:dyDescent="0.35">
      <c r="A2285">
        <v>89</v>
      </c>
      <c r="B2285">
        <v>3.1</v>
      </c>
    </row>
    <row r="2286" spans="1:2" x14ac:dyDescent="0.35">
      <c r="A2286">
        <v>73</v>
      </c>
      <c r="B2286">
        <v>5.8</v>
      </c>
    </row>
    <row r="2287" spans="1:2" x14ac:dyDescent="0.35">
      <c r="A2287">
        <v>132</v>
      </c>
      <c r="B2287">
        <v>6.7</v>
      </c>
    </row>
    <row r="2288" spans="1:2" x14ac:dyDescent="0.35">
      <c r="A2288">
        <v>96</v>
      </c>
      <c r="B2288">
        <v>6.5</v>
      </c>
    </row>
    <row r="2289" spans="1:2" x14ac:dyDescent="0.35">
      <c r="A2289">
        <v>98</v>
      </c>
      <c r="B2289">
        <v>5.9</v>
      </c>
    </row>
    <row r="2290" spans="1:2" x14ac:dyDescent="0.35">
      <c r="A2290">
        <v>107</v>
      </c>
      <c r="B2290">
        <v>5.5</v>
      </c>
    </row>
    <row r="2291" spans="1:2" x14ac:dyDescent="0.35">
      <c r="A2291">
        <v>134</v>
      </c>
      <c r="B2291">
        <v>3.6</v>
      </c>
    </row>
    <row r="2292" spans="1:2" x14ac:dyDescent="0.35">
      <c r="A2292">
        <v>122</v>
      </c>
      <c r="B2292">
        <v>7.4</v>
      </c>
    </row>
    <row r="2293" spans="1:2" x14ac:dyDescent="0.35">
      <c r="A2293">
        <v>97</v>
      </c>
      <c r="B2293">
        <v>3</v>
      </c>
    </row>
    <row r="2294" spans="1:2" x14ac:dyDescent="0.35">
      <c r="A2294">
        <v>110</v>
      </c>
      <c r="B2294">
        <v>7.6</v>
      </c>
    </row>
    <row r="2295" spans="1:2" x14ac:dyDescent="0.35">
      <c r="A2295">
        <v>102</v>
      </c>
      <c r="B2295">
        <v>6.4</v>
      </c>
    </row>
    <row r="2296" spans="1:2" x14ac:dyDescent="0.35">
      <c r="A2296">
        <v>98</v>
      </c>
      <c r="B2296">
        <v>6.9</v>
      </c>
    </row>
    <row r="2297" spans="1:2" x14ac:dyDescent="0.35">
      <c r="A2297">
        <v>160</v>
      </c>
      <c r="B2297">
        <v>5.5</v>
      </c>
    </row>
    <row r="2298" spans="1:2" x14ac:dyDescent="0.35">
      <c r="A2298">
        <v>83</v>
      </c>
      <c r="B2298">
        <v>4.0999999999999996</v>
      </c>
    </row>
    <row r="2299" spans="1:2" x14ac:dyDescent="0.35">
      <c r="A2299">
        <v>102</v>
      </c>
      <c r="B2299">
        <v>6.8</v>
      </c>
    </row>
    <row r="2300" spans="1:2" x14ac:dyDescent="0.35">
      <c r="A2300">
        <v>122</v>
      </c>
      <c r="B2300">
        <v>6.5</v>
      </c>
    </row>
    <row r="2301" spans="1:2" x14ac:dyDescent="0.35">
      <c r="A2301">
        <v>110</v>
      </c>
      <c r="B2301">
        <v>7.6</v>
      </c>
    </row>
    <row r="2302" spans="1:2" x14ac:dyDescent="0.35">
      <c r="A2302">
        <v>126</v>
      </c>
      <c r="B2302">
        <v>7.4</v>
      </c>
    </row>
    <row r="2303" spans="1:2" x14ac:dyDescent="0.35">
      <c r="A2303">
        <v>136</v>
      </c>
      <c r="B2303">
        <v>7.7</v>
      </c>
    </row>
    <row r="2304" spans="1:2" x14ac:dyDescent="0.35">
      <c r="A2304">
        <v>120</v>
      </c>
      <c r="B2304">
        <v>7.1</v>
      </c>
    </row>
    <row r="2305" spans="1:2" x14ac:dyDescent="0.35">
      <c r="A2305">
        <v>108</v>
      </c>
      <c r="B2305">
        <v>6.3</v>
      </c>
    </row>
    <row r="2306" spans="1:2" x14ac:dyDescent="0.35">
      <c r="A2306">
        <v>126</v>
      </c>
      <c r="B2306">
        <v>7.6</v>
      </c>
    </row>
    <row r="2307" spans="1:2" x14ac:dyDescent="0.35">
      <c r="A2307">
        <v>128</v>
      </c>
      <c r="B2307">
        <v>8</v>
      </c>
    </row>
    <row r="2308" spans="1:2" x14ac:dyDescent="0.35">
      <c r="A2308">
        <v>113</v>
      </c>
      <c r="B2308">
        <v>7.3</v>
      </c>
    </row>
    <row r="2309" spans="1:2" x14ac:dyDescent="0.35">
      <c r="A2309">
        <v>89</v>
      </c>
      <c r="B2309">
        <v>7.6</v>
      </c>
    </row>
    <row r="2310" spans="1:2" x14ac:dyDescent="0.35">
      <c r="A2310">
        <v>129</v>
      </c>
      <c r="B2310">
        <v>7.8</v>
      </c>
    </row>
    <row r="2311" spans="1:2" x14ac:dyDescent="0.35">
      <c r="A2311">
        <v>94</v>
      </c>
      <c r="B2311">
        <v>6.5</v>
      </c>
    </row>
    <row r="2312" spans="1:2" x14ac:dyDescent="0.35">
      <c r="A2312">
        <v>106</v>
      </c>
      <c r="B2312">
        <v>6.4</v>
      </c>
    </row>
    <row r="2313" spans="1:2" x14ac:dyDescent="0.35">
      <c r="A2313">
        <v>100</v>
      </c>
      <c r="B2313">
        <v>8</v>
      </c>
    </row>
    <row r="2314" spans="1:2" x14ac:dyDescent="0.35">
      <c r="A2314">
        <v>89</v>
      </c>
      <c r="B2314">
        <v>4.8</v>
      </c>
    </row>
    <row r="2315" spans="1:2" x14ac:dyDescent="0.35">
      <c r="A2315">
        <v>94</v>
      </c>
      <c r="B2315">
        <v>7.8</v>
      </c>
    </row>
    <row r="2316" spans="1:2" x14ac:dyDescent="0.35">
      <c r="A2316">
        <v>83</v>
      </c>
      <c r="B2316">
        <v>5.9</v>
      </c>
    </row>
    <row r="2317" spans="1:2" x14ac:dyDescent="0.35">
      <c r="A2317">
        <v>111</v>
      </c>
      <c r="B2317">
        <v>5.4</v>
      </c>
    </row>
    <row r="2318" spans="1:2" x14ac:dyDescent="0.35">
      <c r="A2318">
        <v>80</v>
      </c>
      <c r="B2318">
        <v>3.3</v>
      </c>
    </row>
    <row r="2319" spans="1:2" x14ac:dyDescent="0.35">
      <c r="A2319">
        <v>112</v>
      </c>
      <c r="B2319">
        <v>8.1999999999999993</v>
      </c>
    </row>
    <row r="2320" spans="1:2" x14ac:dyDescent="0.35">
      <c r="A2320">
        <v>94</v>
      </c>
      <c r="B2320">
        <v>5.4</v>
      </c>
    </row>
    <row r="2321" spans="1:2" x14ac:dyDescent="0.35">
      <c r="A2321">
        <v>130</v>
      </c>
      <c r="B2321">
        <v>6.4</v>
      </c>
    </row>
    <row r="2322" spans="1:2" x14ac:dyDescent="0.35">
      <c r="A2322">
        <v>91</v>
      </c>
      <c r="B2322">
        <v>4.8</v>
      </c>
    </row>
    <row r="2323" spans="1:2" x14ac:dyDescent="0.35">
      <c r="A2323">
        <v>91</v>
      </c>
      <c r="B2323">
        <v>5.9</v>
      </c>
    </row>
    <row r="2324" spans="1:2" x14ac:dyDescent="0.35">
      <c r="A2324">
        <v>110</v>
      </c>
      <c r="B2324">
        <v>5.5</v>
      </c>
    </row>
    <row r="2325" spans="1:2" x14ac:dyDescent="0.35">
      <c r="A2325">
        <v>121</v>
      </c>
      <c r="B2325">
        <v>7.9</v>
      </c>
    </row>
    <row r="2326" spans="1:2" x14ac:dyDescent="0.35">
      <c r="A2326">
        <v>114</v>
      </c>
      <c r="B2326">
        <v>4.9000000000000004</v>
      </c>
    </row>
    <row r="2327" spans="1:2" x14ac:dyDescent="0.35">
      <c r="A2327">
        <v>96</v>
      </c>
      <c r="B2327">
        <v>7.2</v>
      </c>
    </row>
    <row r="2328" spans="1:2" x14ac:dyDescent="0.35">
      <c r="A2328">
        <v>94</v>
      </c>
      <c r="B2328">
        <v>5.3</v>
      </c>
    </row>
    <row r="2329" spans="1:2" x14ac:dyDescent="0.35">
      <c r="A2329">
        <v>109</v>
      </c>
      <c r="B2329">
        <v>7.2</v>
      </c>
    </row>
    <row r="2330" spans="1:2" x14ac:dyDescent="0.35">
      <c r="A2330">
        <v>107</v>
      </c>
      <c r="B2330">
        <v>5.0999999999999996</v>
      </c>
    </row>
    <row r="2331" spans="1:2" x14ac:dyDescent="0.35">
      <c r="A2331">
        <v>96</v>
      </c>
      <c r="B2331">
        <v>5.6</v>
      </c>
    </row>
    <row r="2332" spans="1:2" x14ac:dyDescent="0.35">
      <c r="A2332">
        <v>88</v>
      </c>
      <c r="B2332">
        <v>7.6</v>
      </c>
    </row>
    <row r="2333" spans="1:2" x14ac:dyDescent="0.35">
      <c r="A2333">
        <v>110</v>
      </c>
      <c r="B2333">
        <v>3.1</v>
      </c>
    </row>
    <row r="2334" spans="1:2" x14ac:dyDescent="0.35">
      <c r="A2334">
        <v>113</v>
      </c>
      <c r="B2334">
        <v>7.2</v>
      </c>
    </row>
    <row r="2335" spans="1:2" x14ac:dyDescent="0.35">
      <c r="A2335">
        <v>101</v>
      </c>
      <c r="B2335">
        <v>5.7</v>
      </c>
    </row>
    <row r="2336" spans="1:2" x14ac:dyDescent="0.35">
      <c r="A2336">
        <v>105</v>
      </c>
      <c r="B2336">
        <v>5.2</v>
      </c>
    </row>
    <row r="2337" spans="1:2" x14ac:dyDescent="0.35">
      <c r="A2337">
        <v>125</v>
      </c>
      <c r="B2337">
        <v>7.7</v>
      </c>
    </row>
    <row r="2338" spans="1:2" x14ac:dyDescent="0.35">
      <c r="A2338">
        <v>100</v>
      </c>
      <c r="B2338">
        <v>7</v>
      </c>
    </row>
    <row r="2339" spans="1:2" x14ac:dyDescent="0.35">
      <c r="A2339">
        <v>112</v>
      </c>
      <c r="B2339">
        <v>6</v>
      </c>
    </row>
    <row r="2340" spans="1:2" x14ac:dyDescent="0.35">
      <c r="A2340">
        <v>112</v>
      </c>
      <c r="B2340">
        <v>6.6</v>
      </c>
    </row>
    <row r="2341" spans="1:2" x14ac:dyDescent="0.35">
      <c r="A2341">
        <v>95</v>
      </c>
      <c r="B2341">
        <v>6.8</v>
      </c>
    </row>
    <row r="2342" spans="1:2" x14ac:dyDescent="0.35">
      <c r="A2342">
        <v>110</v>
      </c>
      <c r="B2342">
        <v>7.2</v>
      </c>
    </row>
    <row r="2343" spans="1:2" x14ac:dyDescent="0.35">
      <c r="A2343">
        <v>118</v>
      </c>
      <c r="B2343">
        <v>7.2</v>
      </c>
    </row>
    <row r="2344" spans="1:2" x14ac:dyDescent="0.35">
      <c r="A2344">
        <v>97</v>
      </c>
      <c r="B2344">
        <v>2.8</v>
      </c>
    </row>
    <row r="2345" spans="1:2" x14ac:dyDescent="0.35">
      <c r="A2345">
        <v>120</v>
      </c>
      <c r="B2345">
        <v>6.6</v>
      </c>
    </row>
    <row r="2346" spans="1:2" x14ac:dyDescent="0.35">
      <c r="A2346">
        <v>135</v>
      </c>
      <c r="B2346">
        <v>6.7</v>
      </c>
    </row>
    <row r="2347" spans="1:2" x14ac:dyDescent="0.35">
      <c r="A2347">
        <v>101</v>
      </c>
      <c r="B2347">
        <v>7</v>
      </c>
    </row>
    <row r="2348" spans="1:2" x14ac:dyDescent="0.35">
      <c r="A2348">
        <v>92</v>
      </c>
      <c r="B2348">
        <v>4.4000000000000004</v>
      </c>
    </row>
    <row r="2349" spans="1:2" x14ac:dyDescent="0.35">
      <c r="A2349">
        <v>92</v>
      </c>
      <c r="B2349">
        <v>6.2</v>
      </c>
    </row>
    <row r="2350" spans="1:2" x14ac:dyDescent="0.35">
      <c r="A2350">
        <v>161</v>
      </c>
      <c r="B2350">
        <v>7.3</v>
      </c>
    </row>
    <row r="2351" spans="1:2" x14ac:dyDescent="0.35">
      <c r="A2351">
        <v>92</v>
      </c>
      <c r="B2351">
        <v>5.0999999999999996</v>
      </c>
    </row>
    <row r="2352" spans="1:2" x14ac:dyDescent="0.35">
      <c r="A2352">
        <v>122</v>
      </c>
      <c r="B2352">
        <v>6.6</v>
      </c>
    </row>
    <row r="2353" spans="1:2" x14ac:dyDescent="0.35">
      <c r="A2353">
        <v>91</v>
      </c>
      <c r="B2353">
        <v>4.5</v>
      </c>
    </row>
    <row r="2354" spans="1:2" x14ac:dyDescent="0.35">
      <c r="A2354">
        <v>93</v>
      </c>
      <c r="B2354">
        <v>5.9</v>
      </c>
    </row>
    <row r="2355" spans="1:2" x14ac:dyDescent="0.35">
      <c r="A2355">
        <v>94</v>
      </c>
      <c r="B2355">
        <v>6.6</v>
      </c>
    </row>
    <row r="2356" spans="1:2" x14ac:dyDescent="0.35">
      <c r="A2356">
        <v>95</v>
      </c>
      <c r="B2356">
        <v>6.5</v>
      </c>
    </row>
    <row r="2357" spans="1:2" x14ac:dyDescent="0.35">
      <c r="A2357">
        <v>105</v>
      </c>
      <c r="B2357">
        <v>7.3</v>
      </c>
    </row>
    <row r="2358" spans="1:2" x14ac:dyDescent="0.35">
      <c r="A2358">
        <v>103</v>
      </c>
      <c r="B2358">
        <v>7.5</v>
      </c>
    </row>
    <row r="2359" spans="1:2" x14ac:dyDescent="0.35">
      <c r="A2359">
        <v>102</v>
      </c>
      <c r="B2359">
        <v>5.9</v>
      </c>
    </row>
    <row r="2360" spans="1:2" x14ac:dyDescent="0.35">
      <c r="A2360">
        <v>116</v>
      </c>
      <c r="B2360">
        <v>7.4</v>
      </c>
    </row>
    <row r="2361" spans="1:2" x14ac:dyDescent="0.35">
      <c r="A2361">
        <v>110</v>
      </c>
      <c r="B2361">
        <v>6.9</v>
      </c>
    </row>
    <row r="2362" spans="1:2" x14ac:dyDescent="0.35">
      <c r="A2362">
        <v>120</v>
      </c>
      <c r="B2362">
        <v>7.9</v>
      </c>
    </row>
    <row r="2363" spans="1:2" x14ac:dyDescent="0.35">
      <c r="A2363">
        <v>122</v>
      </c>
      <c r="B2363">
        <v>8.4</v>
      </c>
    </row>
    <row r="2364" spans="1:2" x14ac:dyDescent="0.35">
      <c r="A2364">
        <v>118</v>
      </c>
      <c r="B2364">
        <v>8</v>
      </c>
    </row>
    <row r="2365" spans="1:2" x14ac:dyDescent="0.35">
      <c r="A2365">
        <v>107</v>
      </c>
      <c r="B2365">
        <v>6</v>
      </c>
    </row>
    <row r="2366" spans="1:2" x14ac:dyDescent="0.35">
      <c r="A2366">
        <v>102</v>
      </c>
      <c r="B2366">
        <v>6.8</v>
      </c>
    </row>
    <row r="2367" spans="1:2" x14ac:dyDescent="0.35">
      <c r="A2367">
        <v>154</v>
      </c>
      <c r="B2367">
        <v>7.8</v>
      </c>
    </row>
    <row r="2368" spans="1:2" x14ac:dyDescent="0.35">
      <c r="A2368">
        <v>114</v>
      </c>
      <c r="B2368">
        <v>8.1</v>
      </c>
    </row>
    <row r="2369" spans="1:2" x14ac:dyDescent="0.35">
      <c r="A2369">
        <v>109</v>
      </c>
      <c r="B2369">
        <v>6.1</v>
      </c>
    </row>
    <row r="2370" spans="1:2" x14ac:dyDescent="0.35">
      <c r="A2370">
        <v>94</v>
      </c>
      <c r="B2370">
        <v>6.2</v>
      </c>
    </row>
    <row r="2371" spans="1:2" x14ac:dyDescent="0.35">
      <c r="A2371">
        <v>100</v>
      </c>
      <c r="B2371">
        <v>6.2</v>
      </c>
    </row>
    <row r="2372" spans="1:2" x14ac:dyDescent="0.35">
      <c r="A2372">
        <v>101</v>
      </c>
      <c r="B2372">
        <v>7.9</v>
      </c>
    </row>
    <row r="2373" spans="1:2" x14ac:dyDescent="0.35">
      <c r="A2373">
        <v>98</v>
      </c>
      <c r="B2373">
        <v>7.4</v>
      </c>
    </row>
    <row r="2374" spans="1:2" x14ac:dyDescent="0.35">
      <c r="A2374">
        <v>102</v>
      </c>
      <c r="B2374">
        <v>6.6</v>
      </c>
    </row>
    <row r="2375" spans="1:2" x14ac:dyDescent="0.35">
      <c r="A2375">
        <v>94</v>
      </c>
      <c r="B2375">
        <v>7.3</v>
      </c>
    </row>
    <row r="2376" spans="1:2" x14ac:dyDescent="0.35">
      <c r="A2376">
        <v>92</v>
      </c>
      <c r="B2376">
        <v>7.5</v>
      </c>
    </row>
    <row r="2377" spans="1:2" x14ac:dyDescent="0.35">
      <c r="A2377">
        <v>113</v>
      </c>
      <c r="B2377">
        <v>5.6</v>
      </c>
    </row>
    <row r="2378" spans="1:2" x14ac:dyDescent="0.35">
      <c r="A2378">
        <v>115</v>
      </c>
      <c r="B2378">
        <v>7.3</v>
      </c>
    </row>
    <row r="2379" spans="1:2" x14ac:dyDescent="0.35">
      <c r="A2379">
        <v>95</v>
      </c>
      <c r="B2379">
        <v>6.4</v>
      </c>
    </row>
    <row r="2380" spans="1:2" x14ac:dyDescent="0.35">
      <c r="A2380">
        <v>87</v>
      </c>
      <c r="B2380">
        <v>5</v>
      </c>
    </row>
    <row r="2381" spans="1:2" x14ac:dyDescent="0.35">
      <c r="A2381">
        <v>88</v>
      </c>
      <c r="B2381">
        <v>5.4</v>
      </c>
    </row>
    <row r="2382" spans="1:2" x14ac:dyDescent="0.35">
      <c r="A2382">
        <v>97</v>
      </c>
      <c r="B2382">
        <v>7.1</v>
      </c>
    </row>
    <row r="2383" spans="1:2" x14ac:dyDescent="0.35">
      <c r="A2383">
        <v>94</v>
      </c>
      <c r="B2383">
        <v>5.3</v>
      </c>
    </row>
    <row r="2384" spans="1:2" x14ac:dyDescent="0.35">
      <c r="A2384">
        <v>112</v>
      </c>
      <c r="B2384">
        <v>6.5</v>
      </c>
    </row>
    <row r="2385" spans="1:2" x14ac:dyDescent="0.35">
      <c r="A2385">
        <v>98</v>
      </c>
      <c r="B2385">
        <v>6.2</v>
      </c>
    </row>
    <row r="2386" spans="1:2" x14ac:dyDescent="0.35">
      <c r="A2386">
        <v>104</v>
      </c>
      <c r="B2386">
        <v>6.4</v>
      </c>
    </row>
    <row r="2387" spans="1:2" x14ac:dyDescent="0.35">
      <c r="A2387">
        <v>120</v>
      </c>
      <c r="B2387">
        <v>6.9</v>
      </c>
    </row>
    <row r="2388" spans="1:2" x14ac:dyDescent="0.35">
      <c r="A2388">
        <v>99</v>
      </c>
      <c r="B2388">
        <v>5.7</v>
      </c>
    </row>
    <row r="2389" spans="1:2" x14ac:dyDescent="0.35">
      <c r="A2389">
        <v>109</v>
      </c>
      <c r="B2389">
        <v>7.7</v>
      </c>
    </row>
    <row r="2390" spans="1:2" x14ac:dyDescent="0.35">
      <c r="A2390">
        <v>105</v>
      </c>
      <c r="B2390">
        <v>5.4</v>
      </c>
    </row>
    <row r="2391" spans="1:2" x14ac:dyDescent="0.35">
      <c r="A2391">
        <v>106</v>
      </c>
      <c r="B2391">
        <v>5.6</v>
      </c>
    </row>
    <row r="2392" spans="1:2" x14ac:dyDescent="0.35">
      <c r="A2392">
        <v>123</v>
      </c>
      <c r="B2392">
        <v>7.7</v>
      </c>
    </row>
    <row r="2393" spans="1:2" x14ac:dyDescent="0.35">
      <c r="A2393">
        <v>86</v>
      </c>
      <c r="B2393">
        <v>5.0999999999999996</v>
      </c>
    </row>
    <row r="2394" spans="1:2" x14ac:dyDescent="0.35">
      <c r="A2394">
        <v>120</v>
      </c>
      <c r="B2394">
        <v>6.8</v>
      </c>
    </row>
    <row r="2395" spans="1:2" x14ac:dyDescent="0.35">
      <c r="A2395">
        <v>227</v>
      </c>
      <c r="B2395">
        <v>8.4</v>
      </c>
    </row>
    <row r="2396" spans="1:2" x14ac:dyDescent="0.35">
      <c r="A2396">
        <v>119</v>
      </c>
      <c r="B2396">
        <v>4.9000000000000004</v>
      </c>
    </row>
    <row r="2397" spans="1:2" x14ac:dyDescent="0.35">
      <c r="A2397">
        <v>115</v>
      </c>
      <c r="B2397">
        <v>7.1</v>
      </c>
    </row>
    <row r="2398" spans="1:2" x14ac:dyDescent="0.35">
      <c r="A2398">
        <v>114</v>
      </c>
      <c r="B2398">
        <v>6.6</v>
      </c>
    </row>
    <row r="2399" spans="1:2" x14ac:dyDescent="0.35">
      <c r="A2399">
        <v>90</v>
      </c>
      <c r="B2399">
        <v>6.1</v>
      </c>
    </row>
    <row r="2400" spans="1:2" x14ac:dyDescent="0.35">
      <c r="A2400">
        <v>94</v>
      </c>
      <c r="B2400">
        <v>4.0999999999999996</v>
      </c>
    </row>
    <row r="2401" spans="1:2" x14ac:dyDescent="0.35">
      <c r="A2401">
        <v>106</v>
      </c>
      <c r="B2401">
        <v>5.8</v>
      </c>
    </row>
    <row r="2402" spans="1:2" x14ac:dyDescent="0.35">
      <c r="A2402">
        <v>98</v>
      </c>
      <c r="B2402">
        <v>8.1</v>
      </c>
    </row>
    <row r="2403" spans="1:2" x14ac:dyDescent="0.35">
      <c r="A2403">
        <v>126</v>
      </c>
      <c r="B2403">
        <v>7.6</v>
      </c>
    </row>
    <row r="2404" spans="1:2" x14ac:dyDescent="0.35">
      <c r="A2404">
        <v>100</v>
      </c>
      <c r="B2404">
        <v>7.8</v>
      </c>
    </row>
    <row r="2405" spans="1:2" x14ac:dyDescent="0.35">
      <c r="A2405">
        <v>89</v>
      </c>
      <c r="B2405">
        <v>4.5999999999999996</v>
      </c>
    </row>
    <row r="2406" spans="1:2" x14ac:dyDescent="0.35">
      <c r="A2406">
        <v>111</v>
      </c>
      <c r="B2406">
        <v>6</v>
      </c>
    </row>
    <row r="2407" spans="1:2" x14ac:dyDescent="0.35">
      <c r="A2407">
        <v>100</v>
      </c>
      <c r="B2407">
        <v>7</v>
      </c>
    </row>
    <row r="2408" spans="1:2" x14ac:dyDescent="0.35">
      <c r="A2408">
        <v>115</v>
      </c>
      <c r="B2408">
        <v>6.7</v>
      </c>
    </row>
    <row r="2409" spans="1:2" x14ac:dyDescent="0.35">
      <c r="A2409">
        <v>106</v>
      </c>
      <c r="B2409">
        <v>6.4</v>
      </c>
    </row>
    <row r="2410" spans="1:2" x14ac:dyDescent="0.35">
      <c r="A2410">
        <v>124</v>
      </c>
      <c r="B2410">
        <v>7.2</v>
      </c>
    </row>
    <row r="2411" spans="1:2" x14ac:dyDescent="0.35">
      <c r="A2411">
        <v>107</v>
      </c>
      <c r="B2411">
        <v>7.4</v>
      </c>
    </row>
    <row r="2412" spans="1:2" x14ac:dyDescent="0.35">
      <c r="A2412">
        <v>99</v>
      </c>
      <c r="B2412">
        <v>4.8</v>
      </c>
    </row>
    <row r="2413" spans="1:2" x14ac:dyDescent="0.35">
      <c r="A2413">
        <v>90</v>
      </c>
      <c r="B2413">
        <v>4</v>
      </c>
    </row>
    <row r="2414" spans="1:2" x14ac:dyDescent="0.35">
      <c r="A2414">
        <v>101</v>
      </c>
      <c r="B2414">
        <v>6.2</v>
      </c>
    </row>
    <row r="2415" spans="1:2" x14ac:dyDescent="0.35">
      <c r="A2415">
        <v>119</v>
      </c>
      <c r="B2415">
        <v>7.7</v>
      </c>
    </row>
    <row r="2416" spans="1:2" x14ac:dyDescent="0.35">
      <c r="A2416">
        <v>103</v>
      </c>
      <c r="B2416">
        <v>6.7</v>
      </c>
    </row>
    <row r="2417" spans="1:2" x14ac:dyDescent="0.35">
      <c r="A2417">
        <v>134</v>
      </c>
      <c r="B2417">
        <v>7.9</v>
      </c>
    </row>
    <row r="2418" spans="1:2" x14ac:dyDescent="0.35">
      <c r="A2418">
        <v>155</v>
      </c>
      <c r="B2418">
        <v>7.9</v>
      </c>
    </row>
    <row r="2419" spans="1:2" x14ac:dyDescent="0.35">
      <c r="A2419">
        <v>94</v>
      </c>
      <c r="B2419">
        <v>5.5</v>
      </c>
    </row>
    <row r="2420" spans="1:2" x14ac:dyDescent="0.35">
      <c r="A2420">
        <v>95</v>
      </c>
      <c r="B2420">
        <v>6.2</v>
      </c>
    </row>
    <row r="2421" spans="1:2" x14ac:dyDescent="0.35">
      <c r="A2421">
        <v>89</v>
      </c>
      <c r="B2421">
        <v>5.0999999999999996</v>
      </c>
    </row>
    <row r="2422" spans="1:2" x14ac:dyDescent="0.35">
      <c r="A2422">
        <v>97</v>
      </c>
      <c r="B2422">
        <v>4.0999999999999996</v>
      </c>
    </row>
    <row r="2423" spans="1:2" x14ac:dyDescent="0.35">
      <c r="A2423">
        <v>90</v>
      </c>
      <c r="B2423">
        <v>6.7</v>
      </c>
    </row>
    <row r="2424" spans="1:2" x14ac:dyDescent="0.35">
      <c r="A2424">
        <v>92</v>
      </c>
      <c r="B2424">
        <v>4.7</v>
      </c>
    </row>
    <row r="2425" spans="1:2" x14ac:dyDescent="0.35">
      <c r="A2425">
        <v>100</v>
      </c>
      <c r="B2425">
        <v>6.4</v>
      </c>
    </row>
    <row r="2426" spans="1:2" x14ac:dyDescent="0.35">
      <c r="A2426">
        <v>117</v>
      </c>
      <c r="B2426">
        <v>6.3</v>
      </c>
    </row>
    <row r="2427" spans="1:2" x14ac:dyDescent="0.35">
      <c r="A2427">
        <v>84</v>
      </c>
      <c r="B2427">
        <v>5.5</v>
      </c>
    </row>
    <row r="2428" spans="1:2" x14ac:dyDescent="0.35">
      <c r="A2428">
        <v>140</v>
      </c>
      <c r="B2428">
        <v>7.3</v>
      </c>
    </row>
    <row r="2429" spans="1:2" x14ac:dyDescent="0.35">
      <c r="A2429">
        <v>108</v>
      </c>
      <c r="B2429">
        <v>6.3</v>
      </c>
    </row>
    <row r="2430" spans="1:2" x14ac:dyDescent="0.35">
      <c r="A2430">
        <v>109</v>
      </c>
      <c r="B2430">
        <v>4.9000000000000004</v>
      </c>
    </row>
    <row r="2431" spans="1:2" x14ac:dyDescent="0.35">
      <c r="A2431">
        <v>131</v>
      </c>
      <c r="B2431">
        <v>7.6</v>
      </c>
    </row>
    <row r="2432" spans="1:2" x14ac:dyDescent="0.35">
      <c r="A2432">
        <v>114</v>
      </c>
      <c r="B2432">
        <v>6</v>
      </c>
    </row>
    <row r="2433" spans="1:2" x14ac:dyDescent="0.35">
      <c r="A2433">
        <v>97</v>
      </c>
      <c r="B2433">
        <v>6.2</v>
      </c>
    </row>
    <row r="2434" spans="1:2" x14ac:dyDescent="0.35">
      <c r="A2434">
        <v>122</v>
      </c>
      <c r="B2434">
        <v>6.8</v>
      </c>
    </row>
    <row r="2435" spans="1:2" x14ac:dyDescent="0.35">
      <c r="A2435">
        <v>87</v>
      </c>
      <c r="B2435">
        <v>4.5</v>
      </c>
    </row>
    <row r="2436" spans="1:2" x14ac:dyDescent="0.35">
      <c r="A2436">
        <v>85</v>
      </c>
      <c r="B2436">
        <v>5.7</v>
      </c>
    </row>
    <row r="2437" spans="1:2" x14ac:dyDescent="0.35">
      <c r="A2437">
        <v>101</v>
      </c>
      <c r="B2437">
        <v>4.5999999999999996</v>
      </c>
    </row>
    <row r="2438" spans="1:2" x14ac:dyDescent="0.35">
      <c r="A2438">
        <v>121</v>
      </c>
      <c r="B2438">
        <v>6.2</v>
      </c>
    </row>
    <row r="2439" spans="1:2" x14ac:dyDescent="0.35">
      <c r="A2439">
        <v>107</v>
      </c>
      <c r="B2439">
        <v>7</v>
      </c>
    </row>
    <row r="2440" spans="1:2" x14ac:dyDescent="0.35">
      <c r="A2440">
        <v>111</v>
      </c>
      <c r="B2440">
        <v>6.9</v>
      </c>
    </row>
    <row r="2441" spans="1:2" x14ac:dyDescent="0.35">
      <c r="A2441">
        <v>97</v>
      </c>
      <c r="B2441">
        <v>6.7</v>
      </c>
    </row>
    <row r="2442" spans="1:2" x14ac:dyDescent="0.35">
      <c r="A2442">
        <v>97</v>
      </c>
      <c r="B2442">
        <v>5.6</v>
      </c>
    </row>
    <row r="2443" spans="1:2" x14ac:dyDescent="0.35">
      <c r="A2443">
        <v>125</v>
      </c>
      <c r="B2443">
        <v>6.6</v>
      </c>
    </row>
    <row r="2444" spans="1:2" x14ac:dyDescent="0.35">
      <c r="A2444">
        <v>124</v>
      </c>
      <c r="B2444">
        <v>6.4</v>
      </c>
    </row>
    <row r="2445" spans="1:2" x14ac:dyDescent="0.35">
      <c r="A2445">
        <v>76</v>
      </c>
      <c r="B2445">
        <v>2.8</v>
      </c>
    </row>
    <row r="2446" spans="1:2" x14ac:dyDescent="0.35">
      <c r="A2446">
        <v>107</v>
      </c>
      <c r="B2446">
        <v>5.4</v>
      </c>
    </row>
    <row r="2447" spans="1:2" x14ac:dyDescent="0.35">
      <c r="A2447">
        <v>91</v>
      </c>
      <c r="B2447">
        <v>5</v>
      </c>
    </row>
    <row r="2448" spans="1:2" x14ac:dyDescent="0.35">
      <c r="A2448">
        <v>96</v>
      </c>
      <c r="B2448">
        <v>5.0999999999999996</v>
      </c>
    </row>
    <row r="2449" spans="1:2" x14ac:dyDescent="0.35">
      <c r="A2449">
        <v>142</v>
      </c>
      <c r="B2449">
        <v>8</v>
      </c>
    </row>
    <row r="2450" spans="1:2" x14ac:dyDescent="0.35">
      <c r="A2450">
        <v>103</v>
      </c>
      <c r="B2450">
        <v>5.9</v>
      </c>
    </row>
    <row r="2451" spans="1:2" x14ac:dyDescent="0.35">
      <c r="A2451">
        <v>117</v>
      </c>
      <c r="B2451">
        <v>8.1999999999999993</v>
      </c>
    </row>
    <row r="2452" spans="1:2" x14ac:dyDescent="0.35">
      <c r="A2452">
        <v>116</v>
      </c>
      <c r="B2452">
        <v>7</v>
      </c>
    </row>
    <row r="2453" spans="1:2" x14ac:dyDescent="0.35">
      <c r="A2453">
        <v>118</v>
      </c>
      <c r="B2453">
        <v>6.6</v>
      </c>
    </row>
    <row r="2454" spans="1:2" x14ac:dyDescent="0.35">
      <c r="A2454">
        <v>108</v>
      </c>
      <c r="B2454">
        <v>6.7</v>
      </c>
    </row>
    <row r="2455" spans="1:2" x14ac:dyDescent="0.35">
      <c r="A2455">
        <v>94</v>
      </c>
      <c r="B2455">
        <v>5.5</v>
      </c>
    </row>
    <row r="2456" spans="1:2" x14ac:dyDescent="0.35">
      <c r="A2456">
        <v>97</v>
      </c>
      <c r="B2456">
        <v>4.9000000000000004</v>
      </c>
    </row>
    <row r="2457" spans="1:2" x14ac:dyDescent="0.35">
      <c r="A2457">
        <v>97</v>
      </c>
      <c r="B2457">
        <v>6.9</v>
      </c>
    </row>
    <row r="2458" spans="1:2" x14ac:dyDescent="0.35">
      <c r="A2458">
        <v>91</v>
      </c>
      <c r="B2458">
        <v>5.6</v>
      </c>
    </row>
    <row r="2459" spans="1:2" x14ac:dyDescent="0.35">
      <c r="A2459">
        <v>107</v>
      </c>
      <c r="B2459">
        <v>8</v>
      </c>
    </row>
    <row r="2460" spans="1:2" x14ac:dyDescent="0.35">
      <c r="A2460">
        <v>95</v>
      </c>
      <c r="B2460">
        <v>5.3</v>
      </c>
    </row>
    <row r="2461" spans="1:2" x14ac:dyDescent="0.35">
      <c r="A2461">
        <v>102</v>
      </c>
      <c r="B2461">
        <v>6.2</v>
      </c>
    </row>
    <row r="2462" spans="1:2" x14ac:dyDescent="0.35">
      <c r="A2462">
        <v>88</v>
      </c>
      <c r="B2462">
        <v>5.3</v>
      </c>
    </row>
    <row r="2463" spans="1:2" x14ac:dyDescent="0.35">
      <c r="A2463">
        <v>106</v>
      </c>
      <c r="B2463">
        <v>6.6</v>
      </c>
    </row>
    <row r="2464" spans="1:2" x14ac:dyDescent="0.35">
      <c r="A2464">
        <v>92</v>
      </c>
      <c r="B2464">
        <v>7.2</v>
      </c>
    </row>
    <row r="2465" spans="1:2" x14ac:dyDescent="0.35">
      <c r="A2465">
        <v>105</v>
      </c>
      <c r="B2465">
        <v>4.5999999999999996</v>
      </c>
    </row>
    <row r="2466" spans="1:2" x14ac:dyDescent="0.35">
      <c r="A2466">
        <v>107</v>
      </c>
      <c r="B2466">
        <v>7.5</v>
      </c>
    </row>
    <row r="2467" spans="1:2" x14ac:dyDescent="0.35">
      <c r="A2467">
        <v>120</v>
      </c>
      <c r="B2467">
        <v>6.5</v>
      </c>
    </row>
    <row r="2468" spans="1:2" x14ac:dyDescent="0.35">
      <c r="A2468">
        <v>103</v>
      </c>
      <c r="B2468">
        <v>7.6</v>
      </c>
    </row>
    <row r="2469" spans="1:2" x14ac:dyDescent="0.35">
      <c r="A2469">
        <v>92</v>
      </c>
      <c r="B2469">
        <v>6.2</v>
      </c>
    </row>
    <row r="2470" spans="1:2" x14ac:dyDescent="0.35">
      <c r="A2470">
        <v>147</v>
      </c>
      <c r="B2470">
        <v>8</v>
      </c>
    </row>
    <row r="2471" spans="1:2" x14ac:dyDescent="0.35">
      <c r="A2471">
        <v>98</v>
      </c>
      <c r="B2471">
        <v>6.3</v>
      </c>
    </row>
    <row r="2472" spans="1:2" x14ac:dyDescent="0.35">
      <c r="A2472">
        <v>103</v>
      </c>
      <c r="B2472">
        <v>7.2</v>
      </c>
    </row>
    <row r="2473" spans="1:2" x14ac:dyDescent="0.35">
      <c r="A2473">
        <v>111</v>
      </c>
      <c r="B2473">
        <v>6.7</v>
      </c>
    </row>
    <row r="2474" spans="1:2" x14ac:dyDescent="0.35">
      <c r="A2474">
        <v>98</v>
      </c>
      <c r="B2474">
        <v>5.3</v>
      </c>
    </row>
    <row r="2475" spans="1:2" x14ac:dyDescent="0.35">
      <c r="A2475">
        <v>111</v>
      </c>
      <c r="B2475">
        <v>6.3</v>
      </c>
    </row>
    <row r="2476" spans="1:2" x14ac:dyDescent="0.35">
      <c r="A2476">
        <v>111</v>
      </c>
      <c r="B2476">
        <v>6.5</v>
      </c>
    </row>
    <row r="2477" spans="1:2" x14ac:dyDescent="0.35">
      <c r="A2477">
        <v>145</v>
      </c>
      <c r="B2477">
        <v>8.3000000000000007</v>
      </c>
    </row>
    <row r="2478" spans="1:2" x14ac:dyDescent="0.35">
      <c r="A2478">
        <v>84</v>
      </c>
      <c r="B2478">
        <v>7.2</v>
      </c>
    </row>
    <row r="2479" spans="1:2" x14ac:dyDescent="0.35">
      <c r="A2479">
        <v>115</v>
      </c>
      <c r="B2479">
        <v>6.8</v>
      </c>
    </row>
    <row r="2480" spans="1:2" x14ac:dyDescent="0.35">
      <c r="A2480">
        <v>105</v>
      </c>
      <c r="B2480">
        <v>6.4</v>
      </c>
    </row>
    <row r="2481" spans="1:2" x14ac:dyDescent="0.35">
      <c r="A2481">
        <v>98</v>
      </c>
      <c r="B2481">
        <v>6.9</v>
      </c>
    </row>
    <row r="2482" spans="1:2" x14ac:dyDescent="0.35">
      <c r="A2482">
        <v>110</v>
      </c>
      <c r="B2482">
        <v>6.2</v>
      </c>
    </row>
    <row r="2483" spans="1:2" x14ac:dyDescent="0.35">
      <c r="A2483">
        <v>103</v>
      </c>
      <c r="B2483">
        <v>6.1</v>
      </c>
    </row>
    <row r="2484" spans="1:2" x14ac:dyDescent="0.35">
      <c r="A2484">
        <v>90</v>
      </c>
      <c r="B2484">
        <v>5.0999999999999996</v>
      </c>
    </row>
    <row r="2485" spans="1:2" x14ac:dyDescent="0.35">
      <c r="A2485">
        <v>105</v>
      </c>
      <c r="B2485">
        <v>4.5</v>
      </c>
    </row>
    <row r="2486" spans="1:2" x14ac:dyDescent="0.35">
      <c r="A2486">
        <v>93</v>
      </c>
      <c r="B2486">
        <v>5.9</v>
      </c>
    </row>
    <row r="2487" spans="1:2" x14ac:dyDescent="0.35">
      <c r="A2487">
        <v>101</v>
      </c>
      <c r="B2487">
        <v>8.1</v>
      </c>
    </row>
    <row r="2488" spans="1:2" x14ac:dyDescent="0.35">
      <c r="A2488">
        <v>115</v>
      </c>
      <c r="B2488">
        <v>5.7</v>
      </c>
    </row>
    <row r="2489" spans="1:2" x14ac:dyDescent="0.35">
      <c r="A2489">
        <v>120</v>
      </c>
      <c r="B2489">
        <v>6.8</v>
      </c>
    </row>
    <row r="2490" spans="1:2" x14ac:dyDescent="0.35">
      <c r="A2490">
        <v>111</v>
      </c>
      <c r="B2490">
        <v>7.5</v>
      </c>
    </row>
    <row r="2491" spans="1:2" x14ac:dyDescent="0.35">
      <c r="A2491">
        <v>131</v>
      </c>
      <c r="B2491">
        <v>8.3000000000000007</v>
      </c>
    </row>
    <row r="2492" spans="1:2" x14ac:dyDescent="0.35">
      <c r="A2492">
        <v>139</v>
      </c>
      <c r="B2492">
        <v>7.4</v>
      </c>
    </row>
    <row r="2493" spans="1:2" x14ac:dyDescent="0.35">
      <c r="A2493">
        <v>120</v>
      </c>
      <c r="B2493">
        <v>8</v>
      </c>
    </row>
    <row r="2494" spans="1:2" x14ac:dyDescent="0.35">
      <c r="A2494">
        <v>119</v>
      </c>
      <c r="B2494">
        <v>6.9</v>
      </c>
    </row>
    <row r="2495" spans="1:2" x14ac:dyDescent="0.35">
      <c r="A2495">
        <v>125</v>
      </c>
      <c r="B2495">
        <v>6.9</v>
      </c>
    </row>
    <row r="2496" spans="1:2" x14ac:dyDescent="0.35">
      <c r="A2496">
        <v>108</v>
      </c>
      <c r="B2496">
        <v>5.5</v>
      </c>
    </row>
    <row r="2497" spans="1:2" x14ac:dyDescent="0.35">
      <c r="A2497">
        <v>145</v>
      </c>
      <c r="B2497">
        <v>7.2</v>
      </c>
    </row>
    <row r="2498" spans="1:2" x14ac:dyDescent="0.35">
      <c r="A2498">
        <v>98</v>
      </c>
      <c r="B2498">
        <v>6.9</v>
      </c>
    </row>
    <row r="2499" spans="1:2" x14ac:dyDescent="0.35">
      <c r="A2499">
        <v>101</v>
      </c>
      <c r="B2499">
        <v>5.5</v>
      </c>
    </row>
    <row r="2500" spans="1:2" x14ac:dyDescent="0.35">
      <c r="A2500">
        <v>92</v>
      </c>
      <c r="B2500">
        <v>5.9</v>
      </c>
    </row>
    <row r="2501" spans="1:2" x14ac:dyDescent="0.35">
      <c r="A2501">
        <v>109</v>
      </c>
      <c r="B2501">
        <v>5.2</v>
      </c>
    </row>
    <row r="2502" spans="1:2" x14ac:dyDescent="0.35">
      <c r="A2502">
        <v>123</v>
      </c>
      <c r="B2502">
        <v>7.1</v>
      </c>
    </row>
    <row r="2503" spans="1:2" x14ac:dyDescent="0.35">
      <c r="A2503">
        <v>99</v>
      </c>
      <c r="B2503">
        <v>5.5</v>
      </c>
    </row>
    <row r="2504" spans="1:2" x14ac:dyDescent="0.35">
      <c r="A2504">
        <v>119</v>
      </c>
      <c r="B2504">
        <v>7.7</v>
      </c>
    </row>
    <row r="2505" spans="1:2" x14ac:dyDescent="0.35">
      <c r="A2505">
        <v>107</v>
      </c>
      <c r="B2505">
        <v>6.7</v>
      </c>
    </row>
    <row r="2506" spans="1:2" x14ac:dyDescent="0.35">
      <c r="A2506">
        <v>81</v>
      </c>
      <c r="B2506">
        <v>5</v>
      </c>
    </row>
    <row r="2507" spans="1:2" x14ac:dyDescent="0.35">
      <c r="A2507">
        <v>105</v>
      </c>
      <c r="B2507">
        <v>6.4</v>
      </c>
    </row>
    <row r="2508" spans="1:2" x14ac:dyDescent="0.35">
      <c r="A2508">
        <v>82</v>
      </c>
      <c r="B2508">
        <v>6.6</v>
      </c>
    </row>
    <row r="2509" spans="1:2" x14ac:dyDescent="0.35">
      <c r="A2509">
        <v>109</v>
      </c>
      <c r="B2509">
        <v>5.9</v>
      </c>
    </row>
    <row r="2510" spans="1:2" x14ac:dyDescent="0.35">
      <c r="A2510">
        <v>95</v>
      </c>
      <c r="B2510">
        <v>5.7</v>
      </c>
    </row>
    <row r="2511" spans="1:2" x14ac:dyDescent="0.35">
      <c r="A2511">
        <v>100</v>
      </c>
      <c r="B2511">
        <v>4.5</v>
      </c>
    </row>
    <row r="2512" spans="1:2" x14ac:dyDescent="0.35">
      <c r="A2512">
        <v>91</v>
      </c>
      <c r="B2512">
        <v>5</v>
      </c>
    </row>
    <row r="2513" spans="1:2" x14ac:dyDescent="0.35">
      <c r="A2513">
        <v>90</v>
      </c>
      <c r="B2513">
        <v>4.5999999999999996</v>
      </c>
    </row>
    <row r="2514" spans="1:2" x14ac:dyDescent="0.35">
      <c r="A2514">
        <v>108</v>
      </c>
      <c r="B2514">
        <v>6.5</v>
      </c>
    </row>
    <row r="2515" spans="1:2" x14ac:dyDescent="0.35">
      <c r="A2515">
        <v>103</v>
      </c>
      <c r="B2515">
        <v>4.9000000000000004</v>
      </c>
    </row>
    <row r="2516" spans="1:2" x14ac:dyDescent="0.35">
      <c r="A2516">
        <v>96</v>
      </c>
      <c r="B2516">
        <v>6</v>
      </c>
    </row>
    <row r="2517" spans="1:2" x14ac:dyDescent="0.35">
      <c r="A2517">
        <v>117</v>
      </c>
      <c r="B2517">
        <v>6.9</v>
      </c>
    </row>
    <row r="2518" spans="1:2" x14ac:dyDescent="0.35">
      <c r="A2518">
        <v>93</v>
      </c>
      <c r="B2518">
        <v>5.7</v>
      </c>
    </row>
    <row r="2519" spans="1:2" x14ac:dyDescent="0.35">
      <c r="A2519">
        <v>115</v>
      </c>
      <c r="B2519">
        <v>6.9</v>
      </c>
    </row>
    <row r="2520" spans="1:2" x14ac:dyDescent="0.35">
      <c r="A2520">
        <v>85</v>
      </c>
      <c r="B2520">
        <v>4.4000000000000004</v>
      </c>
    </row>
    <row r="2521" spans="1:2" x14ac:dyDescent="0.35">
      <c r="A2521">
        <v>88</v>
      </c>
      <c r="B2521">
        <v>5.4</v>
      </c>
    </row>
    <row r="2522" spans="1:2" x14ac:dyDescent="0.35">
      <c r="A2522">
        <v>112</v>
      </c>
      <c r="B2522">
        <v>7</v>
      </c>
    </row>
    <row r="2523" spans="1:2" x14ac:dyDescent="0.35">
      <c r="A2523">
        <v>86</v>
      </c>
      <c r="B2523">
        <v>5.4</v>
      </c>
    </row>
    <row r="2524" spans="1:2" x14ac:dyDescent="0.35">
      <c r="A2524">
        <v>86</v>
      </c>
      <c r="B2524">
        <v>5.4</v>
      </c>
    </row>
    <row r="2525" spans="1:2" x14ac:dyDescent="0.35">
      <c r="A2525">
        <v>137</v>
      </c>
      <c r="B2525">
        <v>7.6</v>
      </c>
    </row>
    <row r="2526" spans="1:2" x14ac:dyDescent="0.35">
      <c r="A2526">
        <v>90</v>
      </c>
      <c r="B2526">
        <v>5.9</v>
      </c>
    </row>
    <row r="2527" spans="1:2" x14ac:dyDescent="0.35">
      <c r="A2527">
        <v>107</v>
      </c>
      <c r="B2527">
        <v>6.6</v>
      </c>
    </row>
    <row r="2528" spans="1:2" x14ac:dyDescent="0.35">
      <c r="A2528">
        <v>98</v>
      </c>
      <c r="B2528">
        <v>6.7</v>
      </c>
    </row>
    <row r="2529" spans="1:2" x14ac:dyDescent="0.35">
      <c r="A2529">
        <v>84</v>
      </c>
      <c r="B2529">
        <v>3.9</v>
      </c>
    </row>
    <row r="2530" spans="1:2" x14ac:dyDescent="0.35">
      <c r="A2530">
        <v>139</v>
      </c>
      <c r="B2530">
        <v>5.7</v>
      </c>
    </row>
    <row r="2531" spans="1:2" x14ac:dyDescent="0.35">
      <c r="A2531">
        <v>127</v>
      </c>
      <c r="B2531">
        <v>6.5</v>
      </c>
    </row>
    <row r="2532" spans="1:2" x14ac:dyDescent="0.35">
      <c r="A2532">
        <v>150</v>
      </c>
      <c r="B2532">
        <v>6.8</v>
      </c>
    </row>
    <row r="2533" spans="1:2" x14ac:dyDescent="0.35">
      <c r="A2533">
        <v>132</v>
      </c>
      <c r="B2533">
        <v>7.3</v>
      </c>
    </row>
    <row r="2534" spans="1:2" x14ac:dyDescent="0.35">
      <c r="A2534">
        <v>115</v>
      </c>
      <c r="B2534">
        <v>7</v>
      </c>
    </row>
    <row r="2535" spans="1:2" x14ac:dyDescent="0.35">
      <c r="A2535">
        <v>186</v>
      </c>
      <c r="B2535">
        <v>6.5</v>
      </c>
    </row>
    <row r="2536" spans="1:2" x14ac:dyDescent="0.35">
      <c r="A2536">
        <v>90</v>
      </c>
      <c r="B2536">
        <v>7.7</v>
      </c>
    </row>
    <row r="2537" spans="1:2" x14ac:dyDescent="0.35">
      <c r="A2537">
        <v>134</v>
      </c>
      <c r="B2537">
        <v>7.7</v>
      </c>
    </row>
    <row r="2538" spans="1:2" x14ac:dyDescent="0.35">
      <c r="A2538">
        <v>101</v>
      </c>
      <c r="B2538">
        <v>5.9</v>
      </c>
    </row>
    <row r="2539" spans="1:2" x14ac:dyDescent="0.35">
      <c r="A2539">
        <v>97</v>
      </c>
      <c r="B2539">
        <v>6.8</v>
      </c>
    </row>
    <row r="2540" spans="1:2" x14ac:dyDescent="0.35">
      <c r="A2540">
        <v>107</v>
      </c>
      <c r="B2540">
        <v>7.4</v>
      </c>
    </row>
    <row r="2541" spans="1:2" x14ac:dyDescent="0.35">
      <c r="A2541">
        <v>99</v>
      </c>
      <c r="B2541">
        <v>5.0999999999999996</v>
      </c>
    </row>
    <row r="2542" spans="1:2" x14ac:dyDescent="0.35">
      <c r="A2542">
        <v>124</v>
      </c>
      <c r="B2542">
        <v>7.4</v>
      </c>
    </row>
    <row r="2543" spans="1:2" x14ac:dyDescent="0.35">
      <c r="A2543">
        <v>110</v>
      </c>
      <c r="B2543">
        <v>7.2</v>
      </c>
    </row>
    <row r="2544" spans="1:2" x14ac:dyDescent="0.35">
      <c r="A2544">
        <v>178</v>
      </c>
      <c r="B2544">
        <v>8.3000000000000007</v>
      </c>
    </row>
    <row r="2545" spans="1:2" x14ac:dyDescent="0.35">
      <c r="A2545">
        <v>125</v>
      </c>
      <c r="B2545">
        <v>8.1</v>
      </c>
    </row>
    <row r="2546" spans="1:2" x14ac:dyDescent="0.35">
      <c r="A2546">
        <v>121</v>
      </c>
      <c r="B2546">
        <v>7.3</v>
      </c>
    </row>
    <row r="2547" spans="1:2" x14ac:dyDescent="0.35">
      <c r="A2547">
        <v>100</v>
      </c>
      <c r="B2547">
        <v>3.6</v>
      </c>
    </row>
    <row r="2548" spans="1:2" x14ac:dyDescent="0.35">
      <c r="A2548">
        <v>115</v>
      </c>
      <c r="B2548">
        <v>1.6</v>
      </c>
    </row>
    <row r="2549" spans="1:2" x14ac:dyDescent="0.35">
      <c r="A2549">
        <v>108</v>
      </c>
      <c r="B2549">
        <v>8</v>
      </c>
    </row>
    <row r="2550" spans="1:2" x14ac:dyDescent="0.35">
      <c r="A2550">
        <v>117</v>
      </c>
      <c r="B2550">
        <v>6.2</v>
      </c>
    </row>
    <row r="2551" spans="1:2" x14ac:dyDescent="0.35">
      <c r="A2551">
        <v>220</v>
      </c>
      <c r="B2551">
        <v>9</v>
      </c>
    </row>
    <row r="2552" spans="1:2" x14ac:dyDescent="0.35">
      <c r="A2552">
        <v>112</v>
      </c>
      <c r="B2552">
        <v>6.1</v>
      </c>
    </row>
    <row r="2553" spans="1:2" x14ac:dyDescent="0.35">
      <c r="A2553">
        <v>99</v>
      </c>
      <c r="B2553">
        <v>5.7</v>
      </c>
    </row>
    <row r="2554" spans="1:2" x14ac:dyDescent="0.35">
      <c r="A2554">
        <v>109</v>
      </c>
      <c r="B2554">
        <v>6.8</v>
      </c>
    </row>
    <row r="2555" spans="1:2" x14ac:dyDescent="0.35">
      <c r="A2555">
        <v>83</v>
      </c>
      <c r="B2555">
        <v>5.5</v>
      </c>
    </row>
    <row r="2556" spans="1:2" x14ac:dyDescent="0.35">
      <c r="A2556">
        <v>107</v>
      </c>
      <c r="B2556">
        <v>6.8</v>
      </c>
    </row>
    <row r="2557" spans="1:2" x14ac:dyDescent="0.35">
      <c r="A2557">
        <v>102</v>
      </c>
      <c r="B2557">
        <v>7.3</v>
      </c>
    </row>
    <row r="2558" spans="1:2" x14ac:dyDescent="0.35">
      <c r="A2558">
        <v>100</v>
      </c>
      <c r="B2558">
        <v>6.1</v>
      </c>
    </row>
    <row r="2559" spans="1:2" x14ac:dyDescent="0.35">
      <c r="A2559">
        <v>97</v>
      </c>
      <c r="B2559">
        <v>7.2</v>
      </c>
    </row>
    <row r="2560" spans="1:2" x14ac:dyDescent="0.35">
      <c r="A2560">
        <v>92</v>
      </c>
      <c r="B2560">
        <v>5.9</v>
      </c>
    </row>
    <row r="2561" spans="1:2" x14ac:dyDescent="0.35">
      <c r="A2561">
        <v>84</v>
      </c>
      <c r="B2561">
        <v>6.1</v>
      </c>
    </row>
    <row r="2562" spans="1:2" x14ac:dyDescent="0.35">
      <c r="A2562">
        <v>86</v>
      </c>
      <c r="B2562">
        <v>6.8</v>
      </c>
    </row>
    <row r="2563" spans="1:2" x14ac:dyDescent="0.35">
      <c r="A2563">
        <v>120</v>
      </c>
      <c r="B2563">
        <v>7.7</v>
      </c>
    </row>
    <row r="2564" spans="1:2" x14ac:dyDescent="0.35">
      <c r="A2564">
        <v>89</v>
      </c>
      <c r="B2564">
        <v>4.9000000000000004</v>
      </c>
    </row>
    <row r="2565" spans="1:2" x14ac:dyDescent="0.35">
      <c r="A2565">
        <v>117</v>
      </c>
      <c r="B2565">
        <v>6.1</v>
      </c>
    </row>
    <row r="2566" spans="1:2" x14ac:dyDescent="0.35">
      <c r="A2566">
        <v>97</v>
      </c>
      <c r="B2566">
        <v>2.5</v>
      </c>
    </row>
    <row r="2567" spans="1:2" x14ac:dyDescent="0.35">
      <c r="A2567">
        <v>91</v>
      </c>
      <c r="B2567">
        <v>6.1</v>
      </c>
    </row>
    <row r="2568" spans="1:2" x14ac:dyDescent="0.35">
      <c r="A2568">
        <v>100</v>
      </c>
      <c r="B2568">
        <v>5.9</v>
      </c>
    </row>
    <row r="2569" spans="1:2" x14ac:dyDescent="0.35">
      <c r="A2569">
        <v>72</v>
      </c>
      <c r="B2569">
        <v>5.7</v>
      </c>
    </row>
    <row r="2570" spans="1:2" x14ac:dyDescent="0.35">
      <c r="A2570">
        <v>84</v>
      </c>
      <c r="B2570">
        <v>5.6</v>
      </c>
    </row>
    <row r="2571" spans="1:2" x14ac:dyDescent="0.35">
      <c r="A2571">
        <v>126</v>
      </c>
      <c r="B2571">
        <v>7.2</v>
      </c>
    </row>
    <row r="2572" spans="1:2" x14ac:dyDescent="0.35">
      <c r="A2572">
        <v>108</v>
      </c>
      <c r="B2572">
        <v>7.7</v>
      </c>
    </row>
    <row r="2573" spans="1:2" x14ac:dyDescent="0.35">
      <c r="A2573">
        <v>112</v>
      </c>
      <c r="B2573">
        <v>7.8</v>
      </c>
    </row>
    <row r="2574" spans="1:2" x14ac:dyDescent="0.35">
      <c r="A2574">
        <v>90</v>
      </c>
      <c r="B2574">
        <v>6.1</v>
      </c>
    </row>
    <row r="2575" spans="1:2" x14ac:dyDescent="0.35">
      <c r="A2575">
        <v>91</v>
      </c>
      <c r="B2575">
        <v>5.8</v>
      </c>
    </row>
    <row r="2576" spans="1:2" x14ac:dyDescent="0.35">
      <c r="A2576">
        <v>135</v>
      </c>
      <c r="B2576">
        <v>6.5</v>
      </c>
    </row>
    <row r="2577" spans="1:2" x14ac:dyDescent="0.35">
      <c r="A2577">
        <v>141</v>
      </c>
      <c r="B2577">
        <v>7.9</v>
      </c>
    </row>
    <row r="2578" spans="1:2" x14ac:dyDescent="0.35">
      <c r="A2578">
        <v>104</v>
      </c>
      <c r="B2578">
        <v>6.3</v>
      </c>
    </row>
    <row r="2579" spans="1:2" x14ac:dyDescent="0.35">
      <c r="A2579">
        <v>118</v>
      </c>
      <c r="B2579">
        <v>8.3000000000000007</v>
      </c>
    </row>
    <row r="2580" spans="1:2" x14ac:dyDescent="0.35">
      <c r="A2580">
        <v>82</v>
      </c>
      <c r="B2580">
        <v>6.4</v>
      </c>
    </row>
    <row r="2581" spans="1:2" x14ac:dyDescent="0.35">
      <c r="A2581">
        <v>95</v>
      </c>
      <c r="B2581">
        <v>6.7</v>
      </c>
    </row>
    <row r="2582" spans="1:2" x14ac:dyDescent="0.35">
      <c r="A2582">
        <v>94</v>
      </c>
      <c r="B2582">
        <v>6.1</v>
      </c>
    </row>
    <row r="2583" spans="1:2" x14ac:dyDescent="0.35">
      <c r="A2583">
        <v>99</v>
      </c>
      <c r="B2583">
        <v>6</v>
      </c>
    </row>
    <row r="2584" spans="1:2" x14ac:dyDescent="0.35">
      <c r="A2584">
        <v>121</v>
      </c>
      <c r="B2584">
        <v>5.8</v>
      </c>
    </row>
    <row r="2585" spans="1:2" x14ac:dyDescent="0.35">
      <c r="A2585">
        <v>84</v>
      </c>
      <c r="B2585">
        <v>5.6</v>
      </c>
    </row>
    <row r="2586" spans="1:2" x14ac:dyDescent="0.35">
      <c r="A2586">
        <v>93</v>
      </c>
      <c r="B2586">
        <v>6.1</v>
      </c>
    </row>
    <row r="2587" spans="1:2" x14ac:dyDescent="0.35">
      <c r="A2587">
        <v>93</v>
      </c>
      <c r="B2587">
        <v>5.9</v>
      </c>
    </row>
    <row r="2588" spans="1:2" x14ac:dyDescent="0.35">
      <c r="A2588">
        <v>120</v>
      </c>
      <c r="B2588">
        <v>7.3</v>
      </c>
    </row>
    <row r="2589" spans="1:2" x14ac:dyDescent="0.35">
      <c r="A2589">
        <v>112</v>
      </c>
      <c r="B2589">
        <v>6.8</v>
      </c>
    </row>
    <row r="2590" spans="1:2" x14ac:dyDescent="0.35">
      <c r="A2590">
        <v>107</v>
      </c>
      <c r="B2590">
        <v>5.7</v>
      </c>
    </row>
    <row r="2591" spans="1:2" x14ac:dyDescent="0.35">
      <c r="A2591">
        <v>112</v>
      </c>
      <c r="B2591">
        <v>7.3</v>
      </c>
    </row>
    <row r="2592" spans="1:2" x14ac:dyDescent="0.35">
      <c r="A2592">
        <v>96</v>
      </c>
      <c r="B2592">
        <v>6.3</v>
      </c>
    </row>
    <row r="2593" spans="1:2" x14ac:dyDescent="0.35">
      <c r="A2593">
        <v>91</v>
      </c>
      <c r="B2593">
        <v>5.9</v>
      </c>
    </row>
    <row r="2594" spans="1:2" x14ac:dyDescent="0.35">
      <c r="A2594">
        <v>105</v>
      </c>
      <c r="B2594">
        <v>7.1</v>
      </c>
    </row>
    <row r="2595" spans="1:2" x14ac:dyDescent="0.35">
      <c r="A2595">
        <v>125</v>
      </c>
      <c r="B2595">
        <v>7.1</v>
      </c>
    </row>
    <row r="2596" spans="1:2" x14ac:dyDescent="0.35">
      <c r="A2596">
        <v>102</v>
      </c>
      <c r="B2596">
        <v>8</v>
      </c>
    </row>
    <row r="2597" spans="1:2" x14ac:dyDescent="0.35">
      <c r="A2597">
        <v>87</v>
      </c>
      <c r="B2597">
        <v>5.0999999999999996</v>
      </c>
    </row>
    <row r="2598" spans="1:2" x14ac:dyDescent="0.35">
      <c r="A2598">
        <v>118</v>
      </c>
      <c r="B2598">
        <v>7.1</v>
      </c>
    </row>
    <row r="2599" spans="1:2" x14ac:dyDescent="0.35">
      <c r="A2599">
        <v>115</v>
      </c>
      <c r="B2599">
        <v>6.5</v>
      </c>
    </row>
    <row r="2600" spans="1:2" x14ac:dyDescent="0.35">
      <c r="A2600">
        <v>91</v>
      </c>
      <c r="B2600">
        <v>4.5</v>
      </c>
    </row>
    <row r="2601" spans="1:2" x14ac:dyDescent="0.35">
      <c r="A2601">
        <v>88</v>
      </c>
      <c r="B2601">
        <v>6.6</v>
      </c>
    </row>
    <row r="2602" spans="1:2" x14ac:dyDescent="0.35">
      <c r="A2602">
        <v>127</v>
      </c>
      <c r="B2602">
        <v>4.3</v>
      </c>
    </row>
    <row r="2603" spans="1:2" x14ac:dyDescent="0.35">
      <c r="A2603">
        <v>94</v>
      </c>
      <c r="B2603">
        <v>6.7</v>
      </c>
    </row>
    <row r="2604" spans="1:2" x14ac:dyDescent="0.35">
      <c r="A2604">
        <v>90</v>
      </c>
      <c r="B2604">
        <v>5.4</v>
      </c>
    </row>
    <row r="2605" spans="1:2" x14ac:dyDescent="0.35">
      <c r="A2605">
        <v>102</v>
      </c>
      <c r="B2605">
        <v>6.6</v>
      </c>
    </row>
    <row r="2606" spans="1:2" x14ac:dyDescent="0.35">
      <c r="A2606">
        <v>117</v>
      </c>
      <c r="B2606">
        <v>7.3</v>
      </c>
    </row>
    <row r="2607" spans="1:2" x14ac:dyDescent="0.35">
      <c r="A2607">
        <v>109</v>
      </c>
      <c r="B2607">
        <v>6.9</v>
      </c>
    </row>
    <row r="2608" spans="1:2" x14ac:dyDescent="0.35">
      <c r="A2608">
        <v>121</v>
      </c>
      <c r="B2608">
        <v>8</v>
      </c>
    </row>
    <row r="2609" spans="1:2" x14ac:dyDescent="0.35">
      <c r="A2609">
        <v>100</v>
      </c>
      <c r="B2609">
        <v>7.8</v>
      </c>
    </row>
    <row r="2610" spans="1:2" x14ac:dyDescent="0.35">
      <c r="A2610">
        <v>109</v>
      </c>
      <c r="B2610">
        <v>6.1</v>
      </c>
    </row>
    <row r="2611" spans="1:2" x14ac:dyDescent="0.35">
      <c r="A2611">
        <v>101</v>
      </c>
      <c r="B2611">
        <v>5.0999999999999996</v>
      </c>
    </row>
    <row r="2612" spans="1:2" x14ac:dyDescent="0.35">
      <c r="A2612">
        <v>106</v>
      </c>
      <c r="B2612">
        <v>7.4</v>
      </c>
    </row>
    <row r="2613" spans="1:2" x14ac:dyDescent="0.35">
      <c r="A2613">
        <v>94</v>
      </c>
      <c r="B2613">
        <v>7.8</v>
      </c>
    </row>
    <row r="2614" spans="1:2" x14ac:dyDescent="0.35">
      <c r="A2614">
        <v>140</v>
      </c>
      <c r="B2614">
        <v>8</v>
      </c>
    </row>
    <row r="2615" spans="1:2" x14ac:dyDescent="0.35">
      <c r="A2615">
        <v>132</v>
      </c>
      <c r="B2615">
        <v>6.7</v>
      </c>
    </row>
    <row r="2616" spans="1:2" x14ac:dyDescent="0.35">
      <c r="A2616">
        <v>99</v>
      </c>
      <c r="B2616">
        <v>6.6</v>
      </c>
    </row>
    <row r="2617" spans="1:2" x14ac:dyDescent="0.35">
      <c r="A2617">
        <v>90</v>
      </c>
      <c r="B2617">
        <v>6.4</v>
      </c>
    </row>
    <row r="2618" spans="1:2" x14ac:dyDescent="0.35">
      <c r="A2618">
        <v>105</v>
      </c>
      <c r="B2618">
        <v>6.7</v>
      </c>
    </row>
    <row r="2619" spans="1:2" x14ac:dyDescent="0.35">
      <c r="A2619">
        <v>108</v>
      </c>
      <c r="B2619">
        <v>6.2</v>
      </c>
    </row>
    <row r="2620" spans="1:2" x14ac:dyDescent="0.35">
      <c r="A2620">
        <v>69</v>
      </c>
      <c r="B2620">
        <v>7.3</v>
      </c>
    </row>
    <row r="2621" spans="1:2" x14ac:dyDescent="0.35">
      <c r="A2621">
        <v>148</v>
      </c>
      <c r="B2621">
        <v>8.1</v>
      </c>
    </row>
    <row r="2622" spans="1:2" x14ac:dyDescent="0.35">
      <c r="A2622">
        <v>118</v>
      </c>
      <c r="B2622">
        <v>7</v>
      </c>
    </row>
    <row r="2623" spans="1:2" x14ac:dyDescent="0.35">
      <c r="A2623">
        <v>132</v>
      </c>
      <c r="B2623">
        <v>8</v>
      </c>
    </row>
    <row r="2624" spans="1:2" x14ac:dyDescent="0.35">
      <c r="A2624">
        <v>130</v>
      </c>
      <c r="B2624">
        <v>8</v>
      </c>
    </row>
    <row r="2625" spans="1:2" x14ac:dyDescent="0.35">
      <c r="A2625">
        <v>95</v>
      </c>
      <c r="B2625">
        <v>7</v>
      </c>
    </row>
    <row r="2626" spans="1:2" x14ac:dyDescent="0.35">
      <c r="A2626">
        <v>80</v>
      </c>
      <c r="B2626">
        <v>7.9</v>
      </c>
    </row>
    <row r="2627" spans="1:2" x14ac:dyDescent="0.35">
      <c r="A2627">
        <v>94</v>
      </c>
      <c r="B2627">
        <v>5.9</v>
      </c>
    </row>
    <row r="2628" spans="1:2" x14ac:dyDescent="0.35">
      <c r="A2628">
        <v>122</v>
      </c>
      <c r="B2628">
        <v>6.6</v>
      </c>
    </row>
    <row r="2629" spans="1:2" x14ac:dyDescent="0.35">
      <c r="A2629">
        <v>102</v>
      </c>
      <c r="B2629">
        <v>6.3</v>
      </c>
    </row>
    <row r="2630" spans="1:2" x14ac:dyDescent="0.35">
      <c r="A2630">
        <v>116</v>
      </c>
      <c r="B2630">
        <v>7.7</v>
      </c>
    </row>
    <row r="2631" spans="1:2" x14ac:dyDescent="0.35">
      <c r="A2631">
        <v>78</v>
      </c>
      <c r="B2631">
        <v>6.9</v>
      </c>
    </row>
    <row r="2632" spans="1:2" x14ac:dyDescent="0.35">
      <c r="A2632">
        <v>114</v>
      </c>
      <c r="B2632">
        <v>7.1</v>
      </c>
    </row>
    <row r="2633" spans="1:2" x14ac:dyDescent="0.35">
      <c r="A2633">
        <v>112</v>
      </c>
      <c r="B2633">
        <v>7.4</v>
      </c>
    </row>
    <row r="2634" spans="1:2" x14ac:dyDescent="0.35">
      <c r="A2634">
        <v>110</v>
      </c>
      <c r="B2634">
        <v>6.5</v>
      </c>
    </row>
    <row r="2635" spans="1:2" x14ac:dyDescent="0.35">
      <c r="A2635">
        <v>104</v>
      </c>
      <c r="B2635">
        <v>6.5</v>
      </c>
    </row>
    <row r="2636" spans="1:2" x14ac:dyDescent="0.35">
      <c r="A2636">
        <v>81</v>
      </c>
      <c r="B2636">
        <v>6.8</v>
      </c>
    </row>
    <row r="2637" spans="1:2" x14ac:dyDescent="0.35">
      <c r="A2637">
        <v>154</v>
      </c>
      <c r="B2637">
        <v>7.5</v>
      </c>
    </row>
    <row r="2638" spans="1:2" x14ac:dyDescent="0.35">
      <c r="A2638">
        <v>102</v>
      </c>
      <c r="B2638">
        <v>6.6</v>
      </c>
    </row>
    <row r="2639" spans="1:2" x14ac:dyDescent="0.35">
      <c r="A2639">
        <v>89</v>
      </c>
      <c r="B2639">
        <v>7.1</v>
      </c>
    </row>
    <row r="2640" spans="1:2" x14ac:dyDescent="0.35">
      <c r="A2640">
        <v>132</v>
      </c>
      <c r="B2640">
        <v>6.6</v>
      </c>
    </row>
    <row r="2641" spans="1:2" x14ac:dyDescent="0.35">
      <c r="A2641">
        <v>103</v>
      </c>
      <c r="B2641">
        <v>7</v>
      </c>
    </row>
    <row r="2642" spans="1:2" x14ac:dyDescent="0.35">
      <c r="A2642">
        <v>93</v>
      </c>
      <c r="B2642">
        <v>3.3</v>
      </c>
    </row>
    <row r="2643" spans="1:2" x14ac:dyDescent="0.35">
      <c r="A2643">
        <v>93</v>
      </c>
      <c r="B2643">
        <v>6.7</v>
      </c>
    </row>
    <row r="2644" spans="1:2" x14ac:dyDescent="0.35">
      <c r="A2644">
        <v>96</v>
      </c>
      <c r="B2644">
        <v>6.8</v>
      </c>
    </row>
    <row r="2645" spans="1:2" x14ac:dyDescent="0.35">
      <c r="A2645">
        <v>89</v>
      </c>
      <c r="B2645">
        <v>6</v>
      </c>
    </row>
    <row r="2646" spans="1:2" x14ac:dyDescent="0.35">
      <c r="A2646">
        <v>92</v>
      </c>
      <c r="B2646">
        <v>5.4</v>
      </c>
    </row>
    <row r="2647" spans="1:2" x14ac:dyDescent="0.35">
      <c r="A2647">
        <v>97</v>
      </c>
      <c r="B2647">
        <v>4.3</v>
      </c>
    </row>
    <row r="2648" spans="1:2" x14ac:dyDescent="0.35">
      <c r="A2648">
        <v>93</v>
      </c>
      <c r="B2648">
        <v>6.2</v>
      </c>
    </row>
    <row r="2649" spans="1:2" x14ac:dyDescent="0.35">
      <c r="A2649">
        <v>89</v>
      </c>
      <c r="B2649">
        <v>7.7</v>
      </c>
    </row>
    <row r="2650" spans="1:2" x14ac:dyDescent="0.35">
      <c r="A2650">
        <v>144</v>
      </c>
      <c r="B2650">
        <v>8</v>
      </c>
    </row>
    <row r="2651" spans="1:2" x14ac:dyDescent="0.35">
      <c r="A2651">
        <v>123</v>
      </c>
      <c r="B2651">
        <v>7.4</v>
      </c>
    </row>
    <row r="2652" spans="1:2" x14ac:dyDescent="0.35">
      <c r="A2652">
        <v>93</v>
      </c>
      <c r="B2652">
        <v>5.9</v>
      </c>
    </row>
    <row r="2653" spans="1:2" x14ac:dyDescent="0.35">
      <c r="A2653">
        <v>133</v>
      </c>
      <c r="B2653">
        <v>7.8</v>
      </c>
    </row>
    <row r="2654" spans="1:2" x14ac:dyDescent="0.35">
      <c r="A2654">
        <v>121</v>
      </c>
      <c r="B2654">
        <v>7.4</v>
      </c>
    </row>
    <row r="2655" spans="1:2" x14ac:dyDescent="0.35">
      <c r="A2655">
        <v>102</v>
      </c>
      <c r="B2655">
        <v>6.5</v>
      </c>
    </row>
    <row r="2656" spans="1:2" x14ac:dyDescent="0.35">
      <c r="A2656">
        <v>99</v>
      </c>
      <c r="B2656">
        <v>7</v>
      </c>
    </row>
    <row r="2657" spans="1:2" x14ac:dyDescent="0.35">
      <c r="A2657">
        <v>98</v>
      </c>
      <c r="B2657">
        <v>7.6</v>
      </c>
    </row>
    <row r="2658" spans="1:2" x14ac:dyDescent="0.35">
      <c r="A2658">
        <v>118</v>
      </c>
      <c r="B2658">
        <v>6.9</v>
      </c>
    </row>
    <row r="2659" spans="1:2" x14ac:dyDescent="0.35">
      <c r="A2659">
        <v>104</v>
      </c>
      <c r="B2659">
        <v>5.3</v>
      </c>
    </row>
    <row r="2660" spans="1:2" x14ac:dyDescent="0.35">
      <c r="A2660">
        <v>109</v>
      </c>
      <c r="B2660">
        <v>6.4</v>
      </c>
    </row>
    <row r="2661" spans="1:2" x14ac:dyDescent="0.35">
      <c r="A2661">
        <v>115</v>
      </c>
      <c r="B2661">
        <v>7.8</v>
      </c>
    </row>
    <row r="2662" spans="1:2" x14ac:dyDescent="0.35">
      <c r="A2662">
        <v>92</v>
      </c>
      <c r="B2662">
        <v>6.7</v>
      </c>
    </row>
    <row r="2663" spans="1:2" x14ac:dyDescent="0.35">
      <c r="A2663">
        <v>91</v>
      </c>
      <c r="B2663">
        <v>5.3</v>
      </c>
    </row>
    <row r="2664" spans="1:2" x14ac:dyDescent="0.35">
      <c r="A2664">
        <v>94</v>
      </c>
      <c r="B2664">
        <v>6.3</v>
      </c>
    </row>
    <row r="2665" spans="1:2" x14ac:dyDescent="0.35">
      <c r="A2665">
        <v>93</v>
      </c>
      <c r="B2665">
        <v>7</v>
      </c>
    </row>
    <row r="2666" spans="1:2" x14ac:dyDescent="0.35">
      <c r="A2666">
        <v>100</v>
      </c>
      <c r="B2666">
        <v>6.6</v>
      </c>
    </row>
    <row r="2667" spans="1:2" x14ac:dyDescent="0.35">
      <c r="A2667">
        <v>293</v>
      </c>
      <c r="B2667">
        <v>8.4</v>
      </c>
    </row>
    <row r="2668" spans="1:2" x14ac:dyDescent="0.35">
      <c r="A2668">
        <v>137</v>
      </c>
      <c r="B2668">
        <v>6</v>
      </c>
    </row>
    <row r="2669" spans="1:2" x14ac:dyDescent="0.35">
      <c r="A2669">
        <v>93</v>
      </c>
      <c r="B2669">
        <v>5.4</v>
      </c>
    </row>
    <row r="2670" spans="1:2" x14ac:dyDescent="0.35">
      <c r="A2670">
        <v>123</v>
      </c>
      <c r="B2670">
        <v>7.8</v>
      </c>
    </row>
    <row r="2671" spans="1:2" x14ac:dyDescent="0.35">
      <c r="A2671">
        <v>119</v>
      </c>
      <c r="B2671">
        <v>7.6</v>
      </c>
    </row>
    <row r="2672" spans="1:2" x14ac:dyDescent="0.35">
      <c r="A2672">
        <v>107</v>
      </c>
      <c r="B2672">
        <v>6.6</v>
      </c>
    </row>
    <row r="2673" spans="1:2" x14ac:dyDescent="0.35">
      <c r="A2673">
        <v>106</v>
      </c>
      <c r="B2673">
        <v>6.4</v>
      </c>
    </row>
    <row r="2674" spans="1:2" x14ac:dyDescent="0.35">
      <c r="A2674">
        <v>109</v>
      </c>
      <c r="B2674">
        <v>7</v>
      </c>
    </row>
    <row r="2675" spans="1:2" x14ac:dyDescent="0.35">
      <c r="A2675">
        <v>81</v>
      </c>
      <c r="B2675">
        <v>5.7</v>
      </c>
    </row>
    <row r="2676" spans="1:2" x14ac:dyDescent="0.35">
      <c r="A2676">
        <v>95</v>
      </c>
      <c r="B2676">
        <v>5.9</v>
      </c>
    </row>
    <row r="2677" spans="1:2" x14ac:dyDescent="0.35">
      <c r="A2677">
        <v>86</v>
      </c>
      <c r="B2677">
        <v>6.3</v>
      </c>
    </row>
    <row r="2678" spans="1:2" x14ac:dyDescent="0.35">
      <c r="A2678">
        <v>113</v>
      </c>
      <c r="B2678">
        <v>6.3</v>
      </c>
    </row>
    <row r="2679" spans="1:2" x14ac:dyDescent="0.35">
      <c r="A2679">
        <v>122</v>
      </c>
      <c r="B2679">
        <v>6.2</v>
      </c>
    </row>
    <row r="2680" spans="1:2" x14ac:dyDescent="0.35">
      <c r="A2680">
        <v>90</v>
      </c>
      <c r="B2680">
        <v>2.1</v>
      </c>
    </row>
    <row r="2681" spans="1:2" x14ac:dyDescent="0.35">
      <c r="A2681">
        <v>108</v>
      </c>
      <c r="B2681">
        <v>5</v>
      </c>
    </row>
    <row r="2682" spans="1:2" x14ac:dyDescent="0.35">
      <c r="A2682">
        <v>113</v>
      </c>
      <c r="B2682">
        <v>5.3</v>
      </c>
    </row>
    <row r="2683" spans="1:2" x14ac:dyDescent="0.35">
      <c r="A2683">
        <v>110</v>
      </c>
      <c r="B2683">
        <v>7.1</v>
      </c>
    </row>
    <row r="2684" spans="1:2" x14ac:dyDescent="0.35">
      <c r="A2684">
        <v>109</v>
      </c>
      <c r="B2684">
        <v>7</v>
      </c>
    </row>
    <row r="2685" spans="1:2" x14ac:dyDescent="0.35">
      <c r="A2685">
        <v>110</v>
      </c>
      <c r="B2685">
        <v>7</v>
      </c>
    </row>
    <row r="2686" spans="1:2" x14ac:dyDescent="0.35">
      <c r="A2686">
        <v>101</v>
      </c>
      <c r="B2686">
        <v>7.1</v>
      </c>
    </row>
    <row r="2687" spans="1:2" x14ac:dyDescent="0.35">
      <c r="A2687">
        <v>97</v>
      </c>
      <c r="B2687">
        <v>7</v>
      </c>
    </row>
    <row r="2688" spans="1:2" x14ac:dyDescent="0.35">
      <c r="A2688">
        <v>172</v>
      </c>
      <c r="B2688">
        <v>7.7</v>
      </c>
    </row>
    <row r="2689" spans="1:2" x14ac:dyDescent="0.35">
      <c r="A2689">
        <v>104</v>
      </c>
      <c r="B2689">
        <v>7.1</v>
      </c>
    </row>
    <row r="2690" spans="1:2" x14ac:dyDescent="0.35">
      <c r="A2690">
        <v>99</v>
      </c>
      <c r="B2690">
        <v>6.8</v>
      </c>
    </row>
    <row r="2691" spans="1:2" x14ac:dyDescent="0.35">
      <c r="A2691">
        <v>129</v>
      </c>
      <c r="B2691">
        <v>7.5</v>
      </c>
    </row>
    <row r="2692" spans="1:2" x14ac:dyDescent="0.35">
      <c r="A2692">
        <v>91</v>
      </c>
      <c r="B2692">
        <v>6.3</v>
      </c>
    </row>
    <row r="2693" spans="1:2" x14ac:dyDescent="0.35">
      <c r="A2693">
        <v>100</v>
      </c>
      <c r="B2693">
        <v>7.3</v>
      </c>
    </row>
    <row r="2694" spans="1:2" x14ac:dyDescent="0.35">
      <c r="A2694">
        <v>111</v>
      </c>
      <c r="B2694">
        <v>6.8</v>
      </c>
    </row>
    <row r="2695" spans="1:2" x14ac:dyDescent="0.35">
      <c r="A2695">
        <v>114</v>
      </c>
      <c r="B2695">
        <v>7.2</v>
      </c>
    </row>
    <row r="2696" spans="1:2" x14ac:dyDescent="0.35">
      <c r="A2696">
        <v>86</v>
      </c>
      <c r="B2696">
        <v>6.4</v>
      </c>
    </row>
    <row r="2697" spans="1:2" x14ac:dyDescent="0.35">
      <c r="A2697">
        <v>107</v>
      </c>
      <c r="B2697">
        <v>6</v>
      </c>
    </row>
    <row r="2698" spans="1:2" x14ac:dyDescent="0.35">
      <c r="A2698">
        <v>90</v>
      </c>
      <c r="B2698">
        <v>6.4</v>
      </c>
    </row>
    <row r="2699" spans="1:2" x14ac:dyDescent="0.35">
      <c r="A2699">
        <v>120</v>
      </c>
      <c r="B2699">
        <v>7.5</v>
      </c>
    </row>
    <row r="2700" spans="1:2" x14ac:dyDescent="0.35">
      <c r="A2700">
        <v>134</v>
      </c>
      <c r="B2700">
        <v>7.1</v>
      </c>
    </row>
    <row r="2701" spans="1:2" x14ac:dyDescent="0.35">
      <c r="A2701">
        <v>110</v>
      </c>
      <c r="B2701">
        <v>4.5999999999999996</v>
      </c>
    </row>
    <row r="2702" spans="1:2" x14ac:dyDescent="0.35">
      <c r="A2702">
        <v>132</v>
      </c>
      <c r="B2702">
        <v>7.7</v>
      </c>
    </row>
    <row r="2703" spans="1:2" x14ac:dyDescent="0.35">
      <c r="A2703">
        <v>94</v>
      </c>
      <c r="B2703">
        <v>6.7</v>
      </c>
    </row>
    <row r="2704" spans="1:2" x14ac:dyDescent="0.35">
      <c r="A2704">
        <v>113</v>
      </c>
      <c r="B2704">
        <v>5.6</v>
      </c>
    </row>
    <row r="2705" spans="1:2" x14ac:dyDescent="0.35">
      <c r="A2705">
        <v>111</v>
      </c>
      <c r="B2705">
        <v>7.5</v>
      </c>
    </row>
    <row r="2706" spans="1:2" x14ac:dyDescent="0.35">
      <c r="A2706">
        <v>104</v>
      </c>
      <c r="B2706">
        <v>8.3000000000000007</v>
      </c>
    </row>
    <row r="2707" spans="1:2" x14ac:dyDescent="0.35">
      <c r="A2707">
        <v>103</v>
      </c>
      <c r="B2707">
        <v>6.6</v>
      </c>
    </row>
    <row r="2708" spans="1:2" x14ac:dyDescent="0.35">
      <c r="A2708">
        <v>106</v>
      </c>
      <c r="B2708">
        <v>7.2</v>
      </c>
    </row>
    <row r="2709" spans="1:2" x14ac:dyDescent="0.35">
      <c r="A2709">
        <v>125</v>
      </c>
      <c r="B2709">
        <v>8.6999999999999993</v>
      </c>
    </row>
    <row r="2710" spans="1:2" x14ac:dyDescent="0.35">
      <c r="A2710">
        <v>109</v>
      </c>
      <c r="B2710">
        <v>6</v>
      </c>
    </row>
    <row r="2711" spans="1:2" x14ac:dyDescent="0.35">
      <c r="A2711">
        <v>200</v>
      </c>
      <c r="B2711">
        <v>8</v>
      </c>
    </row>
    <row r="2712" spans="1:2" x14ac:dyDescent="0.35">
      <c r="A2712">
        <v>112</v>
      </c>
      <c r="B2712">
        <v>4.5</v>
      </c>
    </row>
    <row r="2713" spans="1:2" x14ac:dyDescent="0.35">
      <c r="A2713">
        <v>116</v>
      </c>
      <c r="B2713">
        <v>7.9</v>
      </c>
    </row>
    <row r="2714" spans="1:2" x14ac:dyDescent="0.35">
      <c r="A2714">
        <v>120</v>
      </c>
      <c r="B2714">
        <v>7.5</v>
      </c>
    </row>
    <row r="2715" spans="1:2" x14ac:dyDescent="0.35">
      <c r="A2715">
        <v>107</v>
      </c>
      <c r="B2715">
        <v>6.8</v>
      </c>
    </row>
    <row r="2716" spans="1:2" x14ac:dyDescent="0.35">
      <c r="A2716">
        <v>107</v>
      </c>
      <c r="B2716">
        <v>7.2</v>
      </c>
    </row>
    <row r="2717" spans="1:2" x14ac:dyDescent="0.35">
      <c r="A2717">
        <v>81</v>
      </c>
      <c r="B2717">
        <v>7.1</v>
      </c>
    </row>
    <row r="2718" spans="1:2" x14ac:dyDescent="0.35">
      <c r="A2718">
        <v>101</v>
      </c>
      <c r="B2718">
        <v>7.4</v>
      </c>
    </row>
    <row r="2719" spans="1:2" x14ac:dyDescent="0.35">
      <c r="A2719">
        <v>122</v>
      </c>
      <c r="B2719">
        <v>7.6</v>
      </c>
    </row>
    <row r="2720" spans="1:2" x14ac:dyDescent="0.35">
      <c r="A2720">
        <v>97</v>
      </c>
      <c r="B2720">
        <v>6.9</v>
      </c>
    </row>
    <row r="2721" spans="1:2" x14ac:dyDescent="0.35">
      <c r="A2721">
        <v>92</v>
      </c>
      <c r="B2721">
        <v>6</v>
      </c>
    </row>
    <row r="2722" spans="1:2" x14ac:dyDescent="0.35">
      <c r="A2722">
        <v>110</v>
      </c>
      <c r="B2722">
        <v>7.3</v>
      </c>
    </row>
    <row r="2723" spans="1:2" x14ac:dyDescent="0.35">
      <c r="A2723">
        <v>86</v>
      </c>
      <c r="B2723">
        <v>4.5999999999999996</v>
      </c>
    </row>
    <row r="2724" spans="1:2" x14ac:dyDescent="0.35">
      <c r="A2724">
        <v>91</v>
      </c>
      <c r="B2724">
        <v>6</v>
      </c>
    </row>
    <row r="2725" spans="1:2" x14ac:dyDescent="0.35">
      <c r="A2725">
        <v>100</v>
      </c>
      <c r="B2725">
        <v>5.5</v>
      </c>
    </row>
    <row r="2726" spans="1:2" x14ac:dyDescent="0.35">
      <c r="A2726">
        <v>111</v>
      </c>
      <c r="B2726">
        <v>7.5</v>
      </c>
    </row>
    <row r="2727" spans="1:2" x14ac:dyDescent="0.35">
      <c r="A2727">
        <v>89</v>
      </c>
      <c r="B2727">
        <v>6.3</v>
      </c>
    </row>
    <row r="2728" spans="1:2" x14ac:dyDescent="0.35">
      <c r="A2728">
        <v>84</v>
      </c>
      <c r="B2728">
        <v>5.0999999999999996</v>
      </c>
    </row>
    <row r="2729" spans="1:2" x14ac:dyDescent="0.35">
      <c r="A2729">
        <v>98</v>
      </c>
      <c r="B2729">
        <v>6.8</v>
      </c>
    </row>
    <row r="2730" spans="1:2" x14ac:dyDescent="0.35">
      <c r="A2730">
        <v>95</v>
      </c>
      <c r="B2730">
        <v>5.3</v>
      </c>
    </row>
    <row r="2731" spans="1:2" x14ac:dyDescent="0.35">
      <c r="A2731">
        <v>100</v>
      </c>
      <c r="B2731">
        <v>7.3</v>
      </c>
    </row>
    <row r="2732" spans="1:2" x14ac:dyDescent="0.35">
      <c r="A2732">
        <v>109</v>
      </c>
      <c r="B2732">
        <v>7.3</v>
      </c>
    </row>
    <row r="2733" spans="1:2" x14ac:dyDescent="0.35">
      <c r="A2733">
        <v>118</v>
      </c>
      <c r="B2733">
        <v>7.1</v>
      </c>
    </row>
    <row r="2734" spans="1:2" x14ac:dyDescent="0.35">
      <c r="A2734">
        <v>88</v>
      </c>
      <c r="B2734">
        <v>7.6</v>
      </c>
    </row>
    <row r="2735" spans="1:2" x14ac:dyDescent="0.35">
      <c r="A2735">
        <v>86</v>
      </c>
      <c r="B2735">
        <v>5.3</v>
      </c>
    </row>
    <row r="2736" spans="1:2" x14ac:dyDescent="0.35">
      <c r="A2736">
        <v>118</v>
      </c>
      <c r="B2736">
        <v>7.8</v>
      </c>
    </row>
    <row r="2737" spans="1:2" x14ac:dyDescent="0.35">
      <c r="A2737">
        <v>125</v>
      </c>
      <c r="B2737">
        <v>7.7</v>
      </c>
    </row>
    <row r="2738" spans="1:2" x14ac:dyDescent="0.35">
      <c r="A2738">
        <v>125</v>
      </c>
      <c r="B2738">
        <v>7.7</v>
      </c>
    </row>
    <row r="2739" spans="1:2" x14ac:dyDescent="0.35">
      <c r="A2739">
        <v>94</v>
      </c>
      <c r="B2739">
        <v>5.4</v>
      </c>
    </row>
    <row r="2740" spans="1:2" x14ac:dyDescent="0.35">
      <c r="A2740">
        <v>113</v>
      </c>
      <c r="B2740">
        <v>6.2</v>
      </c>
    </row>
    <row r="2741" spans="1:2" x14ac:dyDescent="0.35">
      <c r="A2741">
        <v>104</v>
      </c>
      <c r="B2741">
        <v>7.4</v>
      </c>
    </row>
    <row r="2742" spans="1:2" x14ac:dyDescent="0.35">
      <c r="A2742">
        <v>95</v>
      </c>
      <c r="B2742">
        <v>6.2</v>
      </c>
    </row>
    <row r="2743" spans="1:2" x14ac:dyDescent="0.35">
      <c r="A2743">
        <v>102</v>
      </c>
      <c r="B2743">
        <v>5.0999999999999996</v>
      </c>
    </row>
    <row r="2744" spans="1:2" x14ac:dyDescent="0.35">
      <c r="A2744">
        <v>104</v>
      </c>
      <c r="B2744">
        <v>6.8</v>
      </c>
    </row>
    <row r="2745" spans="1:2" x14ac:dyDescent="0.35">
      <c r="A2745">
        <v>120</v>
      </c>
      <c r="B2745">
        <v>7.4</v>
      </c>
    </row>
    <row r="2746" spans="1:2" x14ac:dyDescent="0.35">
      <c r="A2746">
        <v>95</v>
      </c>
      <c r="B2746">
        <v>5.8</v>
      </c>
    </row>
    <row r="2747" spans="1:2" x14ac:dyDescent="0.35">
      <c r="A2747">
        <v>118</v>
      </c>
      <c r="B2747">
        <v>6.4</v>
      </c>
    </row>
    <row r="2748" spans="1:2" x14ac:dyDescent="0.35">
      <c r="A2748">
        <v>193</v>
      </c>
      <c r="B2748">
        <v>6</v>
      </c>
    </row>
    <row r="2749" spans="1:2" x14ac:dyDescent="0.35">
      <c r="A2749">
        <v>97</v>
      </c>
      <c r="B2749">
        <v>6.9</v>
      </c>
    </row>
    <row r="2750" spans="1:2" x14ac:dyDescent="0.35">
      <c r="A2750">
        <v>98</v>
      </c>
      <c r="B2750">
        <v>5.5</v>
      </c>
    </row>
    <row r="2751" spans="1:2" x14ac:dyDescent="0.35">
      <c r="A2751">
        <v>103</v>
      </c>
      <c r="B2751">
        <v>5.4</v>
      </c>
    </row>
    <row r="2752" spans="1:2" x14ac:dyDescent="0.35">
      <c r="A2752">
        <v>161</v>
      </c>
      <c r="B2752">
        <v>8.3000000000000007</v>
      </c>
    </row>
    <row r="2753" spans="1:2" x14ac:dyDescent="0.35">
      <c r="A2753">
        <v>120</v>
      </c>
      <c r="B2753">
        <v>7.9</v>
      </c>
    </row>
    <row r="2754" spans="1:2" x14ac:dyDescent="0.35">
      <c r="A2754">
        <v>97</v>
      </c>
      <c r="B2754">
        <v>6.5</v>
      </c>
    </row>
    <row r="2755" spans="1:2" x14ac:dyDescent="0.35">
      <c r="A2755">
        <v>145</v>
      </c>
      <c r="B2755">
        <v>6.6</v>
      </c>
    </row>
    <row r="2756" spans="1:2" x14ac:dyDescent="0.35">
      <c r="A2756">
        <v>126</v>
      </c>
      <c r="B2756">
        <v>8.3000000000000007</v>
      </c>
    </row>
    <row r="2757" spans="1:2" x14ac:dyDescent="0.35">
      <c r="A2757">
        <v>121</v>
      </c>
      <c r="B2757">
        <v>6.2</v>
      </c>
    </row>
    <row r="2758" spans="1:2" x14ac:dyDescent="0.35">
      <c r="A2758">
        <v>117</v>
      </c>
      <c r="B2758">
        <v>6.9</v>
      </c>
    </row>
    <row r="2759" spans="1:2" x14ac:dyDescent="0.35">
      <c r="A2759">
        <v>98</v>
      </c>
      <c r="B2759">
        <v>5.9</v>
      </c>
    </row>
    <row r="2760" spans="1:2" x14ac:dyDescent="0.35">
      <c r="A2760">
        <v>109</v>
      </c>
      <c r="B2760">
        <v>6.1</v>
      </c>
    </row>
    <row r="2761" spans="1:2" x14ac:dyDescent="0.35">
      <c r="A2761">
        <v>95</v>
      </c>
      <c r="B2761">
        <v>5.8</v>
      </c>
    </row>
    <row r="2762" spans="1:2" x14ac:dyDescent="0.35">
      <c r="A2762">
        <v>109</v>
      </c>
      <c r="B2762">
        <v>7.3</v>
      </c>
    </row>
    <row r="2763" spans="1:2" x14ac:dyDescent="0.35">
      <c r="A2763">
        <v>96</v>
      </c>
      <c r="B2763">
        <v>5.9</v>
      </c>
    </row>
    <row r="2764" spans="1:2" x14ac:dyDescent="0.35">
      <c r="A2764">
        <v>101</v>
      </c>
      <c r="B2764">
        <v>5.5</v>
      </c>
    </row>
    <row r="2765" spans="1:2" x14ac:dyDescent="0.35">
      <c r="A2765">
        <v>107</v>
      </c>
      <c r="B2765">
        <v>5</v>
      </c>
    </row>
    <row r="2766" spans="1:2" x14ac:dyDescent="0.35">
      <c r="A2766">
        <v>119</v>
      </c>
      <c r="B2766">
        <v>7</v>
      </c>
    </row>
    <row r="2767" spans="1:2" x14ac:dyDescent="0.35">
      <c r="A2767">
        <v>100</v>
      </c>
      <c r="B2767">
        <v>6.4</v>
      </c>
    </row>
    <row r="2768" spans="1:2" x14ac:dyDescent="0.35">
      <c r="A2768">
        <v>98</v>
      </c>
      <c r="B2768">
        <v>5.9</v>
      </c>
    </row>
    <row r="2769" spans="1:2" x14ac:dyDescent="0.35">
      <c r="A2769">
        <v>92</v>
      </c>
      <c r="B2769">
        <v>7</v>
      </c>
    </row>
    <row r="2770" spans="1:2" x14ac:dyDescent="0.35">
      <c r="A2770">
        <v>90</v>
      </c>
      <c r="B2770">
        <v>6.1</v>
      </c>
    </row>
    <row r="2771" spans="1:2" x14ac:dyDescent="0.35">
      <c r="A2771">
        <v>90</v>
      </c>
      <c r="B2771">
        <v>6.9</v>
      </c>
    </row>
    <row r="2772" spans="1:2" x14ac:dyDescent="0.35">
      <c r="A2772">
        <v>153</v>
      </c>
      <c r="B2772">
        <v>7.5</v>
      </c>
    </row>
    <row r="2773" spans="1:2" x14ac:dyDescent="0.35">
      <c r="A2773">
        <v>124</v>
      </c>
      <c r="B2773">
        <v>7.3</v>
      </c>
    </row>
    <row r="2774" spans="1:2" x14ac:dyDescent="0.35">
      <c r="A2774">
        <v>82</v>
      </c>
      <c r="B2774">
        <v>6.5</v>
      </c>
    </row>
    <row r="2775" spans="1:2" x14ac:dyDescent="0.35">
      <c r="A2775">
        <v>107</v>
      </c>
      <c r="B2775">
        <v>6.2</v>
      </c>
    </row>
    <row r="2776" spans="1:2" x14ac:dyDescent="0.35">
      <c r="A2776">
        <v>97</v>
      </c>
      <c r="B2776">
        <v>6</v>
      </c>
    </row>
    <row r="2777" spans="1:2" x14ac:dyDescent="0.35">
      <c r="A2777">
        <v>80</v>
      </c>
      <c r="B2777">
        <v>6.3</v>
      </c>
    </row>
    <row r="2778" spans="1:2" x14ac:dyDescent="0.35">
      <c r="A2778">
        <v>85</v>
      </c>
      <c r="B2778">
        <v>5.8</v>
      </c>
    </row>
    <row r="2779" spans="1:2" x14ac:dyDescent="0.35">
      <c r="A2779">
        <v>97</v>
      </c>
      <c r="B2779">
        <v>6.1</v>
      </c>
    </row>
    <row r="2780" spans="1:2" x14ac:dyDescent="0.35">
      <c r="A2780">
        <v>109</v>
      </c>
      <c r="B2780">
        <v>6.9</v>
      </c>
    </row>
    <row r="2781" spans="1:2" x14ac:dyDescent="0.35">
      <c r="A2781">
        <v>104</v>
      </c>
      <c r="B2781">
        <v>8.3000000000000007</v>
      </c>
    </row>
    <row r="2782" spans="1:2" x14ac:dyDescent="0.35">
      <c r="A2782">
        <v>140</v>
      </c>
      <c r="B2782">
        <v>5.4</v>
      </c>
    </row>
    <row r="2783" spans="1:2" x14ac:dyDescent="0.35">
      <c r="A2783">
        <v>90</v>
      </c>
      <c r="B2783">
        <v>6.7</v>
      </c>
    </row>
    <row r="2784" spans="1:2" x14ac:dyDescent="0.35">
      <c r="A2784">
        <v>130</v>
      </c>
      <c r="B2784">
        <v>7.4</v>
      </c>
    </row>
    <row r="2785" spans="1:2" x14ac:dyDescent="0.35">
      <c r="A2785">
        <v>98</v>
      </c>
      <c r="B2785">
        <v>5.6</v>
      </c>
    </row>
    <row r="2786" spans="1:2" x14ac:dyDescent="0.35">
      <c r="A2786">
        <v>101</v>
      </c>
      <c r="B2786">
        <v>6.5</v>
      </c>
    </row>
    <row r="2787" spans="1:2" x14ac:dyDescent="0.35">
      <c r="A2787">
        <v>114</v>
      </c>
      <c r="B2787">
        <v>6.5</v>
      </c>
    </row>
    <row r="2788" spans="1:2" x14ac:dyDescent="0.35">
      <c r="A2788">
        <v>100</v>
      </c>
      <c r="B2788">
        <v>5.8</v>
      </c>
    </row>
    <row r="2789" spans="1:2" x14ac:dyDescent="0.35">
      <c r="A2789">
        <v>85</v>
      </c>
      <c r="B2789">
        <v>5</v>
      </c>
    </row>
    <row r="2790" spans="1:2" x14ac:dyDescent="0.35">
      <c r="A2790">
        <v>103</v>
      </c>
      <c r="B2790">
        <v>5.5</v>
      </c>
    </row>
    <row r="2791" spans="1:2" x14ac:dyDescent="0.35">
      <c r="A2791">
        <v>100</v>
      </c>
      <c r="B2791">
        <v>6.5</v>
      </c>
    </row>
    <row r="2792" spans="1:2" x14ac:dyDescent="0.35">
      <c r="A2792">
        <v>114</v>
      </c>
      <c r="B2792">
        <v>7.2</v>
      </c>
    </row>
    <row r="2793" spans="1:2" x14ac:dyDescent="0.35">
      <c r="A2793">
        <v>97</v>
      </c>
      <c r="B2793">
        <v>5.2</v>
      </c>
    </row>
    <row r="2794" spans="1:2" x14ac:dyDescent="0.35">
      <c r="A2794">
        <v>116</v>
      </c>
      <c r="B2794">
        <v>5.7</v>
      </c>
    </row>
    <row r="2795" spans="1:2" x14ac:dyDescent="0.35">
      <c r="A2795">
        <v>96</v>
      </c>
      <c r="B2795">
        <v>4.7</v>
      </c>
    </row>
    <row r="2796" spans="1:2" x14ac:dyDescent="0.35">
      <c r="A2796">
        <v>98</v>
      </c>
      <c r="B2796">
        <v>5.9</v>
      </c>
    </row>
    <row r="2797" spans="1:2" x14ac:dyDescent="0.35">
      <c r="A2797">
        <v>105</v>
      </c>
      <c r="B2797">
        <v>6.8</v>
      </c>
    </row>
    <row r="2798" spans="1:2" x14ac:dyDescent="0.35">
      <c r="A2798">
        <v>123</v>
      </c>
      <c r="B2798">
        <v>5.9</v>
      </c>
    </row>
    <row r="2799" spans="1:2" x14ac:dyDescent="0.35">
      <c r="A2799">
        <v>93</v>
      </c>
      <c r="B2799">
        <v>7.7</v>
      </c>
    </row>
    <row r="2800" spans="1:2" x14ac:dyDescent="0.35">
      <c r="A2800">
        <v>97</v>
      </c>
      <c r="B2800">
        <v>4.4000000000000004</v>
      </c>
    </row>
    <row r="2801" spans="1:2" x14ac:dyDescent="0.35">
      <c r="A2801">
        <v>122</v>
      </c>
      <c r="B2801">
        <v>6.6</v>
      </c>
    </row>
    <row r="2802" spans="1:2" x14ac:dyDescent="0.35">
      <c r="A2802">
        <v>101</v>
      </c>
      <c r="B2802">
        <v>6.7</v>
      </c>
    </row>
    <row r="2803" spans="1:2" x14ac:dyDescent="0.35">
      <c r="A2803">
        <v>100</v>
      </c>
      <c r="B2803">
        <v>5.5</v>
      </c>
    </row>
    <row r="2804" spans="1:2" x14ac:dyDescent="0.35">
      <c r="A2804">
        <v>129</v>
      </c>
      <c r="B2804">
        <v>6.5</v>
      </c>
    </row>
    <row r="2805" spans="1:2" x14ac:dyDescent="0.35">
      <c r="A2805">
        <v>81</v>
      </c>
      <c r="B2805">
        <v>6.2</v>
      </c>
    </row>
    <row r="2806" spans="1:2" x14ac:dyDescent="0.35">
      <c r="A2806">
        <v>96</v>
      </c>
      <c r="B2806">
        <v>7.1</v>
      </c>
    </row>
    <row r="2807" spans="1:2" x14ac:dyDescent="0.35">
      <c r="A2807">
        <v>84</v>
      </c>
      <c r="B2807">
        <v>6.1</v>
      </c>
    </row>
    <row r="2808" spans="1:2" x14ac:dyDescent="0.35">
      <c r="A2808">
        <v>110</v>
      </c>
      <c r="B2808">
        <v>6</v>
      </c>
    </row>
    <row r="2809" spans="1:2" x14ac:dyDescent="0.35">
      <c r="A2809">
        <v>130</v>
      </c>
      <c r="B2809">
        <v>7.4</v>
      </c>
    </row>
    <row r="2810" spans="1:2" x14ac:dyDescent="0.35">
      <c r="A2810">
        <v>84</v>
      </c>
      <c r="B2810">
        <v>5.9</v>
      </c>
    </row>
    <row r="2811" spans="1:2" x14ac:dyDescent="0.35">
      <c r="A2811">
        <v>106</v>
      </c>
      <c r="B2811">
        <v>4.0999999999999996</v>
      </c>
    </row>
    <row r="2812" spans="1:2" x14ac:dyDescent="0.35">
      <c r="A2812">
        <v>76</v>
      </c>
      <c r="B2812">
        <v>5.9</v>
      </c>
    </row>
    <row r="2813" spans="1:2" x14ac:dyDescent="0.35">
      <c r="A2813">
        <v>99</v>
      </c>
      <c r="B2813">
        <v>7</v>
      </c>
    </row>
    <row r="2814" spans="1:2" x14ac:dyDescent="0.35">
      <c r="A2814">
        <v>96</v>
      </c>
      <c r="B2814">
        <v>6.8</v>
      </c>
    </row>
    <row r="2815" spans="1:2" x14ac:dyDescent="0.35">
      <c r="A2815">
        <v>104</v>
      </c>
      <c r="B2815">
        <v>7.4</v>
      </c>
    </row>
    <row r="2816" spans="1:2" x14ac:dyDescent="0.35">
      <c r="A2816">
        <v>108</v>
      </c>
      <c r="B2816">
        <v>7.1</v>
      </c>
    </row>
    <row r="2817" spans="1:2" x14ac:dyDescent="0.35">
      <c r="A2817">
        <v>108</v>
      </c>
      <c r="B2817">
        <v>7</v>
      </c>
    </row>
    <row r="2818" spans="1:2" x14ac:dyDescent="0.35">
      <c r="A2818">
        <v>87</v>
      </c>
      <c r="B2818">
        <v>5.8</v>
      </c>
    </row>
    <row r="2819" spans="1:2" x14ac:dyDescent="0.35">
      <c r="A2819">
        <v>89</v>
      </c>
      <c r="B2819">
        <v>7.8</v>
      </c>
    </row>
    <row r="2820" spans="1:2" x14ac:dyDescent="0.35">
      <c r="A2820">
        <v>97</v>
      </c>
      <c r="B2820">
        <v>6.5</v>
      </c>
    </row>
    <row r="2821" spans="1:2" x14ac:dyDescent="0.35">
      <c r="A2821">
        <v>106</v>
      </c>
      <c r="B2821">
        <v>7</v>
      </c>
    </row>
    <row r="2822" spans="1:2" x14ac:dyDescent="0.35">
      <c r="A2822">
        <v>100</v>
      </c>
      <c r="B2822">
        <v>6.3</v>
      </c>
    </row>
    <row r="2823" spans="1:2" x14ac:dyDescent="0.35">
      <c r="A2823">
        <v>89</v>
      </c>
      <c r="B2823">
        <v>5.3</v>
      </c>
    </row>
    <row r="2824" spans="1:2" x14ac:dyDescent="0.35">
      <c r="A2824">
        <v>95</v>
      </c>
      <c r="B2824">
        <v>5.5</v>
      </c>
    </row>
    <row r="2825" spans="1:2" x14ac:dyDescent="0.35">
      <c r="A2825">
        <v>97</v>
      </c>
      <c r="B2825">
        <v>7.4</v>
      </c>
    </row>
    <row r="2826" spans="1:2" x14ac:dyDescent="0.35">
      <c r="A2826">
        <v>94</v>
      </c>
      <c r="B2826">
        <v>4.3</v>
      </c>
    </row>
    <row r="2827" spans="1:2" x14ac:dyDescent="0.35">
      <c r="A2827">
        <v>103</v>
      </c>
      <c r="B2827">
        <v>6</v>
      </c>
    </row>
    <row r="2828" spans="1:2" x14ac:dyDescent="0.35">
      <c r="A2828">
        <v>95</v>
      </c>
      <c r="B2828">
        <v>5.2</v>
      </c>
    </row>
    <row r="2829" spans="1:2" x14ac:dyDescent="0.35">
      <c r="A2829">
        <v>101</v>
      </c>
      <c r="B2829">
        <v>6.7</v>
      </c>
    </row>
    <row r="2830" spans="1:2" x14ac:dyDescent="0.35">
      <c r="A2830">
        <v>101</v>
      </c>
      <c r="B2830">
        <v>8.6</v>
      </c>
    </row>
    <row r="2831" spans="1:2" x14ac:dyDescent="0.35">
      <c r="A2831">
        <v>82</v>
      </c>
      <c r="B2831">
        <v>6.1</v>
      </c>
    </row>
    <row r="2832" spans="1:2" x14ac:dyDescent="0.35">
      <c r="A2832">
        <v>74</v>
      </c>
      <c r="B2832">
        <v>5.8</v>
      </c>
    </row>
    <row r="2833" spans="1:2" x14ac:dyDescent="0.35">
      <c r="A2833">
        <v>130</v>
      </c>
      <c r="B2833">
        <v>7.7</v>
      </c>
    </row>
    <row r="2834" spans="1:2" x14ac:dyDescent="0.35">
      <c r="A2834">
        <v>112</v>
      </c>
      <c r="B2834">
        <v>8</v>
      </c>
    </row>
    <row r="2835" spans="1:2" x14ac:dyDescent="0.35">
      <c r="A2835">
        <v>96</v>
      </c>
      <c r="B2835">
        <v>5.6</v>
      </c>
    </row>
    <row r="2836" spans="1:2" x14ac:dyDescent="0.35">
      <c r="A2836">
        <v>89</v>
      </c>
      <c r="B2836">
        <v>6.7</v>
      </c>
    </row>
    <row r="2837" spans="1:2" x14ac:dyDescent="0.35">
      <c r="A2837">
        <v>121</v>
      </c>
      <c r="B2837">
        <v>6.6</v>
      </c>
    </row>
    <row r="2838" spans="1:2" x14ac:dyDescent="0.35">
      <c r="A2838">
        <v>85</v>
      </c>
      <c r="B2838">
        <v>4.0999999999999996</v>
      </c>
    </row>
    <row r="2839" spans="1:2" x14ac:dyDescent="0.35">
      <c r="A2839">
        <v>120</v>
      </c>
      <c r="B2839">
        <v>7.3</v>
      </c>
    </row>
    <row r="2840" spans="1:2" x14ac:dyDescent="0.35">
      <c r="A2840">
        <v>83</v>
      </c>
      <c r="B2840">
        <v>6.5</v>
      </c>
    </row>
    <row r="2841" spans="1:2" x14ac:dyDescent="0.35">
      <c r="A2841">
        <v>120</v>
      </c>
      <c r="B2841">
        <v>7</v>
      </c>
    </row>
    <row r="2842" spans="1:2" x14ac:dyDescent="0.35">
      <c r="A2842">
        <v>111</v>
      </c>
      <c r="B2842">
        <v>5.5</v>
      </c>
    </row>
    <row r="2843" spans="1:2" x14ac:dyDescent="0.35">
      <c r="A2843">
        <v>100</v>
      </c>
      <c r="B2843">
        <v>6.6</v>
      </c>
    </row>
    <row r="2844" spans="1:2" x14ac:dyDescent="0.35">
      <c r="A2844">
        <v>89</v>
      </c>
      <c r="B2844">
        <v>7.1</v>
      </c>
    </row>
    <row r="2845" spans="1:2" x14ac:dyDescent="0.35">
      <c r="A2845">
        <v>115</v>
      </c>
      <c r="B2845">
        <v>7.9</v>
      </c>
    </row>
    <row r="2846" spans="1:2" x14ac:dyDescent="0.35">
      <c r="A2846">
        <v>135</v>
      </c>
      <c r="B2846">
        <v>7.1</v>
      </c>
    </row>
    <row r="2847" spans="1:2" x14ac:dyDescent="0.35">
      <c r="A2847">
        <v>92</v>
      </c>
      <c r="B2847">
        <v>5.6</v>
      </c>
    </row>
    <row r="2848" spans="1:2" x14ac:dyDescent="0.35">
      <c r="A2848">
        <v>120</v>
      </c>
      <c r="B2848">
        <v>7.3</v>
      </c>
    </row>
    <row r="2849" spans="1:2" x14ac:dyDescent="0.35">
      <c r="A2849">
        <v>97</v>
      </c>
      <c r="B2849">
        <v>3.3</v>
      </c>
    </row>
    <row r="2850" spans="1:2" x14ac:dyDescent="0.35">
      <c r="A2850">
        <v>135</v>
      </c>
      <c r="B2850">
        <v>6.5</v>
      </c>
    </row>
    <row r="2851" spans="1:2" x14ac:dyDescent="0.35">
      <c r="A2851">
        <v>93</v>
      </c>
      <c r="B2851">
        <v>4.8</v>
      </c>
    </row>
    <row r="2852" spans="1:2" x14ac:dyDescent="0.35">
      <c r="A2852">
        <v>118</v>
      </c>
      <c r="B2852">
        <v>5.2</v>
      </c>
    </row>
    <row r="2853" spans="1:2" x14ac:dyDescent="0.35">
      <c r="A2853">
        <v>97</v>
      </c>
      <c r="B2853">
        <v>6.3</v>
      </c>
    </row>
    <row r="2854" spans="1:2" x14ac:dyDescent="0.35">
      <c r="A2854">
        <v>98</v>
      </c>
      <c r="B2854">
        <v>7.2</v>
      </c>
    </row>
    <row r="2855" spans="1:2" x14ac:dyDescent="0.35">
      <c r="A2855">
        <v>98</v>
      </c>
      <c r="B2855">
        <v>6.8</v>
      </c>
    </row>
    <row r="2856" spans="1:2" x14ac:dyDescent="0.35">
      <c r="A2856">
        <v>101</v>
      </c>
      <c r="B2856">
        <v>5.7</v>
      </c>
    </row>
    <row r="2857" spans="1:2" x14ac:dyDescent="0.35">
      <c r="A2857">
        <v>132</v>
      </c>
      <c r="B2857">
        <v>7.2</v>
      </c>
    </row>
    <row r="2858" spans="1:2" x14ac:dyDescent="0.35">
      <c r="A2858">
        <v>106</v>
      </c>
      <c r="B2858">
        <v>6.9</v>
      </c>
    </row>
    <row r="2859" spans="1:2" x14ac:dyDescent="0.35">
      <c r="A2859">
        <v>87</v>
      </c>
      <c r="B2859">
        <v>6.2</v>
      </c>
    </row>
    <row r="2860" spans="1:2" x14ac:dyDescent="0.35">
      <c r="A2860">
        <v>98</v>
      </c>
      <c r="B2860">
        <v>6.7</v>
      </c>
    </row>
    <row r="2861" spans="1:2" x14ac:dyDescent="0.35">
      <c r="A2861">
        <v>96</v>
      </c>
      <c r="B2861">
        <v>6.5</v>
      </c>
    </row>
    <row r="2862" spans="1:2" x14ac:dyDescent="0.35">
      <c r="A2862">
        <v>104</v>
      </c>
      <c r="B2862">
        <v>7.2</v>
      </c>
    </row>
    <row r="2863" spans="1:2" x14ac:dyDescent="0.35">
      <c r="A2863">
        <v>93</v>
      </c>
      <c r="B2863">
        <v>5.3</v>
      </c>
    </row>
    <row r="2864" spans="1:2" x14ac:dyDescent="0.35">
      <c r="A2864">
        <v>95</v>
      </c>
      <c r="B2864">
        <v>6.7</v>
      </c>
    </row>
    <row r="2865" spans="1:2" x14ac:dyDescent="0.35">
      <c r="A2865">
        <v>89</v>
      </c>
      <c r="B2865">
        <v>3.6</v>
      </c>
    </row>
    <row r="2866" spans="1:2" x14ac:dyDescent="0.35">
      <c r="A2866">
        <v>107</v>
      </c>
      <c r="B2866">
        <v>5.7</v>
      </c>
    </row>
    <row r="2867" spans="1:2" x14ac:dyDescent="0.35">
      <c r="A2867">
        <v>85</v>
      </c>
      <c r="B2867">
        <v>7.3</v>
      </c>
    </row>
    <row r="2868" spans="1:2" x14ac:dyDescent="0.35">
      <c r="A2868">
        <v>93</v>
      </c>
      <c r="B2868">
        <v>5</v>
      </c>
    </row>
    <row r="2869" spans="1:2" x14ac:dyDescent="0.35">
      <c r="A2869">
        <v>103</v>
      </c>
      <c r="B2869">
        <v>6.6</v>
      </c>
    </row>
    <row r="2870" spans="1:2" x14ac:dyDescent="0.35">
      <c r="A2870">
        <v>111</v>
      </c>
      <c r="B2870">
        <v>7.3</v>
      </c>
    </row>
    <row r="2871" spans="1:2" x14ac:dyDescent="0.35">
      <c r="A2871">
        <v>86</v>
      </c>
      <c r="B2871">
        <v>6.2</v>
      </c>
    </row>
    <row r="2872" spans="1:2" x14ac:dyDescent="0.35">
      <c r="A2872">
        <v>90</v>
      </c>
      <c r="B2872">
        <v>6.6</v>
      </c>
    </row>
    <row r="2873" spans="1:2" x14ac:dyDescent="0.35">
      <c r="A2873">
        <v>82</v>
      </c>
      <c r="B2873">
        <v>6.3</v>
      </c>
    </row>
    <row r="2874" spans="1:2" x14ac:dyDescent="0.35">
      <c r="A2874">
        <v>83</v>
      </c>
      <c r="B2874">
        <v>3.3</v>
      </c>
    </row>
    <row r="2875" spans="1:2" x14ac:dyDescent="0.35">
      <c r="A2875">
        <v>86</v>
      </c>
      <c r="B2875">
        <v>3.5</v>
      </c>
    </row>
    <row r="2876" spans="1:2" x14ac:dyDescent="0.35">
      <c r="A2876">
        <v>91</v>
      </c>
      <c r="B2876">
        <v>5.5</v>
      </c>
    </row>
    <row r="2877" spans="1:2" x14ac:dyDescent="0.35">
      <c r="A2877">
        <v>90</v>
      </c>
      <c r="B2877">
        <v>5.9</v>
      </c>
    </row>
    <row r="2878" spans="1:2" x14ac:dyDescent="0.35">
      <c r="A2878">
        <v>90</v>
      </c>
      <c r="B2878">
        <v>4.7</v>
      </c>
    </row>
    <row r="2879" spans="1:2" x14ac:dyDescent="0.35">
      <c r="A2879">
        <v>93</v>
      </c>
      <c r="B2879">
        <v>3.9</v>
      </c>
    </row>
    <row r="2880" spans="1:2" x14ac:dyDescent="0.35">
      <c r="A2880">
        <v>104</v>
      </c>
      <c r="B2880">
        <v>6.1</v>
      </c>
    </row>
    <row r="2881" spans="1:2" x14ac:dyDescent="0.35">
      <c r="A2881">
        <v>85</v>
      </c>
      <c r="B2881">
        <v>6.7</v>
      </c>
    </row>
    <row r="2882" spans="1:2" x14ac:dyDescent="0.35">
      <c r="A2882">
        <v>135</v>
      </c>
      <c r="B2882">
        <v>7.3</v>
      </c>
    </row>
    <row r="2883" spans="1:2" x14ac:dyDescent="0.35">
      <c r="A2883">
        <v>144</v>
      </c>
      <c r="B2883">
        <v>6.7</v>
      </c>
    </row>
    <row r="2884" spans="1:2" x14ac:dyDescent="0.35">
      <c r="A2884">
        <v>98</v>
      </c>
      <c r="B2884">
        <v>6.1</v>
      </c>
    </row>
    <row r="2885" spans="1:2" x14ac:dyDescent="0.35">
      <c r="A2885">
        <v>117</v>
      </c>
      <c r="B2885">
        <v>6.9</v>
      </c>
    </row>
    <row r="2886" spans="1:2" x14ac:dyDescent="0.35">
      <c r="A2886">
        <v>127</v>
      </c>
      <c r="B2886">
        <v>7.9</v>
      </c>
    </row>
    <row r="2887" spans="1:2" x14ac:dyDescent="0.35">
      <c r="A2887">
        <v>98</v>
      </c>
      <c r="B2887">
        <v>4.5</v>
      </c>
    </row>
    <row r="2888" spans="1:2" x14ac:dyDescent="0.35">
      <c r="A2888">
        <v>197</v>
      </c>
      <c r="B2888">
        <v>7.6</v>
      </c>
    </row>
    <row r="2889" spans="1:2" x14ac:dyDescent="0.35">
      <c r="A2889">
        <v>104</v>
      </c>
      <c r="B2889">
        <v>7.5</v>
      </c>
    </row>
    <row r="2890" spans="1:2" x14ac:dyDescent="0.35">
      <c r="A2890">
        <v>130</v>
      </c>
      <c r="B2890">
        <v>7.1</v>
      </c>
    </row>
    <row r="2891" spans="1:2" x14ac:dyDescent="0.35">
      <c r="A2891">
        <v>176</v>
      </c>
      <c r="B2891">
        <v>6.9</v>
      </c>
    </row>
    <row r="2892" spans="1:2" x14ac:dyDescent="0.35">
      <c r="A2892">
        <v>116</v>
      </c>
      <c r="B2892">
        <v>8.5</v>
      </c>
    </row>
    <row r="2893" spans="1:2" x14ac:dyDescent="0.35">
      <c r="A2893">
        <v>88</v>
      </c>
      <c r="B2893">
        <v>7.5</v>
      </c>
    </row>
    <row r="2894" spans="1:2" x14ac:dyDescent="0.35">
      <c r="A2894">
        <v>106</v>
      </c>
      <c r="B2894">
        <v>6.6</v>
      </c>
    </row>
    <row r="2895" spans="1:2" x14ac:dyDescent="0.35">
      <c r="A2895">
        <v>181</v>
      </c>
      <c r="B2895">
        <v>8</v>
      </c>
    </row>
    <row r="2896" spans="1:2" x14ac:dyDescent="0.35">
      <c r="A2896">
        <v>130</v>
      </c>
      <c r="B2896">
        <v>7</v>
      </c>
    </row>
    <row r="2897" spans="1:2" x14ac:dyDescent="0.35">
      <c r="A2897">
        <v>123</v>
      </c>
      <c r="B2897">
        <v>6.8</v>
      </c>
    </row>
    <row r="2898" spans="1:2" x14ac:dyDescent="0.35">
      <c r="A2898">
        <v>120</v>
      </c>
      <c r="B2898">
        <v>6.7</v>
      </c>
    </row>
    <row r="2899" spans="1:2" x14ac:dyDescent="0.35">
      <c r="A2899">
        <v>87</v>
      </c>
      <c r="B2899">
        <v>6.5</v>
      </c>
    </row>
    <row r="2900" spans="1:2" x14ac:dyDescent="0.35">
      <c r="A2900">
        <v>123</v>
      </c>
      <c r="B2900">
        <v>8</v>
      </c>
    </row>
    <row r="2901" spans="1:2" x14ac:dyDescent="0.35">
      <c r="A2901">
        <v>103</v>
      </c>
      <c r="B2901">
        <v>6.5</v>
      </c>
    </row>
    <row r="2902" spans="1:2" x14ac:dyDescent="0.35">
      <c r="A2902">
        <v>91</v>
      </c>
      <c r="B2902">
        <v>4.9000000000000004</v>
      </c>
    </row>
    <row r="2903" spans="1:2" x14ac:dyDescent="0.35">
      <c r="A2903">
        <v>88</v>
      </c>
      <c r="B2903">
        <v>7.1</v>
      </c>
    </row>
    <row r="2904" spans="1:2" x14ac:dyDescent="0.35">
      <c r="A2904">
        <v>126</v>
      </c>
      <c r="B2904">
        <v>7</v>
      </c>
    </row>
    <row r="2905" spans="1:2" x14ac:dyDescent="0.35">
      <c r="A2905">
        <v>120</v>
      </c>
      <c r="B2905">
        <v>7</v>
      </c>
    </row>
    <row r="2906" spans="1:2" x14ac:dyDescent="0.35">
      <c r="A2906">
        <v>94</v>
      </c>
      <c r="B2906">
        <v>4.5</v>
      </c>
    </row>
    <row r="2907" spans="1:2" x14ac:dyDescent="0.35">
      <c r="A2907">
        <v>137</v>
      </c>
      <c r="B2907">
        <v>7.7</v>
      </c>
    </row>
    <row r="2908" spans="1:2" x14ac:dyDescent="0.35">
      <c r="A2908">
        <v>119</v>
      </c>
      <c r="B2908">
        <v>6.7</v>
      </c>
    </row>
    <row r="2909" spans="1:2" x14ac:dyDescent="0.35">
      <c r="A2909">
        <v>99</v>
      </c>
      <c r="B2909">
        <v>7</v>
      </c>
    </row>
    <row r="2910" spans="1:2" x14ac:dyDescent="0.35">
      <c r="A2910">
        <v>79</v>
      </c>
      <c r="B2910">
        <v>6.5</v>
      </c>
    </row>
    <row r="2911" spans="1:2" x14ac:dyDescent="0.35">
      <c r="A2911">
        <v>95</v>
      </c>
      <c r="B2911">
        <v>6.2</v>
      </c>
    </row>
    <row r="2912" spans="1:2" x14ac:dyDescent="0.35">
      <c r="A2912">
        <v>103</v>
      </c>
      <c r="B2912">
        <v>5.7</v>
      </c>
    </row>
    <row r="2913" spans="1:2" x14ac:dyDescent="0.35">
      <c r="A2913">
        <v>92</v>
      </c>
      <c r="B2913">
        <v>6.4</v>
      </c>
    </row>
    <row r="2914" spans="1:2" x14ac:dyDescent="0.35">
      <c r="A2914">
        <v>84</v>
      </c>
      <c r="B2914">
        <v>5.4</v>
      </c>
    </row>
    <row r="2915" spans="1:2" x14ac:dyDescent="0.35">
      <c r="A2915">
        <v>300</v>
      </c>
      <c r="B2915">
        <v>6.6</v>
      </c>
    </row>
    <row r="2916" spans="1:2" x14ac:dyDescent="0.35">
      <c r="A2916">
        <v>120</v>
      </c>
      <c r="B2916">
        <v>6.1</v>
      </c>
    </row>
    <row r="2917" spans="1:2" x14ac:dyDescent="0.35">
      <c r="A2917">
        <v>121</v>
      </c>
      <c r="B2917">
        <v>7.6</v>
      </c>
    </row>
    <row r="2918" spans="1:2" x14ac:dyDescent="0.35">
      <c r="A2918">
        <v>97</v>
      </c>
      <c r="B2918">
        <v>6.2</v>
      </c>
    </row>
    <row r="2919" spans="1:2" x14ac:dyDescent="0.35">
      <c r="A2919">
        <v>86</v>
      </c>
      <c r="B2919">
        <v>6.6</v>
      </c>
    </row>
    <row r="2920" spans="1:2" x14ac:dyDescent="0.35">
      <c r="A2920">
        <v>45</v>
      </c>
      <c r="B2920">
        <v>7.3</v>
      </c>
    </row>
    <row r="2921" spans="1:2" x14ac:dyDescent="0.35">
      <c r="A2921">
        <v>97</v>
      </c>
      <c r="B2921">
        <v>4.2</v>
      </c>
    </row>
    <row r="2922" spans="1:2" x14ac:dyDescent="0.35">
      <c r="A2922">
        <v>93</v>
      </c>
      <c r="B2922">
        <v>6.5</v>
      </c>
    </row>
    <row r="2923" spans="1:2" x14ac:dyDescent="0.35">
      <c r="A2923">
        <v>84</v>
      </c>
      <c r="B2923">
        <v>6.5</v>
      </c>
    </row>
    <row r="2924" spans="1:2" x14ac:dyDescent="0.35">
      <c r="A2924">
        <v>96</v>
      </c>
      <c r="B2924">
        <v>5.7</v>
      </c>
    </row>
    <row r="2925" spans="1:2" x14ac:dyDescent="0.35">
      <c r="A2925">
        <v>112</v>
      </c>
      <c r="B2925">
        <v>7.3</v>
      </c>
    </row>
    <row r="2926" spans="1:2" x14ac:dyDescent="0.35">
      <c r="A2926">
        <v>125</v>
      </c>
      <c r="B2926">
        <v>6.9</v>
      </c>
    </row>
    <row r="2927" spans="1:2" x14ac:dyDescent="0.35">
      <c r="A2927">
        <v>96</v>
      </c>
      <c r="B2927">
        <v>5</v>
      </c>
    </row>
    <row r="2928" spans="1:2" x14ac:dyDescent="0.35">
      <c r="A2928">
        <v>103</v>
      </c>
      <c r="B2928">
        <v>7.3</v>
      </c>
    </row>
    <row r="2929" spans="1:2" x14ac:dyDescent="0.35">
      <c r="A2929">
        <v>101</v>
      </c>
      <c r="B2929">
        <v>6.5</v>
      </c>
    </row>
    <row r="2930" spans="1:2" x14ac:dyDescent="0.35">
      <c r="A2930">
        <v>104</v>
      </c>
      <c r="B2930">
        <v>2.1</v>
      </c>
    </row>
    <row r="2931" spans="1:2" x14ac:dyDescent="0.35">
      <c r="A2931">
        <v>119</v>
      </c>
      <c r="B2931">
        <v>7</v>
      </c>
    </row>
    <row r="2932" spans="1:2" x14ac:dyDescent="0.35">
      <c r="A2932">
        <v>128</v>
      </c>
      <c r="B2932">
        <v>8</v>
      </c>
    </row>
    <row r="2933" spans="1:2" x14ac:dyDescent="0.35">
      <c r="A2933">
        <v>107</v>
      </c>
      <c r="B2933">
        <v>6.5</v>
      </c>
    </row>
    <row r="2934" spans="1:2" x14ac:dyDescent="0.35">
      <c r="A2934">
        <v>126</v>
      </c>
      <c r="B2934">
        <v>7.1</v>
      </c>
    </row>
    <row r="2935" spans="1:2" x14ac:dyDescent="0.35">
      <c r="A2935">
        <v>126</v>
      </c>
      <c r="B2935">
        <v>7.2</v>
      </c>
    </row>
    <row r="2936" spans="1:2" x14ac:dyDescent="0.35">
      <c r="A2936">
        <v>150</v>
      </c>
      <c r="B2936">
        <v>6.7</v>
      </c>
    </row>
    <row r="2937" spans="1:2" x14ac:dyDescent="0.35">
      <c r="A2937">
        <v>178</v>
      </c>
      <c r="B2937">
        <v>8.9</v>
      </c>
    </row>
    <row r="2938" spans="1:2" x14ac:dyDescent="0.35">
      <c r="A2938">
        <v>117</v>
      </c>
      <c r="B2938">
        <v>7.9</v>
      </c>
    </row>
    <row r="2939" spans="1:2" x14ac:dyDescent="0.35">
      <c r="A2939">
        <v>119</v>
      </c>
      <c r="B2939">
        <v>5.6</v>
      </c>
    </row>
    <row r="2940" spans="1:2" x14ac:dyDescent="0.35">
      <c r="A2940">
        <v>174</v>
      </c>
      <c r="B2940">
        <v>8</v>
      </c>
    </row>
    <row r="2941" spans="1:2" x14ac:dyDescent="0.35">
      <c r="A2941">
        <v>111</v>
      </c>
      <c r="B2941">
        <v>6.2</v>
      </c>
    </row>
    <row r="2942" spans="1:2" x14ac:dyDescent="0.35">
      <c r="A2942">
        <v>101</v>
      </c>
      <c r="B2942">
        <v>7.9</v>
      </c>
    </row>
    <row r="2943" spans="1:2" x14ac:dyDescent="0.35">
      <c r="A2943">
        <v>89</v>
      </c>
      <c r="B2943">
        <v>8.1</v>
      </c>
    </row>
    <row r="2944" spans="1:2" x14ac:dyDescent="0.35">
      <c r="A2944">
        <v>113</v>
      </c>
      <c r="B2944">
        <v>7.6</v>
      </c>
    </row>
    <row r="2945" spans="1:2" x14ac:dyDescent="0.35">
      <c r="A2945">
        <v>95</v>
      </c>
      <c r="B2945">
        <v>3.5</v>
      </c>
    </row>
    <row r="2946" spans="1:2" x14ac:dyDescent="0.35">
      <c r="A2946">
        <v>112</v>
      </c>
      <c r="B2946">
        <v>7.6</v>
      </c>
    </row>
    <row r="2947" spans="1:2" x14ac:dyDescent="0.35">
      <c r="A2947">
        <v>109</v>
      </c>
      <c r="B2947">
        <v>6.5</v>
      </c>
    </row>
    <row r="2948" spans="1:2" x14ac:dyDescent="0.35">
      <c r="A2948">
        <v>108</v>
      </c>
      <c r="B2948">
        <v>5.6</v>
      </c>
    </row>
    <row r="2949" spans="1:2" x14ac:dyDescent="0.35">
      <c r="A2949">
        <v>100</v>
      </c>
      <c r="B2949">
        <v>7.7</v>
      </c>
    </row>
    <row r="2950" spans="1:2" x14ac:dyDescent="0.35">
      <c r="A2950">
        <v>90</v>
      </c>
      <c r="B2950">
        <v>5.2</v>
      </c>
    </row>
    <row r="2951" spans="1:2" x14ac:dyDescent="0.35">
      <c r="A2951">
        <v>94</v>
      </c>
      <c r="B2951">
        <v>6.1</v>
      </c>
    </row>
    <row r="2952" spans="1:2" x14ac:dyDescent="0.35">
      <c r="A2952">
        <v>111</v>
      </c>
      <c r="B2952">
        <v>7.4</v>
      </c>
    </row>
    <row r="2953" spans="1:2" x14ac:dyDescent="0.35">
      <c r="A2953">
        <v>142</v>
      </c>
      <c r="B2953">
        <v>6.8</v>
      </c>
    </row>
    <row r="2954" spans="1:2" x14ac:dyDescent="0.35">
      <c r="A2954">
        <v>107</v>
      </c>
      <c r="B2954">
        <v>6.4</v>
      </c>
    </row>
    <row r="2955" spans="1:2" x14ac:dyDescent="0.35">
      <c r="A2955">
        <v>91</v>
      </c>
      <c r="B2955">
        <v>5.7</v>
      </c>
    </row>
    <row r="2956" spans="1:2" x14ac:dyDescent="0.35">
      <c r="A2956">
        <v>82</v>
      </c>
      <c r="B2956">
        <v>6.7</v>
      </c>
    </row>
    <row r="2957" spans="1:2" x14ac:dyDescent="0.35">
      <c r="A2957">
        <v>97</v>
      </c>
      <c r="B2957">
        <v>5.6</v>
      </c>
    </row>
    <row r="2958" spans="1:2" x14ac:dyDescent="0.35">
      <c r="A2958">
        <v>128</v>
      </c>
      <c r="B2958">
        <v>7</v>
      </c>
    </row>
    <row r="2959" spans="1:2" x14ac:dyDescent="0.35">
      <c r="A2959">
        <v>102</v>
      </c>
      <c r="B2959">
        <v>7.6</v>
      </c>
    </row>
    <row r="2960" spans="1:2" x14ac:dyDescent="0.35">
      <c r="A2960">
        <v>93</v>
      </c>
      <c r="B2960">
        <v>6.5</v>
      </c>
    </row>
    <row r="2961" spans="1:2" x14ac:dyDescent="0.35">
      <c r="A2961">
        <v>138</v>
      </c>
      <c r="B2961">
        <v>6.3</v>
      </c>
    </row>
    <row r="2962" spans="1:2" x14ac:dyDescent="0.35">
      <c r="A2962">
        <v>93</v>
      </c>
      <c r="B2962">
        <v>7.1</v>
      </c>
    </row>
    <row r="2963" spans="1:2" x14ac:dyDescent="0.35">
      <c r="A2963">
        <v>92</v>
      </c>
      <c r="B2963">
        <v>7.1</v>
      </c>
    </row>
    <row r="2964" spans="1:2" x14ac:dyDescent="0.35">
      <c r="A2964">
        <v>92</v>
      </c>
      <c r="B2964">
        <v>6.9</v>
      </c>
    </row>
    <row r="2965" spans="1:2" x14ac:dyDescent="0.35">
      <c r="A2965">
        <v>104</v>
      </c>
      <c r="B2965">
        <v>5.4</v>
      </c>
    </row>
    <row r="2966" spans="1:2" x14ac:dyDescent="0.35">
      <c r="A2966">
        <v>89</v>
      </c>
      <c r="B2966">
        <v>5.0999999999999996</v>
      </c>
    </row>
    <row r="2967" spans="1:2" x14ac:dyDescent="0.35">
      <c r="A2967">
        <v>92</v>
      </c>
      <c r="B2967">
        <v>5.3</v>
      </c>
    </row>
    <row r="2968" spans="1:2" x14ac:dyDescent="0.35">
      <c r="A2968">
        <v>90</v>
      </c>
      <c r="B2968">
        <v>7.3</v>
      </c>
    </row>
    <row r="2969" spans="1:2" x14ac:dyDescent="0.35">
      <c r="A2969">
        <v>129</v>
      </c>
      <c r="B2969">
        <v>7.3</v>
      </c>
    </row>
    <row r="2970" spans="1:2" x14ac:dyDescent="0.35">
      <c r="A2970">
        <v>111</v>
      </c>
      <c r="B2970">
        <v>7.1</v>
      </c>
    </row>
    <row r="2971" spans="1:2" x14ac:dyDescent="0.35">
      <c r="A2971">
        <v>79</v>
      </c>
      <c r="B2971">
        <v>6</v>
      </c>
    </row>
    <row r="2972" spans="1:2" x14ac:dyDescent="0.35">
      <c r="A2972">
        <v>104</v>
      </c>
      <c r="B2972">
        <v>6.6</v>
      </c>
    </row>
    <row r="2973" spans="1:2" x14ac:dyDescent="0.35">
      <c r="A2973">
        <v>101</v>
      </c>
      <c r="B2973">
        <v>7.2</v>
      </c>
    </row>
    <row r="2974" spans="1:2" x14ac:dyDescent="0.35">
      <c r="A2974">
        <v>113</v>
      </c>
      <c r="B2974">
        <v>7.2</v>
      </c>
    </row>
    <row r="2975" spans="1:2" x14ac:dyDescent="0.35">
      <c r="A2975">
        <v>92</v>
      </c>
      <c r="B2975">
        <v>6.9</v>
      </c>
    </row>
    <row r="2976" spans="1:2" x14ac:dyDescent="0.35">
      <c r="A2976">
        <v>106</v>
      </c>
      <c r="B2976">
        <v>6.8</v>
      </c>
    </row>
    <row r="2977" spans="1:2" x14ac:dyDescent="0.35">
      <c r="A2977">
        <v>75</v>
      </c>
      <c r="B2977">
        <v>7.7</v>
      </c>
    </row>
    <row r="2978" spans="1:2" x14ac:dyDescent="0.35">
      <c r="A2978">
        <v>104</v>
      </c>
      <c r="B2978">
        <v>7.4</v>
      </c>
    </row>
    <row r="2979" spans="1:2" x14ac:dyDescent="0.35">
      <c r="A2979">
        <v>108</v>
      </c>
      <c r="B2979">
        <v>6.5</v>
      </c>
    </row>
    <row r="2980" spans="1:2" x14ac:dyDescent="0.35">
      <c r="A2980">
        <v>99</v>
      </c>
      <c r="B2980">
        <v>6.4</v>
      </c>
    </row>
    <row r="2981" spans="1:2" x14ac:dyDescent="0.35">
      <c r="A2981">
        <v>109</v>
      </c>
      <c r="B2981">
        <v>5.6</v>
      </c>
    </row>
    <row r="2982" spans="1:2" x14ac:dyDescent="0.35">
      <c r="A2982">
        <v>93</v>
      </c>
      <c r="B2982">
        <v>6.8</v>
      </c>
    </row>
    <row r="2983" spans="1:2" x14ac:dyDescent="0.35">
      <c r="A2983">
        <v>99</v>
      </c>
      <c r="B2983">
        <v>5.5</v>
      </c>
    </row>
    <row r="2984" spans="1:2" x14ac:dyDescent="0.35">
      <c r="A2984">
        <v>98</v>
      </c>
      <c r="B2984">
        <v>6.9</v>
      </c>
    </row>
    <row r="2985" spans="1:2" x14ac:dyDescent="0.35">
      <c r="A2985">
        <v>95</v>
      </c>
      <c r="B2985">
        <v>6</v>
      </c>
    </row>
    <row r="2986" spans="1:2" x14ac:dyDescent="0.35">
      <c r="A2986">
        <v>107</v>
      </c>
      <c r="B2986">
        <v>6.4</v>
      </c>
    </row>
    <row r="2987" spans="1:2" x14ac:dyDescent="0.35">
      <c r="A2987">
        <v>102</v>
      </c>
      <c r="B2987">
        <v>6.6</v>
      </c>
    </row>
    <row r="2988" spans="1:2" x14ac:dyDescent="0.35">
      <c r="A2988">
        <v>97</v>
      </c>
      <c r="B2988">
        <v>5.3</v>
      </c>
    </row>
    <row r="2989" spans="1:2" x14ac:dyDescent="0.35">
      <c r="A2989">
        <v>124</v>
      </c>
      <c r="B2989">
        <v>8.1</v>
      </c>
    </row>
    <row r="2990" spans="1:2" x14ac:dyDescent="0.35">
      <c r="A2990">
        <v>90</v>
      </c>
      <c r="B2990">
        <v>6.9</v>
      </c>
    </row>
    <row r="2991" spans="1:2" x14ac:dyDescent="0.35">
      <c r="A2991">
        <v>90</v>
      </c>
      <c r="B2991">
        <v>6.5</v>
      </c>
    </row>
    <row r="2992" spans="1:2" x14ac:dyDescent="0.35">
      <c r="A2992">
        <v>99</v>
      </c>
      <c r="B2992">
        <v>7.4</v>
      </c>
    </row>
    <row r="2993" spans="1:2" x14ac:dyDescent="0.35">
      <c r="A2993">
        <v>115</v>
      </c>
      <c r="B2993">
        <v>6.9</v>
      </c>
    </row>
    <row r="2994" spans="1:2" x14ac:dyDescent="0.35">
      <c r="A2994">
        <v>89</v>
      </c>
      <c r="B2994">
        <v>6.7</v>
      </c>
    </row>
    <row r="2995" spans="1:2" x14ac:dyDescent="0.35">
      <c r="A2995">
        <v>92</v>
      </c>
      <c r="B2995">
        <v>7.6</v>
      </c>
    </row>
    <row r="2996" spans="1:2" x14ac:dyDescent="0.35">
      <c r="A2996">
        <v>94</v>
      </c>
      <c r="B2996">
        <v>5.4</v>
      </c>
    </row>
    <row r="2997" spans="1:2" x14ac:dyDescent="0.35">
      <c r="A2997">
        <v>100</v>
      </c>
      <c r="B2997">
        <v>7.3</v>
      </c>
    </row>
    <row r="2998" spans="1:2" x14ac:dyDescent="0.35">
      <c r="A2998">
        <v>109</v>
      </c>
      <c r="B2998">
        <v>6</v>
      </c>
    </row>
    <row r="2999" spans="1:2" x14ac:dyDescent="0.35">
      <c r="A2999">
        <v>105</v>
      </c>
      <c r="B2999">
        <v>7.2</v>
      </c>
    </row>
    <row r="3000" spans="1:2" x14ac:dyDescent="0.35">
      <c r="A3000">
        <v>102</v>
      </c>
      <c r="B3000">
        <v>6</v>
      </c>
    </row>
    <row r="3001" spans="1:2" x14ac:dyDescent="0.35">
      <c r="A3001">
        <v>97</v>
      </c>
      <c r="B3001">
        <v>3.1</v>
      </c>
    </row>
    <row r="3002" spans="1:2" x14ac:dyDescent="0.35">
      <c r="A3002">
        <v>92</v>
      </c>
      <c r="B3002">
        <v>6.2</v>
      </c>
    </row>
    <row r="3003" spans="1:2" x14ac:dyDescent="0.35">
      <c r="A3003">
        <v>93</v>
      </c>
      <c r="B3003">
        <v>6.3</v>
      </c>
    </row>
    <row r="3004" spans="1:2" x14ac:dyDescent="0.35">
      <c r="A3004">
        <v>115</v>
      </c>
      <c r="B3004">
        <v>7.9</v>
      </c>
    </row>
    <row r="3005" spans="1:2" x14ac:dyDescent="0.35">
      <c r="A3005">
        <v>113</v>
      </c>
      <c r="B3005">
        <v>6.7</v>
      </c>
    </row>
    <row r="3006" spans="1:2" x14ac:dyDescent="0.35">
      <c r="A3006">
        <v>89</v>
      </c>
      <c r="B3006">
        <v>8</v>
      </c>
    </row>
    <row r="3007" spans="1:2" x14ac:dyDescent="0.35">
      <c r="A3007">
        <v>118</v>
      </c>
      <c r="B3007">
        <v>7</v>
      </c>
    </row>
    <row r="3008" spans="1:2" x14ac:dyDescent="0.35">
      <c r="A3008">
        <v>97</v>
      </c>
      <c r="B3008">
        <v>7.2</v>
      </c>
    </row>
    <row r="3009" spans="1:2" x14ac:dyDescent="0.35">
      <c r="A3009">
        <v>156</v>
      </c>
      <c r="B3009">
        <v>6.2</v>
      </c>
    </row>
    <row r="3010" spans="1:2" x14ac:dyDescent="0.35">
      <c r="A3010">
        <v>100</v>
      </c>
      <c r="B3010">
        <v>3.5</v>
      </c>
    </row>
    <row r="3011" spans="1:2" x14ac:dyDescent="0.35">
      <c r="A3011">
        <v>96</v>
      </c>
      <c r="B3011">
        <v>7.5</v>
      </c>
    </row>
    <row r="3012" spans="1:2" x14ac:dyDescent="0.35">
      <c r="A3012">
        <v>120</v>
      </c>
      <c r="B3012">
        <v>6.7</v>
      </c>
    </row>
    <row r="3013" spans="1:2" x14ac:dyDescent="0.35">
      <c r="A3013">
        <v>175</v>
      </c>
      <c r="B3013">
        <v>9.1999999999999993</v>
      </c>
    </row>
    <row r="3014" spans="1:2" x14ac:dyDescent="0.35">
      <c r="A3014">
        <v>95</v>
      </c>
      <c r="B3014">
        <v>6.1</v>
      </c>
    </row>
    <row r="3015" spans="1:2" x14ac:dyDescent="0.35">
      <c r="A3015">
        <v>95</v>
      </c>
      <c r="B3015">
        <v>7.7</v>
      </c>
    </row>
    <row r="3016" spans="1:2" x14ac:dyDescent="0.35">
      <c r="A3016">
        <v>121</v>
      </c>
      <c r="B3016">
        <v>7.6</v>
      </c>
    </row>
    <row r="3017" spans="1:2" x14ac:dyDescent="0.35">
      <c r="A3017">
        <v>110</v>
      </c>
      <c r="B3017">
        <v>6.1</v>
      </c>
    </row>
    <row r="3018" spans="1:2" x14ac:dyDescent="0.35">
      <c r="A3018">
        <v>96</v>
      </c>
      <c r="B3018">
        <v>4.9000000000000004</v>
      </c>
    </row>
    <row r="3019" spans="1:2" x14ac:dyDescent="0.35">
      <c r="A3019">
        <v>121</v>
      </c>
      <c r="B3019">
        <v>6.8</v>
      </c>
    </row>
    <row r="3020" spans="1:2" x14ac:dyDescent="0.35">
      <c r="A3020">
        <v>95</v>
      </c>
      <c r="B3020">
        <v>7</v>
      </c>
    </row>
    <row r="3021" spans="1:2" x14ac:dyDescent="0.35">
      <c r="A3021">
        <v>112</v>
      </c>
      <c r="B3021">
        <v>5.7</v>
      </c>
    </row>
    <row r="3022" spans="1:2" x14ac:dyDescent="0.35">
      <c r="A3022">
        <v>143</v>
      </c>
      <c r="B3022">
        <v>7.3</v>
      </c>
    </row>
    <row r="3023" spans="1:2" x14ac:dyDescent="0.35">
      <c r="A3023">
        <v>93</v>
      </c>
      <c r="B3023">
        <v>7.5</v>
      </c>
    </row>
    <row r="3024" spans="1:2" x14ac:dyDescent="0.35">
      <c r="A3024">
        <v>110</v>
      </c>
      <c r="B3024">
        <v>7.4</v>
      </c>
    </row>
    <row r="3025" spans="1:2" x14ac:dyDescent="0.35">
      <c r="A3025">
        <v>104</v>
      </c>
      <c r="B3025">
        <v>7.2</v>
      </c>
    </row>
    <row r="3026" spans="1:2" x14ac:dyDescent="0.35">
      <c r="A3026">
        <v>115</v>
      </c>
      <c r="B3026">
        <v>6.5</v>
      </c>
    </row>
    <row r="3027" spans="1:2" x14ac:dyDescent="0.35">
      <c r="A3027">
        <v>119</v>
      </c>
      <c r="B3027">
        <v>6.8</v>
      </c>
    </row>
    <row r="3028" spans="1:2" x14ac:dyDescent="0.35">
      <c r="A3028">
        <v>125</v>
      </c>
      <c r="B3028">
        <v>6.8</v>
      </c>
    </row>
    <row r="3029" spans="1:2" x14ac:dyDescent="0.35">
      <c r="A3029">
        <v>96</v>
      </c>
      <c r="B3029">
        <v>5.2</v>
      </c>
    </row>
    <row r="3030" spans="1:2" x14ac:dyDescent="0.35">
      <c r="A3030">
        <v>100</v>
      </c>
      <c r="B3030">
        <v>7.2</v>
      </c>
    </row>
    <row r="3031" spans="1:2" x14ac:dyDescent="0.35">
      <c r="A3031">
        <v>89</v>
      </c>
      <c r="B3031">
        <v>4</v>
      </c>
    </row>
    <row r="3032" spans="1:2" x14ac:dyDescent="0.35">
      <c r="A3032">
        <v>92</v>
      </c>
      <c r="B3032">
        <v>6.8</v>
      </c>
    </row>
    <row r="3033" spans="1:2" x14ac:dyDescent="0.35">
      <c r="A3033">
        <v>109</v>
      </c>
      <c r="B3033">
        <v>6.9</v>
      </c>
    </row>
    <row r="3034" spans="1:2" x14ac:dyDescent="0.35">
      <c r="A3034">
        <v>103</v>
      </c>
      <c r="B3034">
        <v>7.3</v>
      </c>
    </row>
    <row r="3035" spans="1:2" x14ac:dyDescent="0.35">
      <c r="A3035">
        <v>95</v>
      </c>
      <c r="B3035">
        <v>6.1</v>
      </c>
    </row>
    <row r="3036" spans="1:2" x14ac:dyDescent="0.35">
      <c r="A3036">
        <v>143</v>
      </c>
      <c r="B3036">
        <v>7.8</v>
      </c>
    </row>
    <row r="3037" spans="1:2" x14ac:dyDescent="0.35">
      <c r="A3037">
        <v>105</v>
      </c>
      <c r="B3037">
        <v>6</v>
      </c>
    </row>
    <row r="3038" spans="1:2" x14ac:dyDescent="0.35">
      <c r="A3038">
        <v>106</v>
      </c>
      <c r="B3038">
        <v>7</v>
      </c>
    </row>
    <row r="3039" spans="1:2" x14ac:dyDescent="0.35">
      <c r="A3039">
        <v>100</v>
      </c>
      <c r="B3039">
        <v>7.1</v>
      </c>
    </row>
    <row r="3040" spans="1:2" x14ac:dyDescent="0.35">
      <c r="A3040">
        <v>103</v>
      </c>
      <c r="B3040">
        <v>6.2</v>
      </c>
    </row>
    <row r="3041" spans="1:2" x14ac:dyDescent="0.35">
      <c r="A3041">
        <v>99</v>
      </c>
      <c r="B3041">
        <v>7.6</v>
      </c>
    </row>
    <row r="3042" spans="1:2" x14ac:dyDescent="0.35">
      <c r="A3042">
        <v>164</v>
      </c>
      <c r="B3042">
        <v>7.6</v>
      </c>
    </row>
    <row r="3043" spans="1:2" x14ac:dyDescent="0.35">
      <c r="A3043">
        <v>96</v>
      </c>
      <c r="B3043">
        <v>6.4</v>
      </c>
    </row>
    <row r="3044" spans="1:2" x14ac:dyDescent="0.35">
      <c r="A3044">
        <v>122</v>
      </c>
      <c r="B3044">
        <v>6.2</v>
      </c>
    </row>
    <row r="3045" spans="1:2" x14ac:dyDescent="0.35">
      <c r="A3045">
        <v>94</v>
      </c>
      <c r="B3045">
        <v>7.5</v>
      </c>
    </row>
    <row r="3046" spans="1:2" x14ac:dyDescent="0.35">
      <c r="A3046">
        <v>93</v>
      </c>
      <c r="B3046">
        <v>2</v>
      </c>
    </row>
    <row r="3047" spans="1:2" x14ac:dyDescent="0.35">
      <c r="A3047">
        <v>96</v>
      </c>
      <c r="B3047">
        <v>6.2</v>
      </c>
    </row>
    <row r="3048" spans="1:2" x14ac:dyDescent="0.35">
      <c r="A3048">
        <v>113</v>
      </c>
      <c r="B3048">
        <v>6.5</v>
      </c>
    </row>
    <row r="3049" spans="1:2" x14ac:dyDescent="0.35">
      <c r="A3049">
        <v>99</v>
      </c>
      <c r="B3049">
        <v>6.8</v>
      </c>
    </row>
    <row r="3050" spans="1:2" x14ac:dyDescent="0.35">
      <c r="A3050">
        <v>91</v>
      </c>
      <c r="B3050">
        <v>6.3</v>
      </c>
    </row>
    <row r="3051" spans="1:2" x14ac:dyDescent="0.35">
      <c r="A3051">
        <v>100</v>
      </c>
      <c r="B3051">
        <v>6.3</v>
      </c>
    </row>
    <row r="3052" spans="1:2" x14ac:dyDescent="0.35">
      <c r="A3052">
        <v>105</v>
      </c>
      <c r="B3052">
        <v>6.6</v>
      </c>
    </row>
    <row r="3053" spans="1:2" x14ac:dyDescent="0.35">
      <c r="A3053">
        <v>99</v>
      </c>
      <c r="B3053">
        <v>6.4</v>
      </c>
    </row>
    <row r="3054" spans="1:2" x14ac:dyDescent="0.35">
      <c r="A3054">
        <v>112</v>
      </c>
      <c r="B3054">
        <v>7.5</v>
      </c>
    </row>
    <row r="3055" spans="1:2" x14ac:dyDescent="0.35">
      <c r="A3055">
        <v>99</v>
      </c>
      <c r="B3055">
        <v>6.5</v>
      </c>
    </row>
    <row r="3056" spans="1:2" x14ac:dyDescent="0.35">
      <c r="A3056">
        <v>125</v>
      </c>
      <c r="B3056">
        <v>7.2</v>
      </c>
    </row>
    <row r="3057" spans="1:2" x14ac:dyDescent="0.35">
      <c r="A3057">
        <v>107</v>
      </c>
      <c r="B3057">
        <v>6.3</v>
      </c>
    </row>
    <row r="3058" spans="1:2" x14ac:dyDescent="0.35">
      <c r="A3058">
        <v>107</v>
      </c>
      <c r="B3058">
        <v>7</v>
      </c>
    </row>
    <row r="3059" spans="1:2" x14ac:dyDescent="0.35">
      <c r="A3059">
        <v>97</v>
      </c>
      <c r="B3059">
        <v>6.3</v>
      </c>
    </row>
    <row r="3060" spans="1:2" x14ac:dyDescent="0.35">
      <c r="A3060">
        <v>95</v>
      </c>
      <c r="B3060">
        <v>2.2999999999999998</v>
      </c>
    </row>
    <row r="3061" spans="1:2" x14ac:dyDescent="0.35">
      <c r="A3061">
        <v>106</v>
      </c>
      <c r="B3061">
        <v>7.1</v>
      </c>
    </row>
    <row r="3062" spans="1:2" x14ac:dyDescent="0.35">
      <c r="A3062">
        <v>96</v>
      </c>
      <c r="B3062">
        <v>6.7</v>
      </c>
    </row>
    <row r="3063" spans="1:2" x14ac:dyDescent="0.35">
      <c r="A3063">
        <v>103</v>
      </c>
      <c r="B3063">
        <v>6.5</v>
      </c>
    </row>
    <row r="3064" spans="1:2" x14ac:dyDescent="0.35">
      <c r="A3064">
        <v>108</v>
      </c>
      <c r="B3064">
        <v>5.9</v>
      </c>
    </row>
    <row r="3065" spans="1:2" x14ac:dyDescent="0.35">
      <c r="A3065">
        <v>118</v>
      </c>
      <c r="B3065">
        <v>6</v>
      </c>
    </row>
    <row r="3066" spans="1:2" x14ac:dyDescent="0.35">
      <c r="A3066">
        <v>97</v>
      </c>
      <c r="B3066">
        <v>6.9</v>
      </c>
    </row>
    <row r="3067" spans="1:2" x14ac:dyDescent="0.35">
      <c r="A3067">
        <v>115</v>
      </c>
      <c r="B3067">
        <v>7.3</v>
      </c>
    </row>
    <row r="3068" spans="1:2" x14ac:dyDescent="0.35">
      <c r="A3068">
        <v>102</v>
      </c>
      <c r="B3068">
        <v>7.7</v>
      </c>
    </row>
    <row r="3069" spans="1:2" x14ac:dyDescent="0.35">
      <c r="A3069">
        <v>108</v>
      </c>
      <c r="B3069">
        <v>7</v>
      </c>
    </row>
    <row r="3070" spans="1:2" x14ac:dyDescent="0.35">
      <c r="A3070">
        <v>101</v>
      </c>
      <c r="B3070">
        <v>6.4</v>
      </c>
    </row>
    <row r="3071" spans="1:2" x14ac:dyDescent="0.35">
      <c r="A3071">
        <v>101</v>
      </c>
      <c r="B3071">
        <v>5.6</v>
      </c>
    </row>
    <row r="3072" spans="1:2" x14ac:dyDescent="0.35">
      <c r="A3072">
        <v>139</v>
      </c>
      <c r="B3072">
        <v>8.1999999999999993</v>
      </c>
    </row>
    <row r="3073" spans="1:2" x14ac:dyDescent="0.35">
      <c r="A3073">
        <v>125</v>
      </c>
      <c r="B3073">
        <v>6.5</v>
      </c>
    </row>
    <row r="3074" spans="1:2" x14ac:dyDescent="0.35">
      <c r="A3074">
        <v>115</v>
      </c>
      <c r="B3074">
        <v>8.1</v>
      </c>
    </row>
    <row r="3075" spans="1:2" x14ac:dyDescent="0.35">
      <c r="A3075">
        <v>99</v>
      </c>
      <c r="B3075">
        <v>5.4</v>
      </c>
    </row>
    <row r="3076" spans="1:2" x14ac:dyDescent="0.35">
      <c r="A3076">
        <v>88</v>
      </c>
      <c r="B3076">
        <v>6.3</v>
      </c>
    </row>
    <row r="3077" spans="1:2" x14ac:dyDescent="0.35">
      <c r="A3077">
        <v>112</v>
      </c>
      <c r="B3077">
        <v>7.8</v>
      </c>
    </row>
    <row r="3078" spans="1:2" x14ac:dyDescent="0.35">
      <c r="A3078">
        <v>108</v>
      </c>
      <c r="B3078">
        <v>6.8</v>
      </c>
    </row>
    <row r="3079" spans="1:2" x14ac:dyDescent="0.35">
      <c r="A3079">
        <v>104</v>
      </c>
      <c r="B3079">
        <v>7.1</v>
      </c>
    </row>
    <row r="3080" spans="1:2" x14ac:dyDescent="0.35">
      <c r="A3080">
        <v>108</v>
      </c>
      <c r="B3080">
        <v>6.2</v>
      </c>
    </row>
    <row r="3081" spans="1:2" x14ac:dyDescent="0.35">
      <c r="A3081">
        <v>102</v>
      </c>
      <c r="B3081">
        <v>7.3</v>
      </c>
    </row>
    <row r="3082" spans="1:2" x14ac:dyDescent="0.35">
      <c r="A3082">
        <v>88</v>
      </c>
      <c r="B3082">
        <v>5.9</v>
      </c>
    </row>
    <row r="3083" spans="1:2" x14ac:dyDescent="0.35">
      <c r="A3083">
        <v>91</v>
      </c>
      <c r="B3083">
        <v>3.6</v>
      </c>
    </row>
    <row r="3084" spans="1:2" x14ac:dyDescent="0.35">
      <c r="A3084">
        <v>141</v>
      </c>
      <c r="B3084">
        <v>7.7</v>
      </c>
    </row>
    <row r="3085" spans="1:2" x14ac:dyDescent="0.35">
      <c r="A3085">
        <v>101</v>
      </c>
      <c r="B3085">
        <v>7.3</v>
      </c>
    </row>
    <row r="3086" spans="1:2" x14ac:dyDescent="0.35">
      <c r="A3086">
        <v>105</v>
      </c>
      <c r="B3086">
        <v>7.4</v>
      </c>
    </row>
    <row r="3087" spans="1:2" x14ac:dyDescent="0.35">
      <c r="A3087">
        <v>100</v>
      </c>
      <c r="B3087">
        <v>6.6</v>
      </c>
    </row>
    <row r="3088" spans="1:2" x14ac:dyDescent="0.35">
      <c r="A3088">
        <v>116</v>
      </c>
      <c r="B3088">
        <v>6.9</v>
      </c>
    </row>
    <row r="3089" spans="1:2" x14ac:dyDescent="0.35">
      <c r="A3089">
        <v>97</v>
      </c>
      <c r="B3089">
        <v>6.8</v>
      </c>
    </row>
    <row r="3090" spans="1:2" x14ac:dyDescent="0.35">
      <c r="A3090">
        <v>105</v>
      </c>
      <c r="B3090">
        <v>7.2</v>
      </c>
    </row>
    <row r="3091" spans="1:2" x14ac:dyDescent="0.35">
      <c r="A3091">
        <v>122</v>
      </c>
      <c r="B3091">
        <v>7.7</v>
      </c>
    </row>
    <row r="3092" spans="1:2" x14ac:dyDescent="0.35">
      <c r="A3092">
        <v>107</v>
      </c>
      <c r="B3092">
        <v>8.1</v>
      </c>
    </row>
    <row r="3093" spans="1:2" x14ac:dyDescent="0.35">
      <c r="A3093">
        <v>121</v>
      </c>
      <c r="B3093">
        <v>7.7</v>
      </c>
    </row>
    <row r="3094" spans="1:2" x14ac:dyDescent="0.35">
      <c r="A3094">
        <v>98</v>
      </c>
      <c r="B3094">
        <v>7.6</v>
      </c>
    </row>
    <row r="3095" spans="1:2" x14ac:dyDescent="0.35">
      <c r="A3095">
        <v>123</v>
      </c>
      <c r="B3095">
        <v>7.2</v>
      </c>
    </row>
    <row r="3096" spans="1:2" x14ac:dyDescent="0.35">
      <c r="A3096">
        <v>110</v>
      </c>
      <c r="B3096">
        <v>7.2</v>
      </c>
    </row>
    <row r="3097" spans="1:2" x14ac:dyDescent="0.35">
      <c r="A3097">
        <v>120</v>
      </c>
      <c r="B3097">
        <v>8.1</v>
      </c>
    </row>
    <row r="3098" spans="1:2" x14ac:dyDescent="0.35">
      <c r="A3098">
        <v>122</v>
      </c>
      <c r="B3098">
        <v>7.5</v>
      </c>
    </row>
    <row r="3099" spans="1:2" x14ac:dyDescent="0.35">
      <c r="A3099">
        <v>110</v>
      </c>
      <c r="B3099">
        <v>8.1</v>
      </c>
    </row>
    <row r="3100" spans="1:2" x14ac:dyDescent="0.35">
      <c r="A3100">
        <v>139</v>
      </c>
      <c r="B3100">
        <v>7.8</v>
      </c>
    </row>
    <row r="3101" spans="1:2" x14ac:dyDescent="0.35">
      <c r="A3101">
        <v>124</v>
      </c>
      <c r="B3101">
        <v>7.8</v>
      </c>
    </row>
    <row r="3102" spans="1:2" x14ac:dyDescent="0.35">
      <c r="A3102">
        <v>120</v>
      </c>
      <c r="B3102">
        <v>5.8</v>
      </c>
    </row>
    <row r="3103" spans="1:2" x14ac:dyDescent="0.35">
      <c r="A3103">
        <v>152</v>
      </c>
      <c r="B3103">
        <v>7.6</v>
      </c>
    </row>
    <row r="3104" spans="1:2" x14ac:dyDescent="0.35">
      <c r="A3104">
        <v>98</v>
      </c>
      <c r="B3104">
        <v>7.4</v>
      </c>
    </row>
    <row r="3105" spans="1:2" x14ac:dyDescent="0.35">
      <c r="A3105">
        <v>106</v>
      </c>
      <c r="B3105">
        <v>6.3</v>
      </c>
    </row>
    <row r="3106" spans="1:2" x14ac:dyDescent="0.35">
      <c r="A3106">
        <v>106</v>
      </c>
      <c r="B3106">
        <v>6.9</v>
      </c>
    </row>
    <row r="3107" spans="1:2" x14ac:dyDescent="0.35">
      <c r="A3107">
        <v>106</v>
      </c>
      <c r="B3107">
        <v>8.6</v>
      </c>
    </row>
    <row r="3108" spans="1:2" x14ac:dyDescent="0.35">
      <c r="A3108">
        <v>89</v>
      </c>
      <c r="B3108">
        <v>5.0999999999999996</v>
      </c>
    </row>
    <row r="3109" spans="1:2" x14ac:dyDescent="0.35">
      <c r="A3109">
        <v>94</v>
      </c>
      <c r="B3109">
        <v>6.4</v>
      </c>
    </row>
    <row r="3110" spans="1:2" x14ac:dyDescent="0.35">
      <c r="A3110">
        <v>109</v>
      </c>
      <c r="B3110">
        <v>7.9</v>
      </c>
    </row>
    <row r="3111" spans="1:2" x14ac:dyDescent="0.35">
      <c r="A3111">
        <v>144</v>
      </c>
      <c r="B3111">
        <v>6.9</v>
      </c>
    </row>
    <row r="3112" spans="1:2" x14ac:dyDescent="0.35">
      <c r="A3112">
        <v>90</v>
      </c>
      <c r="B3112">
        <v>7.5</v>
      </c>
    </row>
    <row r="3113" spans="1:2" x14ac:dyDescent="0.35">
      <c r="A3113">
        <v>106</v>
      </c>
      <c r="B3113">
        <v>7.2</v>
      </c>
    </row>
    <row r="3114" spans="1:2" x14ac:dyDescent="0.35">
      <c r="A3114">
        <v>121</v>
      </c>
      <c r="B3114">
        <v>5.8</v>
      </c>
    </row>
    <row r="3115" spans="1:2" x14ac:dyDescent="0.35">
      <c r="A3115">
        <v>89</v>
      </c>
      <c r="B3115">
        <v>2.9</v>
      </c>
    </row>
    <row r="3116" spans="1:2" x14ac:dyDescent="0.35">
      <c r="A3116">
        <v>104</v>
      </c>
      <c r="B3116">
        <v>6.2</v>
      </c>
    </row>
    <row r="3117" spans="1:2" x14ac:dyDescent="0.35">
      <c r="A3117">
        <v>99</v>
      </c>
      <c r="B3117">
        <v>6.8</v>
      </c>
    </row>
    <row r="3118" spans="1:2" x14ac:dyDescent="0.35">
      <c r="A3118">
        <v>98</v>
      </c>
      <c r="B3118">
        <v>6.1</v>
      </c>
    </row>
    <row r="3119" spans="1:2" x14ac:dyDescent="0.35">
      <c r="A3119">
        <v>121</v>
      </c>
      <c r="B3119">
        <v>7.7</v>
      </c>
    </row>
    <row r="3120" spans="1:2" x14ac:dyDescent="0.35">
      <c r="A3120">
        <v>96</v>
      </c>
      <c r="B3120">
        <v>5.2</v>
      </c>
    </row>
    <row r="3121" spans="1:2" x14ac:dyDescent="0.35">
      <c r="A3121">
        <v>99</v>
      </c>
      <c r="B3121">
        <v>6.8</v>
      </c>
    </row>
    <row r="3122" spans="1:2" x14ac:dyDescent="0.35">
      <c r="A3122">
        <v>122</v>
      </c>
      <c r="B3122">
        <v>7</v>
      </c>
    </row>
    <row r="3123" spans="1:2" x14ac:dyDescent="0.35">
      <c r="A3123">
        <v>101</v>
      </c>
      <c r="B3123">
        <v>5.9</v>
      </c>
    </row>
    <row r="3124" spans="1:2" x14ac:dyDescent="0.35">
      <c r="A3124">
        <v>102</v>
      </c>
      <c r="B3124">
        <v>7.1</v>
      </c>
    </row>
    <row r="3125" spans="1:2" x14ac:dyDescent="0.35">
      <c r="A3125">
        <v>84</v>
      </c>
      <c r="B3125">
        <v>5.5</v>
      </c>
    </row>
    <row r="3126" spans="1:2" x14ac:dyDescent="0.35">
      <c r="A3126">
        <v>104</v>
      </c>
      <c r="B3126">
        <v>7.4</v>
      </c>
    </row>
    <row r="3127" spans="1:2" x14ac:dyDescent="0.35">
      <c r="A3127">
        <v>96</v>
      </c>
      <c r="B3127">
        <v>7.3</v>
      </c>
    </row>
    <row r="3128" spans="1:2" x14ac:dyDescent="0.35">
      <c r="A3128">
        <v>94</v>
      </c>
      <c r="B3128">
        <v>4.5999999999999996</v>
      </c>
    </row>
    <row r="3129" spans="1:2" x14ac:dyDescent="0.35">
      <c r="A3129">
        <v>90</v>
      </c>
      <c r="B3129">
        <v>7.2</v>
      </c>
    </row>
    <row r="3130" spans="1:2" x14ac:dyDescent="0.35">
      <c r="A3130">
        <v>90</v>
      </c>
      <c r="B3130">
        <v>5.0999999999999996</v>
      </c>
    </row>
    <row r="3131" spans="1:2" x14ac:dyDescent="0.35">
      <c r="A3131">
        <v>106</v>
      </c>
      <c r="B3131">
        <v>6.7</v>
      </c>
    </row>
    <row r="3132" spans="1:2" x14ac:dyDescent="0.35">
      <c r="A3132">
        <v>96</v>
      </c>
      <c r="B3132">
        <v>5.3</v>
      </c>
    </row>
    <row r="3133" spans="1:2" x14ac:dyDescent="0.35">
      <c r="A3133">
        <v>95</v>
      </c>
      <c r="B3133">
        <v>7.8</v>
      </c>
    </row>
    <row r="3134" spans="1:2" x14ac:dyDescent="0.35">
      <c r="A3134">
        <v>99</v>
      </c>
      <c r="B3134">
        <v>6.7</v>
      </c>
    </row>
    <row r="3135" spans="1:2" x14ac:dyDescent="0.35">
      <c r="A3135">
        <v>99</v>
      </c>
      <c r="B3135">
        <v>7.2</v>
      </c>
    </row>
    <row r="3136" spans="1:2" x14ac:dyDescent="0.35">
      <c r="A3136">
        <v>95</v>
      </c>
      <c r="B3136">
        <v>5.8</v>
      </c>
    </row>
    <row r="3137" spans="1:2" x14ac:dyDescent="0.35">
      <c r="A3137">
        <v>99</v>
      </c>
      <c r="B3137">
        <v>7</v>
      </c>
    </row>
    <row r="3138" spans="1:2" x14ac:dyDescent="0.35">
      <c r="A3138">
        <v>107</v>
      </c>
      <c r="B3138">
        <v>3.8</v>
      </c>
    </row>
    <row r="3139" spans="1:2" x14ac:dyDescent="0.35">
      <c r="A3139">
        <v>90</v>
      </c>
      <c r="B3139">
        <v>5.7</v>
      </c>
    </row>
    <row r="3140" spans="1:2" x14ac:dyDescent="0.35">
      <c r="A3140">
        <v>96</v>
      </c>
      <c r="B3140">
        <v>6.7</v>
      </c>
    </row>
    <row r="3141" spans="1:2" x14ac:dyDescent="0.35">
      <c r="A3141">
        <v>97</v>
      </c>
      <c r="B3141">
        <v>6.2</v>
      </c>
    </row>
    <row r="3142" spans="1:2" x14ac:dyDescent="0.35">
      <c r="A3142">
        <v>107</v>
      </c>
      <c r="B3142">
        <v>6.2</v>
      </c>
    </row>
    <row r="3143" spans="1:2" x14ac:dyDescent="0.35">
      <c r="A3143">
        <v>85</v>
      </c>
      <c r="B3143">
        <v>4.7</v>
      </c>
    </row>
    <row r="3144" spans="1:2" x14ac:dyDescent="0.35">
      <c r="A3144">
        <v>95</v>
      </c>
      <c r="B3144">
        <v>6.3</v>
      </c>
    </row>
    <row r="3145" spans="1:2" x14ac:dyDescent="0.35">
      <c r="A3145">
        <v>111</v>
      </c>
      <c r="B3145">
        <v>7.3</v>
      </c>
    </row>
    <row r="3146" spans="1:2" x14ac:dyDescent="0.35">
      <c r="A3146">
        <v>115</v>
      </c>
      <c r="B3146">
        <v>6.1</v>
      </c>
    </row>
    <row r="3147" spans="1:2" x14ac:dyDescent="0.35">
      <c r="A3147">
        <v>103</v>
      </c>
      <c r="B3147">
        <v>7.1</v>
      </c>
    </row>
    <row r="3148" spans="1:2" x14ac:dyDescent="0.35">
      <c r="A3148">
        <v>111</v>
      </c>
      <c r="B3148">
        <v>7.1</v>
      </c>
    </row>
    <row r="3149" spans="1:2" x14ac:dyDescent="0.35">
      <c r="A3149">
        <v>112</v>
      </c>
      <c r="B3149">
        <v>6.7</v>
      </c>
    </row>
    <row r="3150" spans="1:2" x14ac:dyDescent="0.35">
      <c r="A3150">
        <v>141</v>
      </c>
      <c r="B3150">
        <v>6.9</v>
      </c>
    </row>
    <row r="3151" spans="1:2" x14ac:dyDescent="0.35">
      <c r="A3151">
        <v>95</v>
      </c>
      <c r="B3151">
        <v>2.1</v>
      </c>
    </row>
    <row r="3152" spans="1:2" x14ac:dyDescent="0.35">
      <c r="A3152">
        <v>85</v>
      </c>
      <c r="B3152">
        <v>6.6</v>
      </c>
    </row>
    <row r="3153" spans="1:2" x14ac:dyDescent="0.35">
      <c r="A3153">
        <v>129</v>
      </c>
      <c r="B3153">
        <v>8.3000000000000007</v>
      </c>
    </row>
    <row r="3154" spans="1:2" x14ac:dyDescent="0.35">
      <c r="A3154">
        <v>125</v>
      </c>
      <c r="B3154">
        <v>7.2</v>
      </c>
    </row>
    <row r="3155" spans="1:2" x14ac:dyDescent="0.35">
      <c r="A3155">
        <v>116</v>
      </c>
      <c r="B3155">
        <v>5.6</v>
      </c>
    </row>
    <row r="3156" spans="1:2" x14ac:dyDescent="0.35">
      <c r="A3156">
        <v>105</v>
      </c>
      <c r="B3156">
        <v>7.7</v>
      </c>
    </row>
    <row r="3157" spans="1:2" x14ac:dyDescent="0.35">
      <c r="A3157">
        <v>90</v>
      </c>
      <c r="B3157">
        <v>6.6</v>
      </c>
    </row>
    <row r="3158" spans="1:2" x14ac:dyDescent="0.35">
      <c r="A3158">
        <v>111</v>
      </c>
      <c r="B3158">
        <v>7.4</v>
      </c>
    </row>
    <row r="3159" spans="1:2" x14ac:dyDescent="0.35">
      <c r="A3159">
        <v>91</v>
      </c>
      <c r="B3159">
        <v>7.1</v>
      </c>
    </row>
    <row r="3160" spans="1:2" x14ac:dyDescent="0.35">
      <c r="A3160">
        <v>97</v>
      </c>
      <c r="B3160">
        <v>7.9</v>
      </c>
    </row>
    <row r="3161" spans="1:2" x14ac:dyDescent="0.35">
      <c r="A3161">
        <v>92</v>
      </c>
      <c r="B3161">
        <v>6.7</v>
      </c>
    </row>
    <row r="3162" spans="1:2" x14ac:dyDescent="0.35">
      <c r="A3162">
        <v>104</v>
      </c>
      <c r="B3162">
        <v>6.6</v>
      </c>
    </row>
    <row r="3163" spans="1:2" x14ac:dyDescent="0.35">
      <c r="A3163">
        <v>120</v>
      </c>
      <c r="B3163">
        <v>7.9</v>
      </c>
    </row>
    <row r="3164" spans="1:2" x14ac:dyDescent="0.35">
      <c r="A3164">
        <v>99</v>
      </c>
      <c r="B3164">
        <v>4.9000000000000004</v>
      </c>
    </row>
    <row r="3165" spans="1:2" x14ac:dyDescent="0.35">
      <c r="A3165">
        <v>93</v>
      </c>
      <c r="B3165">
        <v>7.2</v>
      </c>
    </row>
    <row r="3166" spans="1:2" x14ac:dyDescent="0.35">
      <c r="A3166">
        <v>99</v>
      </c>
      <c r="B3166">
        <v>6.1</v>
      </c>
    </row>
    <row r="3167" spans="1:2" x14ac:dyDescent="0.35">
      <c r="A3167">
        <v>96</v>
      </c>
      <c r="B3167">
        <v>5.3</v>
      </c>
    </row>
    <row r="3168" spans="1:2" x14ac:dyDescent="0.35">
      <c r="A3168">
        <v>96</v>
      </c>
      <c r="B3168">
        <v>5</v>
      </c>
    </row>
    <row r="3169" spans="1:2" x14ac:dyDescent="0.35">
      <c r="A3169">
        <v>100</v>
      </c>
      <c r="B3169">
        <v>7.6</v>
      </c>
    </row>
    <row r="3170" spans="1:2" x14ac:dyDescent="0.35">
      <c r="A3170">
        <v>98</v>
      </c>
      <c r="B3170">
        <v>7.6</v>
      </c>
    </row>
    <row r="3171" spans="1:2" x14ac:dyDescent="0.35">
      <c r="A3171">
        <v>106</v>
      </c>
      <c r="B3171">
        <v>6.6</v>
      </c>
    </row>
    <row r="3172" spans="1:2" x14ac:dyDescent="0.35">
      <c r="A3172">
        <v>95</v>
      </c>
      <c r="B3172">
        <v>6.6</v>
      </c>
    </row>
    <row r="3173" spans="1:2" x14ac:dyDescent="0.35">
      <c r="A3173">
        <v>104</v>
      </c>
      <c r="B3173">
        <v>7.3</v>
      </c>
    </row>
    <row r="3174" spans="1:2" x14ac:dyDescent="0.35">
      <c r="A3174">
        <v>87</v>
      </c>
      <c r="B3174">
        <v>6.6</v>
      </c>
    </row>
    <row r="3175" spans="1:2" x14ac:dyDescent="0.35">
      <c r="A3175">
        <v>81</v>
      </c>
      <c r="B3175">
        <v>6.9</v>
      </c>
    </row>
    <row r="3176" spans="1:2" x14ac:dyDescent="0.35">
      <c r="A3176">
        <v>94</v>
      </c>
      <c r="B3176">
        <v>5.8</v>
      </c>
    </row>
    <row r="3177" spans="1:2" x14ac:dyDescent="0.35">
      <c r="A3177">
        <v>89</v>
      </c>
      <c r="B3177">
        <v>4.4000000000000004</v>
      </c>
    </row>
    <row r="3178" spans="1:2" x14ac:dyDescent="0.35">
      <c r="A3178">
        <v>88</v>
      </c>
      <c r="B3178">
        <v>6.6</v>
      </c>
    </row>
    <row r="3179" spans="1:2" x14ac:dyDescent="0.35">
      <c r="A3179">
        <v>108</v>
      </c>
      <c r="B3179">
        <v>7.1</v>
      </c>
    </row>
    <row r="3180" spans="1:2" x14ac:dyDescent="0.35">
      <c r="A3180">
        <v>115</v>
      </c>
      <c r="B3180">
        <v>7.6</v>
      </c>
    </row>
    <row r="3181" spans="1:2" x14ac:dyDescent="0.35">
      <c r="A3181">
        <v>96</v>
      </c>
      <c r="B3181">
        <v>4.5999999999999996</v>
      </c>
    </row>
    <row r="3182" spans="1:2" x14ac:dyDescent="0.35">
      <c r="A3182">
        <v>135</v>
      </c>
      <c r="B3182">
        <v>6.8</v>
      </c>
    </row>
    <row r="3183" spans="1:2" x14ac:dyDescent="0.35">
      <c r="A3183">
        <v>93</v>
      </c>
      <c r="B3183">
        <v>4.9000000000000004</v>
      </c>
    </row>
    <row r="3184" spans="1:2" x14ac:dyDescent="0.35">
      <c r="A3184">
        <v>109</v>
      </c>
      <c r="B3184">
        <v>7.3</v>
      </c>
    </row>
    <row r="3185" spans="1:2" x14ac:dyDescent="0.35">
      <c r="A3185">
        <v>101</v>
      </c>
      <c r="B3185">
        <v>5</v>
      </c>
    </row>
    <row r="3186" spans="1:2" x14ac:dyDescent="0.35">
      <c r="A3186">
        <v>117</v>
      </c>
      <c r="B3186">
        <v>8</v>
      </c>
    </row>
    <row r="3187" spans="1:2" x14ac:dyDescent="0.35">
      <c r="A3187">
        <v>83</v>
      </c>
      <c r="B3187">
        <v>5.2</v>
      </c>
    </row>
    <row r="3188" spans="1:2" x14ac:dyDescent="0.35">
      <c r="A3188">
        <v>113</v>
      </c>
      <c r="B3188">
        <v>8.5</v>
      </c>
    </row>
    <row r="3189" spans="1:2" x14ac:dyDescent="0.35">
      <c r="A3189">
        <v>104</v>
      </c>
      <c r="B3189">
        <v>6.5</v>
      </c>
    </row>
    <row r="3190" spans="1:2" x14ac:dyDescent="0.35">
      <c r="A3190">
        <v>97</v>
      </c>
      <c r="B3190">
        <v>7.4</v>
      </c>
    </row>
    <row r="3191" spans="1:2" x14ac:dyDescent="0.35">
      <c r="A3191">
        <v>110</v>
      </c>
      <c r="B3191">
        <v>7.7</v>
      </c>
    </row>
    <row r="3192" spans="1:2" x14ac:dyDescent="0.35">
      <c r="A3192">
        <v>103</v>
      </c>
      <c r="B3192">
        <v>7.4</v>
      </c>
    </row>
    <row r="3193" spans="1:2" x14ac:dyDescent="0.35">
      <c r="A3193">
        <v>94</v>
      </c>
      <c r="B3193">
        <v>5.0999999999999996</v>
      </c>
    </row>
    <row r="3194" spans="1:2" x14ac:dyDescent="0.35">
      <c r="A3194">
        <v>77</v>
      </c>
      <c r="B3194">
        <v>5</v>
      </c>
    </row>
    <row r="3195" spans="1:2" x14ac:dyDescent="0.35">
      <c r="A3195">
        <v>134</v>
      </c>
      <c r="B3195">
        <v>7.2</v>
      </c>
    </row>
    <row r="3196" spans="1:2" x14ac:dyDescent="0.35">
      <c r="A3196">
        <v>90</v>
      </c>
      <c r="B3196">
        <v>6.4</v>
      </c>
    </row>
    <row r="3197" spans="1:2" x14ac:dyDescent="0.35">
      <c r="A3197">
        <v>104</v>
      </c>
      <c r="B3197">
        <v>5.6</v>
      </c>
    </row>
    <row r="3198" spans="1:2" x14ac:dyDescent="0.35">
      <c r="A3198">
        <v>95</v>
      </c>
      <c r="B3198">
        <v>6.2</v>
      </c>
    </row>
    <row r="3199" spans="1:2" x14ac:dyDescent="0.35">
      <c r="A3199">
        <v>93</v>
      </c>
      <c r="B3199">
        <v>6.1</v>
      </c>
    </row>
    <row r="3200" spans="1:2" x14ac:dyDescent="0.35">
      <c r="A3200">
        <v>106</v>
      </c>
      <c r="B3200">
        <v>5.2</v>
      </c>
    </row>
    <row r="3201" spans="1:2" x14ac:dyDescent="0.35">
      <c r="A3201">
        <v>109</v>
      </c>
      <c r="B3201">
        <v>7.3</v>
      </c>
    </row>
    <row r="3202" spans="1:2" x14ac:dyDescent="0.35">
      <c r="A3202">
        <v>101</v>
      </c>
      <c r="B3202">
        <v>7.5</v>
      </c>
    </row>
    <row r="3203" spans="1:2" x14ac:dyDescent="0.35">
      <c r="A3203">
        <v>100</v>
      </c>
      <c r="B3203">
        <v>4.5</v>
      </c>
    </row>
    <row r="3204" spans="1:2" x14ac:dyDescent="0.35">
      <c r="A3204">
        <v>95</v>
      </c>
      <c r="B3204">
        <v>6.6</v>
      </c>
    </row>
    <row r="3205" spans="1:2" x14ac:dyDescent="0.35">
      <c r="A3205">
        <v>94</v>
      </c>
      <c r="B3205">
        <v>5.3</v>
      </c>
    </row>
    <row r="3206" spans="1:2" x14ac:dyDescent="0.35">
      <c r="A3206">
        <v>93</v>
      </c>
      <c r="B3206">
        <v>4.9000000000000004</v>
      </c>
    </row>
    <row r="3207" spans="1:2" x14ac:dyDescent="0.35">
      <c r="A3207">
        <v>106</v>
      </c>
      <c r="B3207">
        <v>7.7</v>
      </c>
    </row>
    <row r="3208" spans="1:2" x14ac:dyDescent="0.35">
      <c r="A3208">
        <v>99</v>
      </c>
      <c r="B3208">
        <v>8</v>
      </c>
    </row>
    <row r="3209" spans="1:2" x14ac:dyDescent="0.35">
      <c r="A3209">
        <v>82</v>
      </c>
      <c r="B3209">
        <v>3.8</v>
      </c>
    </row>
    <row r="3210" spans="1:2" x14ac:dyDescent="0.35">
      <c r="A3210">
        <v>135</v>
      </c>
      <c r="B3210">
        <v>7.6</v>
      </c>
    </row>
    <row r="3211" spans="1:2" x14ac:dyDescent="0.35">
      <c r="A3211">
        <v>88</v>
      </c>
      <c r="B3211">
        <v>5.9</v>
      </c>
    </row>
    <row r="3212" spans="1:2" x14ac:dyDescent="0.35">
      <c r="A3212">
        <v>89</v>
      </c>
      <c r="B3212">
        <v>6.2</v>
      </c>
    </row>
    <row r="3213" spans="1:2" x14ac:dyDescent="0.35">
      <c r="A3213">
        <v>110</v>
      </c>
      <c r="B3213">
        <v>7.2</v>
      </c>
    </row>
    <row r="3214" spans="1:2" x14ac:dyDescent="0.35">
      <c r="A3214">
        <v>107</v>
      </c>
      <c r="B3214">
        <v>6.3</v>
      </c>
    </row>
    <row r="3215" spans="1:2" x14ac:dyDescent="0.35">
      <c r="A3215">
        <v>86</v>
      </c>
      <c r="B3215">
        <v>5.2</v>
      </c>
    </row>
    <row r="3216" spans="1:2" x14ac:dyDescent="0.35">
      <c r="A3216">
        <v>91</v>
      </c>
      <c r="B3216">
        <v>6.9</v>
      </c>
    </row>
    <row r="3217" spans="1:2" x14ac:dyDescent="0.35">
      <c r="A3217">
        <v>103</v>
      </c>
      <c r="B3217">
        <v>6.8</v>
      </c>
    </row>
    <row r="3218" spans="1:2" x14ac:dyDescent="0.35">
      <c r="A3218">
        <v>99</v>
      </c>
      <c r="B3218">
        <v>6.1</v>
      </c>
    </row>
    <row r="3219" spans="1:2" x14ac:dyDescent="0.35">
      <c r="A3219">
        <v>82</v>
      </c>
      <c r="B3219">
        <v>5.9</v>
      </c>
    </row>
    <row r="3220" spans="1:2" x14ac:dyDescent="0.35">
      <c r="A3220">
        <v>92</v>
      </c>
      <c r="B3220">
        <v>6.9</v>
      </c>
    </row>
    <row r="3221" spans="1:2" x14ac:dyDescent="0.35">
      <c r="A3221">
        <v>112</v>
      </c>
      <c r="B3221">
        <v>7.7</v>
      </c>
    </row>
    <row r="3222" spans="1:2" x14ac:dyDescent="0.35">
      <c r="A3222">
        <v>90</v>
      </c>
      <c r="B3222">
        <v>5.3</v>
      </c>
    </row>
    <row r="3223" spans="1:2" x14ac:dyDescent="0.35">
      <c r="A3223">
        <v>150</v>
      </c>
      <c r="B3223">
        <v>7</v>
      </c>
    </row>
    <row r="3224" spans="1:2" x14ac:dyDescent="0.35">
      <c r="A3224">
        <v>91</v>
      </c>
      <c r="B3224">
        <v>6.6</v>
      </c>
    </row>
    <row r="3225" spans="1:2" x14ac:dyDescent="0.35">
      <c r="A3225">
        <v>95</v>
      </c>
      <c r="B3225">
        <v>6.4</v>
      </c>
    </row>
    <row r="3226" spans="1:2" x14ac:dyDescent="0.35">
      <c r="A3226">
        <v>97</v>
      </c>
      <c r="B3226">
        <v>7.9</v>
      </c>
    </row>
    <row r="3227" spans="1:2" x14ac:dyDescent="0.35">
      <c r="A3227">
        <v>112</v>
      </c>
      <c r="B3227">
        <v>7.7</v>
      </c>
    </row>
    <row r="3228" spans="1:2" x14ac:dyDescent="0.35">
      <c r="A3228">
        <v>122</v>
      </c>
      <c r="B3228">
        <v>7.2</v>
      </c>
    </row>
    <row r="3229" spans="1:2" x14ac:dyDescent="0.35">
      <c r="A3229">
        <v>110</v>
      </c>
      <c r="B3229">
        <v>6.8</v>
      </c>
    </row>
    <row r="3230" spans="1:2" x14ac:dyDescent="0.35">
      <c r="A3230">
        <v>108</v>
      </c>
      <c r="B3230">
        <v>7.4</v>
      </c>
    </row>
    <row r="3231" spans="1:2" x14ac:dyDescent="0.35">
      <c r="A3231">
        <v>121</v>
      </c>
      <c r="B3231">
        <v>4.5999999999999996</v>
      </c>
    </row>
    <row r="3232" spans="1:2" x14ac:dyDescent="0.35">
      <c r="A3232">
        <v>97</v>
      </c>
      <c r="B3232">
        <v>6.4</v>
      </c>
    </row>
    <row r="3233" spans="1:2" x14ac:dyDescent="0.35">
      <c r="A3233">
        <v>116</v>
      </c>
      <c r="B3233">
        <v>7</v>
      </c>
    </row>
    <row r="3234" spans="1:2" x14ac:dyDescent="0.35">
      <c r="A3234">
        <v>94</v>
      </c>
      <c r="B3234">
        <v>7.7</v>
      </c>
    </row>
    <row r="3235" spans="1:2" x14ac:dyDescent="0.35">
      <c r="A3235">
        <v>103</v>
      </c>
      <c r="B3235">
        <v>6.8</v>
      </c>
    </row>
    <row r="3236" spans="1:2" x14ac:dyDescent="0.35">
      <c r="A3236">
        <v>112</v>
      </c>
      <c r="B3236">
        <v>7</v>
      </c>
    </row>
    <row r="3237" spans="1:2" x14ac:dyDescent="0.35">
      <c r="A3237">
        <v>91</v>
      </c>
      <c r="B3237">
        <v>7</v>
      </c>
    </row>
    <row r="3238" spans="1:2" x14ac:dyDescent="0.35">
      <c r="A3238">
        <v>98</v>
      </c>
      <c r="B3238">
        <v>6.3</v>
      </c>
    </row>
    <row r="3239" spans="1:2" x14ac:dyDescent="0.35">
      <c r="A3239">
        <v>95</v>
      </c>
      <c r="B3239">
        <v>7.1</v>
      </c>
    </row>
    <row r="3240" spans="1:2" x14ac:dyDescent="0.35">
      <c r="A3240">
        <v>91</v>
      </c>
      <c r="B3240">
        <v>7.1</v>
      </c>
    </row>
    <row r="3241" spans="1:2" x14ac:dyDescent="0.35">
      <c r="A3241">
        <v>97</v>
      </c>
      <c r="B3241">
        <v>6.1</v>
      </c>
    </row>
    <row r="3242" spans="1:2" x14ac:dyDescent="0.35">
      <c r="A3242">
        <v>90</v>
      </c>
      <c r="B3242">
        <v>7.3</v>
      </c>
    </row>
    <row r="3243" spans="1:2" x14ac:dyDescent="0.35">
      <c r="A3243">
        <v>90</v>
      </c>
      <c r="B3243">
        <v>6.2</v>
      </c>
    </row>
    <row r="3244" spans="1:2" x14ac:dyDescent="0.35">
      <c r="A3244">
        <v>90</v>
      </c>
      <c r="B3244">
        <v>6.2</v>
      </c>
    </row>
    <row r="3245" spans="1:2" x14ac:dyDescent="0.35">
      <c r="A3245">
        <v>103</v>
      </c>
      <c r="B3245">
        <v>3.3</v>
      </c>
    </row>
    <row r="3246" spans="1:2" x14ac:dyDescent="0.35">
      <c r="A3246">
        <v>113</v>
      </c>
      <c r="B3246">
        <v>7.4</v>
      </c>
    </row>
    <row r="3247" spans="1:2" x14ac:dyDescent="0.35">
      <c r="A3247">
        <v>148</v>
      </c>
      <c r="B3247">
        <v>8</v>
      </c>
    </row>
    <row r="3248" spans="1:2" x14ac:dyDescent="0.35">
      <c r="A3248">
        <v>93</v>
      </c>
      <c r="B3248">
        <v>5.9</v>
      </c>
    </row>
    <row r="3249" spans="1:2" x14ac:dyDescent="0.35">
      <c r="A3249">
        <v>94</v>
      </c>
      <c r="B3249">
        <v>6.8</v>
      </c>
    </row>
    <row r="3250" spans="1:2" x14ac:dyDescent="0.35">
      <c r="A3250">
        <v>121</v>
      </c>
      <c r="B3250">
        <v>7.4</v>
      </c>
    </row>
    <row r="3251" spans="1:2" x14ac:dyDescent="0.35">
      <c r="A3251">
        <v>118</v>
      </c>
      <c r="B3251">
        <v>6.7</v>
      </c>
    </row>
    <row r="3252" spans="1:2" x14ac:dyDescent="0.35">
      <c r="A3252">
        <v>101</v>
      </c>
      <c r="B3252">
        <v>5.5</v>
      </c>
    </row>
    <row r="3253" spans="1:2" x14ac:dyDescent="0.35">
      <c r="A3253">
        <v>90</v>
      </c>
      <c r="B3253">
        <v>5.7</v>
      </c>
    </row>
    <row r="3254" spans="1:2" x14ac:dyDescent="0.35">
      <c r="A3254">
        <v>100</v>
      </c>
      <c r="B3254">
        <v>7.2</v>
      </c>
    </row>
    <row r="3255" spans="1:2" x14ac:dyDescent="0.35">
      <c r="A3255">
        <v>97</v>
      </c>
      <c r="B3255">
        <v>5.9</v>
      </c>
    </row>
    <row r="3256" spans="1:2" x14ac:dyDescent="0.35">
      <c r="A3256">
        <v>96</v>
      </c>
      <c r="B3256">
        <v>6.7</v>
      </c>
    </row>
    <row r="3257" spans="1:2" x14ac:dyDescent="0.35">
      <c r="A3257">
        <v>117</v>
      </c>
      <c r="B3257">
        <v>7.1</v>
      </c>
    </row>
    <row r="3258" spans="1:2" x14ac:dyDescent="0.35">
      <c r="A3258">
        <v>108</v>
      </c>
      <c r="B3258">
        <v>7.7</v>
      </c>
    </row>
    <row r="3259" spans="1:2" x14ac:dyDescent="0.35">
      <c r="A3259">
        <v>109</v>
      </c>
      <c r="B3259">
        <v>7.4</v>
      </c>
    </row>
    <row r="3260" spans="1:2" x14ac:dyDescent="0.35">
      <c r="A3260">
        <v>102</v>
      </c>
      <c r="B3260">
        <v>8.4</v>
      </c>
    </row>
    <row r="3261" spans="1:2" x14ac:dyDescent="0.35">
      <c r="A3261">
        <v>115</v>
      </c>
      <c r="B3261">
        <v>7.2</v>
      </c>
    </row>
    <row r="3262" spans="1:2" x14ac:dyDescent="0.35">
      <c r="A3262">
        <v>133</v>
      </c>
      <c r="B3262">
        <v>8.1</v>
      </c>
    </row>
    <row r="3263" spans="1:2" x14ac:dyDescent="0.35">
      <c r="A3263">
        <v>122</v>
      </c>
      <c r="B3263">
        <v>7.8</v>
      </c>
    </row>
    <row r="3264" spans="1:2" x14ac:dyDescent="0.35">
      <c r="A3264">
        <v>106</v>
      </c>
      <c r="B3264">
        <v>6.8</v>
      </c>
    </row>
    <row r="3265" spans="1:2" x14ac:dyDescent="0.35">
      <c r="A3265">
        <v>112</v>
      </c>
      <c r="B3265">
        <v>7.7</v>
      </c>
    </row>
    <row r="3266" spans="1:2" x14ac:dyDescent="0.35">
      <c r="A3266">
        <v>99</v>
      </c>
      <c r="B3266">
        <v>6.5</v>
      </c>
    </row>
    <row r="3267" spans="1:2" x14ac:dyDescent="0.35">
      <c r="A3267">
        <v>110</v>
      </c>
      <c r="B3267">
        <v>7.3</v>
      </c>
    </row>
    <row r="3268" spans="1:2" x14ac:dyDescent="0.35">
      <c r="A3268">
        <v>104</v>
      </c>
      <c r="B3268">
        <v>5.9</v>
      </c>
    </row>
    <row r="3269" spans="1:2" x14ac:dyDescent="0.35">
      <c r="A3269">
        <v>133</v>
      </c>
      <c r="B3269">
        <v>8.6999999999999993</v>
      </c>
    </row>
    <row r="3270" spans="1:2" x14ac:dyDescent="0.35">
      <c r="A3270">
        <v>112</v>
      </c>
      <c r="B3270">
        <v>6.1</v>
      </c>
    </row>
    <row r="3271" spans="1:2" x14ac:dyDescent="0.35">
      <c r="A3271">
        <v>101</v>
      </c>
      <c r="B3271">
        <v>7.6</v>
      </c>
    </row>
    <row r="3272" spans="1:2" x14ac:dyDescent="0.35">
      <c r="A3272">
        <v>111</v>
      </c>
      <c r="B3272">
        <v>5.8</v>
      </c>
    </row>
    <row r="3273" spans="1:2" x14ac:dyDescent="0.35">
      <c r="A3273">
        <v>104</v>
      </c>
      <c r="B3273">
        <v>6.5</v>
      </c>
    </row>
    <row r="3274" spans="1:2" x14ac:dyDescent="0.35">
      <c r="A3274">
        <v>112</v>
      </c>
      <c r="B3274">
        <v>7.3</v>
      </c>
    </row>
    <row r="3275" spans="1:2" x14ac:dyDescent="0.35">
      <c r="A3275">
        <v>94</v>
      </c>
      <c r="B3275">
        <v>6.2</v>
      </c>
    </row>
    <row r="3276" spans="1:2" x14ac:dyDescent="0.35">
      <c r="A3276">
        <v>90</v>
      </c>
      <c r="B3276">
        <v>5</v>
      </c>
    </row>
    <row r="3277" spans="1:2" x14ac:dyDescent="0.35">
      <c r="A3277">
        <v>101</v>
      </c>
      <c r="B3277">
        <v>7.8</v>
      </c>
    </row>
    <row r="3278" spans="1:2" x14ac:dyDescent="0.35">
      <c r="A3278">
        <v>93</v>
      </c>
      <c r="B3278">
        <v>8.1</v>
      </c>
    </row>
    <row r="3279" spans="1:2" x14ac:dyDescent="0.35">
      <c r="A3279">
        <v>152</v>
      </c>
      <c r="B3279">
        <v>6.7</v>
      </c>
    </row>
    <row r="3280" spans="1:2" x14ac:dyDescent="0.35">
      <c r="A3280">
        <v>150</v>
      </c>
      <c r="B3280">
        <v>6.1</v>
      </c>
    </row>
    <row r="3281" spans="1:2" x14ac:dyDescent="0.35">
      <c r="A3281">
        <v>112</v>
      </c>
      <c r="B3281">
        <v>7.1</v>
      </c>
    </row>
    <row r="3282" spans="1:2" x14ac:dyDescent="0.35">
      <c r="A3282">
        <v>95</v>
      </c>
      <c r="B3282">
        <v>5.6</v>
      </c>
    </row>
    <row r="3283" spans="1:2" x14ac:dyDescent="0.35">
      <c r="A3283">
        <v>111</v>
      </c>
      <c r="B3283">
        <v>7.6</v>
      </c>
    </row>
    <row r="3284" spans="1:2" x14ac:dyDescent="0.35">
      <c r="A3284">
        <v>91</v>
      </c>
      <c r="B3284">
        <v>4.5999999999999996</v>
      </c>
    </row>
    <row r="3285" spans="1:2" x14ac:dyDescent="0.35">
      <c r="A3285">
        <v>106</v>
      </c>
      <c r="B3285">
        <v>7.1</v>
      </c>
    </row>
    <row r="3286" spans="1:2" x14ac:dyDescent="0.35">
      <c r="A3286">
        <v>93</v>
      </c>
      <c r="B3286">
        <v>7.3</v>
      </c>
    </row>
    <row r="3287" spans="1:2" x14ac:dyDescent="0.35">
      <c r="A3287">
        <v>93</v>
      </c>
      <c r="B3287">
        <v>4</v>
      </c>
    </row>
    <row r="3288" spans="1:2" x14ac:dyDescent="0.35">
      <c r="A3288">
        <v>165</v>
      </c>
      <c r="B3288">
        <v>8</v>
      </c>
    </row>
    <row r="3289" spans="1:2" x14ac:dyDescent="0.35">
      <c r="A3289">
        <v>96</v>
      </c>
      <c r="B3289">
        <v>6.7</v>
      </c>
    </row>
    <row r="3290" spans="1:2" x14ac:dyDescent="0.35">
      <c r="A3290">
        <v>119</v>
      </c>
      <c r="B3290">
        <v>5.7</v>
      </c>
    </row>
    <row r="3291" spans="1:2" x14ac:dyDescent="0.35">
      <c r="A3291">
        <v>93</v>
      </c>
      <c r="B3291">
        <v>4.5999999999999996</v>
      </c>
    </row>
    <row r="3292" spans="1:2" x14ac:dyDescent="0.35">
      <c r="A3292">
        <v>82</v>
      </c>
      <c r="B3292">
        <v>4</v>
      </c>
    </row>
    <row r="3293" spans="1:2" x14ac:dyDescent="0.35">
      <c r="A3293">
        <v>101</v>
      </c>
      <c r="B3293">
        <v>7</v>
      </c>
    </row>
    <row r="3294" spans="1:2" x14ac:dyDescent="0.35">
      <c r="A3294">
        <v>81</v>
      </c>
      <c r="B3294">
        <v>5.9</v>
      </c>
    </row>
    <row r="3295" spans="1:2" x14ac:dyDescent="0.35">
      <c r="A3295">
        <v>107</v>
      </c>
      <c r="B3295">
        <v>4.8</v>
      </c>
    </row>
    <row r="3296" spans="1:2" x14ac:dyDescent="0.35">
      <c r="A3296">
        <v>105</v>
      </c>
      <c r="B3296">
        <v>7.5</v>
      </c>
    </row>
    <row r="3297" spans="1:2" x14ac:dyDescent="0.35">
      <c r="A3297">
        <v>86</v>
      </c>
      <c r="B3297">
        <v>4.7</v>
      </c>
    </row>
    <row r="3298" spans="1:2" x14ac:dyDescent="0.35">
      <c r="A3298">
        <v>110</v>
      </c>
      <c r="B3298">
        <v>6.7</v>
      </c>
    </row>
    <row r="3299" spans="1:2" x14ac:dyDescent="0.35">
      <c r="A3299">
        <v>110</v>
      </c>
      <c r="B3299">
        <v>6.7</v>
      </c>
    </row>
    <row r="3300" spans="1:2" x14ac:dyDescent="0.35">
      <c r="A3300">
        <v>104</v>
      </c>
      <c r="B3300">
        <v>7.1</v>
      </c>
    </row>
    <row r="3301" spans="1:2" x14ac:dyDescent="0.35">
      <c r="A3301">
        <v>96</v>
      </c>
      <c r="B3301">
        <v>2.7</v>
      </c>
    </row>
    <row r="3302" spans="1:2" x14ac:dyDescent="0.35">
      <c r="A3302">
        <v>110</v>
      </c>
      <c r="B3302">
        <v>7.3</v>
      </c>
    </row>
    <row r="3303" spans="1:2" x14ac:dyDescent="0.35">
      <c r="A3303">
        <v>84</v>
      </c>
      <c r="B3303">
        <v>7.6</v>
      </c>
    </row>
    <row r="3304" spans="1:2" x14ac:dyDescent="0.35">
      <c r="A3304">
        <v>94</v>
      </c>
      <c r="B3304">
        <v>5.8</v>
      </c>
    </row>
    <row r="3305" spans="1:2" x14ac:dyDescent="0.35">
      <c r="A3305">
        <v>93</v>
      </c>
      <c r="B3305">
        <v>6.5</v>
      </c>
    </row>
    <row r="3306" spans="1:2" x14ac:dyDescent="0.35">
      <c r="A3306">
        <v>96</v>
      </c>
      <c r="B3306">
        <v>6.6</v>
      </c>
    </row>
    <row r="3307" spans="1:2" x14ac:dyDescent="0.35">
      <c r="A3307">
        <v>101</v>
      </c>
      <c r="B3307">
        <v>6.9</v>
      </c>
    </row>
    <row r="3308" spans="1:2" x14ac:dyDescent="0.35">
      <c r="A3308">
        <v>102</v>
      </c>
      <c r="B3308">
        <v>8.5</v>
      </c>
    </row>
    <row r="3309" spans="1:2" x14ac:dyDescent="0.35">
      <c r="A3309">
        <v>87</v>
      </c>
      <c r="B3309">
        <v>4.8</v>
      </c>
    </row>
    <row r="3310" spans="1:2" x14ac:dyDescent="0.35">
      <c r="A3310">
        <v>99</v>
      </c>
      <c r="B3310">
        <v>7</v>
      </c>
    </row>
    <row r="3311" spans="1:2" x14ac:dyDescent="0.35">
      <c r="A3311">
        <v>106</v>
      </c>
      <c r="B3311">
        <v>5.4</v>
      </c>
    </row>
    <row r="3312" spans="1:2" x14ac:dyDescent="0.35">
      <c r="A3312">
        <v>117</v>
      </c>
      <c r="B3312">
        <v>6.9</v>
      </c>
    </row>
    <row r="3313" spans="1:2" x14ac:dyDescent="0.35">
      <c r="A3313">
        <v>99</v>
      </c>
      <c r="B3313">
        <v>6.6</v>
      </c>
    </row>
    <row r="3314" spans="1:2" x14ac:dyDescent="0.35">
      <c r="A3314">
        <v>102</v>
      </c>
      <c r="B3314">
        <v>5.9</v>
      </c>
    </row>
    <row r="3315" spans="1:2" x14ac:dyDescent="0.35">
      <c r="A3315">
        <v>85</v>
      </c>
      <c r="B3315">
        <v>6.3</v>
      </c>
    </row>
    <row r="3316" spans="1:2" x14ac:dyDescent="0.35">
      <c r="A3316">
        <v>86</v>
      </c>
      <c r="B3316">
        <v>6.3</v>
      </c>
    </row>
    <row r="3317" spans="1:2" x14ac:dyDescent="0.35">
      <c r="A3317">
        <v>120</v>
      </c>
      <c r="B3317">
        <v>7.7</v>
      </c>
    </row>
    <row r="3318" spans="1:2" x14ac:dyDescent="0.35">
      <c r="A3318">
        <v>106</v>
      </c>
      <c r="B3318">
        <v>7</v>
      </c>
    </row>
    <row r="3319" spans="1:2" x14ac:dyDescent="0.35">
      <c r="A3319">
        <v>103</v>
      </c>
      <c r="B3319">
        <v>6.3</v>
      </c>
    </row>
    <row r="3320" spans="1:2" x14ac:dyDescent="0.35">
      <c r="A3320">
        <v>112</v>
      </c>
      <c r="B3320">
        <v>6.2</v>
      </c>
    </row>
    <row r="3321" spans="1:2" x14ac:dyDescent="0.35">
      <c r="A3321">
        <v>113</v>
      </c>
      <c r="B3321">
        <v>7.7</v>
      </c>
    </row>
    <row r="3322" spans="1:2" x14ac:dyDescent="0.35">
      <c r="A3322">
        <v>98</v>
      </c>
      <c r="B3322">
        <v>6.5</v>
      </c>
    </row>
    <row r="3323" spans="1:2" x14ac:dyDescent="0.35">
      <c r="A3323">
        <v>92</v>
      </c>
      <c r="B3323">
        <v>5.8</v>
      </c>
    </row>
    <row r="3324" spans="1:2" x14ac:dyDescent="0.35">
      <c r="A3324">
        <v>106</v>
      </c>
      <c r="B3324">
        <v>6.1</v>
      </c>
    </row>
    <row r="3325" spans="1:2" x14ac:dyDescent="0.35">
      <c r="A3325">
        <v>93</v>
      </c>
      <c r="B3325">
        <v>5.2</v>
      </c>
    </row>
    <row r="3326" spans="1:2" x14ac:dyDescent="0.35">
      <c r="A3326">
        <v>226</v>
      </c>
      <c r="B3326">
        <v>8.1999999999999993</v>
      </c>
    </row>
    <row r="3327" spans="1:2" x14ac:dyDescent="0.35">
      <c r="A3327">
        <v>104</v>
      </c>
      <c r="B3327">
        <v>6</v>
      </c>
    </row>
    <row r="3328" spans="1:2" x14ac:dyDescent="0.35">
      <c r="A3328">
        <v>152</v>
      </c>
      <c r="B3328">
        <v>6.8</v>
      </c>
    </row>
    <row r="3329" spans="1:2" x14ac:dyDescent="0.35">
      <c r="A3329">
        <v>107</v>
      </c>
      <c r="B3329">
        <v>7</v>
      </c>
    </row>
    <row r="3330" spans="1:2" x14ac:dyDescent="0.35">
      <c r="A3330">
        <v>95</v>
      </c>
      <c r="B3330">
        <v>6.8</v>
      </c>
    </row>
    <row r="3331" spans="1:2" x14ac:dyDescent="0.35">
      <c r="A3331">
        <v>102</v>
      </c>
      <c r="B3331">
        <v>7.1</v>
      </c>
    </row>
    <row r="3332" spans="1:2" x14ac:dyDescent="0.35">
      <c r="A3332">
        <v>99</v>
      </c>
      <c r="B3332">
        <v>6.9</v>
      </c>
    </row>
    <row r="3333" spans="1:2" x14ac:dyDescent="0.35">
      <c r="A3333">
        <v>109</v>
      </c>
      <c r="B3333">
        <v>6.9</v>
      </c>
    </row>
    <row r="3334" spans="1:2" x14ac:dyDescent="0.35">
      <c r="A3334">
        <v>113</v>
      </c>
      <c r="B3334">
        <v>6.9</v>
      </c>
    </row>
    <row r="3335" spans="1:2" x14ac:dyDescent="0.35">
      <c r="A3335">
        <v>91</v>
      </c>
      <c r="B3335">
        <v>7.2</v>
      </c>
    </row>
    <row r="3336" spans="1:2" x14ac:dyDescent="0.35">
      <c r="A3336">
        <v>88</v>
      </c>
      <c r="B3336">
        <v>7.8</v>
      </c>
    </row>
    <row r="3337" spans="1:2" x14ac:dyDescent="0.35">
      <c r="A3337">
        <v>97</v>
      </c>
      <c r="B3337">
        <v>7.3</v>
      </c>
    </row>
    <row r="3338" spans="1:2" x14ac:dyDescent="0.35">
      <c r="A3338">
        <v>97</v>
      </c>
      <c r="B3338">
        <v>7.5</v>
      </c>
    </row>
    <row r="3339" spans="1:2" x14ac:dyDescent="0.35">
      <c r="A3339">
        <v>85</v>
      </c>
      <c r="B3339">
        <v>6</v>
      </c>
    </row>
    <row r="3340" spans="1:2" x14ac:dyDescent="0.35">
      <c r="A3340">
        <v>92</v>
      </c>
      <c r="B3340">
        <v>6.8</v>
      </c>
    </row>
    <row r="3341" spans="1:2" x14ac:dyDescent="0.35">
      <c r="A3341">
        <v>93</v>
      </c>
      <c r="B3341">
        <v>3.9</v>
      </c>
    </row>
    <row r="3342" spans="1:2" x14ac:dyDescent="0.35">
      <c r="A3342">
        <v>96</v>
      </c>
      <c r="B3342">
        <v>6.1</v>
      </c>
    </row>
    <row r="3343" spans="1:2" x14ac:dyDescent="0.35">
      <c r="A3343">
        <v>105</v>
      </c>
      <c r="B3343">
        <v>7.5</v>
      </c>
    </row>
    <row r="3344" spans="1:2" x14ac:dyDescent="0.35">
      <c r="A3344">
        <v>129</v>
      </c>
      <c r="B3344">
        <v>8.1999999999999993</v>
      </c>
    </row>
    <row r="3345" spans="1:2" x14ac:dyDescent="0.35">
      <c r="A3345">
        <v>37</v>
      </c>
      <c r="B3345">
        <v>7.8</v>
      </c>
    </row>
    <row r="3346" spans="1:2" x14ac:dyDescent="0.35">
      <c r="A3346">
        <v>81</v>
      </c>
      <c r="B3346">
        <v>5.2</v>
      </c>
    </row>
    <row r="3347" spans="1:2" x14ac:dyDescent="0.35">
      <c r="A3347">
        <v>106</v>
      </c>
      <c r="B3347">
        <v>6.8</v>
      </c>
    </row>
    <row r="3348" spans="1:2" x14ac:dyDescent="0.35">
      <c r="A3348">
        <v>103</v>
      </c>
      <c r="B3348">
        <v>7</v>
      </c>
    </row>
    <row r="3349" spans="1:2" x14ac:dyDescent="0.35">
      <c r="A3349">
        <v>101</v>
      </c>
      <c r="B3349">
        <v>6.5</v>
      </c>
    </row>
    <row r="3350" spans="1:2" x14ac:dyDescent="0.35">
      <c r="A3350">
        <v>102</v>
      </c>
      <c r="B3350">
        <v>5.7</v>
      </c>
    </row>
    <row r="3351" spans="1:2" x14ac:dyDescent="0.35">
      <c r="A3351">
        <v>98</v>
      </c>
      <c r="B3351">
        <v>6.4</v>
      </c>
    </row>
    <row r="3352" spans="1:2" x14ac:dyDescent="0.35">
      <c r="A3352">
        <v>91</v>
      </c>
      <c r="B3352">
        <v>5.3</v>
      </c>
    </row>
    <row r="3353" spans="1:2" x14ac:dyDescent="0.35">
      <c r="A3353">
        <v>105</v>
      </c>
      <c r="B3353">
        <v>4.7</v>
      </c>
    </row>
    <row r="3354" spans="1:2" x14ac:dyDescent="0.35">
      <c r="A3354">
        <v>80</v>
      </c>
      <c r="B3354">
        <v>7.6</v>
      </c>
    </row>
    <row r="3355" spans="1:2" x14ac:dyDescent="0.35">
      <c r="A3355">
        <v>107</v>
      </c>
      <c r="B3355">
        <v>7.1</v>
      </c>
    </row>
    <row r="3356" spans="1:2" x14ac:dyDescent="0.35">
      <c r="A3356">
        <v>92</v>
      </c>
      <c r="B3356">
        <v>6.5</v>
      </c>
    </row>
    <row r="3357" spans="1:2" x14ac:dyDescent="0.35">
      <c r="A3357">
        <v>107</v>
      </c>
      <c r="B3357">
        <v>8.5</v>
      </c>
    </row>
    <row r="3358" spans="1:2" x14ac:dyDescent="0.35">
      <c r="A3358">
        <v>135</v>
      </c>
      <c r="B3358">
        <v>8.6999999999999993</v>
      </c>
    </row>
    <row r="3359" spans="1:2" x14ac:dyDescent="0.35">
      <c r="A3359">
        <v>99</v>
      </c>
      <c r="B3359">
        <v>7.1</v>
      </c>
    </row>
    <row r="3360" spans="1:2" x14ac:dyDescent="0.35">
      <c r="A3360">
        <v>115</v>
      </c>
      <c r="B3360">
        <v>8.3000000000000007</v>
      </c>
    </row>
    <row r="3361" spans="1:2" x14ac:dyDescent="0.35">
      <c r="A3361">
        <v>91</v>
      </c>
      <c r="B3361">
        <v>7.4</v>
      </c>
    </row>
    <row r="3362" spans="1:2" x14ac:dyDescent="0.35">
      <c r="A3362">
        <v>101</v>
      </c>
      <c r="B3362">
        <v>7.5</v>
      </c>
    </row>
    <row r="3363" spans="1:2" x14ac:dyDescent="0.35">
      <c r="A3363">
        <v>105</v>
      </c>
      <c r="B3363">
        <v>7.2</v>
      </c>
    </row>
    <row r="3364" spans="1:2" x14ac:dyDescent="0.35">
      <c r="A3364">
        <v>109</v>
      </c>
      <c r="B3364">
        <v>7.6</v>
      </c>
    </row>
    <row r="3365" spans="1:2" x14ac:dyDescent="0.35">
      <c r="A3365">
        <v>110</v>
      </c>
      <c r="B3365">
        <v>7.8</v>
      </c>
    </row>
    <row r="3366" spans="1:2" x14ac:dyDescent="0.35">
      <c r="A3366">
        <v>94</v>
      </c>
      <c r="B3366">
        <v>8.1999999999999993</v>
      </c>
    </row>
    <row r="3367" spans="1:2" x14ac:dyDescent="0.35">
      <c r="A3367">
        <v>115</v>
      </c>
      <c r="B3367">
        <v>6.6</v>
      </c>
    </row>
    <row r="3368" spans="1:2" x14ac:dyDescent="0.35">
      <c r="A3368">
        <v>98</v>
      </c>
      <c r="B3368">
        <v>5.7</v>
      </c>
    </row>
    <row r="3369" spans="1:2" x14ac:dyDescent="0.35">
      <c r="A3369">
        <v>91</v>
      </c>
      <c r="B3369">
        <v>7.4</v>
      </c>
    </row>
    <row r="3370" spans="1:2" x14ac:dyDescent="0.35">
      <c r="A3370">
        <v>120</v>
      </c>
      <c r="B3370">
        <v>8</v>
      </c>
    </row>
    <row r="3371" spans="1:2" x14ac:dyDescent="0.35">
      <c r="A3371">
        <v>87</v>
      </c>
      <c r="B3371">
        <v>5.4</v>
      </c>
    </row>
    <row r="3372" spans="1:2" x14ac:dyDescent="0.35">
      <c r="A3372">
        <v>117</v>
      </c>
      <c r="B3372">
        <v>7.4</v>
      </c>
    </row>
    <row r="3373" spans="1:2" x14ac:dyDescent="0.35">
      <c r="A3373">
        <v>85</v>
      </c>
      <c r="B3373">
        <v>5.7</v>
      </c>
    </row>
    <row r="3374" spans="1:2" x14ac:dyDescent="0.35">
      <c r="A3374">
        <v>110</v>
      </c>
      <c r="B3374">
        <v>6.8</v>
      </c>
    </row>
    <row r="3375" spans="1:2" x14ac:dyDescent="0.35">
      <c r="A3375">
        <v>113</v>
      </c>
      <c r="B3375">
        <v>5.4</v>
      </c>
    </row>
    <row r="3376" spans="1:2" x14ac:dyDescent="0.35">
      <c r="A3376">
        <v>98</v>
      </c>
      <c r="B3376">
        <v>5.0999999999999996</v>
      </c>
    </row>
    <row r="3377" spans="1:2" x14ac:dyDescent="0.35">
      <c r="A3377">
        <v>86</v>
      </c>
      <c r="B3377">
        <v>5.9</v>
      </c>
    </row>
    <row r="3378" spans="1:2" x14ac:dyDescent="0.35">
      <c r="A3378">
        <v>161</v>
      </c>
      <c r="B3378">
        <v>8.1999999999999993</v>
      </c>
    </row>
    <row r="3379" spans="1:2" x14ac:dyDescent="0.35">
      <c r="A3379">
        <v>100</v>
      </c>
      <c r="B3379">
        <v>5.3</v>
      </c>
    </row>
    <row r="3380" spans="1:2" x14ac:dyDescent="0.35">
      <c r="A3380">
        <v>91</v>
      </c>
      <c r="B3380">
        <v>4.3</v>
      </c>
    </row>
    <row r="3381" spans="1:2" x14ac:dyDescent="0.35">
      <c r="A3381">
        <v>100</v>
      </c>
      <c r="B3381">
        <v>7.2</v>
      </c>
    </row>
    <row r="3382" spans="1:2" x14ac:dyDescent="0.35">
      <c r="A3382">
        <v>84</v>
      </c>
      <c r="B3382">
        <v>5.9</v>
      </c>
    </row>
    <row r="3383" spans="1:2" x14ac:dyDescent="0.35">
      <c r="A3383">
        <v>99</v>
      </c>
      <c r="B3383">
        <v>3</v>
      </c>
    </row>
    <row r="3384" spans="1:2" x14ac:dyDescent="0.35">
      <c r="A3384">
        <v>109</v>
      </c>
      <c r="B3384">
        <v>7.9</v>
      </c>
    </row>
    <row r="3385" spans="1:2" x14ac:dyDescent="0.35">
      <c r="A3385">
        <v>95</v>
      </c>
      <c r="B3385">
        <v>3.2</v>
      </c>
    </row>
    <row r="3386" spans="1:2" x14ac:dyDescent="0.35">
      <c r="A3386">
        <v>97</v>
      </c>
      <c r="B3386">
        <v>6.5</v>
      </c>
    </row>
    <row r="3387" spans="1:2" x14ac:dyDescent="0.35">
      <c r="A3387">
        <v>90</v>
      </c>
      <c r="B3387">
        <v>7</v>
      </c>
    </row>
    <row r="3388" spans="1:2" x14ac:dyDescent="0.35">
      <c r="A3388">
        <v>96</v>
      </c>
      <c r="B3388">
        <v>6.9</v>
      </c>
    </row>
    <row r="3389" spans="1:2" x14ac:dyDescent="0.35">
      <c r="A3389">
        <v>82</v>
      </c>
      <c r="B3389">
        <v>4.4000000000000004</v>
      </c>
    </row>
    <row r="3390" spans="1:2" x14ac:dyDescent="0.35">
      <c r="A3390">
        <v>109</v>
      </c>
      <c r="B3390">
        <v>6</v>
      </c>
    </row>
    <row r="3391" spans="1:2" x14ac:dyDescent="0.35">
      <c r="A3391">
        <v>98</v>
      </c>
      <c r="B3391">
        <v>5.3</v>
      </c>
    </row>
    <row r="3392" spans="1:2" x14ac:dyDescent="0.35">
      <c r="A3392">
        <v>95</v>
      </c>
      <c r="B3392">
        <v>5.3</v>
      </c>
    </row>
    <row r="3393" spans="1:2" x14ac:dyDescent="0.35">
      <c r="A3393">
        <v>104</v>
      </c>
      <c r="B3393">
        <v>7.1</v>
      </c>
    </row>
    <row r="3394" spans="1:2" x14ac:dyDescent="0.35">
      <c r="A3394">
        <v>87</v>
      </c>
      <c r="B3394">
        <v>5.4</v>
      </c>
    </row>
    <row r="3395" spans="1:2" x14ac:dyDescent="0.35">
      <c r="A3395">
        <v>108</v>
      </c>
      <c r="B3395">
        <v>6.9</v>
      </c>
    </row>
    <row r="3396" spans="1:2" x14ac:dyDescent="0.35">
      <c r="A3396">
        <v>94</v>
      </c>
      <c r="B3396">
        <v>7.3</v>
      </c>
    </row>
    <row r="3397" spans="1:2" x14ac:dyDescent="0.35">
      <c r="A3397">
        <v>89</v>
      </c>
      <c r="B3397">
        <v>6.6</v>
      </c>
    </row>
    <row r="3398" spans="1:2" x14ac:dyDescent="0.35">
      <c r="A3398">
        <v>102</v>
      </c>
      <c r="B3398">
        <v>5.4</v>
      </c>
    </row>
    <row r="3399" spans="1:2" x14ac:dyDescent="0.35">
      <c r="A3399">
        <v>120</v>
      </c>
      <c r="B3399">
        <v>8.4</v>
      </c>
    </row>
    <row r="3400" spans="1:2" x14ac:dyDescent="0.35">
      <c r="A3400">
        <v>110</v>
      </c>
      <c r="B3400">
        <v>6.3</v>
      </c>
    </row>
    <row r="3401" spans="1:2" x14ac:dyDescent="0.35">
      <c r="A3401">
        <v>86</v>
      </c>
      <c r="B3401">
        <v>6.1</v>
      </c>
    </row>
    <row r="3402" spans="1:2" x14ac:dyDescent="0.35">
      <c r="A3402">
        <v>87</v>
      </c>
      <c r="B3402">
        <v>5.3</v>
      </c>
    </row>
    <row r="3403" spans="1:2" x14ac:dyDescent="0.35">
      <c r="A3403">
        <v>93</v>
      </c>
      <c r="B3403">
        <v>5.3</v>
      </c>
    </row>
    <row r="3404" spans="1:2" x14ac:dyDescent="0.35">
      <c r="A3404">
        <v>111</v>
      </c>
      <c r="B3404">
        <v>6</v>
      </c>
    </row>
    <row r="3405" spans="1:2" x14ac:dyDescent="0.35">
      <c r="A3405">
        <v>98</v>
      </c>
      <c r="B3405">
        <v>7.4</v>
      </c>
    </row>
    <row r="3406" spans="1:2" x14ac:dyDescent="0.35">
      <c r="A3406">
        <v>88</v>
      </c>
      <c r="B3406">
        <v>4.0999999999999996</v>
      </c>
    </row>
    <row r="3407" spans="1:2" x14ac:dyDescent="0.35">
      <c r="A3407">
        <v>97</v>
      </c>
      <c r="B3407">
        <v>6.7</v>
      </c>
    </row>
    <row r="3408" spans="1:2" x14ac:dyDescent="0.35">
      <c r="A3408">
        <v>122</v>
      </c>
      <c r="B3408">
        <v>5.8</v>
      </c>
    </row>
    <row r="3409" spans="1:2" x14ac:dyDescent="0.35">
      <c r="A3409">
        <v>108</v>
      </c>
      <c r="B3409">
        <v>6.5</v>
      </c>
    </row>
    <row r="3410" spans="1:2" x14ac:dyDescent="0.35">
      <c r="A3410">
        <v>80</v>
      </c>
      <c r="B3410">
        <v>2.6</v>
      </c>
    </row>
    <row r="3411" spans="1:2" x14ac:dyDescent="0.35">
      <c r="A3411">
        <v>90</v>
      </c>
      <c r="B3411">
        <v>5.8</v>
      </c>
    </row>
    <row r="3412" spans="1:2" x14ac:dyDescent="0.35">
      <c r="A3412">
        <v>92</v>
      </c>
      <c r="B3412">
        <v>7.4</v>
      </c>
    </row>
    <row r="3413" spans="1:2" x14ac:dyDescent="0.35">
      <c r="A3413">
        <v>97</v>
      </c>
      <c r="B3413">
        <v>6.2</v>
      </c>
    </row>
    <row r="3414" spans="1:2" x14ac:dyDescent="0.35">
      <c r="A3414">
        <v>105</v>
      </c>
      <c r="B3414">
        <v>7</v>
      </c>
    </row>
    <row r="3415" spans="1:2" x14ac:dyDescent="0.35">
      <c r="A3415">
        <v>113</v>
      </c>
      <c r="B3415">
        <v>8</v>
      </c>
    </row>
    <row r="3416" spans="1:2" x14ac:dyDescent="0.35">
      <c r="A3416">
        <v>105</v>
      </c>
      <c r="B3416">
        <v>6.5</v>
      </c>
    </row>
    <row r="3417" spans="1:2" x14ac:dyDescent="0.35">
      <c r="A3417">
        <v>89</v>
      </c>
      <c r="B3417">
        <v>6.8</v>
      </c>
    </row>
    <row r="3418" spans="1:2" x14ac:dyDescent="0.35">
      <c r="A3418">
        <v>116</v>
      </c>
      <c r="B3418">
        <v>7.4</v>
      </c>
    </row>
    <row r="3419" spans="1:2" x14ac:dyDescent="0.35">
      <c r="A3419">
        <v>120</v>
      </c>
      <c r="B3419">
        <v>8.3000000000000007</v>
      </c>
    </row>
    <row r="3420" spans="1:2" x14ac:dyDescent="0.35">
      <c r="A3420">
        <v>88</v>
      </c>
      <c r="B3420">
        <v>5.3</v>
      </c>
    </row>
    <row r="3421" spans="1:2" x14ac:dyDescent="0.35">
      <c r="A3421">
        <v>102</v>
      </c>
      <c r="B3421">
        <v>8.1</v>
      </c>
    </row>
    <row r="3422" spans="1:2" x14ac:dyDescent="0.35">
      <c r="A3422">
        <v>106</v>
      </c>
      <c r="B3422">
        <v>8</v>
      </c>
    </row>
    <row r="3423" spans="1:2" x14ac:dyDescent="0.35">
      <c r="A3423">
        <v>95</v>
      </c>
      <c r="B3423">
        <v>5.7</v>
      </c>
    </row>
    <row r="3424" spans="1:2" x14ac:dyDescent="0.35">
      <c r="A3424">
        <v>113</v>
      </c>
      <c r="B3424">
        <v>7.1</v>
      </c>
    </row>
    <row r="3425" spans="1:2" x14ac:dyDescent="0.35">
      <c r="A3425">
        <v>109</v>
      </c>
      <c r="B3425">
        <v>6.9</v>
      </c>
    </row>
    <row r="3426" spans="1:2" x14ac:dyDescent="0.35">
      <c r="A3426">
        <v>122</v>
      </c>
      <c r="B3426">
        <v>7</v>
      </c>
    </row>
    <row r="3427" spans="1:2" x14ac:dyDescent="0.35">
      <c r="A3427">
        <v>93</v>
      </c>
      <c r="B3427">
        <v>7.8</v>
      </c>
    </row>
    <row r="3428" spans="1:2" x14ac:dyDescent="0.35">
      <c r="A3428">
        <v>97</v>
      </c>
      <c r="B3428">
        <v>5.9</v>
      </c>
    </row>
    <row r="3429" spans="1:2" x14ac:dyDescent="0.35">
      <c r="A3429">
        <v>140</v>
      </c>
      <c r="B3429">
        <v>7.8</v>
      </c>
    </row>
    <row r="3430" spans="1:2" x14ac:dyDescent="0.35">
      <c r="A3430">
        <v>109</v>
      </c>
      <c r="B3430">
        <v>5.3</v>
      </c>
    </row>
    <row r="3431" spans="1:2" x14ac:dyDescent="0.35">
      <c r="A3431">
        <v>66</v>
      </c>
      <c r="B3431">
        <v>7.2</v>
      </c>
    </row>
    <row r="3432" spans="1:2" x14ac:dyDescent="0.35">
      <c r="A3432">
        <v>86</v>
      </c>
      <c r="B3432">
        <v>5.0999999999999996</v>
      </c>
    </row>
    <row r="3433" spans="1:2" x14ac:dyDescent="0.35">
      <c r="A3433">
        <v>87</v>
      </c>
      <c r="B3433">
        <v>5.0999999999999996</v>
      </c>
    </row>
    <row r="3434" spans="1:2" x14ac:dyDescent="0.35">
      <c r="A3434">
        <v>119</v>
      </c>
      <c r="B3434">
        <v>4.9000000000000004</v>
      </c>
    </row>
    <row r="3435" spans="1:2" x14ac:dyDescent="0.35">
      <c r="A3435">
        <v>149</v>
      </c>
      <c r="B3435">
        <v>6.9</v>
      </c>
    </row>
    <row r="3436" spans="1:2" x14ac:dyDescent="0.35">
      <c r="A3436">
        <v>98</v>
      </c>
      <c r="B3436">
        <v>4.5999999999999996</v>
      </c>
    </row>
    <row r="3437" spans="1:2" x14ac:dyDescent="0.35">
      <c r="A3437">
        <v>75</v>
      </c>
      <c r="B3437">
        <v>6.7</v>
      </c>
    </row>
    <row r="3438" spans="1:2" x14ac:dyDescent="0.35">
      <c r="A3438">
        <v>104</v>
      </c>
      <c r="B3438">
        <v>7.1</v>
      </c>
    </row>
    <row r="3439" spans="1:2" x14ac:dyDescent="0.35">
      <c r="A3439">
        <v>102</v>
      </c>
      <c r="B3439">
        <v>7.6</v>
      </c>
    </row>
    <row r="3440" spans="1:2" x14ac:dyDescent="0.35">
      <c r="A3440">
        <v>105</v>
      </c>
      <c r="B3440">
        <v>8.1</v>
      </c>
    </row>
    <row r="3441" spans="1:2" x14ac:dyDescent="0.35">
      <c r="A3441">
        <v>107</v>
      </c>
      <c r="B3441">
        <v>7</v>
      </c>
    </row>
    <row r="3442" spans="1:2" x14ac:dyDescent="0.35">
      <c r="A3442">
        <v>89</v>
      </c>
      <c r="B3442">
        <v>7.1</v>
      </c>
    </row>
    <row r="3443" spans="1:2" x14ac:dyDescent="0.35">
      <c r="A3443">
        <v>106</v>
      </c>
      <c r="B3443">
        <v>7.6</v>
      </c>
    </row>
    <row r="3444" spans="1:2" x14ac:dyDescent="0.35">
      <c r="A3444">
        <v>95</v>
      </c>
      <c r="B3444">
        <v>7.1</v>
      </c>
    </row>
    <row r="3445" spans="1:2" x14ac:dyDescent="0.35">
      <c r="A3445">
        <v>101</v>
      </c>
      <c r="B3445">
        <v>7.7</v>
      </c>
    </row>
    <row r="3446" spans="1:2" x14ac:dyDescent="0.35">
      <c r="A3446">
        <v>112</v>
      </c>
      <c r="B3446">
        <v>7.6</v>
      </c>
    </row>
    <row r="3447" spans="1:2" x14ac:dyDescent="0.35">
      <c r="A3447">
        <v>92</v>
      </c>
      <c r="B3447">
        <v>6.7</v>
      </c>
    </row>
    <row r="3448" spans="1:2" x14ac:dyDescent="0.35">
      <c r="A3448">
        <v>100</v>
      </c>
      <c r="B3448">
        <v>5.7</v>
      </c>
    </row>
    <row r="3449" spans="1:2" x14ac:dyDescent="0.35">
      <c r="A3449">
        <v>80</v>
      </c>
      <c r="B3449">
        <v>7.1</v>
      </c>
    </row>
    <row r="3450" spans="1:2" x14ac:dyDescent="0.35">
      <c r="A3450">
        <v>106</v>
      </c>
      <c r="B3450">
        <v>6.2</v>
      </c>
    </row>
    <row r="3451" spans="1:2" x14ac:dyDescent="0.35">
      <c r="A3451">
        <v>103</v>
      </c>
      <c r="B3451">
        <v>6.1</v>
      </c>
    </row>
    <row r="3452" spans="1:2" x14ac:dyDescent="0.35">
      <c r="A3452">
        <v>90</v>
      </c>
      <c r="B3452">
        <v>5.9</v>
      </c>
    </row>
    <row r="3453" spans="1:2" x14ac:dyDescent="0.35">
      <c r="A3453">
        <v>96</v>
      </c>
      <c r="B3453">
        <v>6.8</v>
      </c>
    </row>
    <row r="3454" spans="1:2" x14ac:dyDescent="0.35">
      <c r="A3454">
        <v>120</v>
      </c>
      <c r="B3454">
        <v>6.8</v>
      </c>
    </row>
    <row r="3455" spans="1:2" x14ac:dyDescent="0.35">
      <c r="A3455">
        <v>101</v>
      </c>
      <c r="B3455">
        <v>5.0999999999999996</v>
      </c>
    </row>
    <row r="3456" spans="1:2" x14ac:dyDescent="0.35">
      <c r="A3456">
        <v>101</v>
      </c>
      <c r="B3456">
        <v>7.7</v>
      </c>
    </row>
    <row r="3457" spans="1:2" x14ac:dyDescent="0.35">
      <c r="A3457">
        <v>105</v>
      </c>
      <c r="B3457">
        <v>3.9</v>
      </c>
    </row>
    <row r="3458" spans="1:2" x14ac:dyDescent="0.35">
      <c r="A3458">
        <v>91</v>
      </c>
      <c r="B3458">
        <v>5.7</v>
      </c>
    </row>
    <row r="3459" spans="1:2" x14ac:dyDescent="0.35">
      <c r="A3459">
        <v>92</v>
      </c>
      <c r="B3459">
        <v>4.7</v>
      </c>
    </row>
    <row r="3460" spans="1:2" x14ac:dyDescent="0.35">
      <c r="A3460">
        <v>117</v>
      </c>
      <c r="B3460">
        <v>5.9</v>
      </c>
    </row>
    <row r="3461" spans="1:2" x14ac:dyDescent="0.35">
      <c r="A3461">
        <v>90</v>
      </c>
      <c r="B3461">
        <v>6</v>
      </c>
    </row>
    <row r="3462" spans="1:2" x14ac:dyDescent="0.35">
      <c r="A3462">
        <v>172</v>
      </c>
      <c r="B3462">
        <v>8.1</v>
      </c>
    </row>
    <row r="3463" spans="1:2" x14ac:dyDescent="0.35">
      <c r="A3463">
        <v>89</v>
      </c>
      <c r="B3463">
        <v>7.6</v>
      </c>
    </row>
    <row r="3464" spans="1:2" x14ac:dyDescent="0.35">
      <c r="A3464">
        <v>125</v>
      </c>
      <c r="B3464">
        <v>7.2</v>
      </c>
    </row>
    <row r="3465" spans="1:2" x14ac:dyDescent="0.35">
      <c r="A3465">
        <v>100</v>
      </c>
      <c r="B3465">
        <v>6.7</v>
      </c>
    </row>
    <row r="3466" spans="1:2" x14ac:dyDescent="0.35">
      <c r="A3466">
        <v>81</v>
      </c>
      <c r="B3466">
        <v>5.5</v>
      </c>
    </row>
    <row r="3467" spans="1:2" x14ac:dyDescent="0.35">
      <c r="A3467">
        <v>115</v>
      </c>
      <c r="B3467">
        <v>7.5</v>
      </c>
    </row>
    <row r="3468" spans="1:2" x14ac:dyDescent="0.35">
      <c r="A3468">
        <v>96</v>
      </c>
      <c r="B3468">
        <v>5.0999999999999996</v>
      </c>
    </row>
    <row r="3469" spans="1:2" x14ac:dyDescent="0.35">
      <c r="A3469">
        <v>100</v>
      </c>
      <c r="B3469">
        <v>6.9</v>
      </c>
    </row>
    <row r="3470" spans="1:2" x14ac:dyDescent="0.35">
      <c r="A3470">
        <v>87</v>
      </c>
      <c r="B3470">
        <v>7.6</v>
      </c>
    </row>
    <row r="3471" spans="1:2" x14ac:dyDescent="0.35">
      <c r="A3471">
        <v>102</v>
      </c>
      <c r="B3471">
        <v>7.6</v>
      </c>
    </row>
    <row r="3472" spans="1:2" x14ac:dyDescent="0.35">
      <c r="A3472">
        <v>118</v>
      </c>
      <c r="B3472">
        <v>7.6</v>
      </c>
    </row>
    <row r="3473" spans="1:2" x14ac:dyDescent="0.35">
      <c r="A3473">
        <v>86</v>
      </c>
      <c r="B3473">
        <v>5.3</v>
      </c>
    </row>
    <row r="3474" spans="1:2" x14ac:dyDescent="0.35">
      <c r="A3474">
        <v>137</v>
      </c>
      <c r="B3474">
        <v>8.5</v>
      </c>
    </row>
    <row r="3475" spans="1:2" x14ac:dyDescent="0.35">
      <c r="A3475">
        <v>129</v>
      </c>
      <c r="B3475">
        <v>7</v>
      </c>
    </row>
    <row r="3476" spans="1:2" x14ac:dyDescent="0.35">
      <c r="A3476">
        <v>80</v>
      </c>
      <c r="B3476">
        <v>7.8</v>
      </c>
    </row>
    <row r="3477" spans="1:2" x14ac:dyDescent="0.35">
      <c r="A3477">
        <v>89</v>
      </c>
      <c r="B3477">
        <v>7.2</v>
      </c>
    </row>
    <row r="3478" spans="1:2" x14ac:dyDescent="0.35">
      <c r="A3478">
        <v>80</v>
      </c>
      <c r="B3478">
        <v>8</v>
      </c>
    </row>
    <row r="3479" spans="1:2" x14ac:dyDescent="0.35">
      <c r="A3479">
        <v>115</v>
      </c>
      <c r="B3479">
        <v>8.1</v>
      </c>
    </row>
    <row r="3480" spans="1:2" x14ac:dyDescent="0.35">
      <c r="A3480">
        <v>100</v>
      </c>
      <c r="B3480">
        <v>6.8</v>
      </c>
    </row>
    <row r="3481" spans="1:2" x14ac:dyDescent="0.35">
      <c r="A3481">
        <v>100</v>
      </c>
      <c r="B3481">
        <v>7.2</v>
      </c>
    </row>
    <row r="3482" spans="1:2" x14ac:dyDescent="0.35">
      <c r="A3482">
        <v>91</v>
      </c>
      <c r="B3482">
        <v>7.4</v>
      </c>
    </row>
    <row r="3483" spans="1:2" x14ac:dyDescent="0.35">
      <c r="A3483">
        <v>96</v>
      </c>
      <c r="B3483">
        <v>6.1</v>
      </c>
    </row>
    <row r="3484" spans="1:2" x14ac:dyDescent="0.35">
      <c r="A3484">
        <v>116</v>
      </c>
      <c r="B3484">
        <v>7</v>
      </c>
    </row>
    <row r="3485" spans="1:2" x14ac:dyDescent="0.35">
      <c r="A3485">
        <v>97</v>
      </c>
      <c r="B3485">
        <v>5.3</v>
      </c>
    </row>
    <row r="3486" spans="1:2" x14ac:dyDescent="0.35">
      <c r="A3486">
        <v>101</v>
      </c>
      <c r="B3486">
        <v>4.7</v>
      </c>
    </row>
    <row r="3487" spans="1:2" x14ac:dyDescent="0.35">
      <c r="A3487">
        <v>98</v>
      </c>
      <c r="B3487">
        <v>5.7</v>
      </c>
    </row>
    <row r="3488" spans="1:2" x14ac:dyDescent="0.35">
      <c r="A3488">
        <v>150</v>
      </c>
      <c r="B3488">
        <v>7.8</v>
      </c>
    </row>
    <row r="3489" spans="1:2" x14ac:dyDescent="0.35">
      <c r="A3489">
        <v>101</v>
      </c>
      <c r="B3489">
        <v>6.5</v>
      </c>
    </row>
    <row r="3490" spans="1:2" x14ac:dyDescent="0.35">
      <c r="A3490">
        <v>90</v>
      </c>
      <c r="B3490">
        <v>8</v>
      </c>
    </row>
    <row r="3491" spans="1:2" x14ac:dyDescent="0.35">
      <c r="A3491">
        <v>120</v>
      </c>
      <c r="B3491">
        <v>3.3</v>
      </c>
    </row>
    <row r="3492" spans="1:2" x14ac:dyDescent="0.35">
      <c r="A3492">
        <v>102</v>
      </c>
      <c r="B3492">
        <v>6.9</v>
      </c>
    </row>
    <row r="3493" spans="1:2" x14ac:dyDescent="0.35">
      <c r="A3493">
        <v>100</v>
      </c>
      <c r="B3493">
        <v>8.1</v>
      </c>
    </row>
    <row r="3494" spans="1:2" x14ac:dyDescent="0.35">
      <c r="A3494">
        <v>89</v>
      </c>
      <c r="B3494">
        <v>6.8</v>
      </c>
    </row>
    <row r="3495" spans="1:2" x14ac:dyDescent="0.35">
      <c r="A3495">
        <v>86</v>
      </c>
      <c r="B3495">
        <v>4.5999999999999996</v>
      </c>
    </row>
    <row r="3496" spans="1:2" x14ac:dyDescent="0.35">
      <c r="A3496">
        <v>96</v>
      </c>
      <c r="B3496">
        <v>7</v>
      </c>
    </row>
    <row r="3497" spans="1:2" x14ac:dyDescent="0.35">
      <c r="A3497">
        <v>91</v>
      </c>
      <c r="B3497">
        <v>6.7</v>
      </c>
    </row>
    <row r="3498" spans="1:2" x14ac:dyDescent="0.35">
      <c r="A3498">
        <v>85</v>
      </c>
      <c r="B3498">
        <v>5.8</v>
      </c>
    </row>
    <row r="3499" spans="1:2" x14ac:dyDescent="0.35">
      <c r="A3499">
        <v>129</v>
      </c>
      <c r="B3499">
        <v>4.5</v>
      </c>
    </row>
    <row r="3500" spans="1:2" x14ac:dyDescent="0.35">
      <c r="A3500">
        <v>94</v>
      </c>
      <c r="B3500">
        <v>5.9</v>
      </c>
    </row>
    <row r="3501" spans="1:2" x14ac:dyDescent="0.35">
      <c r="A3501">
        <v>92</v>
      </c>
      <c r="B3501">
        <v>6.6</v>
      </c>
    </row>
    <row r="3502" spans="1:2" x14ac:dyDescent="0.35">
      <c r="A3502">
        <v>96</v>
      </c>
      <c r="B3502">
        <v>6.6</v>
      </c>
    </row>
    <row r="3503" spans="1:2" x14ac:dyDescent="0.35">
      <c r="A3503">
        <v>85</v>
      </c>
      <c r="B3503">
        <v>5.0999999999999996</v>
      </c>
    </row>
    <row r="3504" spans="1:2" x14ac:dyDescent="0.35">
      <c r="A3504">
        <v>119</v>
      </c>
      <c r="B3504">
        <v>7.8</v>
      </c>
    </row>
    <row r="3505" spans="1:2" x14ac:dyDescent="0.35">
      <c r="A3505">
        <v>83</v>
      </c>
      <c r="B3505">
        <v>5.5</v>
      </c>
    </row>
    <row r="3506" spans="1:2" x14ac:dyDescent="0.35">
      <c r="A3506">
        <v>82</v>
      </c>
      <c r="B3506">
        <v>7.1</v>
      </c>
    </row>
    <row r="3507" spans="1:2" x14ac:dyDescent="0.35">
      <c r="A3507">
        <v>92</v>
      </c>
      <c r="B3507">
        <v>7.7</v>
      </c>
    </row>
    <row r="3508" spans="1:2" x14ac:dyDescent="0.35">
      <c r="A3508">
        <v>87</v>
      </c>
      <c r="B3508">
        <v>6.6</v>
      </c>
    </row>
    <row r="3509" spans="1:2" x14ac:dyDescent="0.35">
      <c r="A3509">
        <v>106</v>
      </c>
      <c r="B3509">
        <v>5.7</v>
      </c>
    </row>
    <row r="3510" spans="1:2" x14ac:dyDescent="0.35">
      <c r="A3510">
        <v>99</v>
      </c>
      <c r="B3510">
        <v>7</v>
      </c>
    </row>
    <row r="3511" spans="1:2" x14ac:dyDescent="0.35">
      <c r="A3511">
        <v>108</v>
      </c>
      <c r="B3511">
        <v>4.4000000000000004</v>
      </c>
    </row>
    <row r="3512" spans="1:2" x14ac:dyDescent="0.35">
      <c r="A3512">
        <v>88</v>
      </c>
      <c r="B3512">
        <v>3.4</v>
      </c>
    </row>
    <row r="3513" spans="1:2" x14ac:dyDescent="0.35">
      <c r="A3513">
        <v>92</v>
      </c>
      <c r="B3513">
        <v>3.4</v>
      </c>
    </row>
    <row r="3514" spans="1:2" x14ac:dyDescent="0.35">
      <c r="A3514">
        <v>99</v>
      </c>
      <c r="B3514">
        <v>7.1</v>
      </c>
    </row>
    <row r="3515" spans="1:2" x14ac:dyDescent="0.35">
      <c r="A3515">
        <v>103</v>
      </c>
      <c r="B3515">
        <v>6.4</v>
      </c>
    </row>
    <row r="3516" spans="1:2" x14ac:dyDescent="0.35">
      <c r="A3516">
        <v>95</v>
      </c>
      <c r="B3516">
        <v>7</v>
      </c>
    </row>
    <row r="3517" spans="1:2" x14ac:dyDescent="0.35">
      <c r="A3517">
        <v>95</v>
      </c>
      <c r="B3517">
        <v>5.8</v>
      </c>
    </row>
    <row r="3518" spans="1:2" x14ac:dyDescent="0.35">
      <c r="A3518">
        <v>100</v>
      </c>
      <c r="B3518">
        <v>5.9</v>
      </c>
    </row>
    <row r="3519" spans="1:2" x14ac:dyDescent="0.35">
      <c r="A3519">
        <v>101</v>
      </c>
      <c r="B3519">
        <v>7.5</v>
      </c>
    </row>
    <row r="3520" spans="1:2" x14ac:dyDescent="0.35">
      <c r="A3520">
        <v>90</v>
      </c>
      <c r="B3520">
        <v>7.8</v>
      </c>
    </row>
    <row r="3521" spans="1:2" x14ac:dyDescent="0.35">
      <c r="A3521">
        <v>89</v>
      </c>
      <c r="B3521">
        <v>7.2</v>
      </c>
    </row>
    <row r="3522" spans="1:2" x14ac:dyDescent="0.35">
      <c r="A3522">
        <v>87</v>
      </c>
      <c r="B3522">
        <v>5.6</v>
      </c>
    </row>
    <row r="3523" spans="1:2" x14ac:dyDescent="0.35">
      <c r="A3523">
        <v>118</v>
      </c>
      <c r="B3523">
        <v>6.8</v>
      </c>
    </row>
    <row r="3524" spans="1:2" x14ac:dyDescent="0.35">
      <c r="A3524">
        <v>93</v>
      </c>
      <c r="B3524">
        <v>7.3</v>
      </c>
    </row>
    <row r="3525" spans="1:2" x14ac:dyDescent="0.35">
      <c r="A3525">
        <v>109</v>
      </c>
      <c r="B3525">
        <v>7.3</v>
      </c>
    </row>
    <row r="3526" spans="1:2" x14ac:dyDescent="0.35">
      <c r="A3526">
        <v>113</v>
      </c>
      <c r="B3526">
        <v>5.3</v>
      </c>
    </row>
    <row r="3527" spans="1:2" x14ac:dyDescent="0.35">
      <c r="A3527">
        <v>111</v>
      </c>
      <c r="B3527">
        <v>5.4</v>
      </c>
    </row>
    <row r="3528" spans="1:2" x14ac:dyDescent="0.35">
      <c r="A3528">
        <v>81</v>
      </c>
      <c r="B3528">
        <v>7.8</v>
      </c>
    </row>
    <row r="3529" spans="1:2" x14ac:dyDescent="0.35">
      <c r="A3529">
        <v>93</v>
      </c>
      <c r="B3529">
        <v>6.7</v>
      </c>
    </row>
    <row r="3530" spans="1:2" x14ac:dyDescent="0.35">
      <c r="A3530">
        <v>138</v>
      </c>
      <c r="B3530">
        <v>7.5</v>
      </c>
    </row>
    <row r="3531" spans="1:2" x14ac:dyDescent="0.35">
      <c r="A3531">
        <v>105</v>
      </c>
      <c r="B3531">
        <v>6.3</v>
      </c>
    </row>
    <row r="3532" spans="1:2" x14ac:dyDescent="0.35">
      <c r="A3532">
        <v>98</v>
      </c>
      <c r="B3532">
        <v>6.3</v>
      </c>
    </row>
    <row r="3533" spans="1:2" x14ac:dyDescent="0.35">
      <c r="A3533">
        <v>86</v>
      </c>
      <c r="B3533">
        <v>6.8</v>
      </c>
    </row>
    <row r="3534" spans="1:2" x14ac:dyDescent="0.35">
      <c r="A3534">
        <v>104</v>
      </c>
      <c r="B3534">
        <v>7.8</v>
      </c>
    </row>
    <row r="3535" spans="1:2" x14ac:dyDescent="0.35">
      <c r="A3535">
        <v>100</v>
      </c>
      <c r="B3535">
        <v>6.9</v>
      </c>
    </row>
    <row r="3536" spans="1:2" x14ac:dyDescent="0.35">
      <c r="A3536">
        <v>95</v>
      </c>
      <c r="B3536">
        <v>7.2</v>
      </c>
    </row>
    <row r="3537" spans="1:2" x14ac:dyDescent="0.35">
      <c r="A3537">
        <v>123</v>
      </c>
      <c r="B3537">
        <v>7.2</v>
      </c>
    </row>
    <row r="3538" spans="1:2" x14ac:dyDescent="0.35">
      <c r="A3538">
        <v>111</v>
      </c>
      <c r="B3538">
        <v>5.4</v>
      </c>
    </row>
    <row r="3539" spans="1:2" x14ac:dyDescent="0.35">
      <c r="A3539">
        <v>110</v>
      </c>
      <c r="B3539">
        <v>7.4</v>
      </c>
    </row>
    <row r="3540" spans="1:2" x14ac:dyDescent="0.35">
      <c r="A3540">
        <v>108</v>
      </c>
      <c r="B3540">
        <v>7.1</v>
      </c>
    </row>
    <row r="3541" spans="1:2" x14ac:dyDescent="0.35">
      <c r="A3541">
        <v>92</v>
      </c>
      <c r="B3541">
        <v>6.8</v>
      </c>
    </row>
    <row r="3542" spans="1:2" x14ac:dyDescent="0.35">
      <c r="A3542">
        <v>88</v>
      </c>
      <c r="B3542">
        <v>7.4</v>
      </c>
    </row>
    <row r="3543" spans="1:2" x14ac:dyDescent="0.35">
      <c r="A3543">
        <v>97</v>
      </c>
      <c r="B3543">
        <v>6.7</v>
      </c>
    </row>
    <row r="3544" spans="1:2" x14ac:dyDescent="0.35">
      <c r="A3544">
        <v>103</v>
      </c>
      <c r="B3544">
        <v>7.2</v>
      </c>
    </row>
    <row r="3545" spans="1:2" x14ac:dyDescent="0.35">
      <c r="A3545">
        <v>110</v>
      </c>
      <c r="B3545">
        <v>7.5</v>
      </c>
    </row>
    <row r="3546" spans="1:2" x14ac:dyDescent="0.35">
      <c r="A3546">
        <v>103</v>
      </c>
      <c r="B3546">
        <v>6.8</v>
      </c>
    </row>
    <row r="3547" spans="1:2" x14ac:dyDescent="0.35">
      <c r="A3547">
        <v>114</v>
      </c>
      <c r="B3547">
        <v>7.9</v>
      </c>
    </row>
    <row r="3548" spans="1:2" x14ac:dyDescent="0.35">
      <c r="A3548">
        <v>112</v>
      </c>
      <c r="B3548">
        <v>6.7</v>
      </c>
    </row>
    <row r="3549" spans="1:2" x14ac:dyDescent="0.35">
      <c r="A3549">
        <v>104</v>
      </c>
      <c r="B3549">
        <v>5.8</v>
      </c>
    </row>
    <row r="3550" spans="1:2" x14ac:dyDescent="0.35">
      <c r="A3550">
        <v>99</v>
      </c>
      <c r="B3550">
        <v>6.5</v>
      </c>
    </row>
    <row r="3551" spans="1:2" x14ac:dyDescent="0.35">
      <c r="A3551">
        <v>98</v>
      </c>
      <c r="B3551">
        <v>7.2</v>
      </c>
    </row>
    <row r="3552" spans="1:2" x14ac:dyDescent="0.35">
      <c r="A3552">
        <v>100</v>
      </c>
      <c r="B3552">
        <v>6.5</v>
      </c>
    </row>
    <row r="3553" spans="1:2" x14ac:dyDescent="0.35">
      <c r="A3553">
        <v>80</v>
      </c>
      <c r="B3553">
        <v>6.2</v>
      </c>
    </row>
    <row r="3554" spans="1:2" x14ac:dyDescent="0.35">
      <c r="A3554">
        <v>87</v>
      </c>
      <c r="B3554">
        <v>8.6</v>
      </c>
    </row>
    <row r="3555" spans="1:2" x14ac:dyDescent="0.35">
      <c r="A3555">
        <v>91</v>
      </c>
      <c r="B3555">
        <v>6.5</v>
      </c>
    </row>
    <row r="3556" spans="1:2" x14ac:dyDescent="0.35">
      <c r="A3556">
        <v>84</v>
      </c>
      <c r="B3556">
        <v>6.3</v>
      </c>
    </row>
    <row r="3557" spans="1:2" x14ac:dyDescent="0.35">
      <c r="A3557">
        <v>90</v>
      </c>
      <c r="B3557">
        <v>4.3</v>
      </c>
    </row>
    <row r="3558" spans="1:2" x14ac:dyDescent="0.35">
      <c r="A3558">
        <v>95</v>
      </c>
      <c r="B3558">
        <v>6.7</v>
      </c>
    </row>
    <row r="3559" spans="1:2" x14ac:dyDescent="0.35">
      <c r="A3559">
        <v>90</v>
      </c>
      <c r="B3559">
        <v>6.7</v>
      </c>
    </row>
    <row r="3560" spans="1:2" x14ac:dyDescent="0.35">
      <c r="A3560">
        <v>101</v>
      </c>
      <c r="B3560">
        <v>5.0999999999999996</v>
      </c>
    </row>
    <row r="3561" spans="1:2" x14ac:dyDescent="0.35">
      <c r="A3561">
        <v>112</v>
      </c>
      <c r="B3561">
        <v>7.1</v>
      </c>
    </row>
    <row r="3562" spans="1:2" x14ac:dyDescent="0.35">
      <c r="A3562">
        <v>97</v>
      </c>
      <c r="B3562">
        <v>3.1</v>
      </c>
    </row>
    <row r="3563" spans="1:2" x14ac:dyDescent="0.35">
      <c r="A3563">
        <v>130</v>
      </c>
      <c r="B3563">
        <v>7</v>
      </c>
    </row>
    <row r="3564" spans="1:2" x14ac:dyDescent="0.35">
      <c r="A3564">
        <v>83</v>
      </c>
      <c r="B3564">
        <v>7.7</v>
      </c>
    </row>
    <row r="3565" spans="1:2" x14ac:dyDescent="0.35">
      <c r="A3565">
        <v>106</v>
      </c>
      <c r="B3565">
        <v>6.7</v>
      </c>
    </row>
    <row r="3566" spans="1:2" x14ac:dyDescent="0.35">
      <c r="A3566">
        <v>94</v>
      </c>
      <c r="B3566">
        <v>6.6</v>
      </c>
    </row>
    <row r="3567" spans="1:2" x14ac:dyDescent="0.35">
      <c r="A3567">
        <v>120</v>
      </c>
      <c r="B3567">
        <v>8.1999999999999993</v>
      </c>
    </row>
    <row r="3568" spans="1:2" x14ac:dyDescent="0.35">
      <c r="A3568">
        <v>105</v>
      </c>
      <c r="B3568">
        <v>8.1</v>
      </c>
    </row>
    <row r="3569" spans="1:2" x14ac:dyDescent="0.35">
      <c r="A3569">
        <v>95</v>
      </c>
      <c r="B3569">
        <v>7.2</v>
      </c>
    </row>
    <row r="3570" spans="1:2" x14ac:dyDescent="0.35">
      <c r="A3570">
        <v>135</v>
      </c>
      <c r="B3570">
        <v>7.4</v>
      </c>
    </row>
    <row r="3571" spans="1:2" x14ac:dyDescent="0.35">
      <c r="A3571">
        <v>105</v>
      </c>
      <c r="B3571">
        <v>6.5</v>
      </c>
    </row>
    <row r="3572" spans="1:2" x14ac:dyDescent="0.35">
      <c r="A3572">
        <v>111</v>
      </c>
      <c r="B3572">
        <v>6.1</v>
      </c>
    </row>
    <row r="3573" spans="1:2" x14ac:dyDescent="0.35">
      <c r="A3573">
        <v>87</v>
      </c>
      <c r="B3573">
        <v>6.2</v>
      </c>
    </row>
    <row r="3574" spans="1:2" x14ac:dyDescent="0.35">
      <c r="A3574">
        <v>87</v>
      </c>
      <c r="B3574">
        <v>6.1</v>
      </c>
    </row>
    <row r="3575" spans="1:2" x14ac:dyDescent="0.35">
      <c r="A3575">
        <v>80</v>
      </c>
      <c r="B3575">
        <v>5.7</v>
      </c>
    </row>
    <row r="3576" spans="1:2" x14ac:dyDescent="0.35">
      <c r="A3576">
        <v>123</v>
      </c>
      <c r="B3576">
        <v>4.0999999999999996</v>
      </c>
    </row>
    <row r="3577" spans="1:2" x14ac:dyDescent="0.35">
      <c r="A3577">
        <v>100</v>
      </c>
      <c r="B3577">
        <v>7.2</v>
      </c>
    </row>
    <row r="3578" spans="1:2" x14ac:dyDescent="0.35">
      <c r="A3578">
        <v>103</v>
      </c>
      <c r="B3578">
        <v>7.7</v>
      </c>
    </row>
    <row r="3579" spans="1:2" x14ac:dyDescent="0.35">
      <c r="A3579">
        <v>100</v>
      </c>
      <c r="B3579">
        <v>7.1</v>
      </c>
    </row>
    <row r="3580" spans="1:2" x14ac:dyDescent="0.35">
      <c r="A3580">
        <v>104</v>
      </c>
      <c r="B3580">
        <v>5.5</v>
      </c>
    </row>
    <row r="3581" spans="1:2" x14ac:dyDescent="0.35">
      <c r="A3581">
        <v>114</v>
      </c>
      <c r="B3581">
        <v>7.4</v>
      </c>
    </row>
    <row r="3582" spans="1:2" x14ac:dyDescent="0.35">
      <c r="A3582">
        <v>111</v>
      </c>
      <c r="B3582">
        <v>7.7</v>
      </c>
    </row>
    <row r="3583" spans="1:2" x14ac:dyDescent="0.35">
      <c r="A3583">
        <v>110</v>
      </c>
      <c r="B3583">
        <v>7.8</v>
      </c>
    </row>
    <row r="3584" spans="1:2" x14ac:dyDescent="0.35">
      <c r="A3584">
        <v>85</v>
      </c>
      <c r="B3584">
        <v>6.6</v>
      </c>
    </row>
    <row r="3585" spans="1:2" x14ac:dyDescent="0.35">
      <c r="A3585">
        <v>113</v>
      </c>
      <c r="B3585">
        <v>6</v>
      </c>
    </row>
    <row r="3586" spans="1:2" x14ac:dyDescent="0.35">
      <c r="A3586">
        <v>99</v>
      </c>
      <c r="B3586">
        <v>8.4</v>
      </c>
    </row>
    <row r="3587" spans="1:2" x14ac:dyDescent="0.35">
      <c r="A3587">
        <v>142</v>
      </c>
      <c r="B3587">
        <v>8.9</v>
      </c>
    </row>
    <row r="3588" spans="1:2" x14ac:dyDescent="0.35">
      <c r="A3588">
        <v>112</v>
      </c>
      <c r="B3588">
        <v>7.9</v>
      </c>
    </row>
    <row r="3589" spans="1:2" x14ac:dyDescent="0.35">
      <c r="A3589">
        <v>108</v>
      </c>
      <c r="B3589">
        <v>6</v>
      </c>
    </row>
    <row r="3590" spans="1:2" x14ac:dyDescent="0.35">
      <c r="A3590">
        <v>88</v>
      </c>
      <c r="B3590">
        <v>6.1</v>
      </c>
    </row>
    <row r="3591" spans="1:2" x14ac:dyDescent="0.35">
      <c r="A3591">
        <v>110</v>
      </c>
      <c r="B3591">
        <v>7.2</v>
      </c>
    </row>
    <row r="3592" spans="1:2" x14ac:dyDescent="0.35">
      <c r="A3592">
        <v>91</v>
      </c>
      <c r="B3592">
        <v>6.2</v>
      </c>
    </row>
    <row r="3593" spans="1:2" x14ac:dyDescent="0.35">
      <c r="A3593">
        <v>94</v>
      </c>
      <c r="B3593">
        <v>6.8</v>
      </c>
    </row>
    <row r="3594" spans="1:2" x14ac:dyDescent="0.35">
      <c r="A3594">
        <v>92</v>
      </c>
      <c r="B3594">
        <v>5.9</v>
      </c>
    </row>
    <row r="3595" spans="1:2" x14ac:dyDescent="0.35">
      <c r="A3595">
        <v>110</v>
      </c>
      <c r="B3595">
        <v>6.1</v>
      </c>
    </row>
    <row r="3596" spans="1:2" x14ac:dyDescent="0.35">
      <c r="A3596">
        <v>102</v>
      </c>
      <c r="B3596">
        <v>7.6</v>
      </c>
    </row>
    <row r="3597" spans="1:2" x14ac:dyDescent="0.35">
      <c r="A3597">
        <v>89</v>
      </c>
      <c r="B3597">
        <v>6.7</v>
      </c>
    </row>
    <row r="3598" spans="1:2" x14ac:dyDescent="0.35">
      <c r="A3598">
        <v>145</v>
      </c>
      <c r="B3598">
        <v>8.1</v>
      </c>
    </row>
    <row r="3599" spans="1:2" x14ac:dyDescent="0.35">
      <c r="A3599">
        <v>89</v>
      </c>
      <c r="B3599">
        <v>6.8</v>
      </c>
    </row>
    <row r="3600" spans="1:2" x14ac:dyDescent="0.35">
      <c r="A3600">
        <v>83</v>
      </c>
      <c r="B3600">
        <v>5.7</v>
      </c>
    </row>
    <row r="3601" spans="1:2" x14ac:dyDescent="0.35">
      <c r="A3601">
        <v>91</v>
      </c>
      <c r="B3601">
        <v>6.6</v>
      </c>
    </row>
    <row r="3602" spans="1:2" x14ac:dyDescent="0.35">
      <c r="A3602">
        <v>110</v>
      </c>
      <c r="B3602">
        <v>7.3</v>
      </c>
    </row>
    <row r="3603" spans="1:2" x14ac:dyDescent="0.35">
      <c r="A3603">
        <v>86</v>
      </c>
      <c r="B3603">
        <v>5</v>
      </c>
    </row>
    <row r="3604" spans="1:2" x14ac:dyDescent="0.35">
      <c r="A3604">
        <v>86</v>
      </c>
      <c r="B3604">
        <v>7</v>
      </c>
    </row>
    <row r="3605" spans="1:2" x14ac:dyDescent="0.35">
      <c r="A3605">
        <v>120</v>
      </c>
      <c r="B3605">
        <v>3.4</v>
      </c>
    </row>
    <row r="3606" spans="1:2" x14ac:dyDescent="0.35">
      <c r="A3606">
        <v>90</v>
      </c>
      <c r="B3606">
        <v>5.9</v>
      </c>
    </row>
    <row r="3607" spans="1:2" x14ac:dyDescent="0.35">
      <c r="A3607">
        <v>99</v>
      </c>
      <c r="B3607">
        <v>6</v>
      </c>
    </row>
    <row r="3608" spans="1:2" x14ac:dyDescent="0.35">
      <c r="A3608">
        <v>112</v>
      </c>
      <c r="B3608">
        <v>7.4</v>
      </c>
    </row>
    <row r="3609" spans="1:2" x14ac:dyDescent="0.35">
      <c r="A3609">
        <v>103</v>
      </c>
      <c r="B3609">
        <v>7.4</v>
      </c>
    </row>
    <row r="3610" spans="1:2" x14ac:dyDescent="0.35">
      <c r="A3610">
        <v>83</v>
      </c>
      <c r="B3610">
        <v>4.2</v>
      </c>
    </row>
    <row r="3611" spans="1:2" x14ac:dyDescent="0.35">
      <c r="A3611">
        <v>109</v>
      </c>
      <c r="B3611">
        <v>6.2</v>
      </c>
    </row>
    <row r="3612" spans="1:2" x14ac:dyDescent="0.35">
      <c r="A3612">
        <v>100</v>
      </c>
      <c r="B3612">
        <v>5.4</v>
      </c>
    </row>
    <row r="3613" spans="1:2" x14ac:dyDescent="0.35">
      <c r="A3613">
        <v>95</v>
      </c>
      <c r="B3613">
        <v>7.2</v>
      </c>
    </row>
    <row r="3614" spans="1:2" x14ac:dyDescent="0.35">
      <c r="A3614">
        <v>104</v>
      </c>
      <c r="B3614">
        <v>6.7</v>
      </c>
    </row>
    <row r="3615" spans="1:2" x14ac:dyDescent="0.35">
      <c r="A3615">
        <v>96</v>
      </c>
      <c r="B3615">
        <v>7.5</v>
      </c>
    </row>
    <row r="3616" spans="1:2" x14ac:dyDescent="0.35">
      <c r="A3616">
        <v>97</v>
      </c>
      <c r="B3616">
        <v>7.2</v>
      </c>
    </row>
    <row r="3617" spans="1:2" x14ac:dyDescent="0.35">
      <c r="A3617">
        <v>91</v>
      </c>
      <c r="B3617">
        <v>7.4</v>
      </c>
    </row>
    <row r="3618" spans="1:2" x14ac:dyDescent="0.35">
      <c r="A3618">
        <v>84</v>
      </c>
      <c r="B3618">
        <v>5.6</v>
      </c>
    </row>
    <row r="3619" spans="1:2" x14ac:dyDescent="0.35">
      <c r="A3619">
        <v>86</v>
      </c>
      <c r="B3619">
        <v>6.8</v>
      </c>
    </row>
    <row r="3620" spans="1:2" x14ac:dyDescent="0.35">
      <c r="A3620">
        <v>91</v>
      </c>
      <c r="B3620">
        <v>7.2</v>
      </c>
    </row>
    <row r="3621" spans="1:2" x14ac:dyDescent="0.35">
      <c r="A3621">
        <v>92</v>
      </c>
      <c r="B3621">
        <v>7.7</v>
      </c>
    </row>
    <row r="3622" spans="1:2" x14ac:dyDescent="0.35">
      <c r="A3622">
        <v>94</v>
      </c>
      <c r="B3622">
        <v>7</v>
      </c>
    </row>
    <row r="3623" spans="1:2" x14ac:dyDescent="0.35">
      <c r="A3623">
        <v>103</v>
      </c>
      <c r="B3623">
        <v>6.4</v>
      </c>
    </row>
    <row r="3624" spans="1:2" x14ac:dyDescent="0.35">
      <c r="A3624">
        <v>100</v>
      </c>
      <c r="B3624">
        <v>7.2</v>
      </c>
    </row>
    <row r="3625" spans="1:2" x14ac:dyDescent="0.35">
      <c r="A3625">
        <v>119</v>
      </c>
      <c r="B3625">
        <v>7.2</v>
      </c>
    </row>
    <row r="3626" spans="1:2" x14ac:dyDescent="0.35">
      <c r="A3626">
        <v>92</v>
      </c>
      <c r="B3626">
        <v>6.2</v>
      </c>
    </row>
    <row r="3627" spans="1:2" x14ac:dyDescent="0.35">
      <c r="A3627">
        <v>108</v>
      </c>
      <c r="B3627">
        <v>6.9</v>
      </c>
    </row>
    <row r="3628" spans="1:2" x14ac:dyDescent="0.35">
      <c r="A3628">
        <v>97</v>
      </c>
      <c r="B3628">
        <v>7</v>
      </c>
    </row>
    <row r="3629" spans="1:2" x14ac:dyDescent="0.35">
      <c r="A3629">
        <v>88</v>
      </c>
      <c r="B3629">
        <v>6.7</v>
      </c>
    </row>
    <row r="3630" spans="1:2" x14ac:dyDescent="0.35">
      <c r="A3630">
        <v>88</v>
      </c>
      <c r="B3630">
        <v>7.4</v>
      </c>
    </row>
    <row r="3631" spans="1:2" x14ac:dyDescent="0.35">
      <c r="A3631">
        <v>79</v>
      </c>
      <c r="B3631">
        <v>6.1</v>
      </c>
    </row>
    <row r="3632" spans="1:2" x14ac:dyDescent="0.35">
      <c r="A3632">
        <v>135</v>
      </c>
      <c r="B3632">
        <v>6.7</v>
      </c>
    </row>
    <row r="3633" spans="1:2" x14ac:dyDescent="0.35">
      <c r="A3633">
        <v>96</v>
      </c>
      <c r="B3633">
        <v>8.1999999999999993</v>
      </c>
    </row>
    <row r="3634" spans="1:2" x14ac:dyDescent="0.35">
      <c r="A3634">
        <v>53</v>
      </c>
      <c r="B3634">
        <v>7.7</v>
      </c>
    </row>
    <row r="3635" spans="1:2" x14ac:dyDescent="0.35">
      <c r="A3635">
        <v>97</v>
      </c>
      <c r="B3635">
        <v>7.3</v>
      </c>
    </row>
    <row r="3636" spans="1:2" x14ac:dyDescent="0.35">
      <c r="A3636">
        <v>91</v>
      </c>
      <c r="B3636">
        <v>7.6</v>
      </c>
    </row>
    <row r="3637" spans="1:2" x14ac:dyDescent="0.35">
      <c r="A3637">
        <v>112</v>
      </c>
      <c r="B3637">
        <v>5.6</v>
      </c>
    </row>
    <row r="3638" spans="1:2" x14ac:dyDescent="0.35">
      <c r="A3638">
        <v>95</v>
      </c>
      <c r="B3638">
        <v>6.4</v>
      </c>
    </row>
    <row r="3639" spans="1:2" x14ac:dyDescent="0.35">
      <c r="A3639">
        <v>93</v>
      </c>
      <c r="B3639">
        <v>6.8</v>
      </c>
    </row>
    <row r="3640" spans="1:2" x14ac:dyDescent="0.35">
      <c r="A3640">
        <v>88</v>
      </c>
      <c r="B3640">
        <v>6.1</v>
      </c>
    </row>
    <row r="3641" spans="1:2" x14ac:dyDescent="0.35">
      <c r="A3641">
        <v>82</v>
      </c>
      <c r="B3641">
        <v>6</v>
      </c>
    </row>
    <row r="3642" spans="1:2" x14ac:dyDescent="0.35">
      <c r="A3642">
        <v>78</v>
      </c>
      <c r="B3642">
        <v>6.1</v>
      </c>
    </row>
    <row r="3643" spans="1:2" x14ac:dyDescent="0.35">
      <c r="A3643">
        <v>97</v>
      </c>
      <c r="B3643">
        <v>5.5</v>
      </c>
    </row>
    <row r="3644" spans="1:2" x14ac:dyDescent="0.35">
      <c r="A3644">
        <v>81</v>
      </c>
      <c r="B3644">
        <v>6.9</v>
      </c>
    </row>
    <row r="3645" spans="1:2" x14ac:dyDescent="0.35">
      <c r="A3645">
        <v>88</v>
      </c>
      <c r="B3645">
        <v>4.0999999999999996</v>
      </c>
    </row>
    <row r="3646" spans="1:2" x14ac:dyDescent="0.35">
      <c r="A3646">
        <v>96</v>
      </c>
      <c r="B3646">
        <v>5.4</v>
      </c>
    </row>
    <row r="3647" spans="1:2" x14ac:dyDescent="0.35">
      <c r="A3647">
        <v>76</v>
      </c>
      <c r="B3647">
        <v>6.7</v>
      </c>
    </row>
    <row r="3648" spans="1:2" x14ac:dyDescent="0.35">
      <c r="A3648">
        <v>90</v>
      </c>
      <c r="B3648">
        <v>2.8</v>
      </c>
    </row>
    <row r="3649" spans="1:2" x14ac:dyDescent="0.35">
      <c r="A3649">
        <v>89</v>
      </c>
      <c r="B3649">
        <v>5.0999999999999996</v>
      </c>
    </row>
    <row r="3650" spans="1:2" x14ac:dyDescent="0.35">
      <c r="A3650">
        <v>83</v>
      </c>
      <c r="B3650">
        <v>2.2000000000000002</v>
      </c>
    </row>
    <row r="3651" spans="1:2" x14ac:dyDescent="0.35">
      <c r="A3651">
        <v>84</v>
      </c>
      <c r="B3651">
        <v>3.8</v>
      </c>
    </row>
    <row r="3652" spans="1:2" x14ac:dyDescent="0.35">
      <c r="A3652">
        <v>96</v>
      </c>
      <c r="B3652">
        <v>5.6</v>
      </c>
    </row>
    <row r="3653" spans="1:2" x14ac:dyDescent="0.35">
      <c r="A3653">
        <v>95</v>
      </c>
      <c r="B3653">
        <v>5.2</v>
      </c>
    </row>
    <row r="3654" spans="1:2" x14ac:dyDescent="0.35">
      <c r="A3654">
        <v>93</v>
      </c>
      <c r="B3654">
        <v>3.5</v>
      </c>
    </row>
    <row r="3655" spans="1:2" x14ac:dyDescent="0.35">
      <c r="A3655">
        <v>101</v>
      </c>
      <c r="B3655">
        <v>7</v>
      </c>
    </row>
    <row r="3656" spans="1:2" x14ac:dyDescent="0.35">
      <c r="A3656">
        <v>100</v>
      </c>
      <c r="B3656">
        <v>6</v>
      </c>
    </row>
    <row r="3657" spans="1:2" x14ac:dyDescent="0.35">
      <c r="A3657">
        <v>90</v>
      </c>
      <c r="B3657">
        <v>4.8</v>
      </c>
    </row>
    <row r="3658" spans="1:2" x14ac:dyDescent="0.35">
      <c r="A3658">
        <v>83</v>
      </c>
      <c r="B3658">
        <v>7.1</v>
      </c>
    </row>
    <row r="3659" spans="1:2" x14ac:dyDescent="0.35">
      <c r="A3659">
        <v>108</v>
      </c>
      <c r="B3659">
        <v>8.1999999999999993</v>
      </c>
    </row>
    <row r="3660" spans="1:2" x14ac:dyDescent="0.35">
      <c r="A3660">
        <v>100</v>
      </c>
      <c r="B3660">
        <v>5.7</v>
      </c>
    </row>
    <row r="3661" spans="1:2" x14ac:dyDescent="0.35">
      <c r="A3661">
        <v>113</v>
      </c>
      <c r="B3661">
        <v>7.9</v>
      </c>
    </row>
    <row r="3662" spans="1:2" x14ac:dyDescent="0.35">
      <c r="A3662">
        <v>104</v>
      </c>
      <c r="B3662">
        <v>7.1</v>
      </c>
    </row>
    <row r="3663" spans="1:2" x14ac:dyDescent="0.35">
      <c r="A3663">
        <v>91</v>
      </c>
      <c r="B3663">
        <v>6.4</v>
      </c>
    </row>
    <row r="3664" spans="1:2" x14ac:dyDescent="0.35">
      <c r="A3664">
        <v>85</v>
      </c>
      <c r="B3664">
        <v>7.5</v>
      </c>
    </row>
    <row r="3665" spans="1:2" x14ac:dyDescent="0.35">
      <c r="A3665">
        <v>101</v>
      </c>
      <c r="B3665">
        <v>6.4</v>
      </c>
    </row>
    <row r="3666" spans="1:2" x14ac:dyDescent="0.35">
      <c r="A3666">
        <v>112</v>
      </c>
      <c r="B3666">
        <v>6.5</v>
      </c>
    </row>
    <row r="3667" spans="1:2" x14ac:dyDescent="0.35">
      <c r="A3667">
        <v>107</v>
      </c>
      <c r="B3667">
        <v>7.2</v>
      </c>
    </row>
    <row r="3668" spans="1:2" x14ac:dyDescent="0.35">
      <c r="A3668">
        <v>88</v>
      </c>
      <c r="B3668">
        <v>6</v>
      </c>
    </row>
    <row r="3669" spans="1:2" x14ac:dyDescent="0.35">
      <c r="A3669">
        <v>95</v>
      </c>
      <c r="B3669">
        <v>5.6</v>
      </c>
    </row>
    <row r="3670" spans="1:2" x14ac:dyDescent="0.35">
      <c r="A3670">
        <v>123</v>
      </c>
      <c r="B3670">
        <v>8.4</v>
      </c>
    </row>
    <row r="3671" spans="1:2" x14ac:dyDescent="0.35">
      <c r="A3671">
        <v>88</v>
      </c>
      <c r="B3671">
        <v>7.5</v>
      </c>
    </row>
    <row r="3672" spans="1:2" x14ac:dyDescent="0.35">
      <c r="A3672">
        <v>114</v>
      </c>
      <c r="B3672">
        <v>7.2</v>
      </c>
    </row>
    <row r="3673" spans="1:2" x14ac:dyDescent="0.35">
      <c r="A3673">
        <v>88</v>
      </c>
      <c r="B3673">
        <v>7.2</v>
      </c>
    </row>
    <row r="3674" spans="1:2" x14ac:dyDescent="0.35">
      <c r="A3674">
        <v>104</v>
      </c>
      <c r="B3674">
        <v>6.5</v>
      </c>
    </row>
    <row r="3675" spans="1:2" x14ac:dyDescent="0.35">
      <c r="A3675">
        <v>93</v>
      </c>
      <c r="B3675">
        <v>5.0999999999999996</v>
      </c>
    </row>
    <row r="3676" spans="1:2" x14ac:dyDescent="0.35">
      <c r="A3676">
        <v>91</v>
      </c>
      <c r="B3676">
        <v>6.4</v>
      </c>
    </row>
    <row r="3677" spans="1:2" x14ac:dyDescent="0.35">
      <c r="A3677">
        <v>112</v>
      </c>
      <c r="B3677">
        <v>7.5</v>
      </c>
    </row>
    <row r="3678" spans="1:2" x14ac:dyDescent="0.35">
      <c r="A3678">
        <v>86</v>
      </c>
      <c r="B3678">
        <v>6.9</v>
      </c>
    </row>
    <row r="3679" spans="1:2" x14ac:dyDescent="0.35">
      <c r="A3679">
        <v>86</v>
      </c>
      <c r="B3679">
        <v>7</v>
      </c>
    </row>
    <row r="3680" spans="1:2" x14ac:dyDescent="0.35">
      <c r="A3680">
        <v>95</v>
      </c>
      <c r="B3680">
        <v>6.3</v>
      </c>
    </row>
    <row r="3681" spans="1:2" x14ac:dyDescent="0.35">
      <c r="A3681">
        <v>101</v>
      </c>
      <c r="B3681">
        <v>5.5</v>
      </c>
    </row>
    <row r="3682" spans="1:2" x14ac:dyDescent="0.35">
      <c r="A3682">
        <v>89</v>
      </c>
      <c r="B3682">
        <v>4.8</v>
      </c>
    </row>
    <row r="3683" spans="1:2" x14ac:dyDescent="0.35">
      <c r="A3683">
        <v>88</v>
      </c>
      <c r="B3683">
        <v>6.6</v>
      </c>
    </row>
    <row r="3684" spans="1:2" x14ac:dyDescent="0.35">
      <c r="A3684">
        <v>99</v>
      </c>
      <c r="B3684">
        <v>5.2</v>
      </c>
    </row>
    <row r="3685" spans="1:2" x14ac:dyDescent="0.35">
      <c r="A3685">
        <v>170</v>
      </c>
      <c r="B3685">
        <v>8.3000000000000007</v>
      </c>
    </row>
    <row r="3686" spans="1:2" x14ac:dyDescent="0.35">
      <c r="A3686">
        <v>97</v>
      </c>
      <c r="B3686">
        <v>7.2</v>
      </c>
    </row>
    <row r="3687" spans="1:2" x14ac:dyDescent="0.35">
      <c r="A3687">
        <v>201</v>
      </c>
      <c r="B3687">
        <v>7.2</v>
      </c>
    </row>
    <row r="3688" spans="1:2" x14ac:dyDescent="0.35">
      <c r="A3688">
        <v>108</v>
      </c>
      <c r="B3688">
        <v>5.3</v>
      </c>
    </row>
    <row r="3689" spans="1:2" x14ac:dyDescent="0.35">
      <c r="A3689">
        <v>106</v>
      </c>
      <c r="B3689">
        <v>7.2</v>
      </c>
    </row>
    <row r="3690" spans="1:2" x14ac:dyDescent="0.35">
      <c r="A3690">
        <v>81</v>
      </c>
      <c r="B3690">
        <v>7.8</v>
      </c>
    </row>
    <row r="3691" spans="1:2" x14ac:dyDescent="0.35">
      <c r="A3691">
        <v>81</v>
      </c>
      <c r="B3691">
        <v>6.4</v>
      </c>
    </row>
    <row r="3692" spans="1:2" x14ac:dyDescent="0.35">
      <c r="A3692">
        <v>215</v>
      </c>
      <c r="B3692">
        <v>8.1</v>
      </c>
    </row>
    <row r="3693" spans="1:2" x14ac:dyDescent="0.35">
      <c r="A3693">
        <v>106</v>
      </c>
      <c r="B3693">
        <v>5.6</v>
      </c>
    </row>
    <row r="3694" spans="1:2" x14ac:dyDescent="0.35">
      <c r="A3694">
        <v>90</v>
      </c>
      <c r="B3694">
        <v>6.6</v>
      </c>
    </row>
    <row r="3695" spans="1:2" x14ac:dyDescent="0.35">
      <c r="A3695">
        <v>98</v>
      </c>
      <c r="B3695">
        <v>4.5</v>
      </c>
    </row>
    <row r="3696" spans="1:2" x14ac:dyDescent="0.35">
      <c r="A3696">
        <v>87</v>
      </c>
      <c r="B3696">
        <v>7.7</v>
      </c>
    </row>
    <row r="3697" spans="1:2" x14ac:dyDescent="0.35">
      <c r="A3697">
        <v>122</v>
      </c>
      <c r="B3697">
        <v>6.5</v>
      </c>
    </row>
    <row r="3698" spans="1:2" x14ac:dyDescent="0.35">
      <c r="A3698">
        <v>86</v>
      </c>
      <c r="B3698">
        <v>6.1</v>
      </c>
    </row>
    <row r="3699" spans="1:2" x14ac:dyDescent="0.35">
      <c r="A3699">
        <v>79</v>
      </c>
      <c r="B3699">
        <v>5.7</v>
      </c>
    </row>
    <row r="3700" spans="1:2" x14ac:dyDescent="0.35">
      <c r="A3700">
        <v>97</v>
      </c>
      <c r="B3700">
        <v>5.9</v>
      </c>
    </row>
    <row r="3701" spans="1:2" x14ac:dyDescent="0.35">
      <c r="A3701">
        <v>89</v>
      </c>
      <c r="B3701">
        <v>7.7</v>
      </c>
    </row>
    <row r="3702" spans="1:2" x14ac:dyDescent="0.35">
      <c r="A3702">
        <v>120</v>
      </c>
      <c r="B3702">
        <v>7.1</v>
      </c>
    </row>
    <row r="3703" spans="1:2" x14ac:dyDescent="0.35">
      <c r="A3703">
        <v>108</v>
      </c>
      <c r="B3703">
        <v>7.6</v>
      </c>
    </row>
    <row r="3704" spans="1:2" x14ac:dyDescent="0.35">
      <c r="A3704">
        <v>83</v>
      </c>
      <c r="B3704">
        <v>7.4</v>
      </c>
    </row>
    <row r="3705" spans="1:2" x14ac:dyDescent="0.35">
      <c r="A3705">
        <v>93</v>
      </c>
      <c r="B3705">
        <v>6.8</v>
      </c>
    </row>
    <row r="3706" spans="1:2" x14ac:dyDescent="0.35">
      <c r="A3706">
        <v>86</v>
      </c>
      <c r="B3706">
        <v>6.5</v>
      </c>
    </row>
    <row r="3707" spans="1:2" x14ac:dyDescent="0.35">
      <c r="A3707">
        <v>111</v>
      </c>
      <c r="B3707">
        <v>7.3</v>
      </c>
    </row>
    <row r="3708" spans="1:2" x14ac:dyDescent="0.35">
      <c r="A3708">
        <v>90</v>
      </c>
      <c r="B3708">
        <v>7.3</v>
      </c>
    </row>
    <row r="3709" spans="1:2" x14ac:dyDescent="0.35">
      <c r="A3709">
        <v>86</v>
      </c>
      <c r="B3709">
        <v>6.5</v>
      </c>
    </row>
    <row r="3710" spans="1:2" x14ac:dyDescent="0.35">
      <c r="A3710">
        <v>98</v>
      </c>
      <c r="B3710">
        <v>6</v>
      </c>
    </row>
    <row r="3711" spans="1:2" x14ac:dyDescent="0.35">
      <c r="A3711">
        <v>91</v>
      </c>
      <c r="B3711">
        <v>5.3</v>
      </c>
    </row>
    <row r="3712" spans="1:2" x14ac:dyDescent="0.35">
      <c r="A3712">
        <v>91</v>
      </c>
      <c r="B3712">
        <v>6.6</v>
      </c>
    </row>
    <row r="3713" spans="1:2" x14ac:dyDescent="0.35">
      <c r="A3713">
        <v>202</v>
      </c>
      <c r="B3713">
        <v>8.6999999999999993</v>
      </c>
    </row>
    <row r="3714" spans="1:2" x14ac:dyDescent="0.35">
      <c r="A3714">
        <v>84</v>
      </c>
      <c r="B3714">
        <v>6.2</v>
      </c>
    </row>
    <row r="3715" spans="1:2" x14ac:dyDescent="0.35">
      <c r="A3715">
        <v>82</v>
      </c>
      <c r="B3715">
        <v>5.8</v>
      </c>
    </row>
    <row r="3716" spans="1:2" x14ac:dyDescent="0.35">
      <c r="A3716">
        <v>94</v>
      </c>
      <c r="B3716">
        <v>6.7</v>
      </c>
    </row>
    <row r="3717" spans="1:2" x14ac:dyDescent="0.35">
      <c r="A3717">
        <v>100</v>
      </c>
      <c r="B3717">
        <v>5.7</v>
      </c>
    </row>
    <row r="3718" spans="1:2" x14ac:dyDescent="0.35">
      <c r="A3718">
        <v>112</v>
      </c>
      <c r="B3718">
        <v>6.1</v>
      </c>
    </row>
    <row r="3719" spans="1:2" x14ac:dyDescent="0.35">
      <c r="A3719">
        <v>94</v>
      </c>
      <c r="B3719">
        <v>6.4</v>
      </c>
    </row>
    <row r="3720" spans="1:2" x14ac:dyDescent="0.35">
      <c r="A3720">
        <v>87</v>
      </c>
      <c r="B3720">
        <v>4.5999999999999996</v>
      </c>
    </row>
    <row r="3721" spans="1:2" x14ac:dyDescent="0.35">
      <c r="A3721">
        <v>104</v>
      </c>
      <c r="B3721">
        <v>3.5</v>
      </c>
    </row>
    <row r="3722" spans="1:2" x14ac:dyDescent="0.35">
      <c r="A3722">
        <v>122</v>
      </c>
      <c r="B3722">
        <v>2.2000000000000002</v>
      </c>
    </row>
    <row r="3723" spans="1:2" x14ac:dyDescent="0.35">
      <c r="A3723">
        <v>93</v>
      </c>
      <c r="B3723">
        <v>3.3</v>
      </c>
    </row>
    <row r="3724" spans="1:2" x14ac:dyDescent="0.35">
      <c r="A3724">
        <v>108</v>
      </c>
      <c r="B3724">
        <v>5.7</v>
      </c>
    </row>
    <row r="3725" spans="1:2" x14ac:dyDescent="0.35">
      <c r="A3725">
        <v>130</v>
      </c>
      <c r="B3725">
        <v>6.4</v>
      </c>
    </row>
    <row r="3726" spans="1:2" x14ac:dyDescent="0.35">
      <c r="A3726">
        <v>91</v>
      </c>
      <c r="B3726">
        <v>5.9</v>
      </c>
    </row>
    <row r="3727" spans="1:2" x14ac:dyDescent="0.35">
      <c r="A3727">
        <v>107</v>
      </c>
      <c r="B3727">
        <v>7.7</v>
      </c>
    </row>
    <row r="3728" spans="1:2" x14ac:dyDescent="0.35">
      <c r="A3728">
        <v>84</v>
      </c>
      <c r="B3728">
        <v>7.1</v>
      </c>
    </row>
    <row r="3729" spans="1:2" x14ac:dyDescent="0.35">
      <c r="A3729">
        <v>103</v>
      </c>
      <c r="B3729">
        <v>6.2</v>
      </c>
    </row>
    <row r="3730" spans="1:2" x14ac:dyDescent="0.35">
      <c r="A3730">
        <v>89</v>
      </c>
      <c r="B3730">
        <v>7.7</v>
      </c>
    </row>
    <row r="3731" spans="1:2" x14ac:dyDescent="0.35">
      <c r="A3731">
        <v>98</v>
      </c>
      <c r="B3731">
        <v>7.5</v>
      </c>
    </row>
    <row r="3732" spans="1:2" x14ac:dyDescent="0.35">
      <c r="A3732">
        <v>92</v>
      </c>
      <c r="B3732">
        <v>6.9</v>
      </c>
    </row>
    <row r="3733" spans="1:2" x14ac:dyDescent="0.35">
      <c r="A3733">
        <v>90</v>
      </c>
      <c r="B3733">
        <v>7.1</v>
      </c>
    </row>
    <row r="3734" spans="1:2" x14ac:dyDescent="0.35">
      <c r="A3734">
        <v>84</v>
      </c>
      <c r="B3734">
        <v>6.3</v>
      </c>
    </row>
    <row r="3735" spans="1:2" x14ac:dyDescent="0.35">
      <c r="A3735">
        <v>91</v>
      </c>
      <c r="B3735">
        <v>8.3000000000000007</v>
      </c>
    </row>
    <row r="3736" spans="1:2" x14ac:dyDescent="0.35">
      <c r="A3736">
        <v>90</v>
      </c>
      <c r="B3736">
        <v>7.1</v>
      </c>
    </row>
    <row r="3737" spans="1:2" x14ac:dyDescent="0.35">
      <c r="A3737">
        <v>88</v>
      </c>
      <c r="B3737">
        <v>7.2</v>
      </c>
    </row>
    <row r="3738" spans="1:2" x14ac:dyDescent="0.35">
      <c r="A3738">
        <v>92</v>
      </c>
      <c r="B3738">
        <v>5.0999999999999996</v>
      </c>
    </row>
    <row r="3739" spans="1:2" x14ac:dyDescent="0.35">
      <c r="A3739">
        <v>82</v>
      </c>
      <c r="B3739">
        <v>6.9</v>
      </c>
    </row>
    <row r="3740" spans="1:2" x14ac:dyDescent="0.35">
      <c r="A3740">
        <v>101</v>
      </c>
      <c r="B3740">
        <v>6.1</v>
      </c>
    </row>
    <row r="3741" spans="1:2" x14ac:dyDescent="0.35">
      <c r="A3741">
        <v>100</v>
      </c>
      <c r="B3741">
        <v>6.3</v>
      </c>
    </row>
    <row r="3742" spans="1:2" x14ac:dyDescent="0.35">
      <c r="A3742">
        <v>89</v>
      </c>
      <c r="B3742">
        <v>6.1</v>
      </c>
    </row>
    <row r="3743" spans="1:2" x14ac:dyDescent="0.35">
      <c r="A3743">
        <v>88</v>
      </c>
      <c r="B3743">
        <v>7.8</v>
      </c>
    </row>
    <row r="3744" spans="1:2" x14ac:dyDescent="0.35">
      <c r="A3744">
        <v>90</v>
      </c>
      <c r="B3744">
        <v>4.7</v>
      </c>
    </row>
    <row r="3745" spans="1:2" x14ac:dyDescent="0.35">
      <c r="A3745">
        <v>101</v>
      </c>
      <c r="B3745">
        <v>7.9</v>
      </c>
    </row>
    <row r="3746" spans="1:2" x14ac:dyDescent="0.35">
      <c r="A3746">
        <v>102</v>
      </c>
      <c r="B3746">
        <v>6.7</v>
      </c>
    </row>
    <row r="3747" spans="1:2" x14ac:dyDescent="0.35">
      <c r="A3747">
        <v>98</v>
      </c>
      <c r="B3747">
        <v>6.6</v>
      </c>
    </row>
    <row r="3748" spans="1:2" x14ac:dyDescent="0.35">
      <c r="A3748">
        <v>91</v>
      </c>
      <c r="B3748">
        <v>6.9</v>
      </c>
    </row>
    <row r="3749" spans="1:2" x14ac:dyDescent="0.35">
      <c r="A3749">
        <v>80</v>
      </c>
      <c r="B3749">
        <v>7.1</v>
      </c>
    </row>
    <row r="3750" spans="1:2" x14ac:dyDescent="0.35">
      <c r="A3750">
        <v>76</v>
      </c>
      <c r="B3750">
        <v>6.7</v>
      </c>
    </row>
    <row r="3751" spans="1:2" x14ac:dyDescent="0.35">
      <c r="A3751">
        <v>80</v>
      </c>
      <c r="B3751">
        <v>7.1</v>
      </c>
    </row>
    <row r="3752" spans="1:2" x14ac:dyDescent="0.35">
      <c r="A3752">
        <v>109</v>
      </c>
      <c r="B3752">
        <v>6.6</v>
      </c>
    </row>
    <row r="3753" spans="1:2" x14ac:dyDescent="0.35">
      <c r="A3753">
        <v>133</v>
      </c>
      <c r="B3753">
        <v>7.4</v>
      </c>
    </row>
    <row r="3754" spans="1:2" x14ac:dyDescent="0.35">
      <c r="A3754">
        <v>95</v>
      </c>
      <c r="B3754">
        <v>4.8</v>
      </c>
    </row>
    <row r="3755" spans="1:2" x14ac:dyDescent="0.35">
      <c r="A3755">
        <v>90</v>
      </c>
      <c r="B3755">
        <v>6.4</v>
      </c>
    </row>
    <row r="3756" spans="1:2" x14ac:dyDescent="0.35">
      <c r="A3756">
        <v>113</v>
      </c>
      <c r="B3756">
        <v>7.3</v>
      </c>
    </row>
    <row r="3757" spans="1:2" x14ac:dyDescent="0.35">
      <c r="A3757">
        <v>91</v>
      </c>
      <c r="B3757">
        <v>6.9</v>
      </c>
    </row>
    <row r="3758" spans="1:2" x14ac:dyDescent="0.35">
      <c r="A3758">
        <v>98</v>
      </c>
      <c r="B3758">
        <v>7.2</v>
      </c>
    </row>
    <row r="3759" spans="1:2" x14ac:dyDescent="0.35">
      <c r="A3759">
        <v>94</v>
      </c>
      <c r="B3759">
        <v>6.5</v>
      </c>
    </row>
    <row r="3760" spans="1:2" x14ac:dyDescent="0.35">
      <c r="A3760">
        <v>96</v>
      </c>
      <c r="B3760">
        <v>6.6</v>
      </c>
    </row>
    <row r="3761" spans="1:2" x14ac:dyDescent="0.35">
      <c r="A3761">
        <v>100</v>
      </c>
      <c r="B3761">
        <v>6.7</v>
      </c>
    </row>
    <row r="3762" spans="1:2" x14ac:dyDescent="0.35">
      <c r="A3762">
        <v>90</v>
      </c>
      <c r="B3762">
        <v>7.3</v>
      </c>
    </row>
    <row r="3763" spans="1:2" x14ac:dyDescent="0.35">
      <c r="A3763">
        <v>75</v>
      </c>
      <c r="B3763">
        <v>7</v>
      </c>
    </row>
    <row r="3764" spans="1:2" x14ac:dyDescent="0.35">
      <c r="A3764">
        <v>78</v>
      </c>
      <c r="B3764">
        <v>5.5</v>
      </c>
    </row>
    <row r="3765" spans="1:2" x14ac:dyDescent="0.35">
      <c r="A3765">
        <v>90</v>
      </c>
      <c r="B3765">
        <v>6.7</v>
      </c>
    </row>
    <row r="3766" spans="1:2" x14ac:dyDescent="0.35">
      <c r="A3766">
        <v>99</v>
      </c>
      <c r="B3766">
        <v>3.9</v>
      </c>
    </row>
    <row r="3767" spans="1:2" x14ac:dyDescent="0.35">
      <c r="A3767">
        <v>92</v>
      </c>
      <c r="B3767">
        <v>7.3</v>
      </c>
    </row>
    <row r="3768" spans="1:2" x14ac:dyDescent="0.35">
      <c r="A3768">
        <v>108</v>
      </c>
      <c r="B3768">
        <v>7.1</v>
      </c>
    </row>
    <row r="3769" spans="1:2" x14ac:dyDescent="0.35">
      <c r="A3769">
        <v>86</v>
      </c>
      <c r="B3769">
        <v>7.5</v>
      </c>
    </row>
    <row r="3770" spans="1:2" x14ac:dyDescent="0.35">
      <c r="A3770">
        <v>106</v>
      </c>
      <c r="B3770">
        <v>7</v>
      </c>
    </row>
    <row r="3771" spans="1:2" x14ac:dyDescent="0.35">
      <c r="A3771">
        <v>80</v>
      </c>
      <c r="B3771">
        <v>6.7</v>
      </c>
    </row>
    <row r="3772" spans="1:2" x14ac:dyDescent="0.35">
      <c r="A3772">
        <v>96</v>
      </c>
      <c r="B3772">
        <v>7.4</v>
      </c>
    </row>
    <row r="3773" spans="1:2" x14ac:dyDescent="0.35">
      <c r="A3773">
        <v>99</v>
      </c>
      <c r="B3773">
        <v>8</v>
      </c>
    </row>
    <row r="3774" spans="1:2" x14ac:dyDescent="0.35">
      <c r="A3774">
        <v>85</v>
      </c>
      <c r="B3774">
        <v>7.2</v>
      </c>
    </row>
    <row r="3775" spans="1:2" x14ac:dyDescent="0.35">
      <c r="A3775">
        <v>97</v>
      </c>
      <c r="B3775">
        <v>6.5</v>
      </c>
    </row>
    <row r="3776" spans="1:2" x14ac:dyDescent="0.35">
      <c r="A3776">
        <v>106</v>
      </c>
      <c r="B3776">
        <v>7.1</v>
      </c>
    </row>
    <row r="3777" spans="1:2" x14ac:dyDescent="0.35">
      <c r="A3777">
        <v>94</v>
      </c>
      <c r="B3777">
        <v>3.9</v>
      </c>
    </row>
    <row r="3778" spans="1:2" x14ac:dyDescent="0.35">
      <c r="A3778">
        <v>106</v>
      </c>
      <c r="B3778">
        <v>7.7</v>
      </c>
    </row>
    <row r="3779" spans="1:2" x14ac:dyDescent="0.35">
      <c r="A3779">
        <v>94</v>
      </c>
      <c r="B3779">
        <v>8.1</v>
      </c>
    </row>
    <row r="3780" spans="1:2" x14ac:dyDescent="0.35">
      <c r="A3780">
        <v>89</v>
      </c>
      <c r="B3780">
        <v>8.5</v>
      </c>
    </row>
    <row r="3781" spans="1:2" x14ac:dyDescent="0.35">
      <c r="A3781">
        <v>97</v>
      </c>
      <c r="B3781">
        <v>7.7</v>
      </c>
    </row>
    <row r="3782" spans="1:2" x14ac:dyDescent="0.35">
      <c r="A3782">
        <v>88</v>
      </c>
      <c r="B3782">
        <v>6.5</v>
      </c>
    </row>
    <row r="3783" spans="1:2" x14ac:dyDescent="0.35">
      <c r="A3783">
        <v>92</v>
      </c>
      <c r="B3783">
        <v>7</v>
      </c>
    </row>
    <row r="3784" spans="1:2" x14ac:dyDescent="0.35">
      <c r="A3784">
        <v>97</v>
      </c>
      <c r="B3784">
        <v>5.5</v>
      </c>
    </row>
    <row r="3785" spans="1:2" x14ac:dyDescent="0.35">
      <c r="A3785">
        <v>78</v>
      </c>
      <c r="B3785">
        <v>6.3</v>
      </c>
    </row>
    <row r="3786" spans="1:2" x14ac:dyDescent="0.35">
      <c r="A3786">
        <v>85</v>
      </c>
      <c r="B3786">
        <v>7.9</v>
      </c>
    </row>
    <row r="3787" spans="1:2" x14ac:dyDescent="0.35">
      <c r="A3787">
        <v>93</v>
      </c>
      <c r="B3787">
        <v>7.4</v>
      </c>
    </row>
    <row r="3788" spans="1:2" x14ac:dyDescent="0.35">
      <c r="A3788">
        <v>88</v>
      </c>
      <c r="B3788">
        <v>7.5</v>
      </c>
    </row>
    <row r="3789" spans="1:2" x14ac:dyDescent="0.35">
      <c r="A3789">
        <v>80</v>
      </c>
      <c r="B3789">
        <v>7.1</v>
      </c>
    </row>
    <row r="3790" spans="1:2" x14ac:dyDescent="0.35">
      <c r="A3790">
        <v>91</v>
      </c>
      <c r="B3790">
        <v>7.5</v>
      </c>
    </row>
    <row r="3791" spans="1:2" x14ac:dyDescent="0.35">
      <c r="A3791">
        <v>96</v>
      </c>
      <c r="B3791">
        <v>8</v>
      </c>
    </row>
    <row r="3792" spans="1:2" x14ac:dyDescent="0.35">
      <c r="A3792">
        <v>120</v>
      </c>
      <c r="B3792">
        <v>5.4</v>
      </c>
    </row>
    <row r="3793" spans="1:2" x14ac:dyDescent="0.35">
      <c r="A3793">
        <v>77</v>
      </c>
      <c r="B3793">
        <v>5.7</v>
      </c>
    </row>
    <row r="3794" spans="1:2" x14ac:dyDescent="0.35">
      <c r="A3794">
        <v>111</v>
      </c>
      <c r="B3794">
        <v>6.7</v>
      </c>
    </row>
    <row r="3795" spans="1:2" x14ac:dyDescent="0.35">
      <c r="A3795">
        <v>81</v>
      </c>
      <c r="B3795">
        <v>4.2</v>
      </c>
    </row>
    <row r="3796" spans="1:2" x14ac:dyDescent="0.35">
      <c r="A3796">
        <v>81</v>
      </c>
      <c r="B3796">
        <v>7</v>
      </c>
    </row>
    <row r="3797" spans="1:2" x14ac:dyDescent="0.35">
      <c r="A3797">
        <v>90</v>
      </c>
      <c r="B3797">
        <v>7</v>
      </c>
    </row>
    <row r="3798" spans="1:2" x14ac:dyDescent="0.35">
      <c r="A3798">
        <v>88</v>
      </c>
      <c r="B3798">
        <v>6.8</v>
      </c>
    </row>
    <row r="3799" spans="1:2" x14ac:dyDescent="0.35">
      <c r="A3799">
        <v>77</v>
      </c>
      <c r="B3799">
        <v>7.6</v>
      </c>
    </row>
    <row r="3800" spans="1:2" x14ac:dyDescent="0.35">
      <c r="A3800">
        <v>114</v>
      </c>
      <c r="B3800">
        <v>6.6</v>
      </c>
    </row>
    <row r="3801" spans="1:2" x14ac:dyDescent="0.35">
      <c r="A3801">
        <v>84</v>
      </c>
      <c r="B3801">
        <v>7.5</v>
      </c>
    </row>
    <row r="3802" spans="1:2" x14ac:dyDescent="0.35">
      <c r="A3802">
        <v>87</v>
      </c>
      <c r="B3802">
        <v>5.3</v>
      </c>
    </row>
    <row r="3803" spans="1:2" x14ac:dyDescent="0.35">
      <c r="A3803">
        <v>100</v>
      </c>
      <c r="B3803">
        <v>7.3</v>
      </c>
    </row>
    <row r="3804" spans="1:2" x14ac:dyDescent="0.35">
      <c r="A3804">
        <v>82</v>
      </c>
      <c r="B3804">
        <v>5.6</v>
      </c>
    </row>
    <row r="3805" spans="1:2" x14ac:dyDescent="0.35">
      <c r="A3805">
        <v>82</v>
      </c>
      <c r="B3805">
        <v>5.6</v>
      </c>
    </row>
    <row r="3806" spans="1:2" x14ac:dyDescent="0.35">
      <c r="A3806">
        <v>87</v>
      </c>
      <c r="B3806">
        <v>5.8</v>
      </c>
    </row>
    <row r="3807" spans="1:2" x14ac:dyDescent="0.35">
      <c r="A3807">
        <v>98</v>
      </c>
      <c r="B3807">
        <v>6.6</v>
      </c>
    </row>
    <row r="3808" spans="1:2" x14ac:dyDescent="0.35">
      <c r="A3808">
        <v>98</v>
      </c>
      <c r="B3808">
        <v>6.3</v>
      </c>
    </row>
    <row r="3809" spans="1:2" x14ac:dyDescent="0.35">
      <c r="A3809">
        <v>47</v>
      </c>
      <c r="B3809">
        <v>7.3</v>
      </c>
    </row>
    <row r="3810" spans="1:2" x14ac:dyDescent="0.35">
      <c r="A3810">
        <v>97</v>
      </c>
      <c r="B3810">
        <v>6.1</v>
      </c>
    </row>
    <row r="3811" spans="1:2" x14ac:dyDescent="0.35">
      <c r="A3811">
        <v>83</v>
      </c>
      <c r="B3811">
        <v>6.6</v>
      </c>
    </row>
    <row r="3812" spans="1:2" x14ac:dyDescent="0.35">
      <c r="A3812">
        <v>90</v>
      </c>
      <c r="B3812">
        <v>7.5</v>
      </c>
    </row>
    <row r="3813" spans="1:2" x14ac:dyDescent="0.35">
      <c r="A3813">
        <v>90</v>
      </c>
      <c r="B3813">
        <v>7.6</v>
      </c>
    </row>
    <row r="3814" spans="1:2" x14ac:dyDescent="0.35">
      <c r="A3814">
        <v>78</v>
      </c>
      <c r="B3814">
        <v>4.0999999999999996</v>
      </c>
    </row>
    <row r="3815" spans="1:2" x14ac:dyDescent="0.35">
      <c r="A3815">
        <v>102</v>
      </c>
      <c r="B3815">
        <v>7.8</v>
      </c>
    </row>
    <row r="3816" spans="1:2" x14ac:dyDescent="0.35">
      <c r="A3816">
        <v>97</v>
      </c>
      <c r="B3816">
        <v>7.3</v>
      </c>
    </row>
    <row r="3817" spans="1:2" x14ac:dyDescent="0.35">
      <c r="A3817">
        <v>109</v>
      </c>
      <c r="B3817">
        <v>5.7</v>
      </c>
    </row>
    <row r="3818" spans="1:2" x14ac:dyDescent="0.35">
      <c r="A3818">
        <v>100</v>
      </c>
      <c r="B3818">
        <v>7.1</v>
      </c>
    </row>
    <row r="3819" spans="1:2" x14ac:dyDescent="0.35">
      <c r="A3819">
        <v>108</v>
      </c>
      <c r="B3819">
        <v>6.1</v>
      </c>
    </row>
    <row r="3820" spans="1:2" x14ac:dyDescent="0.35">
      <c r="A3820">
        <v>110</v>
      </c>
      <c r="B3820">
        <v>6.9</v>
      </c>
    </row>
    <row r="3821" spans="1:2" x14ac:dyDescent="0.35">
      <c r="A3821">
        <v>90</v>
      </c>
      <c r="B3821">
        <v>7.5</v>
      </c>
    </row>
    <row r="3822" spans="1:2" x14ac:dyDescent="0.35">
      <c r="A3822">
        <v>98</v>
      </c>
      <c r="B3822">
        <v>6.4</v>
      </c>
    </row>
    <row r="3823" spans="1:2" x14ac:dyDescent="0.35">
      <c r="A3823">
        <v>77</v>
      </c>
      <c r="B3823">
        <v>7</v>
      </c>
    </row>
    <row r="3824" spans="1:2" x14ac:dyDescent="0.35">
      <c r="A3824">
        <v>81</v>
      </c>
      <c r="B3824">
        <v>6.9</v>
      </c>
    </row>
    <row r="3825" spans="1:2" x14ac:dyDescent="0.35">
      <c r="A3825">
        <v>76</v>
      </c>
      <c r="B3825">
        <v>6.3</v>
      </c>
    </row>
    <row r="3826" spans="1:2" x14ac:dyDescent="0.35">
      <c r="A3826">
        <v>90</v>
      </c>
      <c r="B3826">
        <v>6.6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26"/>
  <sheetViews>
    <sheetView tabSelected="1" workbookViewId="0">
      <selection activeCell="L7" sqref="L7"/>
    </sheetView>
  </sheetViews>
  <sheetFormatPr defaultRowHeight="14.5" x14ac:dyDescent="0.35"/>
  <cols>
    <col min="1" max="1" width="10.54296875" bestFit="1" customWidth="1"/>
    <col min="4" max="4" width="11.453125" customWidth="1"/>
    <col min="5" max="5" width="28" customWidth="1"/>
    <col min="7" max="7" width="9.1796875" customWidth="1"/>
    <col min="8" max="8" width="18.7265625" customWidth="1"/>
  </cols>
  <sheetData>
    <row r="1" spans="1:8" x14ac:dyDescent="0.35">
      <c r="A1" s="3" t="s">
        <v>6002</v>
      </c>
      <c r="B1" s="3" t="s">
        <v>17</v>
      </c>
      <c r="D1" s="2" t="s">
        <v>6003</v>
      </c>
      <c r="E1" s="2" t="s">
        <v>6004</v>
      </c>
      <c r="F1" s="2" t="s">
        <v>5995</v>
      </c>
      <c r="G1" s="2" t="s">
        <v>5996</v>
      </c>
      <c r="H1" s="2" t="s">
        <v>6005</v>
      </c>
    </row>
    <row r="2" spans="1:8" x14ac:dyDescent="0.35">
      <c r="A2" t="s">
        <v>25</v>
      </c>
      <c r="B2">
        <v>7.9</v>
      </c>
      <c r="D2" s="1" t="s">
        <v>25</v>
      </c>
      <c r="E2" s="1">
        <f>COUNTIF(A:A, D2)</f>
        <v>3665</v>
      </c>
      <c r="F2" s="1">
        <f>AVERAGEIF(A:A, D2, B:B)</f>
        <v>6.4129877216916595</v>
      </c>
      <c r="G2" s="1" cm="1">
        <f t="array" ref="G2">MEDIAN(IF(A:A= D2, B:B))</f>
        <v>6.5</v>
      </c>
      <c r="H2" s="1" cm="1">
        <f t="array" ref="H2">_xlfn.STDEV.P(IF(A:A= D2, B:B))</f>
        <v>1.064924054891756</v>
      </c>
    </row>
    <row r="3" spans="1:8" x14ac:dyDescent="0.35">
      <c r="A3" t="s">
        <v>25</v>
      </c>
      <c r="B3">
        <v>7.1</v>
      </c>
      <c r="D3" s="1" t="s">
        <v>674</v>
      </c>
      <c r="E3" s="1">
        <f>COUNTIF(A:A, D3)</f>
        <v>34</v>
      </c>
      <c r="F3" s="1">
        <f>AVERAGEIF(A:A, D3, B:B)</f>
        <v>7.3558823529411761</v>
      </c>
      <c r="G3" s="1" cm="1">
        <f t="array" ref="G3">MEDIAN(IF(A:A= D3, B:B))</f>
        <v>7.3</v>
      </c>
      <c r="H3" s="1" cm="1">
        <f t="array" ref="H3">_xlfn.STDEV.P(IF(A:A= D3, B:B))</f>
        <v>0.51173935028465212</v>
      </c>
    </row>
    <row r="4" spans="1:8" x14ac:dyDescent="0.35">
      <c r="A4" t="s">
        <v>25</v>
      </c>
      <c r="B4">
        <v>6.8</v>
      </c>
      <c r="D4" s="1" t="s">
        <v>1207</v>
      </c>
      <c r="E4" s="1">
        <f>COUNTIF(A:A, D4)</f>
        <v>24</v>
      </c>
      <c r="F4" s="1">
        <f>AVERAGEIF(A:A, D4, B:B)</f>
        <v>7.0874999999999995</v>
      </c>
      <c r="G4" s="1" cm="1">
        <f t="array" ref="G4">MEDIAN(IF(A:A= D4, B:B))</f>
        <v>7.2</v>
      </c>
      <c r="H4" s="1" cm="1">
        <f t="array" ref="H4">_xlfn.STDEV.P(IF(A:A= D4, B:B))</f>
        <v>0.8242736701686747</v>
      </c>
    </row>
    <row r="5" spans="1:8" x14ac:dyDescent="0.35">
      <c r="A5" t="s">
        <v>25</v>
      </c>
      <c r="B5">
        <v>8.5</v>
      </c>
      <c r="D5" s="1" t="s">
        <v>881</v>
      </c>
      <c r="E5" s="1">
        <f>COUNTIF(A:A, D5)</f>
        <v>15</v>
      </c>
      <c r="F5" s="1">
        <f>AVERAGEIF(A:A, D5, B:B)</f>
        <v>7.080000000000001</v>
      </c>
      <c r="G5" s="1" cm="1">
        <f t="array" ref="G5">MEDIAN(IF(A:A= D5, B:B))</f>
        <v>7.4</v>
      </c>
      <c r="H5" s="1" cm="1">
        <f t="array" ref="H5">_xlfn.STDEV.P(IF(A:A= D5, B:B))</f>
        <v>0.74583286778382318</v>
      </c>
    </row>
    <row r="6" spans="1:8" x14ac:dyDescent="0.35">
      <c r="A6" t="s">
        <v>25</v>
      </c>
      <c r="B6">
        <v>6.6</v>
      </c>
      <c r="D6" s="1" t="s">
        <v>3077</v>
      </c>
      <c r="E6" s="1">
        <f>COUNTIF(A:A, D6)</f>
        <v>11</v>
      </c>
      <c r="F6" s="1">
        <f>AVERAGEIF(A:A, D6, B:B)</f>
        <v>7.7636363636363646</v>
      </c>
      <c r="G6" s="1" cm="1">
        <f t="array" ref="G6">MEDIAN(IF(A:A= D6, B:B))</f>
        <v>7.8</v>
      </c>
      <c r="H6" s="1" cm="1">
        <f t="array" ref="H6">_xlfn.STDEV.P(IF(A:A= D6, B:B))</f>
        <v>0.64423700787369387</v>
      </c>
    </row>
    <row r="7" spans="1:8" x14ac:dyDescent="0.35">
      <c r="A7" t="s">
        <v>25</v>
      </c>
      <c r="B7">
        <v>6.2</v>
      </c>
      <c r="D7" s="1" t="s">
        <v>344</v>
      </c>
      <c r="E7" s="1">
        <f>COUNTIF(A:A, D7)</f>
        <v>10</v>
      </c>
      <c r="F7" s="1">
        <f>AVERAGEIF(A:A, D7, B:B)</f>
        <v>7.660000000000001</v>
      </c>
      <c r="G7" s="1" cm="1">
        <f t="array" ref="G7">MEDIAN(IF(A:A= D7, B:B))</f>
        <v>8</v>
      </c>
      <c r="H7" s="1" cm="1">
        <f t="array" ref="H7">_xlfn.STDEV.P(IF(A:A= D7, B:B))</f>
        <v>0.93936148526538432</v>
      </c>
    </row>
    <row r="8" spans="1:8" x14ac:dyDescent="0.35">
      <c r="A8" t="s">
        <v>25</v>
      </c>
      <c r="B8">
        <v>7.8</v>
      </c>
      <c r="D8" s="1" t="s">
        <v>2674</v>
      </c>
      <c r="E8" s="1">
        <f>COUNTIF(A:A, D8)</f>
        <v>7</v>
      </c>
      <c r="F8" s="1">
        <f>AVERAGEIF(A:A, D8, B:B)</f>
        <v>7.3428571428571425</v>
      </c>
      <c r="G8" s="1" cm="1">
        <f t="array" ref="G8">MEDIAN(IF(A:A= D8, B:B))</f>
        <v>7.3</v>
      </c>
      <c r="H8" s="1" cm="1">
        <f t="array" ref="H8">_xlfn.STDEV.P(IF(A:A= D8, B:B))</f>
        <v>0.32450904833144412</v>
      </c>
    </row>
    <row r="9" spans="1:8" x14ac:dyDescent="0.35">
      <c r="A9" t="s">
        <v>25</v>
      </c>
      <c r="B9">
        <v>7.5</v>
      </c>
      <c r="D9" s="1" t="s">
        <v>3338</v>
      </c>
      <c r="E9" s="1">
        <f>COUNTIF(A:A, D9)</f>
        <v>7</v>
      </c>
      <c r="F9" s="1">
        <f>AVERAGEIF(A:A, D9, B:B)</f>
        <v>7.1857142857142851</v>
      </c>
      <c r="G9" s="1" cm="1">
        <f t="array" ref="G9">MEDIAN(IF(A:A= D9, B:B))</f>
        <v>7</v>
      </c>
      <c r="H9" s="1" cm="1">
        <f t="array" ref="H9">_xlfn.STDEV.P(IF(A:A= D9, B:B))</f>
        <v>1.0696175169905731</v>
      </c>
    </row>
    <row r="10" spans="1:8" x14ac:dyDescent="0.35">
      <c r="A10" t="s">
        <v>25</v>
      </c>
      <c r="B10">
        <v>7.5</v>
      </c>
      <c r="D10" s="1" t="s">
        <v>4040</v>
      </c>
      <c r="E10" s="1">
        <f>COUNTIF(A:A, D10)</f>
        <v>5</v>
      </c>
      <c r="F10" s="1">
        <f>AVERAGEIF(A:A, D10, B:B)</f>
        <v>7.7</v>
      </c>
      <c r="G10" s="1" cm="1">
        <f t="array" ref="G10">MEDIAN(IF(A:A= D10, B:B))</f>
        <v>7.7</v>
      </c>
      <c r="H10" s="1" cm="1">
        <f t="array" ref="H10">_xlfn.STDEV.P(IF(A:A= D10, B:B))</f>
        <v>0.50990195135927863</v>
      </c>
    </row>
    <row r="11" spans="1:8" x14ac:dyDescent="0.35">
      <c r="A11" t="s">
        <v>25</v>
      </c>
      <c r="B11">
        <v>6.9</v>
      </c>
      <c r="D11" s="1" t="s">
        <v>2178</v>
      </c>
      <c r="E11" s="1">
        <f>COUNTIF(A:A, D11)</f>
        <v>5</v>
      </c>
      <c r="F11" s="1">
        <f>AVERAGEIF(A:A, D11, B:B)</f>
        <v>7.2200000000000006</v>
      </c>
      <c r="G11" s="1" cm="1">
        <f t="array" ref="G11">MEDIAN(IF(A:A= D11, B:B))</f>
        <v>7.4</v>
      </c>
      <c r="H11" s="1" cm="1">
        <f t="array" ref="H11">_xlfn.STDEV.P(IF(A:A= D11, B:B))</f>
        <v>0.71665891468675669</v>
      </c>
    </row>
    <row r="12" spans="1:8" x14ac:dyDescent="0.35">
      <c r="A12" t="s">
        <v>25</v>
      </c>
      <c r="B12">
        <v>6.1</v>
      </c>
      <c r="D12" s="1" t="s">
        <v>4444</v>
      </c>
      <c r="E12" s="1">
        <f>COUNTIF(A:A, D12)</f>
        <v>5</v>
      </c>
      <c r="F12" s="1">
        <f>AVERAGEIF(A:A, D12, B:B)</f>
        <v>7.76</v>
      </c>
      <c r="G12" s="1" cm="1">
        <f t="array" ref="G12">MEDIAN(IF(A:A= D12, B:B))</f>
        <v>8</v>
      </c>
      <c r="H12" s="1" cm="1">
        <f t="array" ref="H12">_xlfn.STDEV.P(IF(A:A= D12, B:B))</f>
        <v>0.87544274512957865</v>
      </c>
    </row>
    <row r="13" spans="1:8" x14ac:dyDescent="0.35">
      <c r="A13" t="s">
        <v>25</v>
      </c>
      <c r="B13">
        <v>6.7</v>
      </c>
      <c r="D13" s="1" t="s">
        <v>4992</v>
      </c>
      <c r="E13" s="1">
        <f>COUNTIF(A:A, D13)</f>
        <v>4</v>
      </c>
      <c r="F13" s="1">
        <f>AVERAGEIF(A:A, D13, B:B)</f>
        <v>7.15</v>
      </c>
      <c r="G13" s="1" cm="1">
        <f t="array" ref="G13">MEDIAN(IF(A:A= D13, B:B))</f>
        <v>7.3</v>
      </c>
      <c r="H13" s="1" cm="1">
        <f t="array" ref="H13">_xlfn.STDEV.P(IF(A:A= D13, B:B))</f>
        <v>0.49749371855330965</v>
      </c>
    </row>
    <row r="14" spans="1:8" x14ac:dyDescent="0.35">
      <c r="A14" t="s">
        <v>25</v>
      </c>
      <c r="B14">
        <v>7.3</v>
      </c>
      <c r="D14" s="1" t="s">
        <v>3503</v>
      </c>
      <c r="E14" s="1">
        <f>COUNTIF(A:A, D14)</f>
        <v>3</v>
      </c>
      <c r="F14" s="1">
        <f>AVERAGEIF(A:A, D14, B:B)</f>
        <v>7.5666666666666664</v>
      </c>
      <c r="G14" s="1" cm="1">
        <f t="array" ref="G14">MEDIAN(IF(A:A= D14, B:B))</f>
        <v>7.8</v>
      </c>
      <c r="H14" s="1" cm="1">
        <f t="array" ref="H14">_xlfn.STDEV.P(IF(A:A= D14, B:B))</f>
        <v>0.32998316455372223</v>
      </c>
    </row>
    <row r="15" spans="1:8" x14ac:dyDescent="0.35">
      <c r="A15" t="s">
        <v>25</v>
      </c>
      <c r="B15">
        <v>6.5</v>
      </c>
      <c r="D15" s="1" t="s">
        <v>4168</v>
      </c>
      <c r="E15" s="1">
        <f>COUNTIF(A:A, D15)</f>
        <v>3</v>
      </c>
      <c r="F15" s="1">
        <f>AVERAGEIF(A:A, D15, B:B)</f>
        <v>6.6333333333333329</v>
      </c>
      <c r="G15" s="1" cm="1">
        <f t="array" ref="G15">MEDIAN(IF(A:A= D15, B:B))</f>
        <v>6.6</v>
      </c>
      <c r="H15" s="1" cm="1">
        <f t="array" ref="H15">_xlfn.STDEV.P(IF(A:A= D15, B:B))</f>
        <v>0.36817870057290847</v>
      </c>
    </row>
    <row r="16" spans="1:8" x14ac:dyDescent="0.35">
      <c r="A16" t="s">
        <v>25</v>
      </c>
      <c r="B16">
        <v>7.2</v>
      </c>
      <c r="D16" s="1" t="s">
        <v>4680</v>
      </c>
      <c r="E16" s="1">
        <f>COUNTIF(A:A, D16)</f>
        <v>3</v>
      </c>
      <c r="F16" s="1">
        <f>AVERAGEIF(A:A, D16, B:B)</f>
        <v>7.9000000000000012</v>
      </c>
      <c r="G16" s="1" cm="1">
        <f t="array" ref="G16">MEDIAN(IF(A:A= D16, B:B))</f>
        <v>8.1</v>
      </c>
      <c r="H16" s="1" cm="1">
        <f t="array" ref="H16">_xlfn.STDEV.P(IF(A:A= D16, B:B))</f>
        <v>0.43204937989385761</v>
      </c>
    </row>
    <row r="17" spans="1:8" x14ac:dyDescent="0.35">
      <c r="A17" t="s">
        <v>25</v>
      </c>
      <c r="B17">
        <v>6.6</v>
      </c>
      <c r="D17" s="1" t="s">
        <v>5712</v>
      </c>
      <c r="E17" s="1">
        <f>COUNTIF(A:A, D17)</f>
        <v>3</v>
      </c>
      <c r="F17" s="1">
        <f>AVERAGEIF(A:A, D17, B:B)</f>
        <v>8.1333333333333329</v>
      </c>
      <c r="G17" s="1" cm="1">
        <f t="array" ref="G17">MEDIAN(IF(A:A= D17, B:B))</f>
        <v>8.4</v>
      </c>
      <c r="H17" s="1" cm="1">
        <f t="array" ref="H17">_xlfn.STDEV.P(IF(A:A= D17, B:B))</f>
        <v>0.44969125210773481</v>
      </c>
    </row>
    <row r="18" spans="1:8" x14ac:dyDescent="0.35">
      <c r="A18" t="s">
        <v>25</v>
      </c>
      <c r="B18">
        <v>8.1</v>
      </c>
      <c r="D18" s="1" t="s">
        <v>1000</v>
      </c>
      <c r="E18" s="1">
        <f>COUNTIF(A:A, D18)</f>
        <v>2</v>
      </c>
      <c r="F18" s="1">
        <f>AVERAGEIF(A:A, D18, B:B)</f>
        <v>6.95</v>
      </c>
      <c r="G18" s="1" cm="1">
        <f t="array" ref="G18">MEDIAN(IF(A:A= D18, B:B))</f>
        <v>6.95</v>
      </c>
      <c r="H18" s="1" cm="1">
        <f t="array" ref="H18">_xlfn.STDEV.P(IF(A:A= D18, B:B))</f>
        <v>0.54999999999999982</v>
      </c>
    </row>
    <row r="19" spans="1:8" x14ac:dyDescent="0.35">
      <c r="A19" t="s">
        <v>25</v>
      </c>
      <c r="B19">
        <v>6.7</v>
      </c>
      <c r="D19" s="1" t="s">
        <v>3669</v>
      </c>
      <c r="E19" s="1">
        <f>COUNTIF(A:A, D19)</f>
        <v>2</v>
      </c>
      <c r="F19" s="1">
        <f>AVERAGEIF(A:A, D19, B:B)</f>
        <v>7.5</v>
      </c>
      <c r="G19" s="1" cm="1">
        <f t="array" ref="G19">MEDIAN(IF(A:A= D19, B:B))</f>
        <v>7.5</v>
      </c>
      <c r="H19" s="1" cm="1">
        <f t="array" ref="H19">_xlfn.STDEV.P(IF(A:A= D19, B:B))</f>
        <v>9.9999999999999645E-2</v>
      </c>
    </row>
    <row r="20" spans="1:8" x14ac:dyDescent="0.35">
      <c r="A20" t="s">
        <v>25</v>
      </c>
      <c r="B20">
        <v>6.8</v>
      </c>
      <c r="D20" s="1" t="s">
        <v>5610</v>
      </c>
      <c r="E20" s="1">
        <f>COUNTIF(A:A, D20)</f>
        <v>2</v>
      </c>
      <c r="F20" s="1">
        <f>AVERAGEIF(A:A, D20, B:B)</f>
        <v>7.8999999999999995</v>
      </c>
      <c r="G20" s="1" cm="1">
        <f t="array" ref="G20">MEDIAN(IF(A:A= D20, B:B))</f>
        <v>7.8999999999999995</v>
      </c>
      <c r="H20" s="1" cm="1">
        <f t="array" ref="H20">_xlfn.STDEV.P(IF(A:A= D20, B:B))</f>
        <v>0.29999999999999982</v>
      </c>
    </row>
    <row r="21" spans="1:8" x14ac:dyDescent="0.35">
      <c r="A21" t="s">
        <v>25</v>
      </c>
      <c r="B21">
        <v>7.5</v>
      </c>
      <c r="D21" s="1" t="s">
        <v>1798</v>
      </c>
      <c r="E21" s="1">
        <f>COUNTIF(A:A, D21)</f>
        <v>1</v>
      </c>
      <c r="F21" s="1">
        <f>AVERAGEIF(A:A, D21, B:B)</f>
        <v>6.7</v>
      </c>
      <c r="G21" s="1" cm="1">
        <f t="array" ref="G21">MEDIAN(IF(A:A= D21, B:B))</f>
        <v>6.7</v>
      </c>
      <c r="H21" s="1" cm="1">
        <f t="array" ref="H21">_xlfn.STDEV.P(IF(A:A= D21, B:B))</f>
        <v>0</v>
      </c>
    </row>
    <row r="22" spans="1:8" x14ac:dyDescent="0.35">
      <c r="A22" t="s">
        <v>25</v>
      </c>
      <c r="B22">
        <v>7</v>
      </c>
      <c r="D22" s="1" t="s">
        <v>2445</v>
      </c>
      <c r="E22" s="1">
        <f>COUNTIF(A:A, D22)</f>
        <v>1</v>
      </c>
      <c r="F22" s="1">
        <f>AVERAGEIF(A:A, D22, B:B)</f>
        <v>7.8</v>
      </c>
      <c r="G22" s="1" cm="1">
        <f t="array" ref="G22">MEDIAN(IF(A:A= D22, B:B))</f>
        <v>7.8</v>
      </c>
      <c r="H22" s="1" cm="1">
        <f t="array" ref="H22">_xlfn.STDEV.P(IF(A:A= D22, B:B))</f>
        <v>0</v>
      </c>
    </row>
    <row r="23" spans="1:8" x14ac:dyDescent="0.35">
      <c r="A23" t="s">
        <v>25</v>
      </c>
      <c r="B23">
        <v>6.7</v>
      </c>
      <c r="D23" s="1" t="s">
        <v>2579</v>
      </c>
      <c r="E23" s="1">
        <f>COUNTIF(A:A, D23)</f>
        <v>1</v>
      </c>
      <c r="F23" s="1">
        <f>AVERAGEIF(A:A, D23, B:B)</f>
        <v>6</v>
      </c>
      <c r="G23" s="1" cm="1">
        <f t="array" ref="G23">MEDIAN(IF(A:A= D23, B:B))</f>
        <v>6</v>
      </c>
      <c r="H23" s="1" cm="1">
        <f t="array" ref="H23">_xlfn.STDEV.P(IF(A:A= D23, B:B))</f>
        <v>0</v>
      </c>
    </row>
    <row r="24" spans="1:8" x14ac:dyDescent="0.35">
      <c r="A24" t="s">
        <v>25</v>
      </c>
      <c r="B24">
        <v>7.9</v>
      </c>
      <c r="D24" s="1" t="s">
        <v>3220</v>
      </c>
      <c r="E24" s="1">
        <f>COUNTIF(A:A, D24)</f>
        <v>1</v>
      </c>
      <c r="F24" s="1">
        <f>AVERAGEIF(A:A, D24, B:B)</f>
        <v>7.1</v>
      </c>
      <c r="G24" s="1" cm="1">
        <f t="array" ref="G24">MEDIAN(IF(A:A= D24, B:B))</f>
        <v>7.1</v>
      </c>
      <c r="H24" s="1" cm="1">
        <f t="array" ref="H24">_xlfn.STDEV.P(IF(A:A= D24, B:B))</f>
        <v>0</v>
      </c>
    </row>
    <row r="25" spans="1:8" x14ac:dyDescent="0.35">
      <c r="A25" t="s">
        <v>25</v>
      </c>
      <c r="B25">
        <v>6.1</v>
      </c>
      <c r="D25" s="1" t="s">
        <v>3867</v>
      </c>
      <c r="E25" s="1">
        <f>COUNTIF(A:A, D25)</f>
        <v>1</v>
      </c>
      <c r="F25" s="1">
        <f>AVERAGEIF(A:A, D25, B:B)</f>
        <v>7.3</v>
      </c>
      <c r="G25" s="1" cm="1">
        <f t="array" ref="G25">MEDIAN(IF(A:A= D25, B:B))</f>
        <v>7.3</v>
      </c>
      <c r="H25" s="1" cm="1">
        <f t="array" ref="H25">_xlfn.STDEV.P(IF(A:A= D25, B:B))</f>
        <v>0</v>
      </c>
    </row>
    <row r="26" spans="1:8" x14ac:dyDescent="0.35">
      <c r="A26" t="s">
        <v>25</v>
      </c>
      <c r="B26">
        <v>7.2</v>
      </c>
      <c r="D26" s="1" t="s">
        <v>4303</v>
      </c>
      <c r="E26" s="1">
        <f>COUNTIF(A:A, D26)</f>
        <v>1</v>
      </c>
      <c r="F26" s="1">
        <f>AVERAGEIF(A:A, D26, B:B)</f>
        <v>4.3</v>
      </c>
      <c r="G26" s="1" cm="1">
        <f t="array" ref="G26">MEDIAN(IF(A:A= D26, B:B))</f>
        <v>4.3</v>
      </c>
      <c r="H26" s="1" cm="1">
        <f t="array" ref="H26">_xlfn.STDEV.P(IF(A:A= D26, B:B))</f>
        <v>0</v>
      </c>
    </row>
    <row r="27" spans="1:8" x14ac:dyDescent="0.35">
      <c r="A27" t="s">
        <v>25</v>
      </c>
      <c r="B27">
        <v>7.7</v>
      </c>
      <c r="D27" s="1" t="s">
        <v>4429</v>
      </c>
      <c r="E27" s="1">
        <f>COUNTIF(A:A, D27)</f>
        <v>1</v>
      </c>
      <c r="F27" s="1">
        <f>AVERAGEIF(A:A, D27, B:B)</f>
        <v>7.1</v>
      </c>
      <c r="G27" s="1" cm="1">
        <f t="array" ref="G27">MEDIAN(IF(A:A= D27, B:B))</f>
        <v>7.1</v>
      </c>
      <c r="H27" s="1" cm="1">
        <f t="array" ref="H27">_xlfn.STDEV.P(IF(A:A= D27, B:B))</f>
        <v>0</v>
      </c>
    </row>
    <row r="28" spans="1:8" x14ac:dyDescent="0.35">
      <c r="A28" t="s">
        <v>25</v>
      </c>
      <c r="B28">
        <v>8.1999999999999993</v>
      </c>
      <c r="D28" s="1" t="s">
        <v>5103</v>
      </c>
      <c r="E28" s="1">
        <f>COUNTIF(A:A, D28)</f>
        <v>1</v>
      </c>
      <c r="F28" s="1">
        <f>AVERAGEIF(A:A, D28, B:B)</f>
        <v>7.4</v>
      </c>
      <c r="G28" s="1" cm="1">
        <f t="array" ref="G28">MEDIAN(IF(A:A= D28, B:B))</f>
        <v>7.4</v>
      </c>
      <c r="H28" s="1" cm="1">
        <f t="array" ref="H28">_xlfn.STDEV.P(IF(A:A= D28, B:B))</f>
        <v>0</v>
      </c>
    </row>
    <row r="29" spans="1:8" x14ac:dyDescent="0.35">
      <c r="A29" t="s">
        <v>25</v>
      </c>
      <c r="B29">
        <v>5.9</v>
      </c>
      <c r="D29" s="1" t="s">
        <v>2188</v>
      </c>
      <c r="E29" s="1">
        <f>COUNTIF(A:A, D29)</f>
        <v>1</v>
      </c>
      <c r="F29" s="1">
        <f>AVERAGEIF(A:A, D29, B:B)</f>
        <v>6.5</v>
      </c>
      <c r="G29" s="1" cm="1">
        <f t="array" ref="G29">MEDIAN(IF(A:A= D29, B:B))</f>
        <v>6.5</v>
      </c>
      <c r="H29" s="1" cm="1">
        <f t="array" ref="H29">_xlfn.STDEV.P(IF(A:A= D29, B:B))</f>
        <v>0</v>
      </c>
    </row>
    <row r="30" spans="1:8" x14ac:dyDescent="0.35">
      <c r="A30" t="s">
        <v>25</v>
      </c>
      <c r="B30">
        <v>7</v>
      </c>
      <c r="D30" s="1" t="s">
        <v>4311</v>
      </c>
      <c r="E30" s="1">
        <f>COUNTIF(A:A, D30)</f>
        <v>1</v>
      </c>
      <c r="F30" s="1">
        <f>AVERAGEIF(A:A, D30, B:B)</f>
        <v>8.5</v>
      </c>
      <c r="G30" s="1" cm="1">
        <f t="array" ref="G30">MEDIAN(IF(A:A= D30, B:B))</f>
        <v>8.5</v>
      </c>
      <c r="H30" s="1" cm="1">
        <f t="array" ref="H30">_xlfn.STDEV.P(IF(A:A= D30, B:B))</f>
        <v>0</v>
      </c>
    </row>
    <row r="31" spans="1:8" x14ac:dyDescent="0.35">
      <c r="A31" t="s">
        <v>25</v>
      </c>
      <c r="B31">
        <v>7.8</v>
      </c>
      <c r="D31" s="1" t="s">
        <v>5300</v>
      </c>
      <c r="E31" s="1">
        <f>COUNTIF(A:A, D31)</f>
        <v>1</v>
      </c>
      <c r="F31" s="1">
        <f>AVERAGEIF(A:A, D31, B:B)</f>
        <v>7.3</v>
      </c>
      <c r="G31" s="1" cm="1">
        <f t="array" ref="G31">MEDIAN(IF(A:A= D31, B:B))</f>
        <v>7.3</v>
      </c>
      <c r="H31" s="1" cm="1">
        <f t="array" ref="H31">_xlfn.STDEV.P(IF(A:A= D31, B:B))</f>
        <v>0</v>
      </c>
    </row>
    <row r="32" spans="1:8" x14ac:dyDescent="0.35">
      <c r="A32" t="s">
        <v>25</v>
      </c>
      <c r="B32">
        <v>7.3</v>
      </c>
      <c r="D32" s="1" t="s">
        <v>3799</v>
      </c>
      <c r="E32" s="1">
        <f>COUNTIF(A:A, D32)</f>
        <v>1</v>
      </c>
      <c r="F32" s="1">
        <f>AVERAGEIF(A:A, D32, B:B)</f>
        <v>8</v>
      </c>
      <c r="G32" s="1" cm="1">
        <f t="array" ref="G32">MEDIAN(IF(A:A= D32, B:B))</f>
        <v>8</v>
      </c>
      <c r="H32" s="1" cm="1">
        <f t="array" ref="H32">_xlfn.STDEV.P(IF(A:A= D32, B:B))</f>
        <v>0</v>
      </c>
    </row>
    <row r="33" spans="1:8" x14ac:dyDescent="0.35">
      <c r="A33" t="s">
        <v>25</v>
      </c>
      <c r="B33">
        <v>7.2</v>
      </c>
      <c r="D33" s="1" t="s">
        <v>4704</v>
      </c>
      <c r="E33" s="1">
        <f>COUNTIF(A:A, D33)</f>
        <v>1</v>
      </c>
      <c r="F33" s="1">
        <f>AVERAGEIF(A:A, D33, B:B)</f>
        <v>7.2</v>
      </c>
      <c r="G33" s="1" cm="1">
        <f t="array" ref="G33">MEDIAN(IF(A:A= D33, B:B))</f>
        <v>7.2</v>
      </c>
      <c r="H33" s="1" cm="1">
        <f t="array" ref="H33">_xlfn.STDEV.P(IF(A:A= D33, B:B))</f>
        <v>0</v>
      </c>
    </row>
    <row r="34" spans="1:8" x14ac:dyDescent="0.35">
      <c r="A34" t="s">
        <v>25</v>
      </c>
      <c r="B34">
        <v>6.5</v>
      </c>
      <c r="D34" s="1" t="s">
        <v>5578</v>
      </c>
      <c r="E34" s="1">
        <f>COUNTIF(A:A, D34)</f>
        <v>1</v>
      </c>
      <c r="F34" s="1">
        <f>AVERAGEIF(A:A, D34, B:B)</f>
        <v>7.4</v>
      </c>
      <c r="G34" s="1" cm="1">
        <f t="array" ref="G34">MEDIAN(IF(A:A= D34, B:B))</f>
        <v>7.4</v>
      </c>
      <c r="H34" s="1" cm="1">
        <f t="array" ref="H34">_xlfn.STDEV.P(IF(A:A= D34, B:B))</f>
        <v>0</v>
      </c>
    </row>
    <row r="35" spans="1:8" x14ac:dyDescent="0.35">
      <c r="A35" t="s">
        <v>25</v>
      </c>
      <c r="B35">
        <v>6.8</v>
      </c>
      <c r="D35" s="1" t="s">
        <v>5709</v>
      </c>
      <c r="E35" s="1">
        <f>COUNTIF(A:A, D35)</f>
        <v>1</v>
      </c>
      <c r="F35" s="1">
        <f>AVERAGEIF(A:A, D35, B:B)</f>
        <v>7.9</v>
      </c>
      <c r="G35" s="1" cm="1">
        <f t="array" ref="G35">MEDIAN(IF(A:A= D35, B:B))</f>
        <v>7.9</v>
      </c>
      <c r="H35" s="1" cm="1">
        <f t="array" ref="H35">_xlfn.STDEV.P(IF(A:A= D35, B:B))</f>
        <v>0</v>
      </c>
    </row>
    <row r="36" spans="1:8" x14ac:dyDescent="0.35">
      <c r="A36" t="s">
        <v>25</v>
      </c>
      <c r="B36">
        <v>7.3</v>
      </c>
    </row>
    <row r="37" spans="1:8" x14ac:dyDescent="0.35">
      <c r="A37" t="s">
        <v>25</v>
      </c>
      <c r="B37">
        <v>6</v>
      </c>
    </row>
    <row r="38" spans="1:8" x14ac:dyDescent="0.35">
      <c r="A38" t="s">
        <v>25</v>
      </c>
      <c r="B38">
        <v>5.7</v>
      </c>
    </row>
    <row r="39" spans="1:8" x14ac:dyDescent="0.35">
      <c r="A39" t="s">
        <v>25</v>
      </c>
      <c r="B39">
        <v>6.4</v>
      </c>
    </row>
    <row r="40" spans="1:8" x14ac:dyDescent="0.35">
      <c r="A40" t="s">
        <v>25</v>
      </c>
      <c r="B40">
        <v>6.7</v>
      </c>
    </row>
    <row r="41" spans="1:8" x14ac:dyDescent="0.35">
      <c r="A41" t="s">
        <v>25</v>
      </c>
      <c r="B41">
        <v>6.8</v>
      </c>
    </row>
    <row r="42" spans="1:8" x14ac:dyDescent="0.35">
      <c r="A42" t="s">
        <v>25</v>
      </c>
      <c r="B42">
        <v>6.3</v>
      </c>
    </row>
    <row r="43" spans="1:8" x14ac:dyDescent="0.35">
      <c r="A43" t="s">
        <v>25</v>
      </c>
      <c r="B43">
        <v>5.6</v>
      </c>
    </row>
    <row r="44" spans="1:8" x14ac:dyDescent="0.35">
      <c r="A44" t="s">
        <v>25</v>
      </c>
      <c r="B44">
        <v>8.3000000000000007</v>
      </c>
    </row>
    <row r="45" spans="1:8" x14ac:dyDescent="0.35">
      <c r="A45" t="s">
        <v>25</v>
      </c>
      <c r="B45">
        <v>6.6</v>
      </c>
    </row>
    <row r="46" spans="1:8" x14ac:dyDescent="0.35">
      <c r="A46" t="s">
        <v>25</v>
      </c>
      <c r="B46">
        <v>7.2</v>
      </c>
    </row>
    <row r="47" spans="1:8" x14ac:dyDescent="0.35">
      <c r="A47" t="s">
        <v>25</v>
      </c>
      <c r="B47">
        <v>7</v>
      </c>
    </row>
    <row r="48" spans="1:8" x14ac:dyDescent="0.35">
      <c r="A48" t="s">
        <v>25</v>
      </c>
      <c r="B48">
        <v>8</v>
      </c>
    </row>
    <row r="49" spans="1:2" x14ac:dyDescent="0.35">
      <c r="A49" t="s">
        <v>25</v>
      </c>
      <c r="B49">
        <v>7.8</v>
      </c>
    </row>
    <row r="50" spans="1:2" x14ac:dyDescent="0.35">
      <c r="A50" t="s">
        <v>25</v>
      </c>
      <c r="B50">
        <v>6.3</v>
      </c>
    </row>
    <row r="51" spans="1:2" x14ac:dyDescent="0.35">
      <c r="A51" t="s">
        <v>25</v>
      </c>
      <c r="B51">
        <v>7.3</v>
      </c>
    </row>
    <row r="52" spans="1:2" x14ac:dyDescent="0.35">
      <c r="A52" t="s">
        <v>25</v>
      </c>
      <c r="B52">
        <v>6.6</v>
      </c>
    </row>
    <row r="53" spans="1:2" x14ac:dyDescent="0.35">
      <c r="A53" t="s">
        <v>25</v>
      </c>
      <c r="B53">
        <v>7</v>
      </c>
    </row>
    <row r="54" spans="1:2" x14ac:dyDescent="0.35">
      <c r="A54" t="s">
        <v>25</v>
      </c>
      <c r="B54">
        <v>6.3</v>
      </c>
    </row>
    <row r="55" spans="1:2" x14ac:dyDescent="0.35">
      <c r="A55" t="s">
        <v>25</v>
      </c>
      <c r="B55">
        <v>6.2</v>
      </c>
    </row>
    <row r="56" spans="1:2" x14ac:dyDescent="0.35">
      <c r="A56" t="s">
        <v>25</v>
      </c>
      <c r="B56">
        <v>7.2</v>
      </c>
    </row>
    <row r="57" spans="1:2" x14ac:dyDescent="0.35">
      <c r="A57" t="s">
        <v>25</v>
      </c>
      <c r="B57">
        <v>7.5</v>
      </c>
    </row>
    <row r="58" spans="1:2" x14ac:dyDescent="0.35">
      <c r="A58" t="s">
        <v>25</v>
      </c>
      <c r="B58">
        <v>8.4</v>
      </c>
    </row>
    <row r="59" spans="1:2" x14ac:dyDescent="0.35">
      <c r="A59" t="s">
        <v>25</v>
      </c>
      <c r="B59">
        <v>6.2</v>
      </c>
    </row>
    <row r="60" spans="1:2" x14ac:dyDescent="0.35">
      <c r="A60" t="s">
        <v>25</v>
      </c>
      <c r="B60">
        <v>5.8</v>
      </c>
    </row>
    <row r="61" spans="1:2" x14ac:dyDescent="0.35">
      <c r="A61" t="s">
        <v>25</v>
      </c>
      <c r="B61">
        <v>6.8</v>
      </c>
    </row>
    <row r="62" spans="1:2" x14ac:dyDescent="0.35">
      <c r="A62" t="s">
        <v>25</v>
      </c>
      <c r="B62">
        <v>5.4</v>
      </c>
    </row>
    <row r="63" spans="1:2" x14ac:dyDescent="0.35">
      <c r="A63" t="s">
        <v>25</v>
      </c>
      <c r="B63">
        <v>6.6</v>
      </c>
    </row>
    <row r="64" spans="1:2" x14ac:dyDescent="0.35">
      <c r="A64" t="s">
        <v>25</v>
      </c>
      <c r="B64">
        <v>6.9</v>
      </c>
    </row>
    <row r="65" spans="1:2" x14ac:dyDescent="0.35">
      <c r="A65" t="s">
        <v>25</v>
      </c>
      <c r="B65">
        <v>7.3</v>
      </c>
    </row>
    <row r="66" spans="1:2" x14ac:dyDescent="0.35">
      <c r="A66" t="s">
        <v>25</v>
      </c>
      <c r="B66">
        <v>9</v>
      </c>
    </row>
    <row r="67" spans="1:2" x14ac:dyDescent="0.35">
      <c r="A67" t="s">
        <v>25</v>
      </c>
      <c r="B67">
        <v>8.3000000000000007</v>
      </c>
    </row>
    <row r="68" spans="1:2" x14ac:dyDescent="0.35">
      <c r="A68" t="s">
        <v>25</v>
      </c>
      <c r="B68">
        <v>6.5</v>
      </c>
    </row>
    <row r="69" spans="1:2" x14ac:dyDescent="0.35">
      <c r="A69" t="s">
        <v>25</v>
      </c>
      <c r="B69">
        <v>7.9</v>
      </c>
    </row>
    <row r="70" spans="1:2" x14ac:dyDescent="0.35">
      <c r="A70" t="s">
        <v>25</v>
      </c>
      <c r="B70">
        <v>7.5</v>
      </c>
    </row>
    <row r="71" spans="1:2" x14ac:dyDescent="0.35">
      <c r="A71" t="s">
        <v>25</v>
      </c>
      <c r="B71">
        <v>4.8</v>
      </c>
    </row>
    <row r="72" spans="1:2" x14ac:dyDescent="0.35">
      <c r="A72" t="s">
        <v>25</v>
      </c>
      <c r="B72">
        <v>5.2</v>
      </c>
    </row>
    <row r="73" spans="1:2" x14ac:dyDescent="0.35">
      <c r="A73" t="s">
        <v>25</v>
      </c>
      <c r="B73">
        <v>6.9</v>
      </c>
    </row>
    <row r="74" spans="1:2" x14ac:dyDescent="0.35">
      <c r="A74" t="s">
        <v>25</v>
      </c>
      <c r="B74">
        <v>5.4</v>
      </c>
    </row>
    <row r="75" spans="1:2" x14ac:dyDescent="0.35">
      <c r="A75" t="s">
        <v>25</v>
      </c>
      <c r="B75">
        <v>7.9</v>
      </c>
    </row>
    <row r="76" spans="1:2" x14ac:dyDescent="0.35">
      <c r="A76" t="s">
        <v>25</v>
      </c>
      <c r="B76">
        <v>6.1</v>
      </c>
    </row>
    <row r="77" spans="1:2" x14ac:dyDescent="0.35">
      <c r="A77" t="s">
        <v>25</v>
      </c>
      <c r="B77">
        <v>5.8</v>
      </c>
    </row>
    <row r="78" spans="1:2" x14ac:dyDescent="0.35">
      <c r="A78" t="s">
        <v>25</v>
      </c>
      <c r="B78">
        <v>8.3000000000000007</v>
      </c>
    </row>
    <row r="79" spans="1:2" x14ac:dyDescent="0.35">
      <c r="A79" t="s">
        <v>25</v>
      </c>
      <c r="B79">
        <v>7.8</v>
      </c>
    </row>
    <row r="80" spans="1:2" x14ac:dyDescent="0.35">
      <c r="A80" t="s">
        <v>25</v>
      </c>
      <c r="B80">
        <v>7</v>
      </c>
    </row>
    <row r="81" spans="1:2" x14ac:dyDescent="0.35">
      <c r="A81" t="s">
        <v>25</v>
      </c>
      <c r="B81">
        <v>6.1</v>
      </c>
    </row>
    <row r="82" spans="1:2" x14ac:dyDescent="0.35">
      <c r="A82" t="s">
        <v>25</v>
      </c>
      <c r="B82">
        <v>7</v>
      </c>
    </row>
    <row r="83" spans="1:2" x14ac:dyDescent="0.35">
      <c r="A83" t="s">
        <v>25</v>
      </c>
      <c r="B83">
        <v>7.6</v>
      </c>
    </row>
    <row r="84" spans="1:2" x14ac:dyDescent="0.35">
      <c r="A84" t="s">
        <v>25</v>
      </c>
      <c r="B84">
        <v>6.3</v>
      </c>
    </row>
    <row r="85" spans="1:2" x14ac:dyDescent="0.35">
      <c r="A85" t="s">
        <v>25</v>
      </c>
      <c r="B85">
        <v>7.8</v>
      </c>
    </row>
    <row r="86" spans="1:2" x14ac:dyDescent="0.35">
      <c r="A86" t="s">
        <v>25</v>
      </c>
      <c r="B86">
        <v>6.4</v>
      </c>
    </row>
    <row r="87" spans="1:2" x14ac:dyDescent="0.35">
      <c r="A87" t="s">
        <v>25</v>
      </c>
      <c r="B87">
        <v>6.5</v>
      </c>
    </row>
    <row r="88" spans="1:2" x14ac:dyDescent="0.35">
      <c r="A88" t="s">
        <v>25</v>
      </c>
      <c r="B88">
        <v>7.9</v>
      </c>
    </row>
    <row r="89" spans="1:2" x14ac:dyDescent="0.35">
      <c r="A89" t="s">
        <v>25</v>
      </c>
      <c r="B89">
        <v>7.8</v>
      </c>
    </row>
    <row r="90" spans="1:2" x14ac:dyDescent="0.35">
      <c r="A90" t="s">
        <v>25</v>
      </c>
      <c r="B90">
        <v>6.6</v>
      </c>
    </row>
    <row r="91" spans="1:2" x14ac:dyDescent="0.35">
      <c r="A91" t="s">
        <v>25</v>
      </c>
      <c r="B91">
        <v>5.5</v>
      </c>
    </row>
    <row r="92" spans="1:2" x14ac:dyDescent="0.35">
      <c r="A92" t="s">
        <v>25</v>
      </c>
      <c r="B92">
        <v>8.1999999999999993</v>
      </c>
    </row>
    <row r="93" spans="1:2" x14ac:dyDescent="0.35">
      <c r="A93" t="s">
        <v>25</v>
      </c>
      <c r="B93">
        <v>6.4</v>
      </c>
    </row>
    <row r="94" spans="1:2" x14ac:dyDescent="0.35">
      <c r="A94" t="s">
        <v>25</v>
      </c>
      <c r="B94">
        <v>8.1</v>
      </c>
    </row>
    <row r="95" spans="1:2" x14ac:dyDescent="0.35">
      <c r="A95" t="s">
        <v>25</v>
      </c>
      <c r="B95">
        <v>8.6</v>
      </c>
    </row>
    <row r="96" spans="1:2" x14ac:dyDescent="0.35">
      <c r="A96" t="s">
        <v>25</v>
      </c>
      <c r="B96">
        <v>8.8000000000000007</v>
      </c>
    </row>
    <row r="97" spans="1:2" x14ac:dyDescent="0.35">
      <c r="A97" t="s">
        <v>25</v>
      </c>
      <c r="B97">
        <v>6.7</v>
      </c>
    </row>
    <row r="98" spans="1:2" x14ac:dyDescent="0.35">
      <c r="A98" t="s">
        <v>25</v>
      </c>
      <c r="B98">
        <v>7.8</v>
      </c>
    </row>
    <row r="99" spans="1:2" x14ac:dyDescent="0.35">
      <c r="A99" t="s">
        <v>25</v>
      </c>
      <c r="B99">
        <v>7.8</v>
      </c>
    </row>
    <row r="100" spans="1:2" x14ac:dyDescent="0.35">
      <c r="A100" t="s">
        <v>25</v>
      </c>
      <c r="B100">
        <v>6.6</v>
      </c>
    </row>
    <row r="101" spans="1:2" x14ac:dyDescent="0.35">
      <c r="A101" t="s">
        <v>25</v>
      </c>
      <c r="B101">
        <v>6.1</v>
      </c>
    </row>
    <row r="102" spans="1:2" x14ac:dyDescent="0.35">
      <c r="A102" t="s">
        <v>25</v>
      </c>
      <c r="B102">
        <v>5.6</v>
      </c>
    </row>
    <row r="103" spans="1:2" x14ac:dyDescent="0.35">
      <c r="A103" t="s">
        <v>25</v>
      </c>
      <c r="B103">
        <v>6.4</v>
      </c>
    </row>
    <row r="104" spans="1:2" x14ac:dyDescent="0.35">
      <c r="A104" t="s">
        <v>25</v>
      </c>
      <c r="B104">
        <v>6.1</v>
      </c>
    </row>
    <row r="105" spans="1:2" x14ac:dyDescent="0.35">
      <c r="A105" t="s">
        <v>25</v>
      </c>
      <c r="B105">
        <v>7.3</v>
      </c>
    </row>
    <row r="106" spans="1:2" x14ac:dyDescent="0.35">
      <c r="A106" t="s">
        <v>25</v>
      </c>
      <c r="B106">
        <v>6.6</v>
      </c>
    </row>
    <row r="107" spans="1:2" x14ac:dyDescent="0.35">
      <c r="A107" t="s">
        <v>25</v>
      </c>
      <c r="B107">
        <v>6.3</v>
      </c>
    </row>
    <row r="108" spans="1:2" x14ac:dyDescent="0.35">
      <c r="A108" t="s">
        <v>25</v>
      </c>
      <c r="B108">
        <v>6.1</v>
      </c>
    </row>
    <row r="109" spans="1:2" x14ac:dyDescent="0.35">
      <c r="A109" t="s">
        <v>25</v>
      </c>
      <c r="B109">
        <v>7.1</v>
      </c>
    </row>
    <row r="110" spans="1:2" x14ac:dyDescent="0.35">
      <c r="A110" t="s">
        <v>25</v>
      </c>
      <c r="B110">
        <v>5.5</v>
      </c>
    </row>
    <row r="111" spans="1:2" x14ac:dyDescent="0.35">
      <c r="A111" t="s">
        <v>25</v>
      </c>
      <c r="B111">
        <v>7.5</v>
      </c>
    </row>
    <row r="112" spans="1:2" x14ac:dyDescent="0.35">
      <c r="A112" t="s">
        <v>25</v>
      </c>
      <c r="B112">
        <v>7.6</v>
      </c>
    </row>
    <row r="113" spans="1:2" x14ac:dyDescent="0.35">
      <c r="A113" t="s">
        <v>25</v>
      </c>
      <c r="B113">
        <v>6.4</v>
      </c>
    </row>
    <row r="114" spans="1:2" x14ac:dyDescent="0.35">
      <c r="A114" t="s">
        <v>25</v>
      </c>
      <c r="B114">
        <v>7.2</v>
      </c>
    </row>
    <row r="115" spans="1:2" x14ac:dyDescent="0.35">
      <c r="A115" t="s">
        <v>25</v>
      </c>
      <c r="B115">
        <v>6.7</v>
      </c>
    </row>
    <row r="116" spans="1:2" x14ac:dyDescent="0.35">
      <c r="A116" t="s">
        <v>25</v>
      </c>
      <c r="B116">
        <v>8</v>
      </c>
    </row>
    <row r="117" spans="1:2" x14ac:dyDescent="0.35">
      <c r="A117" t="s">
        <v>25</v>
      </c>
      <c r="B117">
        <v>8.3000000000000007</v>
      </c>
    </row>
    <row r="118" spans="1:2" x14ac:dyDescent="0.35">
      <c r="A118" t="s">
        <v>25</v>
      </c>
      <c r="B118">
        <v>6.7</v>
      </c>
    </row>
    <row r="119" spans="1:2" x14ac:dyDescent="0.35">
      <c r="A119" t="s">
        <v>25</v>
      </c>
      <c r="B119">
        <v>5.9</v>
      </c>
    </row>
    <row r="120" spans="1:2" x14ac:dyDescent="0.35">
      <c r="A120" t="s">
        <v>25</v>
      </c>
      <c r="B120">
        <v>6.7</v>
      </c>
    </row>
    <row r="121" spans="1:2" x14ac:dyDescent="0.35">
      <c r="A121" t="s">
        <v>25</v>
      </c>
      <c r="B121">
        <v>6.7</v>
      </c>
    </row>
    <row r="122" spans="1:2" x14ac:dyDescent="0.35">
      <c r="A122" t="s">
        <v>25</v>
      </c>
      <c r="B122">
        <v>7.6</v>
      </c>
    </row>
    <row r="123" spans="1:2" x14ac:dyDescent="0.35">
      <c r="A123" t="s">
        <v>25</v>
      </c>
      <c r="B123">
        <v>7.2</v>
      </c>
    </row>
    <row r="124" spans="1:2" x14ac:dyDescent="0.35">
      <c r="A124" t="s">
        <v>25</v>
      </c>
      <c r="B124">
        <v>7.1</v>
      </c>
    </row>
    <row r="125" spans="1:2" x14ac:dyDescent="0.35">
      <c r="A125" t="s">
        <v>25</v>
      </c>
      <c r="B125">
        <v>8.1</v>
      </c>
    </row>
    <row r="126" spans="1:2" x14ac:dyDescent="0.35">
      <c r="A126" t="s">
        <v>25</v>
      </c>
      <c r="B126">
        <v>6.7</v>
      </c>
    </row>
    <row r="127" spans="1:2" x14ac:dyDescent="0.35">
      <c r="A127" t="s">
        <v>25</v>
      </c>
      <c r="B127">
        <v>7</v>
      </c>
    </row>
    <row r="128" spans="1:2" x14ac:dyDescent="0.35">
      <c r="A128" t="s">
        <v>25</v>
      </c>
      <c r="B128">
        <v>6.9</v>
      </c>
    </row>
    <row r="129" spans="1:2" x14ac:dyDescent="0.35">
      <c r="A129" t="s">
        <v>25</v>
      </c>
      <c r="B129">
        <v>5.0999999999999996</v>
      </c>
    </row>
    <row r="130" spans="1:2" x14ac:dyDescent="0.35">
      <c r="A130" t="s">
        <v>25</v>
      </c>
      <c r="B130">
        <v>5.8</v>
      </c>
    </row>
    <row r="131" spans="1:2" x14ac:dyDescent="0.35">
      <c r="A131" t="s">
        <v>25</v>
      </c>
      <c r="B131">
        <v>6.2</v>
      </c>
    </row>
    <row r="132" spans="1:2" x14ac:dyDescent="0.35">
      <c r="A132" t="s">
        <v>25</v>
      </c>
      <c r="B132">
        <v>7.4</v>
      </c>
    </row>
    <row r="133" spans="1:2" x14ac:dyDescent="0.35">
      <c r="A133" t="s">
        <v>25</v>
      </c>
      <c r="B133">
        <v>5.8</v>
      </c>
    </row>
    <row r="134" spans="1:2" x14ac:dyDescent="0.35">
      <c r="A134" t="s">
        <v>25</v>
      </c>
      <c r="B134">
        <v>6.6</v>
      </c>
    </row>
    <row r="135" spans="1:2" x14ac:dyDescent="0.35">
      <c r="A135" t="s">
        <v>25</v>
      </c>
      <c r="B135">
        <v>6.2</v>
      </c>
    </row>
    <row r="136" spans="1:2" x14ac:dyDescent="0.35">
      <c r="A136" t="s">
        <v>25</v>
      </c>
      <c r="B136">
        <v>7.3</v>
      </c>
    </row>
    <row r="137" spans="1:2" x14ac:dyDescent="0.35">
      <c r="A137" t="s">
        <v>25</v>
      </c>
      <c r="B137">
        <v>4.2</v>
      </c>
    </row>
    <row r="138" spans="1:2" x14ac:dyDescent="0.35">
      <c r="A138" t="s">
        <v>25</v>
      </c>
      <c r="B138">
        <v>6.9</v>
      </c>
    </row>
    <row r="139" spans="1:2" x14ac:dyDescent="0.35">
      <c r="A139" t="s">
        <v>25</v>
      </c>
      <c r="B139">
        <v>6.4</v>
      </c>
    </row>
    <row r="140" spans="1:2" x14ac:dyDescent="0.35">
      <c r="A140" t="s">
        <v>25</v>
      </c>
      <c r="B140">
        <v>5.4</v>
      </c>
    </row>
    <row r="141" spans="1:2" x14ac:dyDescent="0.35">
      <c r="A141" t="s">
        <v>25</v>
      </c>
      <c r="B141">
        <v>6.7</v>
      </c>
    </row>
    <row r="142" spans="1:2" x14ac:dyDescent="0.35">
      <c r="A142" t="s">
        <v>25</v>
      </c>
      <c r="B142">
        <v>5.8</v>
      </c>
    </row>
    <row r="143" spans="1:2" x14ac:dyDescent="0.35">
      <c r="A143" t="s">
        <v>25</v>
      </c>
      <c r="B143">
        <v>6.9</v>
      </c>
    </row>
    <row r="144" spans="1:2" x14ac:dyDescent="0.35">
      <c r="A144" t="s">
        <v>25</v>
      </c>
      <c r="B144">
        <v>7.2</v>
      </c>
    </row>
    <row r="145" spans="1:2" x14ac:dyDescent="0.35">
      <c r="A145" t="s">
        <v>25</v>
      </c>
      <c r="B145">
        <v>6.9</v>
      </c>
    </row>
    <row r="146" spans="1:2" x14ac:dyDescent="0.35">
      <c r="A146" t="s">
        <v>25</v>
      </c>
      <c r="B146">
        <v>6.1</v>
      </c>
    </row>
    <row r="147" spans="1:2" x14ac:dyDescent="0.35">
      <c r="A147" t="s">
        <v>25</v>
      </c>
      <c r="B147">
        <v>5.5</v>
      </c>
    </row>
    <row r="148" spans="1:2" x14ac:dyDescent="0.35">
      <c r="A148" t="s">
        <v>25</v>
      </c>
      <c r="B148">
        <v>6.6</v>
      </c>
    </row>
    <row r="149" spans="1:2" x14ac:dyDescent="0.35">
      <c r="A149" t="s">
        <v>25</v>
      </c>
      <c r="B149">
        <v>6.1</v>
      </c>
    </row>
    <row r="150" spans="1:2" x14ac:dyDescent="0.35">
      <c r="A150" t="s">
        <v>25</v>
      </c>
      <c r="B150">
        <v>6.3</v>
      </c>
    </row>
    <row r="151" spans="1:2" x14ac:dyDescent="0.35">
      <c r="A151" t="s">
        <v>25</v>
      </c>
      <c r="B151">
        <v>7.2</v>
      </c>
    </row>
    <row r="152" spans="1:2" x14ac:dyDescent="0.35">
      <c r="A152" t="s">
        <v>25</v>
      </c>
      <c r="B152">
        <v>7.4</v>
      </c>
    </row>
    <row r="153" spans="1:2" x14ac:dyDescent="0.35">
      <c r="A153" t="s">
        <v>25</v>
      </c>
      <c r="B153">
        <v>7.3</v>
      </c>
    </row>
    <row r="154" spans="1:2" x14ac:dyDescent="0.35">
      <c r="A154" t="s">
        <v>25</v>
      </c>
      <c r="B154">
        <v>6.1</v>
      </c>
    </row>
    <row r="155" spans="1:2" x14ac:dyDescent="0.35">
      <c r="A155" t="s">
        <v>25</v>
      </c>
      <c r="B155">
        <v>7.7</v>
      </c>
    </row>
    <row r="156" spans="1:2" x14ac:dyDescent="0.35">
      <c r="A156" t="s">
        <v>25</v>
      </c>
      <c r="B156">
        <v>6.1</v>
      </c>
    </row>
    <row r="157" spans="1:2" x14ac:dyDescent="0.35">
      <c r="A157" t="s">
        <v>25</v>
      </c>
      <c r="B157">
        <v>8</v>
      </c>
    </row>
    <row r="158" spans="1:2" x14ac:dyDescent="0.35">
      <c r="A158" t="s">
        <v>25</v>
      </c>
      <c r="B158">
        <v>7.3</v>
      </c>
    </row>
    <row r="159" spans="1:2" x14ac:dyDescent="0.35">
      <c r="A159" t="s">
        <v>25</v>
      </c>
      <c r="B159">
        <v>7.9</v>
      </c>
    </row>
    <row r="160" spans="1:2" x14ac:dyDescent="0.35">
      <c r="A160" t="s">
        <v>25</v>
      </c>
      <c r="B160">
        <v>5.5</v>
      </c>
    </row>
    <row r="161" spans="1:2" x14ac:dyDescent="0.35">
      <c r="A161" t="s">
        <v>25</v>
      </c>
      <c r="B161">
        <v>5</v>
      </c>
    </row>
    <row r="162" spans="1:2" x14ac:dyDescent="0.35">
      <c r="A162" t="s">
        <v>25</v>
      </c>
      <c r="B162">
        <v>7.7</v>
      </c>
    </row>
    <row r="163" spans="1:2" x14ac:dyDescent="0.35">
      <c r="A163" t="s">
        <v>25</v>
      </c>
      <c r="B163">
        <v>6.6</v>
      </c>
    </row>
    <row r="164" spans="1:2" x14ac:dyDescent="0.35">
      <c r="A164" t="s">
        <v>25</v>
      </c>
      <c r="B164">
        <v>5.7</v>
      </c>
    </row>
    <row r="165" spans="1:2" x14ac:dyDescent="0.35">
      <c r="A165" t="s">
        <v>25</v>
      </c>
      <c r="B165">
        <v>5.8</v>
      </c>
    </row>
    <row r="166" spans="1:2" x14ac:dyDescent="0.35">
      <c r="A166" t="s">
        <v>25</v>
      </c>
      <c r="B166">
        <v>6</v>
      </c>
    </row>
    <row r="167" spans="1:2" x14ac:dyDescent="0.35">
      <c r="A167" t="s">
        <v>25</v>
      </c>
      <c r="B167">
        <v>6.4</v>
      </c>
    </row>
    <row r="168" spans="1:2" x14ac:dyDescent="0.35">
      <c r="A168" t="s">
        <v>25</v>
      </c>
      <c r="B168">
        <v>6.9</v>
      </c>
    </row>
    <row r="169" spans="1:2" x14ac:dyDescent="0.35">
      <c r="A169" t="s">
        <v>25</v>
      </c>
      <c r="B169">
        <v>6.4</v>
      </c>
    </row>
    <row r="170" spans="1:2" x14ac:dyDescent="0.35">
      <c r="A170" t="s">
        <v>25</v>
      </c>
      <c r="B170">
        <v>7.4</v>
      </c>
    </row>
    <row r="171" spans="1:2" x14ac:dyDescent="0.35">
      <c r="A171" t="s">
        <v>25</v>
      </c>
      <c r="B171">
        <v>5.5</v>
      </c>
    </row>
    <row r="172" spans="1:2" x14ac:dyDescent="0.35">
      <c r="A172" t="s">
        <v>25</v>
      </c>
      <c r="B172">
        <v>5.9</v>
      </c>
    </row>
    <row r="173" spans="1:2" x14ac:dyDescent="0.35">
      <c r="A173" t="s">
        <v>25</v>
      </c>
      <c r="B173">
        <v>6.8</v>
      </c>
    </row>
    <row r="174" spans="1:2" x14ac:dyDescent="0.35">
      <c r="A174" t="s">
        <v>25</v>
      </c>
      <c r="B174">
        <v>6.8</v>
      </c>
    </row>
    <row r="175" spans="1:2" x14ac:dyDescent="0.35">
      <c r="A175" t="s">
        <v>25</v>
      </c>
      <c r="B175">
        <v>8.1</v>
      </c>
    </row>
    <row r="176" spans="1:2" x14ac:dyDescent="0.35">
      <c r="A176" t="s">
        <v>25</v>
      </c>
      <c r="B176">
        <v>6.5</v>
      </c>
    </row>
    <row r="177" spans="1:2" x14ac:dyDescent="0.35">
      <c r="A177" t="s">
        <v>25</v>
      </c>
      <c r="B177">
        <v>7.2</v>
      </c>
    </row>
    <row r="178" spans="1:2" x14ac:dyDescent="0.35">
      <c r="A178" t="s">
        <v>25</v>
      </c>
      <c r="B178">
        <v>6.7</v>
      </c>
    </row>
    <row r="179" spans="1:2" x14ac:dyDescent="0.35">
      <c r="A179" t="s">
        <v>25</v>
      </c>
      <c r="B179">
        <v>8.1</v>
      </c>
    </row>
    <row r="180" spans="1:2" x14ac:dyDescent="0.35">
      <c r="A180" t="s">
        <v>25</v>
      </c>
      <c r="B180">
        <v>7.6</v>
      </c>
    </row>
    <row r="181" spans="1:2" x14ac:dyDescent="0.35">
      <c r="A181" t="s">
        <v>25</v>
      </c>
      <c r="B181">
        <v>7.4</v>
      </c>
    </row>
    <row r="182" spans="1:2" x14ac:dyDescent="0.35">
      <c r="A182" t="s">
        <v>25</v>
      </c>
      <c r="B182">
        <v>7.6</v>
      </c>
    </row>
    <row r="183" spans="1:2" x14ac:dyDescent="0.35">
      <c r="A183" t="s">
        <v>25</v>
      </c>
      <c r="B183">
        <v>5.5</v>
      </c>
    </row>
    <row r="184" spans="1:2" x14ac:dyDescent="0.35">
      <c r="A184" t="s">
        <v>25</v>
      </c>
      <c r="B184">
        <v>6.7</v>
      </c>
    </row>
    <row r="185" spans="1:2" x14ac:dyDescent="0.35">
      <c r="A185" t="s">
        <v>25</v>
      </c>
      <c r="B185">
        <v>6.5</v>
      </c>
    </row>
    <row r="186" spans="1:2" x14ac:dyDescent="0.35">
      <c r="A186" t="s">
        <v>25</v>
      </c>
      <c r="B186">
        <v>6.6</v>
      </c>
    </row>
    <row r="187" spans="1:2" x14ac:dyDescent="0.35">
      <c r="A187" t="s">
        <v>25</v>
      </c>
      <c r="B187">
        <v>6.7</v>
      </c>
    </row>
    <row r="188" spans="1:2" x14ac:dyDescent="0.35">
      <c r="A188" t="s">
        <v>25</v>
      </c>
      <c r="B188">
        <v>6.4</v>
      </c>
    </row>
    <row r="189" spans="1:2" x14ac:dyDescent="0.35">
      <c r="A189" t="s">
        <v>25</v>
      </c>
      <c r="B189">
        <v>5.8</v>
      </c>
    </row>
    <row r="190" spans="1:2" x14ac:dyDescent="0.35">
      <c r="A190" t="s">
        <v>25</v>
      </c>
      <c r="B190">
        <v>7.4</v>
      </c>
    </row>
    <row r="191" spans="1:2" x14ac:dyDescent="0.35">
      <c r="A191" t="s">
        <v>25</v>
      </c>
      <c r="B191">
        <v>7.8</v>
      </c>
    </row>
    <row r="192" spans="1:2" x14ac:dyDescent="0.35">
      <c r="A192" t="s">
        <v>25</v>
      </c>
      <c r="B192">
        <v>6.6</v>
      </c>
    </row>
    <row r="193" spans="1:2" x14ac:dyDescent="0.35">
      <c r="A193" t="s">
        <v>25</v>
      </c>
      <c r="B193">
        <v>4.9000000000000004</v>
      </c>
    </row>
    <row r="194" spans="1:2" x14ac:dyDescent="0.35">
      <c r="A194" t="s">
        <v>25</v>
      </c>
      <c r="B194">
        <v>6.5</v>
      </c>
    </row>
    <row r="195" spans="1:2" x14ac:dyDescent="0.35">
      <c r="A195" t="s">
        <v>25</v>
      </c>
      <c r="B195">
        <v>6.2</v>
      </c>
    </row>
    <row r="196" spans="1:2" x14ac:dyDescent="0.35">
      <c r="A196" t="s">
        <v>25</v>
      </c>
      <c r="B196">
        <v>7.3</v>
      </c>
    </row>
    <row r="197" spans="1:2" x14ac:dyDescent="0.35">
      <c r="A197" t="s">
        <v>25</v>
      </c>
      <c r="B197">
        <v>7.5</v>
      </c>
    </row>
    <row r="198" spans="1:2" x14ac:dyDescent="0.35">
      <c r="A198" t="s">
        <v>25</v>
      </c>
      <c r="B198">
        <v>5.6</v>
      </c>
    </row>
    <row r="199" spans="1:2" x14ac:dyDescent="0.35">
      <c r="A199" t="s">
        <v>25</v>
      </c>
      <c r="B199">
        <v>8.1</v>
      </c>
    </row>
    <row r="200" spans="1:2" x14ac:dyDescent="0.35">
      <c r="A200" t="s">
        <v>25</v>
      </c>
      <c r="B200">
        <v>6.7</v>
      </c>
    </row>
    <row r="201" spans="1:2" x14ac:dyDescent="0.35">
      <c r="A201" t="s">
        <v>25</v>
      </c>
      <c r="B201">
        <v>6.6</v>
      </c>
    </row>
    <row r="202" spans="1:2" x14ac:dyDescent="0.35">
      <c r="A202" t="s">
        <v>25</v>
      </c>
      <c r="B202">
        <v>6.4</v>
      </c>
    </row>
    <row r="203" spans="1:2" x14ac:dyDescent="0.35">
      <c r="A203" t="s">
        <v>25</v>
      </c>
      <c r="B203">
        <v>7.5</v>
      </c>
    </row>
    <row r="204" spans="1:2" x14ac:dyDescent="0.35">
      <c r="A204" t="s">
        <v>25</v>
      </c>
      <c r="B204">
        <v>7.3</v>
      </c>
    </row>
    <row r="205" spans="1:2" x14ac:dyDescent="0.35">
      <c r="A205" t="s">
        <v>25</v>
      </c>
      <c r="B205">
        <v>7.5</v>
      </c>
    </row>
    <row r="206" spans="1:2" x14ac:dyDescent="0.35">
      <c r="A206" t="s">
        <v>25</v>
      </c>
      <c r="B206">
        <v>5.8</v>
      </c>
    </row>
    <row r="207" spans="1:2" x14ac:dyDescent="0.35">
      <c r="A207" t="s">
        <v>25</v>
      </c>
      <c r="B207">
        <v>7.5</v>
      </c>
    </row>
    <row r="208" spans="1:2" x14ac:dyDescent="0.35">
      <c r="A208" t="s">
        <v>25</v>
      </c>
      <c r="B208">
        <v>6.6</v>
      </c>
    </row>
    <row r="209" spans="1:2" x14ac:dyDescent="0.35">
      <c r="A209" t="s">
        <v>25</v>
      </c>
      <c r="B209">
        <v>6.7</v>
      </c>
    </row>
    <row r="210" spans="1:2" x14ac:dyDescent="0.35">
      <c r="A210" t="s">
        <v>25</v>
      </c>
      <c r="B210">
        <v>3.7</v>
      </c>
    </row>
    <row r="211" spans="1:2" x14ac:dyDescent="0.35">
      <c r="A211" t="s">
        <v>25</v>
      </c>
      <c r="B211">
        <v>6</v>
      </c>
    </row>
    <row r="212" spans="1:2" x14ac:dyDescent="0.35">
      <c r="A212" t="s">
        <v>25</v>
      </c>
      <c r="B212">
        <v>6.4</v>
      </c>
    </row>
    <row r="213" spans="1:2" x14ac:dyDescent="0.35">
      <c r="A213" t="s">
        <v>25</v>
      </c>
      <c r="B213">
        <v>6.1</v>
      </c>
    </row>
    <row r="214" spans="1:2" x14ac:dyDescent="0.35">
      <c r="A214" t="s">
        <v>25</v>
      </c>
      <c r="B214">
        <v>6.4</v>
      </c>
    </row>
    <row r="215" spans="1:2" x14ac:dyDescent="0.35">
      <c r="A215" t="s">
        <v>25</v>
      </c>
      <c r="B215">
        <v>5.6</v>
      </c>
    </row>
    <row r="216" spans="1:2" x14ac:dyDescent="0.35">
      <c r="A216" t="s">
        <v>25</v>
      </c>
      <c r="B216">
        <v>8</v>
      </c>
    </row>
    <row r="217" spans="1:2" x14ac:dyDescent="0.35">
      <c r="A217" t="s">
        <v>25</v>
      </c>
      <c r="B217">
        <v>5.2</v>
      </c>
    </row>
    <row r="218" spans="1:2" x14ac:dyDescent="0.35">
      <c r="A218" t="s">
        <v>25</v>
      </c>
      <c r="B218">
        <v>7.1</v>
      </c>
    </row>
    <row r="219" spans="1:2" x14ac:dyDescent="0.35">
      <c r="A219" t="s">
        <v>25</v>
      </c>
      <c r="B219">
        <v>4.8</v>
      </c>
    </row>
    <row r="220" spans="1:2" x14ac:dyDescent="0.35">
      <c r="A220" t="s">
        <v>25</v>
      </c>
      <c r="B220">
        <v>7</v>
      </c>
    </row>
    <row r="221" spans="1:2" x14ac:dyDescent="0.35">
      <c r="A221" t="s">
        <v>25</v>
      </c>
      <c r="B221">
        <v>5.4</v>
      </c>
    </row>
    <row r="222" spans="1:2" x14ac:dyDescent="0.35">
      <c r="A222" t="s">
        <v>25</v>
      </c>
      <c r="B222">
        <v>6.6</v>
      </c>
    </row>
    <row r="223" spans="1:2" x14ac:dyDescent="0.35">
      <c r="A223" t="s">
        <v>25</v>
      </c>
      <c r="B223">
        <v>6.7</v>
      </c>
    </row>
    <row r="224" spans="1:2" x14ac:dyDescent="0.35">
      <c r="A224" t="s">
        <v>25</v>
      </c>
      <c r="B224">
        <v>6.2</v>
      </c>
    </row>
    <row r="225" spans="1:2" x14ac:dyDescent="0.35">
      <c r="A225" t="s">
        <v>25</v>
      </c>
      <c r="B225">
        <v>6.1</v>
      </c>
    </row>
    <row r="226" spans="1:2" x14ac:dyDescent="0.35">
      <c r="A226" t="s">
        <v>25</v>
      </c>
      <c r="B226">
        <v>5.3</v>
      </c>
    </row>
    <row r="227" spans="1:2" x14ac:dyDescent="0.35">
      <c r="A227" t="s">
        <v>25</v>
      </c>
      <c r="B227">
        <v>6.3</v>
      </c>
    </row>
    <row r="228" spans="1:2" x14ac:dyDescent="0.35">
      <c r="A228" t="s">
        <v>25</v>
      </c>
      <c r="B228">
        <v>7</v>
      </c>
    </row>
    <row r="229" spans="1:2" x14ac:dyDescent="0.35">
      <c r="A229" t="s">
        <v>25</v>
      </c>
      <c r="B229">
        <v>7.6</v>
      </c>
    </row>
    <row r="230" spans="1:2" x14ac:dyDescent="0.35">
      <c r="A230" t="s">
        <v>25</v>
      </c>
      <c r="B230">
        <v>6.7</v>
      </c>
    </row>
    <row r="231" spans="1:2" x14ac:dyDescent="0.35">
      <c r="A231" t="s">
        <v>25</v>
      </c>
      <c r="B231">
        <v>8.1</v>
      </c>
    </row>
    <row r="232" spans="1:2" x14ac:dyDescent="0.35">
      <c r="A232" t="s">
        <v>25</v>
      </c>
      <c r="B232">
        <v>6.7</v>
      </c>
    </row>
    <row r="233" spans="1:2" x14ac:dyDescent="0.35">
      <c r="A233" t="s">
        <v>25</v>
      </c>
      <c r="B233">
        <v>6.5</v>
      </c>
    </row>
    <row r="234" spans="1:2" x14ac:dyDescent="0.35">
      <c r="A234" t="s">
        <v>25</v>
      </c>
      <c r="B234">
        <v>7.3</v>
      </c>
    </row>
    <row r="235" spans="1:2" x14ac:dyDescent="0.35">
      <c r="A235" t="s">
        <v>25</v>
      </c>
      <c r="B235">
        <v>6</v>
      </c>
    </row>
    <row r="236" spans="1:2" x14ac:dyDescent="0.35">
      <c r="A236" t="s">
        <v>25</v>
      </c>
      <c r="B236">
        <v>6.1</v>
      </c>
    </row>
    <row r="237" spans="1:2" x14ac:dyDescent="0.35">
      <c r="A237" t="s">
        <v>25</v>
      </c>
      <c r="B237">
        <v>5.9</v>
      </c>
    </row>
    <row r="238" spans="1:2" x14ac:dyDescent="0.35">
      <c r="A238" t="s">
        <v>25</v>
      </c>
      <c r="B238">
        <v>7.8</v>
      </c>
    </row>
    <row r="239" spans="1:2" x14ac:dyDescent="0.35">
      <c r="A239" t="s">
        <v>25</v>
      </c>
      <c r="B239">
        <v>5.8</v>
      </c>
    </row>
    <row r="240" spans="1:2" x14ac:dyDescent="0.35">
      <c r="A240" t="s">
        <v>25</v>
      </c>
      <c r="B240">
        <v>4.3</v>
      </c>
    </row>
    <row r="241" spans="1:2" x14ac:dyDescent="0.35">
      <c r="A241" t="s">
        <v>25</v>
      </c>
      <c r="B241">
        <v>6.4</v>
      </c>
    </row>
    <row r="242" spans="1:2" x14ac:dyDescent="0.35">
      <c r="A242" t="s">
        <v>25</v>
      </c>
      <c r="B242">
        <v>6.1</v>
      </c>
    </row>
    <row r="243" spans="1:2" x14ac:dyDescent="0.35">
      <c r="A243" t="s">
        <v>25</v>
      </c>
      <c r="B243">
        <v>6.5</v>
      </c>
    </row>
    <row r="244" spans="1:2" x14ac:dyDescent="0.35">
      <c r="A244" t="s">
        <v>25</v>
      </c>
      <c r="B244">
        <v>7.1</v>
      </c>
    </row>
    <row r="245" spans="1:2" x14ac:dyDescent="0.35">
      <c r="A245" t="s">
        <v>25</v>
      </c>
      <c r="B245">
        <v>6.4</v>
      </c>
    </row>
    <row r="246" spans="1:2" x14ac:dyDescent="0.35">
      <c r="A246" t="s">
        <v>25</v>
      </c>
      <c r="B246">
        <v>6.5</v>
      </c>
    </row>
    <row r="247" spans="1:2" x14ac:dyDescent="0.35">
      <c r="A247" t="s">
        <v>25</v>
      </c>
      <c r="B247">
        <v>6.3</v>
      </c>
    </row>
    <row r="248" spans="1:2" x14ac:dyDescent="0.35">
      <c r="A248" t="s">
        <v>25</v>
      </c>
      <c r="B248">
        <v>7.5</v>
      </c>
    </row>
    <row r="249" spans="1:2" x14ac:dyDescent="0.35">
      <c r="A249" t="s">
        <v>25</v>
      </c>
      <c r="B249">
        <v>4.9000000000000004</v>
      </c>
    </row>
    <row r="250" spans="1:2" x14ac:dyDescent="0.35">
      <c r="A250" t="s">
        <v>25</v>
      </c>
      <c r="B250">
        <v>5.8</v>
      </c>
    </row>
    <row r="251" spans="1:2" x14ac:dyDescent="0.35">
      <c r="A251" t="s">
        <v>25</v>
      </c>
      <c r="B251">
        <v>6.2</v>
      </c>
    </row>
    <row r="252" spans="1:2" x14ac:dyDescent="0.35">
      <c r="A252" t="s">
        <v>25</v>
      </c>
      <c r="B252">
        <v>5.5</v>
      </c>
    </row>
    <row r="253" spans="1:2" x14ac:dyDescent="0.35">
      <c r="A253" t="s">
        <v>25</v>
      </c>
      <c r="B253">
        <v>5.4</v>
      </c>
    </row>
    <row r="254" spans="1:2" x14ac:dyDescent="0.35">
      <c r="A254" t="s">
        <v>25</v>
      </c>
      <c r="B254">
        <v>5.8</v>
      </c>
    </row>
    <row r="255" spans="1:2" x14ac:dyDescent="0.35">
      <c r="A255" t="s">
        <v>25</v>
      </c>
      <c r="B255">
        <v>7.1</v>
      </c>
    </row>
    <row r="256" spans="1:2" x14ac:dyDescent="0.35">
      <c r="A256" t="s">
        <v>25</v>
      </c>
      <c r="B256">
        <v>5.4</v>
      </c>
    </row>
    <row r="257" spans="1:2" x14ac:dyDescent="0.35">
      <c r="A257" t="s">
        <v>25</v>
      </c>
      <c r="B257">
        <v>3.7</v>
      </c>
    </row>
    <row r="258" spans="1:2" x14ac:dyDescent="0.35">
      <c r="A258" t="s">
        <v>25</v>
      </c>
      <c r="B258">
        <v>6.7</v>
      </c>
    </row>
    <row r="259" spans="1:2" x14ac:dyDescent="0.35">
      <c r="A259" t="s">
        <v>25</v>
      </c>
      <c r="B259">
        <v>7.2</v>
      </c>
    </row>
    <row r="260" spans="1:2" x14ac:dyDescent="0.35">
      <c r="A260" t="s">
        <v>25</v>
      </c>
      <c r="B260">
        <v>8.8000000000000007</v>
      </c>
    </row>
    <row r="261" spans="1:2" x14ac:dyDescent="0.35">
      <c r="A261" t="s">
        <v>25</v>
      </c>
      <c r="B261">
        <v>5.8</v>
      </c>
    </row>
    <row r="262" spans="1:2" x14ac:dyDescent="0.35">
      <c r="A262" t="s">
        <v>25</v>
      </c>
      <c r="B262">
        <v>6.8</v>
      </c>
    </row>
    <row r="263" spans="1:2" x14ac:dyDescent="0.35">
      <c r="A263" t="s">
        <v>25</v>
      </c>
      <c r="B263">
        <v>3.8</v>
      </c>
    </row>
    <row r="264" spans="1:2" x14ac:dyDescent="0.35">
      <c r="A264" t="s">
        <v>25</v>
      </c>
      <c r="B264">
        <v>7.1</v>
      </c>
    </row>
    <row r="265" spans="1:2" x14ac:dyDescent="0.35">
      <c r="A265" t="s">
        <v>25</v>
      </c>
      <c r="B265">
        <v>7.2</v>
      </c>
    </row>
    <row r="266" spans="1:2" x14ac:dyDescent="0.35">
      <c r="A266" t="s">
        <v>25</v>
      </c>
      <c r="B266">
        <v>5.9</v>
      </c>
    </row>
    <row r="267" spans="1:2" x14ac:dyDescent="0.35">
      <c r="A267" t="s">
        <v>25</v>
      </c>
      <c r="B267">
        <v>7.1</v>
      </c>
    </row>
    <row r="268" spans="1:2" x14ac:dyDescent="0.35">
      <c r="A268" t="s">
        <v>25</v>
      </c>
      <c r="B268">
        <v>8.1</v>
      </c>
    </row>
    <row r="269" spans="1:2" x14ac:dyDescent="0.35">
      <c r="A269" t="s">
        <v>25</v>
      </c>
      <c r="B269">
        <v>6.9</v>
      </c>
    </row>
    <row r="270" spans="1:2" x14ac:dyDescent="0.35">
      <c r="A270" t="s">
        <v>25</v>
      </c>
      <c r="B270">
        <v>4.4000000000000004</v>
      </c>
    </row>
    <row r="271" spans="1:2" x14ac:dyDescent="0.35">
      <c r="A271" t="s">
        <v>25</v>
      </c>
      <c r="B271">
        <v>6.5</v>
      </c>
    </row>
    <row r="272" spans="1:2" x14ac:dyDescent="0.35">
      <c r="A272" t="s">
        <v>25</v>
      </c>
      <c r="B272">
        <v>8.5</v>
      </c>
    </row>
    <row r="273" spans="1:2" x14ac:dyDescent="0.35">
      <c r="A273" t="s">
        <v>25</v>
      </c>
      <c r="B273">
        <v>7.7</v>
      </c>
    </row>
    <row r="274" spans="1:2" x14ac:dyDescent="0.35">
      <c r="A274" t="s">
        <v>25</v>
      </c>
      <c r="B274">
        <v>7.4</v>
      </c>
    </row>
    <row r="275" spans="1:2" x14ac:dyDescent="0.35">
      <c r="A275" t="s">
        <v>25</v>
      </c>
      <c r="B275">
        <v>8</v>
      </c>
    </row>
    <row r="276" spans="1:2" x14ac:dyDescent="0.35">
      <c r="A276" t="s">
        <v>25</v>
      </c>
      <c r="B276">
        <v>5.7</v>
      </c>
    </row>
    <row r="277" spans="1:2" x14ac:dyDescent="0.35">
      <c r="A277" t="s">
        <v>25</v>
      </c>
      <c r="B277">
        <v>8.5</v>
      </c>
    </row>
    <row r="278" spans="1:2" x14ac:dyDescent="0.35">
      <c r="A278" t="s">
        <v>25</v>
      </c>
      <c r="B278">
        <v>7</v>
      </c>
    </row>
    <row r="279" spans="1:2" x14ac:dyDescent="0.35">
      <c r="A279" t="s">
        <v>25</v>
      </c>
      <c r="B279">
        <v>7.8</v>
      </c>
    </row>
    <row r="280" spans="1:2" x14ac:dyDescent="0.35">
      <c r="A280" t="s">
        <v>25</v>
      </c>
      <c r="B280">
        <v>7.2</v>
      </c>
    </row>
    <row r="281" spans="1:2" x14ac:dyDescent="0.35">
      <c r="A281" t="s">
        <v>25</v>
      </c>
      <c r="B281">
        <v>6.4</v>
      </c>
    </row>
    <row r="282" spans="1:2" x14ac:dyDescent="0.35">
      <c r="A282" t="s">
        <v>25</v>
      </c>
      <c r="B282">
        <v>5.5</v>
      </c>
    </row>
    <row r="283" spans="1:2" x14ac:dyDescent="0.35">
      <c r="A283" t="s">
        <v>25</v>
      </c>
      <c r="B283">
        <v>6.7</v>
      </c>
    </row>
    <row r="284" spans="1:2" x14ac:dyDescent="0.35">
      <c r="A284" t="s">
        <v>25</v>
      </c>
      <c r="B284">
        <v>6.1</v>
      </c>
    </row>
    <row r="285" spans="1:2" x14ac:dyDescent="0.35">
      <c r="A285" t="s">
        <v>25</v>
      </c>
      <c r="B285">
        <v>8.5</v>
      </c>
    </row>
    <row r="286" spans="1:2" x14ac:dyDescent="0.35">
      <c r="A286" t="s">
        <v>25</v>
      </c>
      <c r="B286">
        <v>6.9</v>
      </c>
    </row>
    <row r="287" spans="1:2" x14ac:dyDescent="0.35">
      <c r="A287" t="s">
        <v>25</v>
      </c>
      <c r="B287">
        <v>7.3</v>
      </c>
    </row>
    <row r="288" spans="1:2" x14ac:dyDescent="0.35">
      <c r="A288" t="s">
        <v>25</v>
      </c>
      <c r="B288">
        <v>6.7</v>
      </c>
    </row>
    <row r="289" spans="1:2" x14ac:dyDescent="0.35">
      <c r="A289" t="s">
        <v>25</v>
      </c>
      <c r="B289">
        <v>6.9</v>
      </c>
    </row>
    <row r="290" spans="1:2" x14ac:dyDescent="0.35">
      <c r="A290" t="s">
        <v>25</v>
      </c>
      <c r="B290">
        <v>5.0999999999999996</v>
      </c>
    </row>
    <row r="291" spans="1:2" x14ac:dyDescent="0.35">
      <c r="A291" t="s">
        <v>25</v>
      </c>
      <c r="B291">
        <v>6.8</v>
      </c>
    </row>
    <row r="292" spans="1:2" x14ac:dyDescent="0.35">
      <c r="A292" t="s">
        <v>25</v>
      </c>
      <c r="B292">
        <v>5.8</v>
      </c>
    </row>
    <row r="293" spans="1:2" x14ac:dyDescent="0.35">
      <c r="A293" t="s">
        <v>25</v>
      </c>
      <c r="B293">
        <v>6.7</v>
      </c>
    </row>
    <row r="294" spans="1:2" x14ac:dyDescent="0.35">
      <c r="A294" t="s">
        <v>25</v>
      </c>
      <c r="B294">
        <v>6</v>
      </c>
    </row>
    <row r="295" spans="1:2" x14ac:dyDescent="0.35">
      <c r="A295" t="s">
        <v>25</v>
      </c>
      <c r="B295">
        <v>5.7</v>
      </c>
    </row>
    <row r="296" spans="1:2" x14ac:dyDescent="0.35">
      <c r="A296" t="s">
        <v>25</v>
      </c>
      <c r="B296">
        <v>8</v>
      </c>
    </row>
    <row r="297" spans="1:2" x14ac:dyDescent="0.35">
      <c r="A297" t="s">
        <v>25</v>
      </c>
      <c r="B297">
        <v>8.1999999999999993</v>
      </c>
    </row>
    <row r="298" spans="1:2" x14ac:dyDescent="0.35">
      <c r="A298" t="s">
        <v>25</v>
      </c>
      <c r="B298">
        <v>5.4</v>
      </c>
    </row>
    <row r="299" spans="1:2" x14ac:dyDescent="0.35">
      <c r="A299" t="s">
        <v>25</v>
      </c>
      <c r="B299">
        <v>7.2</v>
      </c>
    </row>
    <row r="300" spans="1:2" x14ac:dyDescent="0.35">
      <c r="A300" t="s">
        <v>25</v>
      </c>
      <c r="B300">
        <v>7.5</v>
      </c>
    </row>
    <row r="301" spans="1:2" x14ac:dyDescent="0.35">
      <c r="A301" t="s">
        <v>25</v>
      </c>
      <c r="B301">
        <v>7</v>
      </c>
    </row>
    <row r="302" spans="1:2" x14ac:dyDescent="0.35">
      <c r="A302" t="s">
        <v>25</v>
      </c>
      <c r="B302">
        <v>3.3</v>
      </c>
    </row>
    <row r="303" spans="1:2" x14ac:dyDescent="0.35">
      <c r="A303" t="s">
        <v>25</v>
      </c>
      <c r="B303">
        <v>6</v>
      </c>
    </row>
    <row r="304" spans="1:2" x14ac:dyDescent="0.35">
      <c r="A304" t="s">
        <v>25</v>
      </c>
      <c r="B304">
        <v>7.1</v>
      </c>
    </row>
    <row r="305" spans="1:2" x14ac:dyDescent="0.35">
      <c r="A305" t="s">
        <v>25</v>
      </c>
      <c r="B305">
        <v>5.4</v>
      </c>
    </row>
    <row r="306" spans="1:2" x14ac:dyDescent="0.35">
      <c r="A306" t="s">
        <v>25</v>
      </c>
      <c r="B306">
        <v>6.1</v>
      </c>
    </row>
    <row r="307" spans="1:2" x14ac:dyDescent="0.35">
      <c r="A307" t="s">
        <v>25</v>
      </c>
      <c r="B307">
        <v>5.3</v>
      </c>
    </row>
    <row r="308" spans="1:2" x14ac:dyDescent="0.35">
      <c r="A308" t="s">
        <v>25</v>
      </c>
      <c r="B308">
        <v>2.2000000000000002</v>
      </c>
    </row>
    <row r="309" spans="1:2" x14ac:dyDescent="0.35">
      <c r="A309" t="s">
        <v>25</v>
      </c>
      <c r="B309">
        <v>7</v>
      </c>
    </row>
    <row r="310" spans="1:2" x14ac:dyDescent="0.35">
      <c r="A310" t="s">
        <v>25</v>
      </c>
      <c r="B310">
        <v>3.8</v>
      </c>
    </row>
    <row r="311" spans="1:2" x14ac:dyDescent="0.35">
      <c r="A311" t="s">
        <v>25</v>
      </c>
      <c r="B311">
        <v>6.9</v>
      </c>
    </row>
    <row r="312" spans="1:2" x14ac:dyDescent="0.35">
      <c r="A312" t="s">
        <v>25</v>
      </c>
      <c r="B312">
        <v>7.2</v>
      </c>
    </row>
    <row r="313" spans="1:2" x14ac:dyDescent="0.35">
      <c r="A313" t="s">
        <v>25</v>
      </c>
      <c r="B313">
        <v>7.3</v>
      </c>
    </row>
    <row r="314" spans="1:2" x14ac:dyDescent="0.35">
      <c r="A314" t="s">
        <v>25</v>
      </c>
      <c r="B314">
        <v>6.3</v>
      </c>
    </row>
    <row r="315" spans="1:2" x14ac:dyDescent="0.35">
      <c r="A315" t="s">
        <v>25</v>
      </c>
      <c r="B315">
        <v>7.5</v>
      </c>
    </row>
    <row r="316" spans="1:2" x14ac:dyDescent="0.35">
      <c r="A316" t="s">
        <v>881</v>
      </c>
      <c r="B316">
        <v>7.6</v>
      </c>
    </row>
    <row r="317" spans="1:2" x14ac:dyDescent="0.35">
      <c r="A317" t="s">
        <v>25</v>
      </c>
      <c r="B317">
        <v>6.8</v>
      </c>
    </row>
    <row r="318" spans="1:2" x14ac:dyDescent="0.35">
      <c r="A318" t="s">
        <v>25</v>
      </c>
      <c r="B318">
        <v>5.2</v>
      </c>
    </row>
    <row r="319" spans="1:2" x14ac:dyDescent="0.35">
      <c r="A319" t="s">
        <v>25</v>
      </c>
      <c r="B319">
        <v>7.7</v>
      </c>
    </row>
    <row r="320" spans="1:2" x14ac:dyDescent="0.35">
      <c r="A320" t="s">
        <v>25</v>
      </c>
      <c r="B320">
        <v>6.2</v>
      </c>
    </row>
    <row r="321" spans="1:2" x14ac:dyDescent="0.35">
      <c r="A321" t="s">
        <v>25</v>
      </c>
      <c r="B321">
        <v>7.7</v>
      </c>
    </row>
    <row r="322" spans="1:2" x14ac:dyDescent="0.35">
      <c r="A322" t="s">
        <v>25</v>
      </c>
      <c r="B322">
        <v>4.3</v>
      </c>
    </row>
    <row r="323" spans="1:2" x14ac:dyDescent="0.35">
      <c r="A323" t="s">
        <v>25</v>
      </c>
      <c r="B323">
        <v>6.9</v>
      </c>
    </row>
    <row r="324" spans="1:2" x14ac:dyDescent="0.35">
      <c r="A324" t="s">
        <v>25</v>
      </c>
      <c r="B324">
        <v>6.6</v>
      </c>
    </row>
    <row r="325" spans="1:2" x14ac:dyDescent="0.35">
      <c r="A325" t="s">
        <v>25</v>
      </c>
      <c r="B325">
        <v>7</v>
      </c>
    </row>
    <row r="326" spans="1:2" x14ac:dyDescent="0.35">
      <c r="A326" t="s">
        <v>25</v>
      </c>
      <c r="B326">
        <v>6.7</v>
      </c>
    </row>
    <row r="327" spans="1:2" x14ac:dyDescent="0.35">
      <c r="A327" t="s">
        <v>25</v>
      </c>
      <c r="B327">
        <v>8.1999999999999993</v>
      </c>
    </row>
    <row r="328" spans="1:2" x14ac:dyDescent="0.35">
      <c r="A328" t="s">
        <v>25</v>
      </c>
      <c r="B328">
        <v>8.9</v>
      </c>
    </row>
    <row r="329" spans="1:2" x14ac:dyDescent="0.35">
      <c r="A329" t="s">
        <v>25</v>
      </c>
      <c r="B329">
        <v>8.6999999999999993</v>
      </c>
    </row>
    <row r="330" spans="1:2" x14ac:dyDescent="0.35">
      <c r="A330" t="s">
        <v>25</v>
      </c>
      <c r="B330">
        <v>5.5</v>
      </c>
    </row>
    <row r="331" spans="1:2" x14ac:dyDescent="0.35">
      <c r="A331" t="s">
        <v>25</v>
      </c>
      <c r="B331">
        <v>5.7</v>
      </c>
    </row>
    <row r="332" spans="1:2" x14ac:dyDescent="0.35">
      <c r="A332" t="s">
        <v>25</v>
      </c>
      <c r="B332">
        <v>6.3</v>
      </c>
    </row>
    <row r="333" spans="1:2" x14ac:dyDescent="0.35">
      <c r="A333" t="s">
        <v>25</v>
      </c>
      <c r="B333">
        <v>5.9</v>
      </c>
    </row>
    <row r="334" spans="1:2" x14ac:dyDescent="0.35">
      <c r="A334" t="s">
        <v>25</v>
      </c>
      <c r="B334">
        <v>7.6</v>
      </c>
    </row>
    <row r="335" spans="1:2" x14ac:dyDescent="0.35">
      <c r="A335" t="s">
        <v>25</v>
      </c>
      <c r="B335">
        <v>6.6</v>
      </c>
    </row>
    <row r="336" spans="1:2" x14ac:dyDescent="0.35">
      <c r="A336" t="s">
        <v>25</v>
      </c>
      <c r="B336">
        <v>5.3</v>
      </c>
    </row>
    <row r="337" spans="1:2" x14ac:dyDescent="0.35">
      <c r="A337" t="s">
        <v>25</v>
      </c>
      <c r="B337">
        <v>6</v>
      </c>
    </row>
    <row r="338" spans="1:2" x14ac:dyDescent="0.35">
      <c r="A338" t="s">
        <v>25</v>
      </c>
      <c r="B338">
        <v>8</v>
      </c>
    </row>
    <row r="339" spans="1:2" x14ac:dyDescent="0.35">
      <c r="A339" t="s">
        <v>25</v>
      </c>
      <c r="B339">
        <v>5.6</v>
      </c>
    </row>
    <row r="340" spans="1:2" x14ac:dyDescent="0.35">
      <c r="A340" t="s">
        <v>25</v>
      </c>
      <c r="B340">
        <v>5.9</v>
      </c>
    </row>
    <row r="341" spans="1:2" x14ac:dyDescent="0.35">
      <c r="A341" t="s">
        <v>25</v>
      </c>
      <c r="B341">
        <v>7.3</v>
      </c>
    </row>
    <row r="342" spans="1:2" x14ac:dyDescent="0.35">
      <c r="A342" t="s">
        <v>25</v>
      </c>
      <c r="B342">
        <v>7.9</v>
      </c>
    </row>
    <row r="343" spans="1:2" x14ac:dyDescent="0.35">
      <c r="A343" t="s">
        <v>25</v>
      </c>
      <c r="B343">
        <v>6.8</v>
      </c>
    </row>
    <row r="344" spans="1:2" x14ac:dyDescent="0.35">
      <c r="A344" t="s">
        <v>25</v>
      </c>
      <c r="B344">
        <v>6.6</v>
      </c>
    </row>
    <row r="345" spans="1:2" x14ac:dyDescent="0.35">
      <c r="A345" t="s">
        <v>25</v>
      </c>
      <c r="B345">
        <v>6.6</v>
      </c>
    </row>
    <row r="346" spans="1:2" x14ac:dyDescent="0.35">
      <c r="A346" t="s">
        <v>25</v>
      </c>
      <c r="B346">
        <v>7</v>
      </c>
    </row>
    <row r="347" spans="1:2" x14ac:dyDescent="0.35">
      <c r="A347" t="s">
        <v>25</v>
      </c>
      <c r="B347">
        <v>7</v>
      </c>
    </row>
    <row r="348" spans="1:2" x14ac:dyDescent="0.35">
      <c r="A348" t="s">
        <v>25</v>
      </c>
      <c r="B348">
        <v>7.3</v>
      </c>
    </row>
    <row r="349" spans="1:2" x14ac:dyDescent="0.35">
      <c r="A349" t="s">
        <v>25</v>
      </c>
      <c r="B349">
        <v>5.5</v>
      </c>
    </row>
    <row r="350" spans="1:2" x14ac:dyDescent="0.35">
      <c r="A350" t="s">
        <v>25</v>
      </c>
      <c r="B350">
        <v>8.5</v>
      </c>
    </row>
    <row r="351" spans="1:2" x14ac:dyDescent="0.35">
      <c r="A351" t="s">
        <v>25</v>
      </c>
      <c r="B351">
        <v>7.5</v>
      </c>
    </row>
    <row r="352" spans="1:2" x14ac:dyDescent="0.35">
      <c r="A352" t="s">
        <v>25</v>
      </c>
      <c r="B352">
        <v>7</v>
      </c>
    </row>
    <row r="353" spans="1:2" x14ac:dyDescent="0.35">
      <c r="A353" t="s">
        <v>25</v>
      </c>
      <c r="B353">
        <v>7.8</v>
      </c>
    </row>
    <row r="354" spans="1:2" x14ac:dyDescent="0.35">
      <c r="A354" t="s">
        <v>25</v>
      </c>
      <c r="B354">
        <v>7.6</v>
      </c>
    </row>
    <row r="355" spans="1:2" x14ac:dyDescent="0.35">
      <c r="A355" t="s">
        <v>25</v>
      </c>
      <c r="B355">
        <v>7.6</v>
      </c>
    </row>
    <row r="356" spans="1:2" x14ac:dyDescent="0.35">
      <c r="A356" t="s">
        <v>25</v>
      </c>
      <c r="B356">
        <v>6.8</v>
      </c>
    </row>
    <row r="357" spans="1:2" x14ac:dyDescent="0.35">
      <c r="A357" t="s">
        <v>25</v>
      </c>
      <c r="B357">
        <v>5</v>
      </c>
    </row>
    <row r="358" spans="1:2" x14ac:dyDescent="0.35">
      <c r="A358" t="s">
        <v>25</v>
      </c>
      <c r="B358">
        <v>7.1</v>
      </c>
    </row>
    <row r="359" spans="1:2" x14ac:dyDescent="0.35">
      <c r="A359" t="s">
        <v>25</v>
      </c>
      <c r="B359">
        <v>5.5</v>
      </c>
    </row>
    <row r="360" spans="1:2" x14ac:dyDescent="0.35">
      <c r="A360" t="s">
        <v>25</v>
      </c>
      <c r="B360">
        <v>5.6</v>
      </c>
    </row>
    <row r="361" spans="1:2" x14ac:dyDescent="0.35">
      <c r="A361" t="s">
        <v>25</v>
      </c>
      <c r="B361">
        <v>7.1</v>
      </c>
    </row>
    <row r="362" spans="1:2" x14ac:dyDescent="0.35">
      <c r="A362" t="s">
        <v>25</v>
      </c>
      <c r="B362">
        <v>4.9000000000000004</v>
      </c>
    </row>
    <row r="363" spans="1:2" x14ac:dyDescent="0.35">
      <c r="A363" t="s">
        <v>25</v>
      </c>
      <c r="B363">
        <v>7.4</v>
      </c>
    </row>
    <row r="364" spans="1:2" x14ac:dyDescent="0.35">
      <c r="A364" t="s">
        <v>25</v>
      </c>
      <c r="B364">
        <v>5.7</v>
      </c>
    </row>
    <row r="365" spans="1:2" x14ac:dyDescent="0.35">
      <c r="A365" t="s">
        <v>1000</v>
      </c>
      <c r="B365">
        <v>6.4</v>
      </c>
    </row>
    <row r="366" spans="1:2" x14ac:dyDescent="0.35">
      <c r="A366" t="s">
        <v>25</v>
      </c>
      <c r="B366">
        <v>5.9</v>
      </c>
    </row>
    <row r="367" spans="1:2" x14ac:dyDescent="0.35">
      <c r="A367" t="s">
        <v>25</v>
      </c>
      <c r="B367">
        <v>5.5</v>
      </c>
    </row>
    <row r="368" spans="1:2" x14ac:dyDescent="0.35">
      <c r="A368" t="s">
        <v>25</v>
      </c>
      <c r="B368">
        <v>6.9</v>
      </c>
    </row>
    <row r="369" spans="1:2" x14ac:dyDescent="0.35">
      <c r="A369" t="s">
        <v>25</v>
      </c>
      <c r="B369">
        <v>6.2</v>
      </c>
    </row>
    <row r="370" spans="1:2" x14ac:dyDescent="0.35">
      <c r="A370" t="s">
        <v>25</v>
      </c>
      <c r="B370">
        <v>7</v>
      </c>
    </row>
    <row r="371" spans="1:2" x14ac:dyDescent="0.35">
      <c r="A371" t="s">
        <v>25</v>
      </c>
      <c r="B371">
        <v>5.6</v>
      </c>
    </row>
    <row r="372" spans="1:2" x14ac:dyDescent="0.35">
      <c r="A372" t="s">
        <v>25</v>
      </c>
      <c r="B372">
        <v>7</v>
      </c>
    </row>
    <row r="373" spans="1:2" x14ac:dyDescent="0.35">
      <c r="A373" t="s">
        <v>25</v>
      </c>
      <c r="B373">
        <v>6.8</v>
      </c>
    </row>
    <row r="374" spans="1:2" x14ac:dyDescent="0.35">
      <c r="A374" t="s">
        <v>25</v>
      </c>
      <c r="B374">
        <v>5.4</v>
      </c>
    </row>
    <row r="375" spans="1:2" x14ac:dyDescent="0.35">
      <c r="A375" t="s">
        <v>25</v>
      </c>
      <c r="B375">
        <v>6.1</v>
      </c>
    </row>
    <row r="376" spans="1:2" x14ac:dyDescent="0.35">
      <c r="A376" t="s">
        <v>25</v>
      </c>
      <c r="B376">
        <v>6.7</v>
      </c>
    </row>
    <row r="377" spans="1:2" x14ac:dyDescent="0.35">
      <c r="A377" t="s">
        <v>25</v>
      </c>
      <c r="B377">
        <v>4.3</v>
      </c>
    </row>
    <row r="378" spans="1:2" x14ac:dyDescent="0.35">
      <c r="A378" t="s">
        <v>25</v>
      </c>
      <c r="B378">
        <v>6.9</v>
      </c>
    </row>
    <row r="379" spans="1:2" x14ac:dyDescent="0.35">
      <c r="A379" t="s">
        <v>25</v>
      </c>
      <c r="B379">
        <v>8</v>
      </c>
    </row>
    <row r="380" spans="1:2" x14ac:dyDescent="0.35">
      <c r="A380" t="s">
        <v>25</v>
      </c>
      <c r="B380">
        <v>4.4000000000000004</v>
      </c>
    </row>
    <row r="381" spans="1:2" x14ac:dyDescent="0.35">
      <c r="A381" t="s">
        <v>25</v>
      </c>
      <c r="B381">
        <v>7.3</v>
      </c>
    </row>
    <row r="382" spans="1:2" x14ac:dyDescent="0.35">
      <c r="A382" t="s">
        <v>25</v>
      </c>
      <c r="B382">
        <v>6.3</v>
      </c>
    </row>
    <row r="383" spans="1:2" x14ac:dyDescent="0.35">
      <c r="A383" t="s">
        <v>25</v>
      </c>
      <c r="B383">
        <v>6.7</v>
      </c>
    </row>
    <row r="384" spans="1:2" x14ac:dyDescent="0.35">
      <c r="A384" t="s">
        <v>25</v>
      </c>
      <c r="B384">
        <v>7.7</v>
      </c>
    </row>
    <row r="385" spans="1:2" x14ac:dyDescent="0.35">
      <c r="A385" t="s">
        <v>25</v>
      </c>
      <c r="B385">
        <v>6.5</v>
      </c>
    </row>
    <row r="386" spans="1:2" x14ac:dyDescent="0.35">
      <c r="A386" t="s">
        <v>25</v>
      </c>
      <c r="B386">
        <v>7.8</v>
      </c>
    </row>
    <row r="387" spans="1:2" x14ac:dyDescent="0.35">
      <c r="A387" t="s">
        <v>25</v>
      </c>
      <c r="B387">
        <v>6.4</v>
      </c>
    </row>
    <row r="388" spans="1:2" x14ac:dyDescent="0.35">
      <c r="A388" t="s">
        <v>25</v>
      </c>
      <c r="B388">
        <v>7.8</v>
      </c>
    </row>
    <row r="389" spans="1:2" x14ac:dyDescent="0.35">
      <c r="A389" t="s">
        <v>25</v>
      </c>
      <c r="B389">
        <v>5.8</v>
      </c>
    </row>
    <row r="390" spans="1:2" x14ac:dyDescent="0.35">
      <c r="A390" t="s">
        <v>25</v>
      </c>
      <c r="B390">
        <v>7.1</v>
      </c>
    </row>
    <row r="391" spans="1:2" x14ac:dyDescent="0.35">
      <c r="A391" t="s">
        <v>25</v>
      </c>
      <c r="B391">
        <v>7.1</v>
      </c>
    </row>
    <row r="392" spans="1:2" x14ac:dyDescent="0.35">
      <c r="A392" t="s">
        <v>25</v>
      </c>
      <c r="B392">
        <v>6.8</v>
      </c>
    </row>
    <row r="393" spans="1:2" x14ac:dyDescent="0.35">
      <c r="A393" t="s">
        <v>25</v>
      </c>
      <c r="B393">
        <v>4.8</v>
      </c>
    </row>
    <row r="394" spans="1:2" x14ac:dyDescent="0.35">
      <c r="A394" t="s">
        <v>25</v>
      </c>
      <c r="B394">
        <v>6.2</v>
      </c>
    </row>
    <row r="395" spans="1:2" x14ac:dyDescent="0.35">
      <c r="A395" t="s">
        <v>25</v>
      </c>
      <c r="B395">
        <v>6.9</v>
      </c>
    </row>
    <row r="396" spans="1:2" x14ac:dyDescent="0.35">
      <c r="A396" t="s">
        <v>25</v>
      </c>
      <c r="B396">
        <v>7.3</v>
      </c>
    </row>
    <row r="397" spans="1:2" x14ac:dyDescent="0.35">
      <c r="A397" t="s">
        <v>25</v>
      </c>
      <c r="B397">
        <v>6.6</v>
      </c>
    </row>
    <row r="398" spans="1:2" x14ac:dyDescent="0.35">
      <c r="A398" t="s">
        <v>25</v>
      </c>
      <c r="B398">
        <v>6.9</v>
      </c>
    </row>
    <row r="399" spans="1:2" x14ac:dyDescent="0.35">
      <c r="A399" t="s">
        <v>25</v>
      </c>
      <c r="B399">
        <v>6.2</v>
      </c>
    </row>
    <row r="400" spans="1:2" x14ac:dyDescent="0.35">
      <c r="A400" t="s">
        <v>25</v>
      </c>
      <c r="B400">
        <v>6.7</v>
      </c>
    </row>
    <row r="401" spans="1:2" x14ac:dyDescent="0.35">
      <c r="A401" t="s">
        <v>25</v>
      </c>
      <c r="B401">
        <v>7.6</v>
      </c>
    </row>
    <row r="402" spans="1:2" x14ac:dyDescent="0.35">
      <c r="A402" t="s">
        <v>25</v>
      </c>
      <c r="B402">
        <v>6.7</v>
      </c>
    </row>
    <row r="403" spans="1:2" x14ac:dyDescent="0.35">
      <c r="A403" t="s">
        <v>25</v>
      </c>
      <c r="B403">
        <v>6.2</v>
      </c>
    </row>
    <row r="404" spans="1:2" x14ac:dyDescent="0.35">
      <c r="A404" t="s">
        <v>25</v>
      </c>
      <c r="B404">
        <v>7.3</v>
      </c>
    </row>
    <row r="405" spans="1:2" x14ac:dyDescent="0.35">
      <c r="A405" t="s">
        <v>25</v>
      </c>
      <c r="B405">
        <v>6</v>
      </c>
    </row>
    <row r="406" spans="1:2" x14ac:dyDescent="0.35">
      <c r="A406" t="s">
        <v>25</v>
      </c>
      <c r="B406">
        <v>7.1</v>
      </c>
    </row>
    <row r="407" spans="1:2" x14ac:dyDescent="0.35">
      <c r="A407" t="s">
        <v>25</v>
      </c>
      <c r="B407">
        <v>7.1</v>
      </c>
    </row>
    <row r="408" spans="1:2" x14ac:dyDescent="0.35">
      <c r="A408" t="s">
        <v>25</v>
      </c>
      <c r="B408">
        <v>5.5</v>
      </c>
    </row>
    <row r="409" spans="1:2" x14ac:dyDescent="0.35">
      <c r="A409" t="s">
        <v>25</v>
      </c>
      <c r="B409">
        <v>5.6</v>
      </c>
    </row>
    <row r="410" spans="1:2" x14ac:dyDescent="0.35">
      <c r="A410" t="s">
        <v>25</v>
      </c>
      <c r="B410">
        <v>7.5</v>
      </c>
    </row>
    <row r="411" spans="1:2" x14ac:dyDescent="0.35">
      <c r="A411" t="s">
        <v>25</v>
      </c>
      <c r="B411">
        <v>5.4</v>
      </c>
    </row>
    <row r="412" spans="1:2" x14ac:dyDescent="0.35">
      <c r="A412" t="s">
        <v>25</v>
      </c>
      <c r="B412">
        <v>4.3</v>
      </c>
    </row>
    <row r="413" spans="1:2" x14ac:dyDescent="0.35">
      <c r="A413" t="s">
        <v>25</v>
      </c>
      <c r="B413">
        <v>4.9000000000000004</v>
      </c>
    </row>
    <row r="414" spans="1:2" x14ac:dyDescent="0.35">
      <c r="A414" t="s">
        <v>25</v>
      </c>
      <c r="B414">
        <v>7.1</v>
      </c>
    </row>
    <row r="415" spans="1:2" x14ac:dyDescent="0.35">
      <c r="A415" t="s">
        <v>25</v>
      </c>
      <c r="B415">
        <v>6.4</v>
      </c>
    </row>
    <row r="416" spans="1:2" x14ac:dyDescent="0.35">
      <c r="A416" t="s">
        <v>25</v>
      </c>
      <c r="B416">
        <v>4.3</v>
      </c>
    </row>
    <row r="417" spans="1:2" x14ac:dyDescent="0.35">
      <c r="A417" t="s">
        <v>25</v>
      </c>
      <c r="B417">
        <v>6.1</v>
      </c>
    </row>
    <row r="418" spans="1:2" x14ac:dyDescent="0.35">
      <c r="A418" t="s">
        <v>25</v>
      </c>
      <c r="B418">
        <v>7</v>
      </c>
    </row>
    <row r="419" spans="1:2" x14ac:dyDescent="0.35">
      <c r="A419" t="s">
        <v>25</v>
      </c>
      <c r="B419">
        <v>7.7</v>
      </c>
    </row>
    <row r="420" spans="1:2" x14ac:dyDescent="0.35">
      <c r="A420" t="s">
        <v>25</v>
      </c>
      <c r="B420">
        <v>5.9</v>
      </c>
    </row>
    <row r="421" spans="1:2" x14ac:dyDescent="0.35">
      <c r="A421" t="s">
        <v>25</v>
      </c>
      <c r="B421">
        <v>6.7</v>
      </c>
    </row>
    <row r="422" spans="1:2" x14ac:dyDescent="0.35">
      <c r="A422" t="s">
        <v>25</v>
      </c>
      <c r="B422">
        <v>6.5</v>
      </c>
    </row>
    <row r="423" spans="1:2" x14ac:dyDescent="0.35">
      <c r="A423" t="s">
        <v>25</v>
      </c>
      <c r="B423">
        <v>7.1</v>
      </c>
    </row>
    <row r="424" spans="1:2" x14ac:dyDescent="0.35">
      <c r="A424" t="s">
        <v>25</v>
      </c>
      <c r="B424">
        <v>7.3</v>
      </c>
    </row>
    <row r="425" spans="1:2" x14ac:dyDescent="0.35">
      <c r="A425" t="s">
        <v>25</v>
      </c>
      <c r="B425">
        <v>6.5</v>
      </c>
    </row>
    <row r="426" spans="1:2" x14ac:dyDescent="0.35">
      <c r="A426" t="s">
        <v>25</v>
      </c>
      <c r="B426">
        <v>7</v>
      </c>
    </row>
    <row r="427" spans="1:2" x14ac:dyDescent="0.35">
      <c r="A427" t="s">
        <v>25</v>
      </c>
      <c r="B427">
        <v>6.8</v>
      </c>
    </row>
    <row r="428" spans="1:2" x14ac:dyDescent="0.35">
      <c r="A428" t="s">
        <v>25</v>
      </c>
      <c r="B428">
        <v>7.2</v>
      </c>
    </row>
    <row r="429" spans="1:2" x14ac:dyDescent="0.35">
      <c r="A429" t="s">
        <v>25</v>
      </c>
      <c r="B429">
        <v>6.1</v>
      </c>
    </row>
    <row r="430" spans="1:2" x14ac:dyDescent="0.35">
      <c r="A430" t="s">
        <v>25</v>
      </c>
      <c r="B430">
        <v>6.7</v>
      </c>
    </row>
    <row r="431" spans="1:2" x14ac:dyDescent="0.35">
      <c r="A431" t="s">
        <v>25</v>
      </c>
      <c r="B431">
        <v>6.4</v>
      </c>
    </row>
    <row r="432" spans="1:2" x14ac:dyDescent="0.35">
      <c r="A432" t="s">
        <v>25</v>
      </c>
      <c r="B432">
        <v>4.4000000000000004</v>
      </c>
    </row>
    <row r="433" spans="1:2" x14ac:dyDescent="0.35">
      <c r="A433" t="s">
        <v>25</v>
      </c>
      <c r="B433">
        <v>5.4</v>
      </c>
    </row>
    <row r="434" spans="1:2" x14ac:dyDescent="0.35">
      <c r="A434" t="s">
        <v>25</v>
      </c>
      <c r="B434">
        <v>6.5</v>
      </c>
    </row>
    <row r="435" spans="1:2" x14ac:dyDescent="0.35">
      <c r="A435" t="s">
        <v>25</v>
      </c>
      <c r="B435">
        <v>6.7</v>
      </c>
    </row>
    <row r="436" spans="1:2" x14ac:dyDescent="0.35">
      <c r="A436" t="s">
        <v>25</v>
      </c>
      <c r="B436">
        <v>8.1</v>
      </c>
    </row>
    <row r="437" spans="1:2" x14ac:dyDescent="0.35">
      <c r="A437" t="s">
        <v>25</v>
      </c>
      <c r="B437">
        <v>5.6</v>
      </c>
    </row>
    <row r="438" spans="1:2" x14ac:dyDescent="0.35">
      <c r="A438" t="s">
        <v>25</v>
      </c>
      <c r="B438">
        <v>6.3</v>
      </c>
    </row>
    <row r="439" spans="1:2" x14ac:dyDescent="0.35">
      <c r="A439" t="s">
        <v>25</v>
      </c>
      <c r="B439">
        <v>7.3</v>
      </c>
    </row>
    <row r="440" spans="1:2" x14ac:dyDescent="0.35">
      <c r="A440" t="s">
        <v>25</v>
      </c>
      <c r="B440">
        <v>6.1</v>
      </c>
    </row>
    <row r="441" spans="1:2" x14ac:dyDescent="0.35">
      <c r="A441" t="s">
        <v>25</v>
      </c>
      <c r="B441">
        <v>7.7</v>
      </c>
    </row>
    <row r="442" spans="1:2" x14ac:dyDescent="0.35">
      <c r="A442" t="s">
        <v>25</v>
      </c>
      <c r="B442">
        <v>6.4</v>
      </c>
    </row>
    <row r="443" spans="1:2" x14ac:dyDescent="0.35">
      <c r="A443" t="s">
        <v>25</v>
      </c>
      <c r="B443">
        <v>6.8</v>
      </c>
    </row>
    <row r="444" spans="1:2" x14ac:dyDescent="0.35">
      <c r="A444" t="s">
        <v>25</v>
      </c>
      <c r="B444">
        <v>6.6</v>
      </c>
    </row>
    <row r="445" spans="1:2" x14ac:dyDescent="0.35">
      <c r="A445" t="s">
        <v>25</v>
      </c>
      <c r="B445">
        <v>7.2</v>
      </c>
    </row>
    <row r="446" spans="1:2" x14ac:dyDescent="0.35">
      <c r="A446" t="s">
        <v>25</v>
      </c>
      <c r="B446">
        <v>6.9</v>
      </c>
    </row>
    <row r="447" spans="1:2" x14ac:dyDescent="0.35">
      <c r="A447" t="s">
        <v>25</v>
      </c>
      <c r="B447">
        <v>5.2</v>
      </c>
    </row>
    <row r="448" spans="1:2" x14ac:dyDescent="0.35">
      <c r="A448" t="s">
        <v>25</v>
      </c>
      <c r="B448">
        <v>4.9000000000000004</v>
      </c>
    </row>
    <row r="449" spans="1:2" x14ac:dyDescent="0.35">
      <c r="A449" t="s">
        <v>25</v>
      </c>
      <c r="B449">
        <v>6.3</v>
      </c>
    </row>
    <row r="450" spans="1:2" x14ac:dyDescent="0.35">
      <c r="A450" t="s">
        <v>25</v>
      </c>
      <c r="B450">
        <v>5.6</v>
      </c>
    </row>
    <row r="451" spans="1:2" x14ac:dyDescent="0.35">
      <c r="A451" t="s">
        <v>25</v>
      </c>
      <c r="B451">
        <v>5.5</v>
      </c>
    </row>
    <row r="452" spans="1:2" x14ac:dyDescent="0.35">
      <c r="A452" t="s">
        <v>25</v>
      </c>
      <c r="B452">
        <v>6.7</v>
      </c>
    </row>
    <row r="453" spans="1:2" x14ac:dyDescent="0.35">
      <c r="A453" t="s">
        <v>25</v>
      </c>
      <c r="B453">
        <v>7.6</v>
      </c>
    </row>
    <row r="454" spans="1:2" x14ac:dyDescent="0.35">
      <c r="A454" t="s">
        <v>25</v>
      </c>
      <c r="B454">
        <v>5.7</v>
      </c>
    </row>
    <row r="455" spans="1:2" x14ac:dyDescent="0.35">
      <c r="A455" t="s">
        <v>25</v>
      </c>
      <c r="B455">
        <v>4.5999999999999996</v>
      </c>
    </row>
    <row r="456" spans="1:2" x14ac:dyDescent="0.35">
      <c r="A456" t="s">
        <v>25</v>
      </c>
      <c r="B456">
        <v>7</v>
      </c>
    </row>
    <row r="457" spans="1:2" x14ac:dyDescent="0.35">
      <c r="A457" t="s">
        <v>25</v>
      </c>
      <c r="B457">
        <v>5.2</v>
      </c>
    </row>
    <row r="458" spans="1:2" x14ac:dyDescent="0.35">
      <c r="A458" t="s">
        <v>25</v>
      </c>
      <c r="B458">
        <v>5.0999999999999996</v>
      </c>
    </row>
    <row r="459" spans="1:2" x14ac:dyDescent="0.35">
      <c r="A459" t="s">
        <v>25</v>
      </c>
      <c r="B459">
        <v>6.6</v>
      </c>
    </row>
    <row r="460" spans="1:2" x14ac:dyDescent="0.35">
      <c r="A460" t="s">
        <v>25</v>
      </c>
      <c r="B460">
        <v>6.7</v>
      </c>
    </row>
    <row r="461" spans="1:2" x14ac:dyDescent="0.35">
      <c r="A461" t="s">
        <v>25</v>
      </c>
      <c r="B461">
        <v>7.3</v>
      </c>
    </row>
    <row r="462" spans="1:2" x14ac:dyDescent="0.35">
      <c r="A462" t="s">
        <v>25</v>
      </c>
      <c r="B462">
        <v>5.9</v>
      </c>
    </row>
    <row r="463" spans="1:2" x14ac:dyDescent="0.35">
      <c r="A463" t="s">
        <v>25</v>
      </c>
      <c r="B463">
        <v>5.6</v>
      </c>
    </row>
    <row r="464" spans="1:2" x14ac:dyDescent="0.35">
      <c r="A464" t="s">
        <v>25</v>
      </c>
      <c r="B464">
        <v>6.5</v>
      </c>
    </row>
    <row r="465" spans="1:2" x14ac:dyDescent="0.35">
      <c r="A465" t="s">
        <v>1207</v>
      </c>
      <c r="B465">
        <v>5.9</v>
      </c>
    </row>
    <row r="466" spans="1:2" x14ac:dyDescent="0.35">
      <c r="A466" t="s">
        <v>25</v>
      </c>
      <c r="B466">
        <v>7</v>
      </c>
    </row>
    <row r="467" spans="1:2" x14ac:dyDescent="0.35">
      <c r="A467" t="s">
        <v>25</v>
      </c>
      <c r="B467">
        <v>5.3</v>
      </c>
    </row>
    <row r="468" spans="1:2" x14ac:dyDescent="0.35">
      <c r="A468" t="s">
        <v>25</v>
      </c>
      <c r="B468">
        <v>5.9</v>
      </c>
    </row>
    <row r="469" spans="1:2" x14ac:dyDescent="0.35">
      <c r="A469" t="s">
        <v>25</v>
      </c>
      <c r="B469">
        <v>6.3</v>
      </c>
    </row>
    <row r="470" spans="1:2" x14ac:dyDescent="0.35">
      <c r="A470" t="s">
        <v>25</v>
      </c>
      <c r="B470">
        <v>6.3</v>
      </c>
    </row>
    <row r="471" spans="1:2" x14ac:dyDescent="0.35">
      <c r="A471" t="s">
        <v>25</v>
      </c>
      <c r="B471">
        <v>7.3</v>
      </c>
    </row>
    <row r="472" spans="1:2" x14ac:dyDescent="0.35">
      <c r="A472" t="s">
        <v>25</v>
      </c>
      <c r="B472">
        <v>5.8</v>
      </c>
    </row>
    <row r="473" spans="1:2" x14ac:dyDescent="0.35">
      <c r="A473" t="s">
        <v>25</v>
      </c>
      <c r="B473">
        <v>5.2</v>
      </c>
    </row>
    <row r="474" spans="1:2" x14ac:dyDescent="0.35">
      <c r="A474" t="s">
        <v>25</v>
      </c>
      <c r="B474">
        <v>2.4</v>
      </c>
    </row>
    <row r="475" spans="1:2" x14ac:dyDescent="0.35">
      <c r="A475" t="s">
        <v>25</v>
      </c>
      <c r="B475">
        <v>5.7</v>
      </c>
    </row>
    <row r="476" spans="1:2" x14ac:dyDescent="0.35">
      <c r="A476" t="s">
        <v>25</v>
      </c>
      <c r="B476">
        <v>5.8</v>
      </c>
    </row>
    <row r="477" spans="1:2" x14ac:dyDescent="0.35">
      <c r="A477" t="s">
        <v>25</v>
      </c>
      <c r="B477">
        <v>5.6</v>
      </c>
    </row>
    <row r="478" spans="1:2" x14ac:dyDescent="0.35">
      <c r="A478" t="s">
        <v>25</v>
      </c>
      <c r="B478">
        <v>6</v>
      </c>
    </row>
    <row r="479" spans="1:2" x14ac:dyDescent="0.35">
      <c r="A479" t="s">
        <v>25</v>
      </c>
      <c r="B479">
        <v>5.8</v>
      </c>
    </row>
    <row r="480" spans="1:2" x14ac:dyDescent="0.35">
      <c r="A480" t="s">
        <v>25</v>
      </c>
      <c r="B480">
        <v>6</v>
      </c>
    </row>
    <row r="481" spans="1:2" x14ac:dyDescent="0.35">
      <c r="A481" t="s">
        <v>25</v>
      </c>
      <c r="B481">
        <v>5.7</v>
      </c>
    </row>
    <row r="482" spans="1:2" x14ac:dyDescent="0.35">
      <c r="A482" t="s">
        <v>25</v>
      </c>
      <c r="B482">
        <v>6</v>
      </c>
    </row>
    <row r="483" spans="1:2" x14ac:dyDescent="0.35">
      <c r="A483" t="s">
        <v>674</v>
      </c>
      <c r="B483">
        <v>7.8</v>
      </c>
    </row>
    <row r="484" spans="1:2" x14ac:dyDescent="0.35">
      <c r="A484" t="s">
        <v>25</v>
      </c>
      <c r="B484">
        <v>4.2</v>
      </c>
    </row>
    <row r="485" spans="1:2" x14ac:dyDescent="0.35">
      <c r="A485" t="s">
        <v>25</v>
      </c>
      <c r="B485">
        <v>5.6</v>
      </c>
    </row>
    <row r="486" spans="1:2" x14ac:dyDescent="0.35">
      <c r="A486" t="s">
        <v>25</v>
      </c>
      <c r="B486">
        <v>8.1999999999999993</v>
      </c>
    </row>
    <row r="487" spans="1:2" x14ac:dyDescent="0.35">
      <c r="A487" t="s">
        <v>25</v>
      </c>
      <c r="B487">
        <v>8.5</v>
      </c>
    </row>
    <row r="488" spans="1:2" x14ac:dyDescent="0.35">
      <c r="A488" t="s">
        <v>25</v>
      </c>
      <c r="B488">
        <v>5.8</v>
      </c>
    </row>
    <row r="489" spans="1:2" x14ac:dyDescent="0.35">
      <c r="A489" t="s">
        <v>25</v>
      </c>
      <c r="B489">
        <v>6.5</v>
      </c>
    </row>
    <row r="490" spans="1:2" x14ac:dyDescent="0.35">
      <c r="A490" t="s">
        <v>25</v>
      </c>
      <c r="B490">
        <v>7.2</v>
      </c>
    </row>
    <row r="491" spans="1:2" x14ac:dyDescent="0.35">
      <c r="A491" t="s">
        <v>25</v>
      </c>
      <c r="B491">
        <v>6.7</v>
      </c>
    </row>
    <row r="492" spans="1:2" x14ac:dyDescent="0.35">
      <c r="A492" t="s">
        <v>25</v>
      </c>
      <c r="B492">
        <v>3.4</v>
      </c>
    </row>
    <row r="493" spans="1:2" x14ac:dyDescent="0.35">
      <c r="A493" t="s">
        <v>25</v>
      </c>
      <c r="B493">
        <v>5.9</v>
      </c>
    </row>
    <row r="494" spans="1:2" x14ac:dyDescent="0.35">
      <c r="A494" t="s">
        <v>25</v>
      </c>
      <c r="B494">
        <v>7.8</v>
      </c>
    </row>
    <row r="495" spans="1:2" x14ac:dyDescent="0.35">
      <c r="A495" t="s">
        <v>25</v>
      </c>
      <c r="B495">
        <v>5.9</v>
      </c>
    </row>
    <row r="496" spans="1:2" x14ac:dyDescent="0.35">
      <c r="A496" t="s">
        <v>25</v>
      </c>
      <c r="B496">
        <v>4.0999999999999996</v>
      </c>
    </row>
    <row r="497" spans="1:2" x14ac:dyDescent="0.35">
      <c r="A497" t="s">
        <v>25</v>
      </c>
      <c r="B497">
        <v>6.8</v>
      </c>
    </row>
    <row r="498" spans="1:2" x14ac:dyDescent="0.35">
      <c r="A498" t="s">
        <v>25</v>
      </c>
      <c r="B498">
        <v>5.8</v>
      </c>
    </row>
    <row r="499" spans="1:2" x14ac:dyDescent="0.35">
      <c r="A499" t="s">
        <v>25</v>
      </c>
      <c r="B499">
        <v>7.5</v>
      </c>
    </row>
    <row r="500" spans="1:2" x14ac:dyDescent="0.35">
      <c r="A500" t="s">
        <v>25</v>
      </c>
      <c r="B500">
        <v>6.9</v>
      </c>
    </row>
    <row r="501" spans="1:2" x14ac:dyDescent="0.35">
      <c r="A501" t="s">
        <v>25</v>
      </c>
      <c r="B501">
        <v>6.5</v>
      </c>
    </row>
    <row r="502" spans="1:2" x14ac:dyDescent="0.35">
      <c r="A502" t="s">
        <v>25</v>
      </c>
      <c r="B502">
        <v>6.9</v>
      </c>
    </row>
    <row r="503" spans="1:2" x14ac:dyDescent="0.35">
      <c r="A503" t="s">
        <v>25</v>
      </c>
      <c r="B503">
        <v>7.9</v>
      </c>
    </row>
    <row r="504" spans="1:2" x14ac:dyDescent="0.35">
      <c r="A504" t="s">
        <v>25</v>
      </c>
      <c r="B504">
        <v>7.4</v>
      </c>
    </row>
    <row r="505" spans="1:2" x14ac:dyDescent="0.35">
      <c r="A505" t="s">
        <v>25</v>
      </c>
      <c r="B505">
        <v>6.7</v>
      </c>
    </row>
    <row r="506" spans="1:2" x14ac:dyDescent="0.35">
      <c r="A506" t="s">
        <v>25</v>
      </c>
      <c r="B506">
        <v>7.4</v>
      </c>
    </row>
    <row r="507" spans="1:2" x14ac:dyDescent="0.35">
      <c r="A507" t="s">
        <v>25</v>
      </c>
      <c r="B507">
        <v>6.9</v>
      </c>
    </row>
    <row r="508" spans="1:2" x14ac:dyDescent="0.35">
      <c r="A508" t="s">
        <v>25</v>
      </c>
      <c r="B508">
        <v>6.8</v>
      </c>
    </row>
    <row r="509" spans="1:2" x14ac:dyDescent="0.35">
      <c r="A509" t="s">
        <v>25</v>
      </c>
      <c r="B509">
        <v>6.7</v>
      </c>
    </row>
    <row r="510" spans="1:2" x14ac:dyDescent="0.35">
      <c r="A510" t="s">
        <v>25</v>
      </c>
      <c r="B510">
        <v>5.0999999999999996</v>
      </c>
    </row>
    <row r="511" spans="1:2" x14ac:dyDescent="0.35">
      <c r="A511" t="s">
        <v>25</v>
      </c>
      <c r="B511">
        <v>4.0999999999999996</v>
      </c>
    </row>
    <row r="512" spans="1:2" x14ac:dyDescent="0.35">
      <c r="A512" t="s">
        <v>25</v>
      </c>
      <c r="B512">
        <v>7.3</v>
      </c>
    </row>
    <row r="513" spans="1:2" x14ac:dyDescent="0.35">
      <c r="A513" t="s">
        <v>25</v>
      </c>
      <c r="B513">
        <v>6</v>
      </c>
    </row>
    <row r="514" spans="1:2" x14ac:dyDescent="0.35">
      <c r="A514" t="s">
        <v>25</v>
      </c>
      <c r="B514">
        <v>7.3</v>
      </c>
    </row>
    <row r="515" spans="1:2" x14ac:dyDescent="0.35">
      <c r="A515" t="s">
        <v>25</v>
      </c>
      <c r="B515">
        <v>5.4</v>
      </c>
    </row>
    <row r="516" spans="1:2" x14ac:dyDescent="0.35">
      <c r="A516" t="s">
        <v>25</v>
      </c>
      <c r="B516">
        <v>5.9</v>
      </c>
    </row>
    <row r="517" spans="1:2" x14ac:dyDescent="0.35">
      <c r="A517" t="s">
        <v>25</v>
      </c>
      <c r="B517">
        <v>7.1</v>
      </c>
    </row>
    <row r="518" spans="1:2" x14ac:dyDescent="0.35">
      <c r="A518" t="s">
        <v>25</v>
      </c>
      <c r="B518">
        <v>6</v>
      </c>
    </row>
    <row r="519" spans="1:2" x14ac:dyDescent="0.35">
      <c r="A519" t="s">
        <v>25</v>
      </c>
      <c r="B519">
        <v>6.5</v>
      </c>
    </row>
    <row r="520" spans="1:2" x14ac:dyDescent="0.35">
      <c r="A520" t="s">
        <v>25</v>
      </c>
      <c r="B520">
        <v>5.7</v>
      </c>
    </row>
    <row r="521" spans="1:2" x14ac:dyDescent="0.35">
      <c r="A521" t="s">
        <v>25</v>
      </c>
      <c r="B521">
        <v>7.6</v>
      </c>
    </row>
    <row r="522" spans="1:2" x14ac:dyDescent="0.35">
      <c r="A522" t="s">
        <v>25</v>
      </c>
      <c r="B522">
        <v>6.6</v>
      </c>
    </row>
    <row r="523" spans="1:2" x14ac:dyDescent="0.35">
      <c r="A523" t="s">
        <v>25</v>
      </c>
      <c r="B523">
        <v>5.4</v>
      </c>
    </row>
    <row r="524" spans="1:2" x14ac:dyDescent="0.35">
      <c r="A524" t="s">
        <v>25</v>
      </c>
      <c r="B524">
        <v>7.3</v>
      </c>
    </row>
    <row r="525" spans="1:2" x14ac:dyDescent="0.35">
      <c r="A525" t="s">
        <v>25</v>
      </c>
      <c r="B525">
        <v>6.5</v>
      </c>
    </row>
    <row r="526" spans="1:2" x14ac:dyDescent="0.35">
      <c r="A526" t="s">
        <v>25</v>
      </c>
      <c r="B526">
        <v>6.6</v>
      </c>
    </row>
    <row r="527" spans="1:2" x14ac:dyDescent="0.35">
      <c r="A527" t="s">
        <v>25</v>
      </c>
      <c r="B527">
        <v>6.6</v>
      </c>
    </row>
    <row r="528" spans="1:2" x14ac:dyDescent="0.35">
      <c r="A528" t="s">
        <v>25</v>
      </c>
      <c r="B528">
        <v>5.9</v>
      </c>
    </row>
    <row r="529" spans="1:2" x14ac:dyDescent="0.35">
      <c r="A529" t="s">
        <v>25</v>
      </c>
      <c r="B529">
        <v>6.7</v>
      </c>
    </row>
    <row r="530" spans="1:2" x14ac:dyDescent="0.35">
      <c r="A530" t="s">
        <v>25</v>
      </c>
      <c r="B530">
        <v>6.1</v>
      </c>
    </row>
    <row r="531" spans="1:2" x14ac:dyDescent="0.35">
      <c r="A531" t="s">
        <v>25</v>
      </c>
      <c r="B531">
        <v>6.6</v>
      </c>
    </row>
    <row r="532" spans="1:2" x14ac:dyDescent="0.35">
      <c r="A532" t="s">
        <v>25</v>
      </c>
      <c r="B532">
        <v>6.6</v>
      </c>
    </row>
    <row r="533" spans="1:2" x14ac:dyDescent="0.35">
      <c r="A533" t="s">
        <v>25</v>
      </c>
      <c r="B533">
        <v>5.3</v>
      </c>
    </row>
    <row r="534" spans="1:2" x14ac:dyDescent="0.35">
      <c r="A534" t="s">
        <v>25</v>
      </c>
      <c r="B534">
        <v>6</v>
      </c>
    </row>
    <row r="535" spans="1:2" x14ac:dyDescent="0.35">
      <c r="A535" t="s">
        <v>25</v>
      </c>
      <c r="B535">
        <v>4.7</v>
      </c>
    </row>
    <row r="536" spans="1:2" x14ac:dyDescent="0.35">
      <c r="A536" t="s">
        <v>25</v>
      </c>
      <c r="B536">
        <v>6.1</v>
      </c>
    </row>
    <row r="537" spans="1:2" x14ac:dyDescent="0.35">
      <c r="A537" t="s">
        <v>25</v>
      </c>
      <c r="B537">
        <v>7.2</v>
      </c>
    </row>
    <row r="538" spans="1:2" x14ac:dyDescent="0.35">
      <c r="A538" t="s">
        <v>25</v>
      </c>
      <c r="B538">
        <v>6.4</v>
      </c>
    </row>
    <row r="539" spans="1:2" x14ac:dyDescent="0.35">
      <c r="A539" t="s">
        <v>25</v>
      </c>
      <c r="B539">
        <v>6.1</v>
      </c>
    </row>
    <row r="540" spans="1:2" x14ac:dyDescent="0.35">
      <c r="A540" t="s">
        <v>25</v>
      </c>
      <c r="B540">
        <v>5.9</v>
      </c>
    </row>
    <row r="541" spans="1:2" x14ac:dyDescent="0.35">
      <c r="A541" t="s">
        <v>25</v>
      </c>
      <c r="B541">
        <v>6</v>
      </c>
    </row>
    <row r="542" spans="1:2" x14ac:dyDescent="0.35">
      <c r="A542" t="s">
        <v>25</v>
      </c>
      <c r="B542">
        <v>6.3</v>
      </c>
    </row>
    <row r="543" spans="1:2" x14ac:dyDescent="0.35">
      <c r="A543" t="s">
        <v>25</v>
      </c>
      <c r="B543">
        <v>5.6</v>
      </c>
    </row>
    <row r="544" spans="1:2" x14ac:dyDescent="0.35">
      <c r="A544" t="s">
        <v>25</v>
      </c>
      <c r="B544">
        <v>6.4</v>
      </c>
    </row>
    <row r="545" spans="1:2" x14ac:dyDescent="0.35">
      <c r="A545" t="s">
        <v>25</v>
      </c>
      <c r="B545">
        <v>7.1</v>
      </c>
    </row>
    <row r="546" spans="1:2" x14ac:dyDescent="0.35">
      <c r="A546" t="s">
        <v>25</v>
      </c>
      <c r="B546">
        <v>6.6</v>
      </c>
    </row>
    <row r="547" spans="1:2" x14ac:dyDescent="0.35">
      <c r="A547" t="s">
        <v>25</v>
      </c>
      <c r="B547">
        <v>4.5999999999999996</v>
      </c>
    </row>
    <row r="548" spans="1:2" x14ac:dyDescent="0.35">
      <c r="A548" t="s">
        <v>25</v>
      </c>
      <c r="B548">
        <v>8.4</v>
      </c>
    </row>
    <row r="549" spans="1:2" x14ac:dyDescent="0.35">
      <c r="A549" t="s">
        <v>25</v>
      </c>
      <c r="B549">
        <v>7.1</v>
      </c>
    </row>
    <row r="550" spans="1:2" x14ac:dyDescent="0.35">
      <c r="A550" t="s">
        <v>25</v>
      </c>
      <c r="B550">
        <v>7.4</v>
      </c>
    </row>
    <row r="551" spans="1:2" x14ac:dyDescent="0.35">
      <c r="A551" t="s">
        <v>25</v>
      </c>
      <c r="B551">
        <v>6.9</v>
      </c>
    </row>
    <row r="552" spans="1:2" x14ac:dyDescent="0.35">
      <c r="A552" t="s">
        <v>25</v>
      </c>
      <c r="B552">
        <v>4.5</v>
      </c>
    </row>
    <row r="553" spans="1:2" x14ac:dyDescent="0.35">
      <c r="A553" t="s">
        <v>25</v>
      </c>
      <c r="B553">
        <v>7.1</v>
      </c>
    </row>
    <row r="554" spans="1:2" x14ac:dyDescent="0.35">
      <c r="A554" t="s">
        <v>25</v>
      </c>
      <c r="B554">
        <v>6.5</v>
      </c>
    </row>
    <row r="555" spans="1:2" x14ac:dyDescent="0.35">
      <c r="A555" t="s">
        <v>25</v>
      </c>
      <c r="B555">
        <v>5.3</v>
      </c>
    </row>
    <row r="556" spans="1:2" x14ac:dyDescent="0.35">
      <c r="A556" t="s">
        <v>25</v>
      </c>
      <c r="B556">
        <v>6.7</v>
      </c>
    </row>
    <row r="557" spans="1:2" x14ac:dyDescent="0.35">
      <c r="A557" t="s">
        <v>25</v>
      </c>
      <c r="B557">
        <v>7.2</v>
      </c>
    </row>
    <row r="558" spans="1:2" x14ac:dyDescent="0.35">
      <c r="A558" t="s">
        <v>25</v>
      </c>
      <c r="B558">
        <v>7.2</v>
      </c>
    </row>
    <row r="559" spans="1:2" x14ac:dyDescent="0.35">
      <c r="A559" t="s">
        <v>25</v>
      </c>
      <c r="B559">
        <v>5.5</v>
      </c>
    </row>
    <row r="560" spans="1:2" x14ac:dyDescent="0.35">
      <c r="A560" t="s">
        <v>25</v>
      </c>
      <c r="B560">
        <v>5.8</v>
      </c>
    </row>
    <row r="561" spans="1:2" x14ac:dyDescent="0.35">
      <c r="A561" t="s">
        <v>25</v>
      </c>
      <c r="B561">
        <v>6</v>
      </c>
    </row>
    <row r="562" spans="1:2" x14ac:dyDescent="0.35">
      <c r="A562" t="s">
        <v>25</v>
      </c>
      <c r="B562">
        <v>6.6</v>
      </c>
    </row>
    <row r="563" spans="1:2" x14ac:dyDescent="0.35">
      <c r="A563" t="s">
        <v>25</v>
      </c>
      <c r="B563">
        <v>8.3000000000000007</v>
      </c>
    </row>
    <row r="564" spans="1:2" x14ac:dyDescent="0.35">
      <c r="A564" t="s">
        <v>25</v>
      </c>
      <c r="B564">
        <v>6.7</v>
      </c>
    </row>
    <row r="565" spans="1:2" x14ac:dyDescent="0.35">
      <c r="A565" t="s">
        <v>25</v>
      </c>
      <c r="B565">
        <v>6</v>
      </c>
    </row>
    <row r="566" spans="1:2" x14ac:dyDescent="0.35">
      <c r="A566" t="s">
        <v>25</v>
      </c>
      <c r="B566">
        <v>7.1</v>
      </c>
    </row>
    <row r="567" spans="1:2" x14ac:dyDescent="0.35">
      <c r="A567" t="s">
        <v>25</v>
      </c>
      <c r="B567">
        <v>6</v>
      </c>
    </row>
    <row r="568" spans="1:2" x14ac:dyDescent="0.35">
      <c r="A568" t="s">
        <v>25</v>
      </c>
      <c r="B568">
        <v>6.9</v>
      </c>
    </row>
    <row r="569" spans="1:2" x14ac:dyDescent="0.35">
      <c r="A569" t="s">
        <v>25</v>
      </c>
      <c r="B569">
        <v>5.6</v>
      </c>
    </row>
    <row r="570" spans="1:2" x14ac:dyDescent="0.35">
      <c r="A570" t="s">
        <v>25</v>
      </c>
      <c r="B570">
        <v>5.6</v>
      </c>
    </row>
    <row r="571" spans="1:2" x14ac:dyDescent="0.35">
      <c r="A571" t="s">
        <v>25</v>
      </c>
      <c r="B571">
        <v>4.5</v>
      </c>
    </row>
    <row r="572" spans="1:2" x14ac:dyDescent="0.35">
      <c r="A572" t="s">
        <v>25</v>
      </c>
      <c r="B572">
        <v>7.1</v>
      </c>
    </row>
    <row r="573" spans="1:2" x14ac:dyDescent="0.35">
      <c r="A573" t="s">
        <v>25</v>
      </c>
      <c r="B573">
        <v>6.5</v>
      </c>
    </row>
    <row r="574" spans="1:2" x14ac:dyDescent="0.35">
      <c r="A574" t="s">
        <v>25</v>
      </c>
      <c r="B574">
        <v>6.4</v>
      </c>
    </row>
    <row r="575" spans="1:2" x14ac:dyDescent="0.35">
      <c r="A575" t="s">
        <v>25</v>
      </c>
      <c r="B575">
        <v>5.8</v>
      </c>
    </row>
    <row r="576" spans="1:2" x14ac:dyDescent="0.35">
      <c r="A576" t="s">
        <v>25</v>
      </c>
      <c r="B576">
        <v>8</v>
      </c>
    </row>
    <row r="577" spans="1:2" x14ac:dyDescent="0.35">
      <c r="A577" t="s">
        <v>25</v>
      </c>
      <c r="B577">
        <v>6.2</v>
      </c>
    </row>
    <row r="578" spans="1:2" x14ac:dyDescent="0.35">
      <c r="A578" t="s">
        <v>25</v>
      </c>
      <c r="B578">
        <v>7.2</v>
      </c>
    </row>
    <row r="579" spans="1:2" x14ac:dyDescent="0.35">
      <c r="A579" t="s">
        <v>25</v>
      </c>
      <c r="B579">
        <v>6.1</v>
      </c>
    </row>
    <row r="580" spans="1:2" x14ac:dyDescent="0.35">
      <c r="A580" t="s">
        <v>25</v>
      </c>
      <c r="B580">
        <v>7.6</v>
      </c>
    </row>
    <row r="581" spans="1:2" x14ac:dyDescent="0.35">
      <c r="A581" t="s">
        <v>25</v>
      </c>
      <c r="B581">
        <v>6.3</v>
      </c>
    </row>
    <row r="582" spans="1:2" x14ac:dyDescent="0.35">
      <c r="A582" t="s">
        <v>25</v>
      </c>
      <c r="B582">
        <v>6.3</v>
      </c>
    </row>
    <row r="583" spans="1:2" x14ac:dyDescent="0.35">
      <c r="A583" t="s">
        <v>25</v>
      </c>
      <c r="B583">
        <v>6.3</v>
      </c>
    </row>
    <row r="584" spans="1:2" x14ac:dyDescent="0.35">
      <c r="A584" t="s">
        <v>25</v>
      </c>
      <c r="B584">
        <v>7.7</v>
      </c>
    </row>
    <row r="585" spans="1:2" x14ac:dyDescent="0.35">
      <c r="A585" t="s">
        <v>25</v>
      </c>
      <c r="B585">
        <v>7</v>
      </c>
    </row>
    <row r="586" spans="1:2" x14ac:dyDescent="0.35">
      <c r="A586" t="s">
        <v>25</v>
      </c>
      <c r="B586">
        <v>5.3</v>
      </c>
    </row>
    <row r="587" spans="1:2" x14ac:dyDescent="0.35">
      <c r="A587" t="s">
        <v>25</v>
      </c>
      <c r="B587">
        <v>5.6</v>
      </c>
    </row>
    <row r="588" spans="1:2" x14ac:dyDescent="0.35">
      <c r="A588" t="s">
        <v>25</v>
      </c>
      <c r="B588">
        <v>5.2</v>
      </c>
    </row>
    <row r="589" spans="1:2" x14ac:dyDescent="0.35">
      <c r="A589" t="s">
        <v>25</v>
      </c>
      <c r="B589">
        <v>5.4</v>
      </c>
    </row>
    <row r="590" spans="1:2" x14ac:dyDescent="0.35">
      <c r="A590" t="s">
        <v>25</v>
      </c>
      <c r="B590">
        <v>6.4</v>
      </c>
    </row>
    <row r="591" spans="1:2" x14ac:dyDescent="0.35">
      <c r="A591" t="s">
        <v>25</v>
      </c>
      <c r="B591">
        <v>5.9</v>
      </c>
    </row>
    <row r="592" spans="1:2" x14ac:dyDescent="0.35">
      <c r="A592" t="s">
        <v>25</v>
      </c>
      <c r="B592">
        <v>6.3</v>
      </c>
    </row>
    <row r="593" spans="1:2" x14ac:dyDescent="0.35">
      <c r="A593" t="s">
        <v>25</v>
      </c>
      <c r="B593">
        <v>6.5</v>
      </c>
    </row>
    <row r="594" spans="1:2" x14ac:dyDescent="0.35">
      <c r="A594" t="s">
        <v>25</v>
      </c>
      <c r="B594">
        <v>3</v>
      </c>
    </row>
    <row r="595" spans="1:2" x14ac:dyDescent="0.35">
      <c r="A595" t="s">
        <v>25</v>
      </c>
      <c r="B595">
        <v>3.6</v>
      </c>
    </row>
    <row r="596" spans="1:2" x14ac:dyDescent="0.35">
      <c r="A596" t="s">
        <v>25</v>
      </c>
      <c r="B596">
        <v>5.8</v>
      </c>
    </row>
    <row r="597" spans="1:2" x14ac:dyDescent="0.35">
      <c r="A597" t="s">
        <v>25</v>
      </c>
      <c r="B597">
        <v>6.2</v>
      </c>
    </row>
    <row r="598" spans="1:2" x14ac:dyDescent="0.35">
      <c r="A598" t="s">
        <v>25</v>
      </c>
      <c r="B598">
        <v>5.4</v>
      </c>
    </row>
    <row r="599" spans="1:2" x14ac:dyDescent="0.35">
      <c r="A599" t="s">
        <v>25</v>
      </c>
      <c r="B599">
        <v>6.1</v>
      </c>
    </row>
    <row r="600" spans="1:2" x14ac:dyDescent="0.35">
      <c r="A600" t="s">
        <v>25</v>
      </c>
      <c r="B600">
        <v>4.2</v>
      </c>
    </row>
    <row r="601" spans="1:2" x14ac:dyDescent="0.35">
      <c r="A601" t="s">
        <v>25</v>
      </c>
      <c r="B601">
        <v>6.7</v>
      </c>
    </row>
    <row r="602" spans="1:2" x14ac:dyDescent="0.35">
      <c r="A602" t="s">
        <v>25</v>
      </c>
      <c r="B602">
        <v>4.2</v>
      </c>
    </row>
    <row r="603" spans="1:2" x14ac:dyDescent="0.35">
      <c r="A603" t="s">
        <v>25</v>
      </c>
      <c r="B603">
        <v>6.4</v>
      </c>
    </row>
    <row r="604" spans="1:2" x14ac:dyDescent="0.35">
      <c r="A604" t="s">
        <v>25</v>
      </c>
      <c r="B604">
        <v>4.9000000000000004</v>
      </c>
    </row>
    <row r="605" spans="1:2" x14ac:dyDescent="0.35">
      <c r="A605" t="s">
        <v>25</v>
      </c>
      <c r="B605">
        <v>6.8</v>
      </c>
    </row>
    <row r="606" spans="1:2" x14ac:dyDescent="0.35">
      <c r="A606" t="s">
        <v>25</v>
      </c>
      <c r="B606">
        <v>7.7</v>
      </c>
    </row>
    <row r="607" spans="1:2" x14ac:dyDescent="0.35">
      <c r="A607" t="s">
        <v>25</v>
      </c>
      <c r="B607">
        <v>5.6</v>
      </c>
    </row>
    <row r="608" spans="1:2" x14ac:dyDescent="0.35">
      <c r="A608" t="s">
        <v>25</v>
      </c>
      <c r="B608">
        <v>6.4</v>
      </c>
    </row>
    <row r="609" spans="1:2" x14ac:dyDescent="0.35">
      <c r="A609" t="s">
        <v>25</v>
      </c>
      <c r="B609">
        <v>7.2</v>
      </c>
    </row>
    <row r="610" spans="1:2" x14ac:dyDescent="0.35">
      <c r="A610" t="s">
        <v>25</v>
      </c>
      <c r="B610">
        <v>6</v>
      </c>
    </row>
    <row r="611" spans="1:2" x14ac:dyDescent="0.35">
      <c r="A611" t="s">
        <v>25</v>
      </c>
      <c r="B611">
        <v>5.9</v>
      </c>
    </row>
    <row r="612" spans="1:2" x14ac:dyDescent="0.35">
      <c r="A612" t="s">
        <v>25</v>
      </c>
      <c r="B612">
        <v>7.9</v>
      </c>
    </row>
    <row r="613" spans="1:2" x14ac:dyDescent="0.35">
      <c r="A613" t="s">
        <v>25</v>
      </c>
      <c r="B613">
        <v>7.1</v>
      </c>
    </row>
    <row r="614" spans="1:2" x14ac:dyDescent="0.35">
      <c r="A614" t="s">
        <v>25</v>
      </c>
      <c r="B614">
        <v>5.9</v>
      </c>
    </row>
    <row r="615" spans="1:2" x14ac:dyDescent="0.35">
      <c r="A615" t="s">
        <v>25</v>
      </c>
      <c r="B615">
        <v>6.2</v>
      </c>
    </row>
    <row r="616" spans="1:2" x14ac:dyDescent="0.35">
      <c r="A616" t="s">
        <v>25</v>
      </c>
      <c r="B616">
        <v>7</v>
      </c>
    </row>
    <row r="617" spans="1:2" x14ac:dyDescent="0.35">
      <c r="A617" t="s">
        <v>25</v>
      </c>
      <c r="B617">
        <v>5.4</v>
      </c>
    </row>
    <row r="618" spans="1:2" x14ac:dyDescent="0.35">
      <c r="A618" t="s">
        <v>25</v>
      </c>
      <c r="B618">
        <v>8.6</v>
      </c>
    </row>
    <row r="619" spans="1:2" x14ac:dyDescent="0.35">
      <c r="A619" t="s">
        <v>25</v>
      </c>
      <c r="B619">
        <v>6.5</v>
      </c>
    </row>
    <row r="620" spans="1:2" x14ac:dyDescent="0.35">
      <c r="A620" t="s">
        <v>25</v>
      </c>
      <c r="B620">
        <v>6.4</v>
      </c>
    </row>
    <row r="621" spans="1:2" x14ac:dyDescent="0.35">
      <c r="A621" t="s">
        <v>25</v>
      </c>
      <c r="B621">
        <v>7.6</v>
      </c>
    </row>
    <row r="622" spans="1:2" x14ac:dyDescent="0.35">
      <c r="A622" t="s">
        <v>25</v>
      </c>
      <c r="B622">
        <v>5.5</v>
      </c>
    </row>
    <row r="623" spans="1:2" x14ac:dyDescent="0.35">
      <c r="A623" t="s">
        <v>25</v>
      </c>
      <c r="B623">
        <v>7.4</v>
      </c>
    </row>
    <row r="624" spans="1:2" x14ac:dyDescent="0.35">
      <c r="A624" t="s">
        <v>25</v>
      </c>
      <c r="B624">
        <v>8.6999999999999993</v>
      </c>
    </row>
    <row r="625" spans="1:2" x14ac:dyDescent="0.35">
      <c r="A625" t="s">
        <v>25</v>
      </c>
      <c r="B625">
        <v>7.6</v>
      </c>
    </row>
    <row r="626" spans="1:2" x14ac:dyDescent="0.35">
      <c r="A626" t="s">
        <v>25</v>
      </c>
      <c r="B626">
        <v>7.5</v>
      </c>
    </row>
    <row r="627" spans="1:2" x14ac:dyDescent="0.35">
      <c r="A627" t="s">
        <v>25</v>
      </c>
      <c r="B627">
        <v>5.5</v>
      </c>
    </row>
    <row r="628" spans="1:2" x14ac:dyDescent="0.35">
      <c r="A628" t="s">
        <v>25</v>
      </c>
      <c r="B628">
        <v>7.6</v>
      </c>
    </row>
    <row r="629" spans="1:2" x14ac:dyDescent="0.35">
      <c r="A629" t="s">
        <v>25</v>
      </c>
      <c r="B629">
        <v>6.5</v>
      </c>
    </row>
    <row r="630" spans="1:2" x14ac:dyDescent="0.35">
      <c r="A630" t="s">
        <v>25</v>
      </c>
      <c r="B630">
        <v>6.9</v>
      </c>
    </row>
    <row r="631" spans="1:2" x14ac:dyDescent="0.35">
      <c r="A631" t="s">
        <v>25</v>
      </c>
      <c r="B631">
        <v>6.7</v>
      </c>
    </row>
    <row r="632" spans="1:2" x14ac:dyDescent="0.35">
      <c r="A632" t="s">
        <v>25</v>
      </c>
      <c r="B632">
        <v>6.6</v>
      </c>
    </row>
    <row r="633" spans="1:2" x14ac:dyDescent="0.35">
      <c r="A633" t="s">
        <v>25</v>
      </c>
      <c r="B633">
        <v>7.2</v>
      </c>
    </row>
    <row r="634" spans="1:2" x14ac:dyDescent="0.35">
      <c r="A634" t="s">
        <v>25</v>
      </c>
      <c r="B634">
        <v>6.4</v>
      </c>
    </row>
    <row r="635" spans="1:2" x14ac:dyDescent="0.35">
      <c r="A635" t="s">
        <v>25</v>
      </c>
      <c r="B635">
        <v>6.4</v>
      </c>
    </row>
    <row r="636" spans="1:2" x14ac:dyDescent="0.35">
      <c r="A636" t="s">
        <v>25</v>
      </c>
      <c r="B636">
        <v>6</v>
      </c>
    </row>
    <row r="637" spans="1:2" x14ac:dyDescent="0.35">
      <c r="A637" t="s">
        <v>25</v>
      </c>
      <c r="B637">
        <v>6.1</v>
      </c>
    </row>
    <row r="638" spans="1:2" x14ac:dyDescent="0.35">
      <c r="A638" t="s">
        <v>25</v>
      </c>
      <c r="B638">
        <v>6</v>
      </c>
    </row>
    <row r="639" spans="1:2" x14ac:dyDescent="0.35">
      <c r="A639" t="s">
        <v>25</v>
      </c>
      <c r="B639">
        <v>6.4</v>
      </c>
    </row>
    <row r="640" spans="1:2" x14ac:dyDescent="0.35">
      <c r="A640" t="s">
        <v>25</v>
      </c>
      <c r="B640">
        <v>6.4</v>
      </c>
    </row>
    <row r="641" spans="1:2" x14ac:dyDescent="0.35">
      <c r="A641" t="s">
        <v>25</v>
      </c>
      <c r="B641">
        <v>7.3</v>
      </c>
    </row>
    <row r="642" spans="1:2" x14ac:dyDescent="0.35">
      <c r="A642" t="s">
        <v>25</v>
      </c>
      <c r="B642">
        <v>5.2</v>
      </c>
    </row>
    <row r="643" spans="1:2" x14ac:dyDescent="0.35">
      <c r="A643" t="s">
        <v>25</v>
      </c>
      <c r="B643">
        <v>6.6</v>
      </c>
    </row>
    <row r="644" spans="1:2" x14ac:dyDescent="0.35">
      <c r="A644" t="s">
        <v>25</v>
      </c>
      <c r="B644">
        <v>6.3</v>
      </c>
    </row>
    <row r="645" spans="1:2" x14ac:dyDescent="0.35">
      <c r="A645" t="s">
        <v>25</v>
      </c>
      <c r="B645">
        <v>5.9</v>
      </c>
    </row>
    <row r="646" spans="1:2" x14ac:dyDescent="0.35">
      <c r="A646" t="s">
        <v>25</v>
      </c>
      <c r="B646">
        <v>6.7</v>
      </c>
    </row>
    <row r="647" spans="1:2" x14ac:dyDescent="0.35">
      <c r="A647" t="s">
        <v>25</v>
      </c>
      <c r="B647">
        <v>5.4</v>
      </c>
    </row>
    <row r="648" spans="1:2" x14ac:dyDescent="0.35">
      <c r="A648" t="s">
        <v>25</v>
      </c>
      <c r="B648">
        <v>6.4</v>
      </c>
    </row>
    <row r="649" spans="1:2" x14ac:dyDescent="0.35">
      <c r="A649" t="s">
        <v>25</v>
      </c>
      <c r="B649">
        <v>6.7</v>
      </c>
    </row>
    <row r="650" spans="1:2" x14ac:dyDescent="0.35">
      <c r="A650" t="s">
        <v>25</v>
      </c>
      <c r="B650">
        <v>6.2</v>
      </c>
    </row>
    <row r="651" spans="1:2" x14ac:dyDescent="0.35">
      <c r="A651" t="s">
        <v>25</v>
      </c>
      <c r="B651">
        <v>6.1</v>
      </c>
    </row>
    <row r="652" spans="1:2" x14ac:dyDescent="0.35">
      <c r="A652" t="s">
        <v>25</v>
      </c>
      <c r="B652">
        <v>8.8000000000000007</v>
      </c>
    </row>
    <row r="653" spans="1:2" x14ac:dyDescent="0.35">
      <c r="A653" t="s">
        <v>25</v>
      </c>
      <c r="B653">
        <v>7.1</v>
      </c>
    </row>
    <row r="654" spans="1:2" x14ac:dyDescent="0.35">
      <c r="A654" t="s">
        <v>25</v>
      </c>
      <c r="B654">
        <v>5.7</v>
      </c>
    </row>
    <row r="655" spans="1:2" x14ac:dyDescent="0.35">
      <c r="A655" t="s">
        <v>25</v>
      </c>
      <c r="B655">
        <v>5</v>
      </c>
    </row>
    <row r="656" spans="1:2" x14ac:dyDescent="0.35">
      <c r="A656" t="s">
        <v>25</v>
      </c>
      <c r="B656">
        <v>5.0999999999999996</v>
      </c>
    </row>
    <row r="657" spans="1:2" x14ac:dyDescent="0.35">
      <c r="A657" t="s">
        <v>25</v>
      </c>
      <c r="B657">
        <v>6.9</v>
      </c>
    </row>
    <row r="658" spans="1:2" x14ac:dyDescent="0.35">
      <c r="A658" t="s">
        <v>25</v>
      </c>
      <c r="B658">
        <v>4.8</v>
      </c>
    </row>
    <row r="659" spans="1:2" x14ac:dyDescent="0.35">
      <c r="A659" t="s">
        <v>25</v>
      </c>
      <c r="B659">
        <v>6.5</v>
      </c>
    </row>
    <row r="660" spans="1:2" x14ac:dyDescent="0.35">
      <c r="A660" t="s">
        <v>25</v>
      </c>
      <c r="B660">
        <v>5.0999999999999996</v>
      </c>
    </row>
    <row r="661" spans="1:2" x14ac:dyDescent="0.35">
      <c r="A661" t="s">
        <v>25</v>
      </c>
      <c r="B661">
        <v>7.1</v>
      </c>
    </row>
    <row r="662" spans="1:2" x14ac:dyDescent="0.35">
      <c r="A662" t="s">
        <v>25</v>
      </c>
      <c r="B662">
        <v>7.5</v>
      </c>
    </row>
    <row r="663" spans="1:2" x14ac:dyDescent="0.35">
      <c r="A663" t="s">
        <v>25</v>
      </c>
      <c r="B663">
        <v>6.2</v>
      </c>
    </row>
    <row r="664" spans="1:2" x14ac:dyDescent="0.35">
      <c r="A664" t="s">
        <v>25</v>
      </c>
      <c r="B664">
        <v>6.3</v>
      </c>
    </row>
    <row r="665" spans="1:2" x14ac:dyDescent="0.35">
      <c r="A665" t="s">
        <v>25</v>
      </c>
      <c r="B665">
        <v>8.1</v>
      </c>
    </row>
    <row r="666" spans="1:2" x14ac:dyDescent="0.35">
      <c r="A666" t="s">
        <v>25</v>
      </c>
      <c r="B666">
        <v>6.6</v>
      </c>
    </row>
    <row r="667" spans="1:2" x14ac:dyDescent="0.35">
      <c r="A667" t="s">
        <v>25</v>
      </c>
      <c r="B667">
        <v>6.9</v>
      </c>
    </row>
    <row r="668" spans="1:2" x14ac:dyDescent="0.35">
      <c r="A668" t="s">
        <v>881</v>
      </c>
      <c r="B668">
        <v>6.1</v>
      </c>
    </row>
    <row r="669" spans="1:2" x14ac:dyDescent="0.35">
      <c r="A669" t="s">
        <v>25</v>
      </c>
      <c r="B669">
        <v>4.3</v>
      </c>
    </row>
    <row r="670" spans="1:2" x14ac:dyDescent="0.35">
      <c r="A670" t="s">
        <v>25</v>
      </c>
      <c r="B670">
        <v>6.6</v>
      </c>
    </row>
    <row r="671" spans="1:2" x14ac:dyDescent="0.35">
      <c r="A671" t="s">
        <v>25</v>
      </c>
      <c r="B671">
        <v>6.8</v>
      </c>
    </row>
    <row r="672" spans="1:2" x14ac:dyDescent="0.35">
      <c r="A672" t="s">
        <v>25</v>
      </c>
      <c r="B672">
        <v>3.8</v>
      </c>
    </row>
    <row r="673" spans="1:2" x14ac:dyDescent="0.35">
      <c r="A673" t="s">
        <v>25</v>
      </c>
      <c r="B673">
        <v>5.9</v>
      </c>
    </row>
    <row r="674" spans="1:2" x14ac:dyDescent="0.35">
      <c r="A674" t="s">
        <v>25</v>
      </c>
      <c r="B674">
        <v>7.9</v>
      </c>
    </row>
    <row r="675" spans="1:2" x14ac:dyDescent="0.35">
      <c r="A675" t="s">
        <v>25</v>
      </c>
      <c r="B675">
        <v>6.3</v>
      </c>
    </row>
    <row r="676" spans="1:2" x14ac:dyDescent="0.35">
      <c r="A676" t="s">
        <v>25</v>
      </c>
      <c r="B676">
        <v>5.5</v>
      </c>
    </row>
    <row r="677" spans="1:2" x14ac:dyDescent="0.35">
      <c r="A677" t="s">
        <v>25</v>
      </c>
      <c r="B677">
        <v>7.7</v>
      </c>
    </row>
    <row r="678" spans="1:2" x14ac:dyDescent="0.35">
      <c r="A678" t="s">
        <v>25</v>
      </c>
      <c r="B678">
        <v>6.3</v>
      </c>
    </row>
    <row r="679" spans="1:2" x14ac:dyDescent="0.35">
      <c r="A679" t="s">
        <v>25</v>
      </c>
      <c r="B679">
        <v>7.1</v>
      </c>
    </row>
    <row r="680" spans="1:2" x14ac:dyDescent="0.35">
      <c r="A680" t="s">
        <v>25</v>
      </c>
      <c r="B680">
        <v>8.5</v>
      </c>
    </row>
    <row r="681" spans="1:2" x14ac:dyDescent="0.35">
      <c r="A681" t="s">
        <v>25</v>
      </c>
      <c r="B681">
        <v>5.8</v>
      </c>
    </row>
    <row r="682" spans="1:2" x14ac:dyDescent="0.35">
      <c r="A682" t="s">
        <v>25</v>
      </c>
      <c r="B682">
        <v>8.1</v>
      </c>
    </row>
    <row r="683" spans="1:2" x14ac:dyDescent="0.35">
      <c r="A683" t="s">
        <v>25</v>
      </c>
      <c r="B683">
        <v>7.9</v>
      </c>
    </row>
    <row r="684" spans="1:2" x14ac:dyDescent="0.35">
      <c r="A684" t="s">
        <v>25</v>
      </c>
      <c r="B684">
        <v>7.2</v>
      </c>
    </row>
    <row r="685" spans="1:2" x14ac:dyDescent="0.35">
      <c r="A685" t="s">
        <v>25</v>
      </c>
      <c r="B685">
        <v>6.3</v>
      </c>
    </row>
    <row r="686" spans="1:2" x14ac:dyDescent="0.35">
      <c r="A686" t="s">
        <v>25</v>
      </c>
      <c r="B686">
        <v>8.1</v>
      </c>
    </row>
    <row r="687" spans="1:2" x14ac:dyDescent="0.35">
      <c r="A687" t="s">
        <v>25</v>
      </c>
      <c r="B687">
        <v>7</v>
      </c>
    </row>
    <row r="688" spans="1:2" x14ac:dyDescent="0.35">
      <c r="A688" t="s">
        <v>25</v>
      </c>
      <c r="B688">
        <v>5.5</v>
      </c>
    </row>
    <row r="689" spans="1:2" x14ac:dyDescent="0.35">
      <c r="A689" t="s">
        <v>25</v>
      </c>
      <c r="B689">
        <v>6.7</v>
      </c>
    </row>
    <row r="690" spans="1:2" x14ac:dyDescent="0.35">
      <c r="A690" t="s">
        <v>25</v>
      </c>
      <c r="B690">
        <v>5.2</v>
      </c>
    </row>
    <row r="691" spans="1:2" x14ac:dyDescent="0.35">
      <c r="A691" t="s">
        <v>25</v>
      </c>
      <c r="B691">
        <v>7</v>
      </c>
    </row>
    <row r="692" spans="1:2" x14ac:dyDescent="0.35">
      <c r="A692" t="s">
        <v>25</v>
      </c>
      <c r="B692">
        <v>6.1</v>
      </c>
    </row>
    <row r="693" spans="1:2" x14ac:dyDescent="0.35">
      <c r="A693" t="s">
        <v>25</v>
      </c>
      <c r="B693">
        <v>6.6</v>
      </c>
    </row>
    <row r="694" spans="1:2" x14ac:dyDescent="0.35">
      <c r="A694" t="s">
        <v>25</v>
      </c>
      <c r="B694">
        <v>5.5</v>
      </c>
    </row>
    <row r="695" spans="1:2" x14ac:dyDescent="0.35">
      <c r="A695" t="s">
        <v>25</v>
      </c>
      <c r="B695">
        <v>5.9</v>
      </c>
    </row>
    <row r="696" spans="1:2" x14ac:dyDescent="0.35">
      <c r="A696" t="s">
        <v>25</v>
      </c>
      <c r="B696">
        <v>5.4</v>
      </c>
    </row>
    <row r="697" spans="1:2" x14ac:dyDescent="0.35">
      <c r="A697" t="s">
        <v>25</v>
      </c>
      <c r="B697">
        <v>6.4</v>
      </c>
    </row>
    <row r="698" spans="1:2" x14ac:dyDescent="0.35">
      <c r="A698" t="s">
        <v>25</v>
      </c>
      <c r="B698">
        <v>5.7</v>
      </c>
    </row>
    <row r="699" spans="1:2" x14ac:dyDescent="0.35">
      <c r="A699" t="s">
        <v>25</v>
      </c>
      <c r="B699">
        <v>6.7</v>
      </c>
    </row>
    <row r="700" spans="1:2" x14ac:dyDescent="0.35">
      <c r="A700" t="s">
        <v>25</v>
      </c>
      <c r="B700">
        <v>7.1</v>
      </c>
    </row>
    <row r="701" spans="1:2" x14ac:dyDescent="0.35">
      <c r="A701" t="s">
        <v>25</v>
      </c>
      <c r="B701">
        <v>6.8</v>
      </c>
    </row>
    <row r="702" spans="1:2" x14ac:dyDescent="0.35">
      <c r="A702" t="s">
        <v>25</v>
      </c>
      <c r="B702">
        <v>6.5</v>
      </c>
    </row>
    <row r="703" spans="1:2" x14ac:dyDescent="0.35">
      <c r="A703" t="s">
        <v>25</v>
      </c>
      <c r="B703">
        <v>7.6</v>
      </c>
    </row>
    <row r="704" spans="1:2" x14ac:dyDescent="0.35">
      <c r="A704" t="s">
        <v>25</v>
      </c>
      <c r="B704">
        <v>5.5</v>
      </c>
    </row>
    <row r="705" spans="1:2" x14ac:dyDescent="0.35">
      <c r="A705" t="s">
        <v>25</v>
      </c>
      <c r="B705">
        <v>6.5</v>
      </c>
    </row>
    <row r="706" spans="1:2" x14ac:dyDescent="0.35">
      <c r="A706" t="s">
        <v>25</v>
      </c>
      <c r="B706">
        <v>7</v>
      </c>
    </row>
    <row r="707" spans="1:2" x14ac:dyDescent="0.35">
      <c r="A707" t="s">
        <v>25</v>
      </c>
      <c r="B707">
        <v>5.8</v>
      </c>
    </row>
    <row r="708" spans="1:2" x14ac:dyDescent="0.35">
      <c r="A708" t="s">
        <v>25</v>
      </c>
      <c r="B708">
        <v>7.3</v>
      </c>
    </row>
    <row r="709" spans="1:2" x14ac:dyDescent="0.35">
      <c r="A709" t="s">
        <v>25</v>
      </c>
      <c r="B709">
        <v>6.6</v>
      </c>
    </row>
    <row r="710" spans="1:2" x14ac:dyDescent="0.35">
      <c r="A710" t="s">
        <v>25</v>
      </c>
      <c r="B710">
        <v>4.4000000000000004</v>
      </c>
    </row>
    <row r="711" spans="1:2" x14ac:dyDescent="0.35">
      <c r="A711" t="s">
        <v>25</v>
      </c>
      <c r="B711">
        <v>7.7</v>
      </c>
    </row>
    <row r="712" spans="1:2" x14ac:dyDescent="0.35">
      <c r="A712" t="s">
        <v>25</v>
      </c>
      <c r="B712">
        <v>5</v>
      </c>
    </row>
    <row r="713" spans="1:2" x14ac:dyDescent="0.35">
      <c r="A713" t="s">
        <v>25</v>
      </c>
      <c r="B713">
        <v>7.7</v>
      </c>
    </row>
    <row r="714" spans="1:2" x14ac:dyDescent="0.35">
      <c r="A714" t="s">
        <v>25</v>
      </c>
      <c r="B714">
        <v>4.4000000000000004</v>
      </c>
    </row>
    <row r="715" spans="1:2" x14ac:dyDescent="0.35">
      <c r="A715" t="s">
        <v>25</v>
      </c>
      <c r="B715">
        <v>6.1</v>
      </c>
    </row>
    <row r="716" spans="1:2" x14ac:dyDescent="0.35">
      <c r="A716" t="s">
        <v>25</v>
      </c>
      <c r="B716">
        <v>5.4</v>
      </c>
    </row>
    <row r="717" spans="1:2" x14ac:dyDescent="0.35">
      <c r="A717" t="s">
        <v>25</v>
      </c>
      <c r="B717">
        <v>6.8</v>
      </c>
    </row>
    <row r="718" spans="1:2" x14ac:dyDescent="0.35">
      <c r="A718" t="s">
        <v>25</v>
      </c>
      <c r="B718">
        <v>6.5</v>
      </c>
    </row>
    <row r="719" spans="1:2" x14ac:dyDescent="0.35">
      <c r="A719" t="s">
        <v>25</v>
      </c>
      <c r="B719">
        <v>7</v>
      </c>
    </row>
    <row r="720" spans="1:2" x14ac:dyDescent="0.35">
      <c r="A720" t="s">
        <v>25</v>
      </c>
      <c r="B720">
        <v>6.3</v>
      </c>
    </row>
    <row r="721" spans="1:2" x14ac:dyDescent="0.35">
      <c r="A721" t="s">
        <v>25</v>
      </c>
      <c r="B721">
        <v>6.3</v>
      </c>
    </row>
    <row r="722" spans="1:2" x14ac:dyDescent="0.35">
      <c r="A722" t="s">
        <v>25</v>
      </c>
      <c r="B722">
        <v>6.1</v>
      </c>
    </row>
    <row r="723" spans="1:2" x14ac:dyDescent="0.35">
      <c r="A723" t="s">
        <v>25</v>
      </c>
      <c r="B723">
        <v>6.1</v>
      </c>
    </row>
    <row r="724" spans="1:2" x14ac:dyDescent="0.35">
      <c r="A724" t="s">
        <v>25</v>
      </c>
      <c r="B724">
        <v>5.3</v>
      </c>
    </row>
    <row r="725" spans="1:2" x14ac:dyDescent="0.35">
      <c r="A725" t="s">
        <v>25</v>
      </c>
      <c r="B725">
        <v>5.4</v>
      </c>
    </row>
    <row r="726" spans="1:2" x14ac:dyDescent="0.35">
      <c r="A726" t="s">
        <v>25</v>
      </c>
      <c r="B726">
        <v>6.2</v>
      </c>
    </row>
    <row r="727" spans="1:2" x14ac:dyDescent="0.35">
      <c r="A727" t="s">
        <v>25</v>
      </c>
      <c r="B727">
        <v>6.6</v>
      </c>
    </row>
    <row r="728" spans="1:2" x14ac:dyDescent="0.35">
      <c r="A728" t="s">
        <v>25</v>
      </c>
      <c r="B728">
        <v>5.9</v>
      </c>
    </row>
    <row r="729" spans="1:2" x14ac:dyDescent="0.35">
      <c r="A729" t="s">
        <v>25</v>
      </c>
      <c r="B729">
        <v>6.3</v>
      </c>
    </row>
    <row r="730" spans="1:2" x14ac:dyDescent="0.35">
      <c r="A730" t="s">
        <v>25</v>
      </c>
      <c r="B730">
        <v>7.2</v>
      </c>
    </row>
    <row r="731" spans="1:2" x14ac:dyDescent="0.35">
      <c r="A731" t="s">
        <v>25</v>
      </c>
      <c r="B731">
        <v>6.8</v>
      </c>
    </row>
    <row r="732" spans="1:2" x14ac:dyDescent="0.35">
      <c r="A732" t="s">
        <v>25</v>
      </c>
      <c r="B732">
        <v>6.1</v>
      </c>
    </row>
    <row r="733" spans="1:2" x14ac:dyDescent="0.35">
      <c r="A733" t="s">
        <v>25</v>
      </c>
      <c r="B733">
        <v>7.8</v>
      </c>
    </row>
    <row r="734" spans="1:2" x14ac:dyDescent="0.35">
      <c r="A734" t="s">
        <v>25</v>
      </c>
      <c r="B734">
        <v>5</v>
      </c>
    </row>
    <row r="735" spans="1:2" x14ac:dyDescent="0.35">
      <c r="A735" t="s">
        <v>25</v>
      </c>
      <c r="B735">
        <v>6.2</v>
      </c>
    </row>
    <row r="736" spans="1:2" x14ac:dyDescent="0.35">
      <c r="A736" t="s">
        <v>25</v>
      </c>
      <c r="B736">
        <v>6.7</v>
      </c>
    </row>
    <row r="737" spans="1:2" x14ac:dyDescent="0.35">
      <c r="A737" t="s">
        <v>25</v>
      </c>
      <c r="B737">
        <v>4.9000000000000004</v>
      </c>
    </row>
    <row r="738" spans="1:2" x14ac:dyDescent="0.35">
      <c r="A738" t="s">
        <v>25</v>
      </c>
      <c r="B738">
        <v>7.4</v>
      </c>
    </row>
    <row r="739" spans="1:2" x14ac:dyDescent="0.35">
      <c r="A739" t="s">
        <v>25</v>
      </c>
      <c r="B739">
        <v>6.2</v>
      </c>
    </row>
    <row r="740" spans="1:2" x14ac:dyDescent="0.35">
      <c r="A740" t="s">
        <v>25</v>
      </c>
      <c r="B740">
        <v>4.9000000000000004</v>
      </c>
    </row>
    <row r="741" spans="1:2" x14ac:dyDescent="0.35">
      <c r="A741" t="s">
        <v>25</v>
      </c>
      <c r="B741">
        <v>6.1</v>
      </c>
    </row>
    <row r="742" spans="1:2" x14ac:dyDescent="0.35">
      <c r="A742" t="s">
        <v>25</v>
      </c>
      <c r="B742">
        <v>6.1</v>
      </c>
    </row>
    <row r="743" spans="1:2" x14ac:dyDescent="0.35">
      <c r="A743" t="s">
        <v>25</v>
      </c>
      <c r="B743">
        <v>6.4</v>
      </c>
    </row>
    <row r="744" spans="1:2" x14ac:dyDescent="0.35">
      <c r="A744" t="s">
        <v>25</v>
      </c>
      <c r="B744">
        <v>6.3</v>
      </c>
    </row>
    <row r="745" spans="1:2" x14ac:dyDescent="0.35">
      <c r="A745" t="s">
        <v>25</v>
      </c>
      <c r="B745">
        <v>6.6</v>
      </c>
    </row>
    <row r="746" spans="1:2" x14ac:dyDescent="0.35">
      <c r="A746" t="s">
        <v>25</v>
      </c>
      <c r="B746">
        <v>5.7</v>
      </c>
    </row>
    <row r="747" spans="1:2" x14ac:dyDescent="0.35">
      <c r="A747" t="s">
        <v>25</v>
      </c>
      <c r="B747">
        <v>5.9</v>
      </c>
    </row>
    <row r="748" spans="1:2" x14ac:dyDescent="0.35">
      <c r="A748" t="s">
        <v>25</v>
      </c>
      <c r="B748">
        <v>6</v>
      </c>
    </row>
    <row r="749" spans="1:2" x14ac:dyDescent="0.35">
      <c r="A749" t="s">
        <v>25</v>
      </c>
      <c r="B749">
        <v>6.1</v>
      </c>
    </row>
    <row r="750" spans="1:2" x14ac:dyDescent="0.35">
      <c r="A750" t="s">
        <v>25</v>
      </c>
      <c r="B750">
        <v>6.7</v>
      </c>
    </row>
    <row r="751" spans="1:2" x14ac:dyDescent="0.35">
      <c r="A751" t="s">
        <v>25</v>
      </c>
      <c r="B751">
        <v>6.7</v>
      </c>
    </row>
    <row r="752" spans="1:2" x14ac:dyDescent="0.35">
      <c r="A752" t="s">
        <v>25</v>
      </c>
      <c r="B752">
        <v>7.9</v>
      </c>
    </row>
    <row r="753" spans="1:2" x14ac:dyDescent="0.35">
      <c r="A753" t="s">
        <v>25</v>
      </c>
      <c r="B753">
        <v>4.3</v>
      </c>
    </row>
    <row r="754" spans="1:2" x14ac:dyDescent="0.35">
      <c r="A754" t="s">
        <v>25</v>
      </c>
      <c r="B754">
        <v>5.7</v>
      </c>
    </row>
    <row r="755" spans="1:2" x14ac:dyDescent="0.35">
      <c r="A755" t="s">
        <v>25</v>
      </c>
      <c r="B755">
        <v>6.7</v>
      </c>
    </row>
    <row r="756" spans="1:2" x14ac:dyDescent="0.35">
      <c r="A756" t="s">
        <v>25</v>
      </c>
      <c r="B756">
        <v>6.7</v>
      </c>
    </row>
    <row r="757" spans="1:2" x14ac:dyDescent="0.35">
      <c r="A757" t="s">
        <v>25</v>
      </c>
      <c r="B757">
        <v>8.1</v>
      </c>
    </row>
    <row r="758" spans="1:2" x14ac:dyDescent="0.35">
      <c r="A758" t="s">
        <v>25</v>
      </c>
      <c r="B758">
        <v>6.1</v>
      </c>
    </row>
    <row r="759" spans="1:2" x14ac:dyDescent="0.35">
      <c r="A759" t="s">
        <v>25</v>
      </c>
      <c r="B759">
        <v>5.6</v>
      </c>
    </row>
    <row r="760" spans="1:2" x14ac:dyDescent="0.35">
      <c r="A760" t="s">
        <v>25</v>
      </c>
      <c r="B760">
        <v>6.6</v>
      </c>
    </row>
    <row r="761" spans="1:2" x14ac:dyDescent="0.35">
      <c r="A761" t="s">
        <v>25</v>
      </c>
      <c r="B761">
        <v>6.9</v>
      </c>
    </row>
    <row r="762" spans="1:2" x14ac:dyDescent="0.35">
      <c r="A762" t="s">
        <v>25</v>
      </c>
      <c r="B762">
        <v>4.8</v>
      </c>
    </row>
    <row r="763" spans="1:2" x14ac:dyDescent="0.35">
      <c r="A763" t="s">
        <v>25</v>
      </c>
      <c r="B763">
        <v>6.2</v>
      </c>
    </row>
    <row r="764" spans="1:2" x14ac:dyDescent="0.35">
      <c r="A764" t="s">
        <v>25</v>
      </c>
      <c r="B764">
        <v>6</v>
      </c>
    </row>
    <row r="765" spans="1:2" x14ac:dyDescent="0.35">
      <c r="A765" t="s">
        <v>25</v>
      </c>
      <c r="B765">
        <v>4.9000000000000004</v>
      </c>
    </row>
    <row r="766" spans="1:2" x14ac:dyDescent="0.35">
      <c r="A766" t="s">
        <v>25</v>
      </c>
      <c r="B766">
        <v>5.6</v>
      </c>
    </row>
    <row r="767" spans="1:2" x14ac:dyDescent="0.35">
      <c r="A767" t="s">
        <v>25</v>
      </c>
      <c r="B767">
        <v>6.1</v>
      </c>
    </row>
    <row r="768" spans="1:2" x14ac:dyDescent="0.35">
      <c r="A768" t="s">
        <v>25</v>
      </c>
      <c r="B768">
        <v>6.1</v>
      </c>
    </row>
    <row r="769" spans="1:2" x14ac:dyDescent="0.35">
      <c r="A769" t="s">
        <v>25</v>
      </c>
      <c r="B769">
        <v>4.8</v>
      </c>
    </row>
    <row r="770" spans="1:2" x14ac:dyDescent="0.35">
      <c r="A770" t="s">
        <v>25</v>
      </c>
      <c r="B770">
        <v>5.5</v>
      </c>
    </row>
    <row r="771" spans="1:2" x14ac:dyDescent="0.35">
      <c r="A771" t="s">
        <v>25</v>
      </c>
      <c r="B771">
        <v>3.8</v>
      </c>
    </row>
    <row r="772" spans="1:2" x14ac:dyDescent="0.35">
      <c r="A772" t="s">
        <v>25</v>
      </c>
      <c r="B772">
        <v>6.5</v>
      </c>
    </row>
    <row r="773" spans="1:2" x14ac:dyDescent="0.35">
      <c r="A773" t="s">
        <v>1798</v>
      </c>
      <c r="B773">
        <v>6.7</v>
      </c>
    </row>
    <row r="774" spans="1:2" x14ac:dyDescent="0.35">
      <c r="A774" t="s">
        <v>25</v>
      </c>
      <c r="B774">
        <v>8.1</v>
      </c>
    </row>
    <row r="775" spans="1:2" x14ac:dyDescent="0.35">
      <c r="A775" t="s">
        <v>25</v>
      </c>
      <c r="B775">
        <v>4.9000000000000004</v>
      </c>
    </row>
    <row r="776" spans="1:2" x14ac:dyDescent="0.35">
      <c r="A776" t="s">
        <v>25</v>
      </c>
      <c r="B776">
        <v>7.3</v>
      </c>
    </row>
    <row r="777" spans="1:2" x14ac:dyDescent="0.35">
      <c r="A777" t="s">
        <v>25</v>
      </c>
      <c r="B777">
        <v>6.4</v>
      </c>
    </row>
    <row r="778" spans="1:2" x14ac:dyDescent="0.35">
      <c r="A778" t="s">
        <v>25</v>
      </c>
      <c r="B778">
        <v>6.7</v>
      </c>
    </row>
    <row r="779" spans="1:2" x14ac:dyDescent="0.35">
      <c r="A779" t="s">
        <v>25</v>
      </c>
      <c r="B779">
        <v>3.6</v>
      </c>
    </row>
    <row r="780" spans="1:2" x14ac:dyDescent="0.35">
      <c r="A780" t="s">
        <v>25</v>
      </c>
      <c r="B780">
        <v>5.7</v>
      </c>
    </row>
    <row r="781" spans="1:2" x14ac:dyDescent="0.35">
      <c r="A781" t="s">
        <v>25</v>
      </c>
      <c r="B781">
        <v>6</v>
      </c>
    </row>
    <row r="782" spans="1:2" x14ac:dyDescent="0.35">
      <c r="A782" t="s">
        <v>25</v>
      </c>
      <c r="B782">
        <v>4.7</v>
      </c>
    </row>
    <row r="783" spans="1:2" x14ac:dyDescent="0.35">
      <c r="A783" t="s">
        <v>25</v>
      </c>
      <c r="B783">
        <v>6.3</v>
      </c>
    </row>
    <row r="784" spans="1:2" x14ac:dyDescent="0.35">
      <c r="A784" t="s">
        <v>25</v>
      </c>
      <c r="B784">
        <v>5.9</v>
      </c>
    </row>
    <row r="785" spans="1:2" x14ac:dyDescent="0.35">
      <c r="A785" t="s">
        <v>25</v>
      </c>
      <c r="B785">
        <v>5.9</v>
      </c>
    </row>
    <row r="786" spans="1:2" x14ac:dyDescent="0.35">
      <c r="A786" t="s">
        <v>25</v>
      </c>
      <c r="B786">
        <v>7.5</v>
      </c>
    </row>
    <row r="787" spans="1:2" x14ac:dyDescent="0.35">
      <c r="A787" t="s">
        <v>25</v>
      </c>
      <c r="B787">
        <v>5.6</v>
      </c>
    </row>
    <row r="788" spans="1:2" x14ac:dyDescent="0.35">
      <c r="A788" t="s">
        <v>25</v>
      </c>
      <c r="B788">
        <v>6.4</v>
      </c>
    </row>
    <row r="789" spans="1:2" x14ac:dyDescent="0.35">
      <c r="A789" t="s">
        <v>25</v>
      </c>
      <c r="B789">
        <v>6.3</v>
      </c>
    </row>
    <row r="790" spans="1:2" x14ac:dyDescent="0.35">
      <c r="A790" t="s">
        <v>25</v>
      </c>
      <c r="B790">
        <v>4.3</v>
      </c>
    </row>
    <row r="791" spans="1:2" x14ac:dyDescent="0.35">
      <c r="A791" t="s">
        <v>25</v>
      </c>
      <c r="B791">
        <v>5.9</v>
      </c>
    </row>
    <row r="792" spans="1:2" x14ac:dyDescent="0.35">
      <c r="A792" t="s">
        <v>25</v>
      </c>
      <c r="B792">
        <v>5.5</v>
      </c>
    </row>
    <row r="793" spans="1:2" x14ac:dyDescent="0.35">
      <c r="A793" t="s">
        <v>25</v>
      </c>
      <c r="B793">
        <v>6.2</v>
      </c>
    </row>
    <row r="794" spans="1:2" x14ac:dyDescent="0.35">
      <c r="A794" t="s">
        <v>25</v>
      </c>
      <c r="B794">
        <v>8.8000000000000007</v>
      </c>
    </row>
    <row r="795" spans="1:2" x14ac:dyDescent="0.35">
      <c r="A795" t="s">
        <v>25</v>
      </c>
      <c r="B795">
        <v>5.2</v>
      </c>
    </row>
    <row r="796" spans="1:2" x14ac:dyDescent="0.35">
      <c r="A796" t="s">
        <v>25</v>
      </c>
      <c r="B796">
        <v>7</v>
      </c>
    </row>
    <row r="797" spans="1:2" x14ac:dyDescent="0.35">
      <c r="A797" t="s">
        <v>25</v>
      </c>
      <c r="B797">
        <v>6.6</v>
      </c>
    </row>
    <row r="798" spans="1:2" x14ac:dyDescent="0.35">
      <c r="A798" t="s">
        <v>25</v>
      </c>
      <c r="B798">
        <v>7.3</v>
      </c>
    </row>
    <row r="799" spans="1:2" x14ac:dyDescent="0.35">
      <c r="A799" t="s">
        <v>25</v>
      </c>
      <c r="B799">
        <v>5.6</v>
      </c>
    </row>
    <row r="800" spans="1:2" x14ac:dyDescent="0.35">
      <c r="A800" t="s">
        <v>25</v>
      </c>
      <c r="B800">
        <v>6.6</v>
      </c>
    </row>
    <row r="801" spans="1:2" x14ac:dyDescent="0.35">
      <c r="A801" t="s">
        <v>25</v>
      </c>
      <c r="B801">
        <v>5.4</v>
      </c>
    </row>
    <row r="802" spans="1:2" x14ac:dyDescent="0.35">
      <c r="A802" t="s">
        <v>25</v>
      </c>
      <c r="B802">
        <v>6.3</v>
      </c>
    </row>
    <row r="803" spans="1:2" x14ac:dyDescent="0.35">
      <c r="A803" t="s">
        <v>25</v>
      </c>
      <c r="B803">
        <v>7.9</v>
      </c>
    </row>
    <row r="804" spans="1:2" x14ac:dyDescent="0.35">
      <c r="A804" t="s">
        <v>25</v>
      </c>
      <c r="B804">
        <v>6.3</v>
      </c>
    </row>
    <row r="805" spans="1:2" x14ac:dyDescent="0.35">
      <c r="A805" t="s">
        <v>25</v>
      </c>
      <c r="B805">
        <v>6</v>
      </c>
    </row>
    <row r="806" spans="1:2" x14ac:dyDescent="0.35">
      <c r="A806" t="s">
        <v>25</v>
      </c>
      <c r="B806">
        <v>7.2</v>
      </c>
    </row>
    <row r="807" spans="1:2" x14ac:dyDescent="0.35">
      <c r="A807" t="s">
        <v>25</v>
      </c>
      <c r="B807">
        <v>5.0999999999999996</v>
      </c>
    </row>
    <row r="808" spans="1:2" x14ac:dyDescent="0.35">
      <c r="A808" t="s">
        <v>25</v>
      </c>
      <c r="B808">
        <v>7.3</v>
      </c>
    </row>
    <row r="809" spans="1:2" x14ac:dyDescent="0.35">
      <c r="A809" t="s">
        <v>25</v>
      </c>
      <c r="B809">
        <v>8</v>
      </c>
    </row>
    <row r="810" spans="1:2" x14ac:dyDescent="0.35">
      <c r="A810" t="s">
        <v>25</v>
      </c>
      <c r="B810">
        <v>6.2</v>
      </c>
    </row>
    <row r="811" spans="1:2" x14ac:dyDescent="0.35">
      <c r="A811" t="s">
        <v>25</v>
      </c>
      <c r="B811">
        <v>6</v>
      </c>
    </row>
    <row r="812" spans="1:2" x14ac:dyDescent="0.35">
      <c r="A812" t="s">
        <v>25</v>
      </c>
      <c r="B812">
        <v>6.7</v>
      </c>
    </row>
    <row r="813" spans="1:2" x14ac:dyDescent="0.35">
      <c r="A813" t="s">
        <v>25</v>
      </c>
      <c r="B813">
        <v>8.1</v>
      </c>
    </row>
    <row r="814" spans="1:2" x14ac:dyDescent="0.35">
      <c r="A814" t="s">
        <v>25</v>
      </c>
      <c r="B814">
        <v>6.4</v>
      </c>
    </row>
    <row r="815" spans="1:2" x14ac:dyDescent="0.35">
      <c r="A815" t="s">
        <v>25</v>
      </c>
      <c r="B815">
        <v>8</v>
      </c>
    </row>
    <row r="816" spans="1:2" x14ac:dyDescent="0.35">
      <c r="A816" t="s">
        <v>25</v>
      </c>
      <c r="B816">
        <v>6.3</v>
      </c>
    </row>
    <row r="817" spans="1:2" x14ac:dyDescent="0.35">
      <c r="A817" t="s">
        <v>25</v>
      </c>
      <c r="B817">
        <v>6.4</v>
      </c>
    </row>
    <row r="818" spans="1:2" x14ac:dyDescent="0.35">
      <c r="A818" t="s">
        <v>25</v>
      </c>
      <c r="B818">
        <v>6.6</v>
      </c>
    </row>
    <row r="819" spans="1:2" x14ac:dyDescent="0.35">
      <c r="A819" t="s">
        <v>25</v>
      </c>
      <c r="B819">
        <v>6.4</v>
      </c>
    </row>
    <row r="820" spans="1:2" x14ac:dyDescent="0.35">
      <c r="A820" t="s">
        <v>25</v>
      </c>
      <c r="B820">
        <v>6</v>
      </c>
    </row>
    <row r="821" spans="1:2" x14ac:dyDescent="0.35">
      <c r="A821" t="s">
        <v>25</v>
      </c>
      <c r="B821">
        <v>6.6</v>
      </c>
    </row>
    <row r="822" spans="1:2" x14ac:dyDescent="0.35">
      <c r="A822" t="s">
        <v>25</v>
      </c>
      <c r="B822">
        <v>5.9</v>
      </c>
    </row>
    <row r="823" spans="1:2" x14ac:dyDescent="0.35">
      <c r="A823" t="s">
        <v>25</v>
      </c>
      <c r="B823">
        <v>6.4</v>
      </c>
    </row>
    <row r="824" spans="1:2" x14ac:dyDescent="0.35">
      <c r="A824" t="s">
        <v>25</v>
      </c>
      <c r="B824">
        <v>6.3</v>
      </c>
    </row>
    <row r="825" spans="1:2" x14ac:dyDescent="0.35">
      <c r="A825" t="s">
        <v>25</v>
      </c>
      <c r="B825">
        <v>7.3</v>
      </c>
    </row>
    <row r="826" spans="1:2" x14ac:dyDescent="0.35">
      <c r="A826" t="s">
        <v>25</v>
      </c>
      <c r="B826">
        <v>6.8</v>
      </c>
    </row>
    <row r="827" spans="1:2" x14ac:dyDescent="0.35">
      <c r="A827" t="s">
        <v>25</v>
      </c>
      <c r="B827">
        <v>7.2</v>
      </c>
    </row>
    <row r="828" spans="1:2" x14ac:dyDescent="0.35">
      <c r="A828" t="s">
        <v>25</v>
      </c>
      <c r="B828">
        <v>5.7</v>
      </c>
    </row>
    <row r="829" spans="1:2" x14ac:dyDescent="0.35">
      <c r="A829" t="s">
        <v>25</v>
      </c>
      <c r="B829">
        <v>6</v>
      </c>
    </row>
    <row r="830" spans="1:2" x14ac:dyDescent="0.35">
      <c r="A830" t="s">
        <v>25</v>
      </c>
      <c r="B830">
        <v>6.5</v>
      </c>
    </row>
    <row r="831" spans="1:2" x14ac:dyDescent="0.35">
      <c r="A831" t="s">
        <v>25</v>
      </c>
      <c r="B831">
        <v>5.8</v>
      </c>
    </row>
    <row r="832" spans="1:2" x14ac:dyDescent="0.35">
      <c r="A832" t="s">
        <v>25</v>
      </c>
      <c r="B832">
        <v>5.8</v>
      </c>
    </row>
    <row r="833" spans="1:2" x14ac:dyDescent="0.35">
      <c r="A833" t="s">
        <v>25</v>
      </c>
      <c r="B833">
        <v>6.7</v>
      </c>
    </row>
    <row r="834" spans="1:2" x14ac:dyDescent="0.35">
      <c r="A834" t="s">
        <v>25</v>
      </c>
      <c r="B834">
        <v>7.8</v>
      </c>
    </row>
    <row r="835" spans="1:2" x14ac:dyDescent="0.35">
      <c r="A835" t="s">
        <v>25</v>
      </c>
      <c r="B835">
        <v>5.6</v>
      </c>
    </row>
    <row r="836" spans="1:2" x14ac:dyDescent="0.35">
      <c r="A836" t="s">
        <v>25</v>
      </c>
      <c r="B836">
        <v>5.8</v>
      </c>
    </row>
    <row r="837" spans="1:2" x14ac:dyDescent="0.35">
      <c r="A837" t="s">
        <v>25</v>
      </c>
      <c r="B837">
        <v>7.4</v>
      </c>
    </row>
    <row r="838" spans="1:2" x14ac:dyDescent="0.35">
      <c r="A838" t="s">
        <v>25</v>
      </c>
      <c r="B838">
        <v>6.9</v>
      </c>
    </row>
    <row r="839" spans="1:2" x14ac:dyDescent="0.35">
      <c r="A839" t="s">
        <v>25</v>
      </c>
      <c r="B839">
        <v>5.5</v>
      </c>
    </row>
    <row r="840" spans="1:2" x14ac:dyDescent="0.35">
      <c r="A840" t="s">
        <v>25</v>
      </c>
      <c r="B840">
        <v>6.3</v>
      </c>
    </row>
    <row r="841" spans="1:2" x14ac:dyDescent="0.35">
      <c r="A841" t="s">
        <v>25</v>
      </c>
      <c r="B841">
        <v>4.7</v>
      </c>
    </row>
    <row r="842" spans="1:2" x14ac:dyDescent="0.35">
      <c r="A842" t="s">
        <v>25</v>
      </c>
      <c r="B842">
        <v>5.6</v>
      </c>
    </row>
    <row r="843" spans="1:2" x14ac:dyDescent="0.35">
      <c r="A843" t="s">
        <v>25</v>
      </c>
      <c r="B843">
        <v>6.4</v>
      </c>
    </row>
    <row r="844" spans="1:2" x14ac:dyDescent="0.35">
      <c r="A844" t="s">
        <v>25</v>
      </c>
      <c r="B844">
        <v>4.2</v>
      </c>
    </row>
    <row r="845" spans="1:2" x14ac:dyDescent="0.35">
      <c r="A845" t="s">
        <v>25</v>
      </c>
      <c r="B845">
        <v>6.4</v>
      </c>
    </row>
    <row r="846" spans="1:2" x14ac:dyDescent="0.35">
      <c r="A846" t="s">
        <v>674</v>
      </c>
      <c r="B846">
        <v>7.7</v>
      </c>
    </row>
    <row r="847" spans="1:2" x14ac:dyDescent="0.35">
      <c r="A847" t="s">
        <v>25</v>
      </c>
      <c r="B847">
        <v>6.7</v>
      </c>
    </row>
    <row r="848" spans="1:2" x14ac:dyDescent="0.35">
      <c r="A848" t="s">
        <v>25</v>
      </c>
      <c r="B848">
        <v>7.7</v>
      </c>
    </row>
    <row r="849" spans="1:2" x14ac:dyDescent="0.35">
      <c r="A849" t="s">
        <v>25</v>
      </c>
      <c r="B849">
        <v>5.7</v>
      </c>
    </row>
    <row r="850" spans="1:2" x14ac:dyDescent="0.35">
      <c r="A850" t="s">
        <v>25</v>
      </c>
      <c r="B850">
        <v>7.6</v>
      </c>
    </row>
    <row r="851" spans="1:2" x14ac:dyDescent="0.35">
      <c r="A851" t="s">
        <v>25</v>
      </c>
      <c r="B851">
        <v>6.4</v>
      </c>
    </row>
    <row r="852" spans="1:2" x14ac:dyDescent="0.35">
      <c r="A852" t="s">
        <v>25</v>
      </c>
      <c r="B852">
        <v>5.6</v>
      </c>
    </row>
    <row r="853" spans="1:2" x14ac:dyDescent="0.35">
      <c r="A853" t="s">
        <v>25</v>
      </c>
      <c r="B853">
        <v>6.8</v>
      </c>
    </row>
    <row r="854" spans="1:2" x14ac:dyDescent="0.35">
      <c r="A854" t="s">
        <v>25</v>
      </c>
      <c r="B854">
        <v>2.4</v>
      </c>
    </row>
    <row r="855" spans="1:2" x14ac:dyDescent="0.35">
      <c r="A855" t="s">
        <v>25</v>
      </c>
      <c r="B855">
        <v>6.2</v>
      </c>
    </row>
    <row r="856" spans="1:2" x14ac:dyDescent="0.35">
      <c r="A856" t="s">
        <v>25</v>
      </c>
      <c r="B856">
        <v>5.9</v>
      </c>
    </row>
    <row r="857" spans="1:2" x14ac:dyDescent="0.35">
      <c r="A857" t="s">
        <v>25</v>
      </c>
      <c r="B857">
        <v>7.1</v>
      </c>
    </row>
    <row r="858" spans="1:2" x14ac:dyDescent="0.35">
      <c r="A858" t="s">
        <v>25</v>
      </c>
      <c r="B858">
        <v>7.6</v>
      </c>
    </row>
    <row r="859" spans="1:2" x14ac:dyDescent="0.35">
      <c r="A859" t="s">
        <v>25</v>
      </c>
      <c r="B859">
        <v>5.5</v>
      </c>
    </row>
    <row r="860" spans="1:2" x14ac:dyDescent="0.35">
      <c r="A860" t="s">
        <v>25</v>
      </c>
      <c r="B860">
        <v>7</v>
      </c>
    </row>
    <row r="861" spans="1:2" x14ac:dyDescent="0.35">
      <c r="A861" t="s">
        <v>25</v>
      </c>
      <c r="B861">
        <v>7.1</v>
      </c>
    </row>
    <row r="862" spans="1:2" x14ac:dyDescent="0.35">
      <c r="A862" t="s">
        <v>25</v>
      </c>
      <c r="B862">
        <v>7.4</v>
      </c>
    </row>
    <row r="863" spans="1:2" x14ac:dyDescent="0.35">
      <c r="A863" t="s">
        <v>25</v>
      </c>
      <c r="B863">
        <v>7.6</v>
      </c>
    </row>
    <row r="864" spans="1:2" x14ac:dyDescent="0.35">
      <c r="A864" t="s">
        <v>25</v>
      </c>
      <c r="B864">
        <v>5.9</v>
      </c>
    </row>
    <row r="865" spans="1:2" x14ac:dyDescent="0.35">
      <c r="A865" t="s">
        <v>25</v>
      </c>
      <c r="B865">
        <v>5.9</v>
      </c>
    </row>
    <row r="866" spans="1:2" x14ac:dyDescent="0.35">
      <c r="A866" t="s">
        <v>25</v>
      </c>
      <c r="B866">
        <v>8</v>
      </c>
    </row>
    <row r="867" spans="1:2" x14ac:dyDescent="0.35">
      <c r="A867" t="s">
        <v>25</v>
      </c>
      <c r="B867">
        <v>7.4</v>
      </c>
    </row>
    <row r="868" spans="1:2" x14ac:dyDescent="0.35">
      <c r="A868" t="s">
        <v>25</v>
      </c>
      <c r="B868">
        <v>5.8</v>
      </c>
    </row>
    <row r="869" spans="1:2" x14ac:dyDescent="0.35">
      <c r="A869" t="s">
        <v>25</v>
      </c>
      <c r="B869">
        <v>6.3</v>
      </c>
    </row>
    <row r="870" spans="1:2" x14ac:dyDescent="0.35">
      <c r="A870" t="s">
        <v>25</v>
      </c>
      <c r="B870">
        <v>5.7</v>
      </c>
    </row>
    <row r="871" spans="1:2" x14ac:dyDescent="0.35">
      <c r="A871" t="s">
        <v>25</v>
      </c>
      <c r="B871">
        <v>5.0999999999999996</v>
      </c>
    </row>
    <row r="872" spans="1:2" x14ac:dyDescent="0.35">
      <c r="A872" t="s">
        <v>25</v>
      </c>
      <c r="B872">
        <v>7.6</v>
      </c>
    </row>
    <row r="873" spans="1:2" x14ac:dyDescent="0.35">
      <c r="A873" t="s">
        <v>25</v>
      </c>
      <c r="B873">
        <v>6.4</v>
      </c>
    </row>
    <row r="874" spans="1:2" x14ac:dyDescent="0.35">
      <c r="A874" t="s">
        <v>25</v>
      </c>
      <c r="B874">
        <v>7.4</v>
      </c>
    </row>
    <row r="875" spans="1:2" x14ac:dyDescent="0.35">
      <c r="A875" t="s">
        <v>25</v>
      </c>
      <c r="B875">
        <v>8.1999999999999993</v>
      </c>
    </row>
    <row r="876" spans="1:2" x14ac:dyDescent="0.35">
      <c r="A876" t="s">
        <v>25</v>
      </c>
      <c r="B876">
        <v>6.5</v>
      </c>
    </row>
    <row r="877" spans="1:2" x14ac:dyDescent="0.35">
      <c r="A877" t="s">
        <v>25</v>
      </c>
      <c r="B877">
        <v>5.5</v>
      </c>
    </row>
    <row r="878" spans="1:2" x14ac:dyDescent="0.35">
      <c r="A878" t="s">
        <v>25</v>
      </c>
      <c r="B878">
        <v>6.5</v>
      </c>
    </row>
    <row r="879" spans="1:2" x14ac:dyDescent="0.35">
      <c r="A879" t="s">
        <v>25</v>
      </c>
      <c r="B879">
        <v>5.6</v>
      </c>
    </row>
    <row r="880" spans="1:2" x14ac:dyDescent="0.35">
      <c r="A880" t="s">
        <v>25</v>
      </c>
      <c r="B880">
        <v>4.5999999999999996</v>
      </c>
    </row>
    <row r="881" spans="1:2" x14ac:dyDescent="0.35">
      <c r="A881" t="s">
        <v>25</v>
      </c>
      <c r="B881">
        <v>7.9</v>
      </c>
    </row>
    <row r="882" spans="1:2" x14ac:dyDescent="0.35">
      <c r="A882" t="s">
        <v>25</v>
      </c>
      <c r="B882">
        <v>7.1</v>
      </c>
    </row>
    <row r="883" spans="1:2" x14ac:dyDescent="0.35">
      <c r="A883" t="s">
        <v>25</v>
      </c>
      <c r="B883">
        <v>6.9</v>
      </c>
    </row>
    <row r="884" spans="1:2" x14ac:dyDescent="0.35">
      <c r="A884" t="s">
        <v>25</v>
      </c>
      <c r="B884">
        <v>7.3</v>
      </c>
    </row>
    <row r="885" spans="1:2" x14ac:dyDescent="0.35">
      <c r="A885" t="s">
        <v>25</v>
      </c>
      <c r="B885">
        <v>7</v>
      </c>
    </row>
    <row r="886" spans="1:2" x14ac:dyDescent="0.35">
      <c r="A886" t="s">
        <v>25</v>
      </c>
      <c r="B886">
        <v>7.7</v>
      </c>
    </row>
    <row r="887" spans="1:2" x14ac:dyDescent="0.35">
      <c r="A887" t="s">
        <v>25</v>
      </c>
      <c r="B887">
        <v>6.7</v>
      </c>
    </row>
    <row r="888" spans="1:2" x14ac:dyDescent="0.35">
      <c r="A888" t="s">
        <v>25</v>
      </c>
      <c r="B888">
        <v>6.3</v>
      </c>
    </row>
    <row r="889" spans="1:2" x14ac:dyDescent="0.35">
      <c r="A889" t="s">
        <v>25</v>
      </c>
      <c r="B889">
        <v>5.8</v>
      </c>
    </row>
    <row r="890" spans="1:2" x14ac:dyDescent="0.35">
      <c r="A890" t="s">
        <v>25</v>
      </c>
      <c r="B890">
        <v>7.1</v>
      </c>
    </row>
    <row r="891" spans="1:2" x14ac:dyDescent="0.35">
      <c r="A891" t="s">
        <v>25</v>
      </c>
      <c r="B891">
        <v>7.3</v>
      </c>
    </row>
    <row r="892" spans="1:2" x14ac:dyDescent="0.35">
      <c r="A892" t="s">
        <v>25</v>
      </c>
      <c r="B892">
        <v>6.4</v>
      </c>
    </row>
    <row r="893" spans="1:2" x14ac:dyDescent="0.35">
      <c r="A893" t="s">
        <v>25</v>
      </c>
      <c r="B893">
        <v>7.1</v>
      </c>
    </row>
    <row r="894" spans="1:2" x14ac:dyDescent="0.35">
      <c r="A894" t="s">
        <v>25</v>
      </c>
      <c r="B894">
        <v>7.6</v>
      </c>
    </row>
    <row r="895" spans="1:2" x14ac:dyDescent="0.35">
      <c r="A895" t="s">
        <v>25</v>
      </c>
      <c r="B895">
        <v>6.8</v>
      </c>
    </row>
    <row r="896" spans="1:2" x14ac:dyDescent="0.35">
      <c r="A896" t="s">
        <v>25</v>
      </c>
      <c r="B896">
        <v>6.6</v>
      </c>
    </row>
    <row r="897" spans="1:2" x14ac:dyDescent="0.35">
      <c r="A897" t="s">
        <v>25</v>
      </c>
      <c r="B897">
        <v>6.7</v>
      </c>
    </row>
    <row r="898" spans="1:2" x14ac:dyDescent="0.35">
      <c r="A898" t="s">
        <v>25</v>
      </c>
      <c r="B898">
        <v>6.1</v>
      </c>
    </row>
    <row r="899" spans="1:2" x14ac:dyDescent="0.35">
      <c r="A899" t="s">
        <v>25</v>
      </c>
      <c r="B899">
        <v>6</v>
      </c>
    </row>
    <row r="900" spans="1:2" x14ac:dyDescent="0.35">
      <c r="A900" t="s">
        <v>25</v>
      </c>
      <c r="B900">
        <v>7.6</v>
      </c>
    </row>
    <row r="901" spans="1:2" x14ac:dyDescent="0.35">
      <c r="A901" t="s">
        <v>25</v>
      </c>
      <c r="B901">
        <v>7.1</v>
      </c>
    </row>
    <row r="902" spans="1:2" x14ac:dyDescent="0.35">
      <c r="A902" t="s">
        <v>25</v>
      </c>
      <c r="B902">
        <v>5</v>
      </c>
    </row>
    <row r="903" spans="1:2" x14ac:dyDescent="0.35">
      <c r="A903" t="s">
        <v>25</v>
      </c>
      <c r="B903">
        <v>6.2</v>
      </c>
    </row>
    <row r="904" spans="1:2" x14ac:dyDescent="0.35">
      <c r="A904" t="s">
        <v>25</v>
      </c>
      <c r="B904">
        <v>5.6</v>
      </c>
    </row>
    <row r="905" spans="1:2" x14ac:dyDescent="0.35">
      <c r="A905" t="s">
        <v>25</v>
      </c>
      <c r="B905">
        <v>7.4</v>
      </c>
    </row>
    <row r="906" spans="1:2" x14ac:dyDescent="0.35">
      <c r="A906" t="s">
        <v>25</v>
      </c>
      <c r="B906">
        <v>5</v>
      </c>
    </row>
    <row r="907" spans="1:2" x14ac:dyDescent="0.35">
      <c r="A907" t="s">
        <v>25</v>
      </c>
      <c r="B907">
        <v>5.2</v>
      </c>
    </row>
    <row r="908" spans="1:2" x14ac:dyDescent="0.35">
      <c r="A908" t="s">
        <v>25</v>
      </c>
      <c r="B908">
        <v>7.6</v>
      </c>
    </row>
    <row r="909" spans="1:2" x14ac:dyDescent="0.35">
      <c r="A909" t="s">
        <v>25</v>
      </c>
      <c r="B909">
        <v>6.6</v>
      </c>
    </row>
    <row r="910" spans="1:2" x14ac:dyDescent="0.35">
      <c r="A910" t="s">
        <v>25</v>
      </c>
      <c r="B910">
        <v>7</v>
      </c>
    </row>
    <row r="911" spans="1:2" x14ac:dyDescent="0.35">
      <c r="A911" t="s">
        <v>25</v>
      </c>
      <c r="B911">
        <v>5.7</v>
      </c>
    </row>
    <row r="912" spans="1:2" x14ac:dyDescent="0.35">
      <c r="A912" t="s">
        <v>25</v>
      </c>
      <c r="B912">
        <v>8.1999999999999993</v>
      </c>
    </row>
    <row r="913" spans="1:2" x14ac:dyDescent="0.35">
      <c r="A913" t="s">
        <v>25</v>
      </c>
      <c r="B913">
        <v>6.2</v>
      </c>
    </row>
    <row r="914" spans="1:2" x14ac:dyDescent="0.35">
      <c r="A914" t="s">
        <v>25</v>
      </c>
      <c r="B914">
        <v>6.6</v>
      </c>
    </row>
    <row r="915" spans="1:2" x14ac:dyDescent="0.35">
      <c r="A915" t="s">
        <v>25</v>
      </c>
      <c r="B915">
        <v>4.7</v>
      </c>
    </row>
    <row r="916" spans="1:2" x14ac:dyDescent="0.35">
      <c r="A916" t="s">
        <v>25</v>
      </c>
      <c r="B916">
        <v>6.3</v>
      </c>
    </row>
    <row r="917" spans="1:2" x14ac:dyDescent="0.35">
      <c r="A917" t="s">
        <v>25</v>
      </c>
      <c r="B917">
        <v>6.1</v>
      </c>
    </row>
    <row r="918" spans="1:2" x14ac:dyDescent="0.35">
      <c r="A918" t="s">
        <v>25</v>
      </c>
      <c r="B918">
        <v>6.7</v>
      </c>
    </row>
    <row r="919" spans="1:2" x14ac:dyDescent="0.35">
      <c r="A919" t="s">
        <v>25</v>
      </c>
      <c r="B919">
        <v>6.1</v>
      </c>
    </row>
    <row r="920" spans="1:2" x14ac:dyDescent="0.35">
      <c r="A920" t="s">
        <v>25</v>
      </c>
      <c r="B920">
        <v>7</v>
      </c>
    </row>
    <row r="921" spans="1:2" x14ac:dyDescent="0.35">
      <c r="A921" t="s">
        <v>25</v>
      </c>
      <c r="B921">
        <v>7.4</v>
      </c>
    </row>
    <row r="922" spans="1:2" x14ac:dyDescent="0.35">
      <c r="A922" t="s">
        <v>25</v>
      </c>
      <c r="B922">
        <v>7.3</v>
      </c>
    </row>
    <row r="923" spans="1:2" x14ac:dyDescent="0.35">
      <c r="A923" t="s">
        <v>25</v>
      </c>
      <c r="B923">
        <v>5.8</v>
      </c>
    </row>
    <row r="924" spans="1:2" x14ac:dyDescent="0.35">
      <c r="A924" t="s">
        <v>25</v>
      </c>
      <c r="B924">
        <v>6.7</v>
      </c>
    </row>
    <row r="925" spans="1:2" x14ac:dyDescent="0.35">
      <c r="A925" t="s">
        <v>25</v>
      </c>
      <c r="B925">
        <v>5.8</v>
      </c>
    </row>
    <row r="926" spans="1:2" x14ac:dyDescent="0.35">
      <c r="A926" t="s">
        <v>25</v>
      </c>
      <c r="B926">
        <v>7.8</v>
      </c>
    </row>
    <row r="927" spans="1:2" x14ac:dyDescent="0.35">
      <c r="A927" t="s">
        <v>25</v>
      </c>
      <c r="B927">
        <v>6.6</v>
      </c>
    </row>
    <row r="928" spans="1:2" x14ac:dyDescent="0.35">
      <c r="A928" t="s">
        <v>25</v>
      </c>
      <c r="B928">
        <v>6.5</v>
      </c>
    </row>
    <row r="929" spans="1:2" x14ac:dyDescent="0.35">
      <c r="A929" t="s">
        <v>25</v>
      </c>
      <c r="B929">
        <v>6.7</v>
      </c>
    </row>
    <row r="930" spans="1:2" x14ac:dyDescent="0.35">
      <c r="A930" t="s">
        <v>25</v>
      </c>
      <c r="B930">
        <v>7.3</v>
      </c>
    </row>
    <row r="931" spans="1:2" x14ac:dyDescent="0.35">
      <c r="A931" t="s">
        <v>25</v>
      </c>
      <c r="B931">
        <v>5.8</v>
      </c>
    </row>
    <row r="932" spans="1:2" x14ac:dyDescent="0.35">
      <c r="A932" t="s">
        <v>25</v>
      </c>
      <c r="B932">
        <v>5.5</v>
      </c>
    </row>
    <row r="933" spans="1:2" x14ac:dyDescent="0.35">
      <c r="A933" t="s">
        <v>25</v>
      </c>
      <c r="B933">
        <v>6.3</v>
      </c>
    </row>
    <row r="934" spans="1:2" x14ac:dyDescent="0.35">
      <c r="A934" t="s">
        <v>25</v>
      </c>
      <c r="B934">
        <v>7.4</v>
      </c>
    </row>
    <row r="935" spans="1:2" x14ac:dyDescent="0.35">
      <c r="A935" t="s">
        <v>25</v>
      </c>
      <c r="B935">
        <v>5.9</v>
      </c>
    </row>
    <row r="936" spans="1:2" x14ac:dyDescent="0.35">
      <c r="A936" t="s">
        <v>25</v>
      </c>
      <c r="B936">
        <v>6.2</v>
      </c>
    </row>
    <row r="937" spans="1:2" x14ac:dyDescent="0.35">
      <c r="A937" t="s">
        <v>25</v>
      </c>
      <c r="B937">
        <v>5.9</v>
      </c>
    </row>
    <row r="938" spans="1:2" x14ac:dyDescent="0.35">
      <c r="A938" t="s">
        <v>25</v>
      </c>
      <c r="B938">
        <v>6.5</v>
      </c>
    </row>
    <row r="939" spans="1:2" x14ac:dyDescent="0.35">
      <c r="A939" t="s">
        <v>25</v>
      </c>
      <c r="B939">
        <v>4.4000000000000004</v>
      </c>
    </row>
    <row r="940" spans="1:2" x14ac:dyDescent="0.35">
      <c r="A940" t="s">
        <v>25</v>
      </c>
      <c r="B940">
        <v>3.5</v>
      </c>
    </row>
    <row r="941" spans="1:2" x14ac:dyDescent="0.35">
      <c r="A941" t="s">
        <v>25</v>
      </c>
      <c r="B941">
        <v>6.6</v>
      </c>
    </row>
    <row r="942" spans="1:2" x14ac:dyDescent="0.35">
      <c r="A942" t="s">
        <v>25</v>
      </c>
      <c r="B942">
        <v>6</v>
      </c>
    </row>
    <row r="943" spans="1:2" x14ac:dyDescent="0.35">
      <c r="A943" t="s">
        <v>25</v>
      </c>
      <c r="B943">
        <v>6.4</v>
      </c>
    </row>
    <row r="944" spans="1:2" x14ac:dyDescent="0.35">
      <c r="A944" t="s">
        <v>25</v>
      </c>
      <c r="B944">
        <v>6.5</v>
      </c>
    </row>
    <row r="945" spans="1:2" x14ac:dyDescent="0.35">
      <c r="A945" t="s">
        <v>25</v>
      </c>
      <c r="B945">
        <v>4.3</v>
      </c>
    </row>
    <row r="946" spans="1:2" x14ac:dyDescent="0.35">
      <c r="A946" t="s">
        <v>25</v>
      </c>
      <c r="B946">
        <v>4.2</v>
      </c>
    </row>
    <row r="947" spans="1:2" x14ac:dyDescent="0.35">
      <c r="A947" t="s">
        <v>25</v>
      </c>
      <c r="B947">
        <v>6.5</v>
      </c>
    </row>
    <row r="948" spans="1:2" x14ac:dyDescent="0.35">
      <c r="A948" t="s">
        <v>25</v>
      </c>
      <c r="B948">
        <v>6.1</v>
      </c>
    </row>
    <row r="949" spans="1:2" x14ac:dyDescent="0.35">
      <c r="A949" t="s">
        <v>25</v>
      </c>
      <c r="B949">
        <v>6.3</v>
      </c>
    </row>
    <row r="950" spans="1:2" x14ac:dyDescent="0.35">
      <c r="A950" t="s">
        <v>25</v>
      </c>
      <c r="B950">
        <v>6.2</v>
      </c>
    </row>
    <row r="951" spans="1:2" x14ac:dyDescent="0.35">
      <c r="A951" t="s">
        <v>25</v>
      </c>
      <c r="B951">
        <v>5.9</v>
      </c>
    </row>
    <row r="952" spans="1:2" x14ac:dyDescent="0.35">
      <c r="A952" t="s">
        <v>25</v>
      </c>
      <c r="B952">
        <v>5.9</v>
      </c>
    </row>
    <row r="953" spans="1:2" x14ac:dyDescent="0.35">
      <c r="A953" t="s">
        <v>25</v>
      </c>
      <c r="B953">
        <v>6.5</v>
      </c>
    </row>
    <row r="954" spans="1:2" x14ac:dyDescent="0.35">
      <c r="A954" t="s">
        <v>25</v>
      </c>
      <c r="B954">
        <v>6.4</v>
      </c>
    </row>
    <row r="955" spans="1:2" x14ac:dyDescent="0.35">
      <c r="A955" t="s">
        <v>25</v>
      </c>
      <c r="B955">
        <v>6.5</v>
      </c>
    </row>
    <row r="956" spans="1:2" x14ac:dyDescent="0.35">
      <c r="A956" t="s">
        <v>25</v>
      </c>
      <c r="B956">
        <v>5.7</v>
      </c>
    </row>
    <row r="957" spans="1:2" x14ac:dyDescent="0.35">
      <c r="A957" t="s">
        <v>25</v>
      </c>
      <c r="B957">
        <v>8</v>
      </c>
    </row>
    <row r="958" spans="1:2" x14ac:dyDescent="0.35">
      <c r="A958" t="s">
        <v>25</v>
      </c>
      <c r="B958">
        <v>7.3</v>
      </c>
    </row>
    <row r="959" spans="1:2" x14ac:dyDescent="0.35">
      <c r="A959" t="s">
        <v>25</v>
      </c>
      <c r="B959">
        <v>6.7</v>
      </c>
    </row>
    <row r="960" spans="1:2" x14ac:dyDescent="0.35">
      <c r="A960" t="s">
        <v>25</v>
      </c>
      <c r="B960">
        <v>7.5</v>
      </c>
    </row>
    <row r="961" spans="1:2" x14ac:dyDescent="0.35">
      <c r="A961" t="s">
        <v>25</v>
      </c>
      <c r="B961">
        <v>5.4</v>
      </c>
    </row>
    <row r="962" spans="1:2" x14ac:dyDescent="0.35">
      <c r="A962" t="s">
        <v>25</v>
      </c>
      <c r="B962">
        <v>6.6</v>
      </c>
    </row>
    <row r="963" spans="1:2" x14ac:dyDescent="0.35">
      <c r="A963" t="s">
        <v>25</v>
      </c>
      <c r="B963">
        <v>7.7</v>
      </c>
    </row>
    <row r="964" spans="1:2" x14ac:dyDescent="0.35">
      <c r="A964" t="s">
        <v>25</v>
      </c>
      <c r="B964">
        <v>5.8</v>
      </c>
    </row>
    <row r="965" spans="1:2" x14ac:dyDescent="0.35">
      <c r="A965" t="s">
        <v>25</v>
      </c>
      <c r="B965">
        <v>6.4</v>
      </c>
    </row>
    <row r="966" spans="1:2" x14ac:dyDescent="0.35">
      <c r="A966" t="s">
        <v>25</v>
      </c>
      <c r="B966">
        <v>5.6</v>
      </c>
    </row>
    <row r="967" spans="1:2" x14ac:dyDescent="0.35">
      <c r="A967" t="s">
        <v>25</v>
      </c>
      <c r="B967">
        <v>6</v>
      </c>
    </row>
    <row r="968" spans="1:2" x14ac:dyDescent="0.35">
      <c r="A968" t="s">
        <v>25</v>
      </c>
      <c r="B968">
        <v>6.2</v>
      </c>
    </row>
    <row r="969" spans="1:2" x14ac:dyDescent="0.35">
      <c r="A969" t="s">
        <v>25</v>
      </c>
      <c r="B969">
        <v>5.9</v>
      </c>
    </row>
    <row r="970" spans="1:2" x14ac:dyDescent="0.35">
      <c r="A970" t="s">
        <v>25</v>
      </c>
      <c r="B970">
        <v>5.0999999999999996</v>
      </c>
    </row>
    <row r="971" spans="1:2" x14ac:dyDescent="0.35">
      <c r="A971" t="s">
        <v>25</v>
      </c>
      <c r="B971">
        <v>6.8</v>
      </c>
    </row>
    <row r="972" spans="1:2" x14ac:dyDescent="0.35">
      <c r="A972" t="s">
        <v>25</v>
      </c>
      <c r="B972">
        <v>6</v>
      </c>
    </row>
    <row r="973" spans="1:2" x14ac:dyDescent="0.35">
      <c r="A973" t="s">
        <v>25</v>
      </c>
      <c r="B973">
        <v>5.0999999999999996</v>
      </c>
    </row>
    <row r="974" spans="1:2" x14ac:dyDescent="0.35">
      <c r="A974" t="s">
        <v>25</v>
      </c>
      <c r="B974">
        <v>5.8</v>
      </c>
    </row>
    <row r="975" spans="1:2" x14ac:dyDescent="0.35">
      <c r="A975" t="s">
        <v>25</v>
      </c>
      <c r="B975">
        <v>6.2</v>
      </c>
    </row>
    <row r="976" spans="1:2" x14ac:dyDescent="0.35">
      <c r="A976" t="s">
        <v>25</v>
      </c>
      <c r="B976">
        <v>6.4</v>
      </c>
    </row>
    <row r="977" spans="1:2" x14ac:dyDescent="0.35">
      <c r="A977" t="s">
        <v>25</v>
      </c>
      <c r="B977">
        <v>4.8</v>
      </c>
    </row>
    <row r="978" spans="1:2" x14ac:dyDescent="0.35">
      <c r="A978" t="s">
        <v>25</v>
      </c>
      <c r="B978">
        <v>4.9000000000000004</v>
      </c>
    </row>
    <row r="979" spans="1:2" x14ac:dyDescent="0.35">
      <c r="A979" t="s">
        <v>25</v>
      </c>
      <c r="B979">
        <v>5.6</v>
      </c>
    </row>
    <row r="980" spans="1:2" x14ac:dyDescent="0.35">
      <c r="A980" t="s">
        <v>25</v>
      </c>
      <c r="B980">
        <v>5.5</v>
      </c>
    </row>
    <row r="981" spans="1:2" x14ac:dyDescent="0.35">
      <c r="A981" t="s">
        <v>25</v>
      </c>
      <c r="B981">
        <v>3.7</v>
      </c>
    </row>
    <row r="982" spans="1:2" x14ac:dyDescent="0.35">
      <c r="A982" t="s">
        <v>25</v>
      </c>
      <c r="B982">
        <v>5.9</v>
      </c>
    </row>
    <row r="983" spans="1:2" x14ac:dyDescent="0.35">
      <c r="A983" t="s">
        <v>25</v>
      </c>
      <c r="B983">
        <v>6.3</v>
      </c>
    </row>
    <row r="984" spans="1:2" x14ac:dyDescent="0.35">
      <c r="A984" t="s">
        <v>25</v>
      </c>
      <c r="B984">
        <v>7.6</v>
      </c>
    </row>
    <row r="985" spans="1:2" x14ac:dyDescent="0.35">
      <c r="A985" t="s">
        <v>25</v>
      </c>
      <c r="B985">
        <v>8.3000000000000007</v>
      </c>
    </row>
    <row r="986" spans="1:2" x14ac:dyDescent="0.35">
      <c r="A986" t="s">
        <v>25</v>
      </c>
      <c r="B986">
        <v>6.9</v>
      </c>
    </row>
    <row r="987" spans="1:2" x14ac:dyDescent="0.35">
      <c r="A987" t="s">
        <v>25</v>
      </c>
      <c r="B987">
        <v>6.7</v>
      </c>
    </row>
    <row r="988" spans="1:2" x14ac:dyDescent="0.35">
      <c r="A988" t="s">
        <v>25</v>
      </c>
      <c r="B988">
        <v>6.8</v>
      </c>
    </row>
    <row r="989" spans="1:2" x14ac:dyDescent="0.35">
      <c r="A989" t="s">
        <v>25</v>
      </c>
      <c r="B989">
        <v>7.1</v>
      </c>
    </row>
    <row r="990" spans="1:2" x14ac:dyDescent="0.35">
      <c r="A990" t="s">
        <v>25</v>
      </c>
      <c r="B990">
        <v>6.4</v>
      </c>
    </row>
    <row r="991" spans="1:2" x14ac:dyDescent="0.35">
      <c r="A991" t="s">
        <v>25</v>
      </c>
      <c r="B991">
        <v>6.4</v>
      </c>
    </row>
    <row r="992" spans="1:2" x14ac:dyDescent="0.35">
      <c r="A992" t="s">
        <v>25</v>
      </c>
      <c r="B992">
        <v>7.4</v>
      </c>
    </row>
    <row r="993" spans="1:2" x14ac:dyDescent="0.35">
      <c r="A993" t="s">
        <v>25</v>
      </c>
      <c r="B993">
        <v>6.4</v>
      </c>
    </row>
    <row r="994" spans="1:2" x14ac:dyDescent="0.35">
      <c r="A994" t="s">
        <v>25</v>
      </c>
      <c r="B994">
        <v>6</v>
      </c>
    </row>
    <row r="995" spans="1:2" x14ac:dyDescent="0.35">
      <c r="A995" t="s">
        <v>25</v>
      </c>
      <c r="B995">
        <v>6.5</v>
      </c>
    </row>
    <row r="996" spans="1:2" x14ac:dyDescent="0.35">
      <c r="A996" t="s">
        <v>25</v>
      </c>
      <c r="B996">
        <v>7.8</v>
      </c>
    </row>
    <row r="997" spans="1:2" x14ac:dyDescent="0.35">
      <c r="A997" t="s">
        <v>25</v>
      </c>
      <c r="B997">
        <v>6</v>
      </c>
    </row>
    <row r="998" spans="1:2" x14ac:dyDescent="0.35">
      <c r="A998" t="s">
        <v>25</v>
      </c>
      <c r="B998">
        <v>7</v>
      </c>
    </row>
    <row r="999" spans="1:2" x14ac:dyDescent="0.35">
      <c r="A999" t="s">
        <v>25</v>
      </c>
      <c r="B999">
        <v>6</v>
      </c>
    </row>
    <row r="1000" spans="1:2" x14ac:dyDescent="0.35">
      <c r="A1000" t="s">
        <v>25</v>
      </c>
      <c r="B1000">
        <v>6.1</v>
      </c>
    </row>
    <row r="1001" spans="1:2" x14ac:dyDescent="0.35">
      <c r="A1001" t="s">
        <v>25</v>
      </c>
      <c r="B1001">
        <v>6.8</v>
      </c>
    </row>
    <row r="1002" spans="1:2" x14ac:dyDescent="0.35">
      <c r="A1002" t="s">
        <v>25</v>
      </c>
      <c r="B1002">
        <v>6.4</v>
      </c>
    </row>
    <row r="1003" spans="1:2" x14ac:dyDescent="0.35">
      <c r="A1003" t="s">
        <v>25</v>
      </c>
      <c r="B1003">
        <v>4.5</v>
      </c>
    </row>
    <row r="1004" spans="1:2" x14ac:dyDescent="0.35">
      <c r="A1004" t="s">
        <v>25</v>
      </c>
      <c r="B1004">
        <v>5.8</v>
      </c>
    </row>
    <row r="1005" spans="1:2" x14ac:dyDescent="0.35">
      <c r="A1005" t="s">
        <v>25</v>
      </c>
      <c r="B1005">
        <v>6.3</v>
      </c>
    </row>
    <row r="1006" spans="1:2" x14ac:dyDescent="0.35">
      <c r="A1006" t="s">
        <v>25</v>
      </c>
      <c r="B1006">
        <v>5.7</v>
      </c>
    </row>
    <row r="1007" spans="1:2" x14ac:dyDescent="0.35">
      <c r="A1007" t="s">
        <v>25</v>
      </c>
      <c r="B1007">
        <v>7.2</v>
      </c>
    </row>
    <row r="1008" spans="1:2" x14ac:dyDescent="0.35">
      <c r="A1008" t="s">
        <v>25</v>
      </c>
      <c r="B1008">
        <v>7.6</v>
      </c>
    </row>
    <row r="1009" spans="1:2" x14ac:dyDescent="0.35">
      <c r="A1009" t="s">
        <v>25</v>
      </c>
      <c r="B1009">
        <v>4.7</v>
      </c>
    </row>
    <row r="1010" spans="1:2" x14ac:dyDescent="0.35">
      <c r="A1010" t="s">
        <v>25</v>
      </c>
      <c r="B1010">
        <v>6.6</v>
      </c>
    </row>
    <row r="1011" spans="1:2" x14ac:dyDescent="0.35">
      <c r="A1011" t="s">
        <v>25</v>
      </c>
      <c r="B1011">
        <v>6.8</v>
      </c>
    </row>
    <row r="1012" spans="1:2" x14ac:dyDescent="0.35">
      <c r="A1012" t="s">
        <v>25</v>
      </c>
      <c r="B1012">
        <v>7.3</v>
      </c>
    </row>
    <row r="1013" spans="1:2" x14ac:dyDescent="0.35">
      <c r="A1013" t="s">
        <v>25</v>
      </c>
      <c r="B1013">
        <v>4.8</v>
      </c>
    </row>
    <row r="1014" spans="1:2" x14ac:dyDescent="0.35">
      <c r="A1014" t="s">
        <v>25</v>
      </c>
      <c r="B1014">
        <v>6.3</v>
      </c>
    </row>
    <row r="1015" spans="1:2" x14ac:dyDescent="0.35">
      <c r="A1015" t="s">
        <v>25</v>
      </c>
      <c r="B1015">
        <v>5.5</v>
      </c>
    </row>
    <row r="1016" spans="1:2" x14ac:dyDescent="0.35">
      <c r="A1016" t="s">
        <v>25</v>
      </c>
      <c r="B1016">
        <v>6.2</v>
      </c>
    </row>
    <row r="1017" spans="1:2" x14ac:dyDescent="0.35">
      <c r="A1017" t="s">
        <v>25</v>
      </c>
      <c r="B1017">
        <v>5.8</v>
      </c>
    </row>
    <row r="1018" spans="1:2" x14ac:dyDescent="0.35">
      <c r="A1018" t="s">
        <v>25</v>
      </c>
      <c r="B1018">
        <v>5.7</v>
      </c>
    </row>
    <row r="1019" spans="1:2" x14ac:dyDescent="0.35">
      <c r="A1019" t="s">
        <v>25</v>
      </c>
      <c r="B1019">
        <v>6.5</v>
      </c>
    </row>
    <row r="1020" spans="1:2" x14ac:dyDescent="0.35">
      <c r="A1020" t="s">
        <v>25</v>
      </c>
      <c r="B1020">
        <v>6.7</v>
      </c>
    </row>
    <row r="1021" spans="1:2" x14ac:dyDescent="0.35">
      <c r="A1021" t="s">
        <v>25</v>
      </c>
      <c r="B1021">
        <v>7.4</v>
      </c>
    </row>
    <row r="1022" spans="1:2" x14ac:dyDescent="0.35">
      <c r="A1022" t="s">
        <v>25</v>
      </c>
      <c r="B1022">
        <v>6.9</v>
      </c>
    </row>
    <row r="1023" spans="1:2" x14ac:dyDescent="0.35">
      <c r="A1023" t="s">
        <v>25</v>
      </c>
      <c r="B1023">
        <v>5.5</v>
      </c>
    </row>
    <row r="1024" spans="1:2" x14ac:dyDescent="0.35">
      <c r="A1024" t="s">
        <v>25</v>
      </c>
      <c r="B1024">
        <v>8.1</v>
      </c>
    </row>
    <row r="1025" spans="1:2" x14ac:dyDescent="0.35">
      <c r="A1025" t="s">
        <v>25</v>
      </c>
      <c r="B1025">
        <v>7.7</v>
      </c>
    </row>
    <row r="1026" spans="1:2" x14ac:dyDescent="0.35">
      <c r="A1026" t="s">
        <v>25</v>
      </c>
      <c r="B1026">
        <v>7.3</v>
      </c>
    </row>
    <row r="1027" spans="1:2" x14ac:dyDescent="0.35">
      <c r="A1027" t="s">
        <v>25</v>
      </c>
      <c r="B1027">
        <v>5.2</v>
      </c>
    </row>
    <row r="1028" spans="1:2" x14ac:dyDescent="0.35">
      <c r="A1028" t="s">
        <v>25</v>
      </c>
      <c r="B1028">
        <v>7.1</v>
      </c>
    </row>
    <row r="1029" spans="1:2" x14ac:dyDescent="0.35">
      <c r="A1029" t="s">
        <v>25</v>
      </c>
      <c r="B1029">
        <v>7.1</v>
      </c>
    </row>
    <row r="1030" spans="1:2" x14ac:dyDescent="0.35">
      <c r="A1030" t="s">
        <v>25</v>
      </c>
      <c r="B1030">
        <v>7.2</v>
      </c>
    </row>
    <row r="1031" spans="1:2" x14ac:dyDescent="0.35">
      <c r="A1031" t="s">
        <v>25</v>
      </c>
      <c r="B1031">
        <v>6.5</v>
      </c>
    </row>
    <row r="1032" spans="1:2" x14ac:dyDescent="0.35">
      <c r="A1032" t="s">
        <v>25</v>
      </c>
      <c r="B1032">
        <v>4.5999999999999996</v>
      </c>
    </row>
    <row r="1033" spans="1:2" x14ac:dyDescent="0.35">
      <c r="A1033" t="s">
        <v>25</v>
      </c>
      <c r="B1033">
        <v>5.6</v>
      </c>
    </row>
    <row r="1034" spans="1:2" x14ac:dyDescent="0.35">
      <c r="A1034" t="s">
        <v>25</v>
      </c>
      <c r="B1034">
        <v>7.7</v>
      </c>
    </row>
    <row r="1035" spans="1:2" x14ac:dyDescent="0.35">
      <c r="A1035" t="s">
        <v>25</v>
      </c>
      <c r="B1035">
        <v>7.2</v>
      </c>
    </row>
    <row r="1036" spans="1:2" x14ac:dyDescent="0.35">
      <c r="A1036" t="s">
        <v>25</v>
      </c>
      <c r="B1036">
        <v>6.8</v>
      </c>
    </row>
    <row r="1037" spans="1:2" x14ac:dyDescent="0.35">
      <c r="A1037" t="s">
        <v>25</v>
      </c>
      <c r="B1037">
        <v>5.4</v>
      </c>
    </row>
    <row r="1038" spans="1:2" x14ac:dyDescent="0.35">
      <c r="A1038" t="s">
        <v>25</v>
      </c>
      <c r="B1038">
        <v>6.3</v>
      </c>
    </row>
    <row r="1039" spans="1:2" x14ac:dyDescent="0.35">
      <c r="A1039" t="s">
        <v>25</v>
      </c>
      <c r="B1039">
        <v>5.6</v>
      </c>
    </row>
    <row r="1040" spans="1:2" x14ac:dyDescent="0.35">
      <c r="A1040" t="s">
        <v>25</v>
      </c>
      <c r="B1040">
        <v>6.8</v>
      </c>
    </row>
    <row r="1041" spans="1:2" x14ac:dyDescent="0.35">
      <c r="A1041" t="s">
        <v>25</v>
      </c>
      <c r="B1041">
        <v>4.3</v>
      </c>
    </row>
    <row r="1042" spans="1:2" x14ac:dyDescent="0.35">
      <c r="A1042" t="s">
        <v>25</v>
      </c>
      <c r="B1042">
        <v>6.3</v>
      </c>
    </row>
    <row r="1043" spans="1:2" x14ac:dyDescent="0.35">
      <c r="A1043" t="s">
        <v>25</v>
      </c>
      <c r="B1043">
        <v>6.5</v>
      </c>
    </row>
    <row r="1044" spans="1:2" x14ac:dyDescent="0.35">
      <c r="A1044" t="s">
        <v>25</v>
      </c>
      <c r="B1044">
        <v>6.4</v>
      </c>
    </row>
    <row r="1045" spans="1:2" x14ac:dyDescent="0.35">
      <c r="A1045" t="s">
        <v>25</v>
      </c>
      <c r="B1045">
        <v>6.3</v>
      </c>
    </row>
    <row r="1046" spans="1:2" x14ac:dyDescent="0.35">
      <c r="A1046" t="s">
        <v>25</v>
      </c>
      <c r="B1046">
        <v>5.9</v>
      </c>
    </row>
    <row r="1047" spans="1:2" x14ac:dyDescent="0.35">
      <c r="A1047" t="s">
        <v>25</v>
      </c>
      <c r="B1047">
        <v>6.5</v>
      </c>
    </row>
    <row r="1048" spans="1:2" x14ac:dyDescent="0.35">
      <c r="A1048" t="s">
        <v>25</v>
      </c>
      <c r="B1048">
        <v>6.5</v>
      </c>
    </row>
    <row r="1049" spans="1:2" x14ac:dyDescent="0.35">
      <c r="A1049" t="s">
        <v>25</v>
      </c>
      <c r="B1049">
        <v>6.1</v>
      </c>
    </row>
    <row r="1050" spans="1:2" x14ac:dyDescent="0.35">
      <c r="A1050" t="s">
        <v>25</v>
      </c>
      <c r="B1050">
        <v>5.9</v>
      </c>
    </row>
    <row r="1051" spans="1:2" x14ac:dyDescent="0.35">
      <c r="A1051" t="s">
        <v>25</v>
      </c>
      <c r="B1051">
        <v>6.6</v>
      </c>
    </row>
    <row r="1052" spans="1:2" x14ac:dyDescent="0.35">
      <c r="A1052" t="s">
        <v>25</v>
      </c>
      <c r="B1052">
        <v>7.4</v>
      </c>
    </row>
    <row r="1053" spans="1:2" x14ac:dyDescent="0.35">
      <c r="A1053" t="s">
        <v>25</v>
      </c>
      <c r="B1053">
        <v>7.3</v>
      </c>
    </row>
    <row r="1054" spans="1:2" x14ac:dyDescent="0.35">
      <c r="A1054" t="s">
        <v>25</v>
      </c>
      <c r="B1054">
        <v>6.6</v>
      </c>
    </row>
    <row r="1055" spans="1:2" x14ac:dyDescent="0.35">
      <c r="A1055" t="s">
        <v>25</v>
      </c>
      <c r="B1055">
        <v>5.6</v>
      </c>
    </row>
    <row r="1056" spans="1:2" x14ac:dyDescent="0.35">
      <c r="A1056" t="s">
        <v>25</v>
      </c>
      <c r="B1056">
        <v>5.3</v>
      </c>
    </row>
    <row r="1057" spans="1:2" x14ac:dyDescent="0.35">
      <c r="A1057" t="s">
        <v>25</v>
      </c>
      <c r="B1057">
        <v>6</v>
      </c>
    </row>
    <row r="1058" spans="1:2" x14ac:dyDescent="0.35">
      <c r="A1058" t="s">
        <v>25</v>
      </c>
      <c r="B1058">
        <v>5.4</v>
      </c>
    </row>
    <row r="1059" spans="1:2" x14ac:dyDescent="0.35">
      <c r="A1059" t="s">
        <v>25</v>
      </c>
      <c r="B1059">
        <v>6.8</v>
      </c>
    </row>
    <row r="1060" spans="1:2" x14ac:dyDescent="0.35">
      <c r="A1060" t="s">
        <v>25</v>
      </c>
      <c r="B1060">
        <v>6.4</v>
      </c>
    </row>
    <row r="1061" spans="1:2" x14ac:dyDescent="0.35">
      <c r="A1061" t="s">
        <v>25</v>
      </c>
      <c r="B1061">
        <v>7.1</v>
      </c>
    </row>
    <row r="1062" spans="1:2" x14ac:dyDescent="0.35">
      <c r="A1062" t="s">
        <v>25</v>
      </c>
      <c r="B1062">
        <v>4.9000000000000004</v>
      </c>
    </row>
    <row r="1063" spans="1:2" x14ac:dyDescent="0.35">
      <c r="A1063" t="s">
        <v>25</v>
      </c>
      <c r="B1063">
        <v>5.8</v>
      </c>
    </row>
    <row r="1064" spans="1:2" x14ac:dyDescent="0.35">
      <c r="A1064" t="s">
        <v>25</v>
      </c>
      <c r="B1064">
        <v>7.1</v>
      </c>
    </row>
    <row r="1065" spans="1:2" x14ac:dyDescent="0.35">
      <c r="A1065" t="s">
        <v>25</v>
      </c>
      <c r="B1065">
        <v>7.2</v>
      </c>
    </row>
    <row r="1066" spans="1:2" x14ac:dyDescent="0.35">
      <c r="A1066" t="s">
        <v>25</v>
      </c>
      <c r="B1066">
        <v>6</v>
      </c>
    </row>
    <row r="1067" spans="1:2" x14ac:dyDescent="0.35">
      <c r="A1067" t="s">
        <v>25</v>
      </c>
      <c r="B1067">
        <v>6</v>
      </c>
    </row>
    <row r="1068" spans="1:2" x14ac:dyDescent="0.35">
      <c r="A1068" t="s">
        <v>881</v>
      </c>
      <c r="B1068">
        <v>7</v>
      </c>
    </row>
    <row r="1069" spans="1:2" x14ac:dyDescent="0.35">
      <c r="A1069" t="s">
        <v>25</v>
      </c>
      <c r="B1069">
        <v>5.4</v>
      </c>
    </row>
    <row r="1070" spans="1:2" x14ac:dyDescent="0.35">
      <c r="A1070" t="s">
        <v>25</v>
      </c>
      <c r="B1070">
        <v>6.5</v>
      </c>
    </row>
    <row r="1071" spans="1:2" x14ac:dyDescent="0.35">
      <c r="A1071" t="s">
        <v>25</v>
      </c>
      <c r="B1071">
        <v>6.4</v>
      </c>
    </row>
    <row r="1072" spans="1:2" x14ac:dyDescent="0.35">
      <c r="A1072" t="s">
        <v>25</v>
      </c>
      <c r="B1072">
        <v>4.9000000000000004</v>
      </c>
    </row>
    <row r="1073" spans="1:2" x14ac:dyDescent="0.35">
      <c r="A1073" t="s">
        <v>25</v>
      </c>
      <c r="B1073">
        <v>6.3</v>
      </c>
    </row>
    <row r="1074" spans="1:2" x14ac:dyDescent="0.35">
      <c r="A1074" t="s">
        <v>25</v>
      </c>
      <c r="B1074">
        <v>7.7</v>
      </c>
    </row>
    <row r="1075" spans="1:2" x14ac:dyDescent="0.35">
      <c r="A1075" t="s">
        <v>25</v>
      </c>
      <c r="B1075">
        <v>7.8</v>
      </c>
    </row>
    <row r="1076" spans="1:2" x14ac:dyDescent="0.35">
      <c r="A1076" t="s">
        <v>25</v>
      </c>
      <c r="B1076">
        <v>5.5</v>
      </c>
    </row>
    <row r="1077" spans="1:2" x14ac:dyDescent="0.35">
      <c r="A1077" t="s">
        <v>25</v>
      </c>
      <c r="B1077">
        <v>7.5</v>
      </c>
    </row>
    <row r="1078" spans="1:2" x14ac:dyDescent="0.35">
      <c r="A1078" t="s">
        <v>25</v>
      </c>
      <c r="B1078">
        <v>6.4</v>
      </c>
    </row>
    <row r="1079" spans="1:2" x14ac:dyDescent="0.35">
      <c r="A1079" t="s">
        <v>25</v>
      </c>
      <c r="B1079">
        <v>5.6</v>
      </c>
    </row>
    <row r="1080" spans="1:2" x14ac:dyDescent="0.35">
      <c r="A1080" t="s">
        <v>25</v>
      </c>
      <c r="B1080">
        <v>7.5</v>
      </c>
    </row>
    <row r="1081" spans="1:2" x14ac:dyDescent="0.35">
      <c r="A1081" t="s">
        <v>25</v>
      </c>
      <c r="B1081">
        <v>6.8</v>
      </c>
    </row>
    <row r="1082" spans="1:2" x14ac:dyDescent="0.35">
      <c r="A1082" t="s">
        <v>25</v>
      </c>
      <c r="B1082">
        <v>6.8</v>
      </c>
    </row>
    <row r="1083" spans="1:2" x14ac:dyDescent="0.35">
      <c r="A1083" t="s">
        <v>25</v>
      </c>
      <c r="B1083">
        <v>6</v>
      </c>
    </row>
    <row r="1084" spans="1:2" x14ac:dyDescent="0.35">
      <c r="A1084" t="s">
        <v>25</v>
      </c>
      <c r="B1084">
        <v>7.3</v>
      </c>
    </row>
    <row r="1085" spans="1:2" x14ac:dyDescent="0.35">
      <c r="A1085" t="s">
        <v>25</v>
      </c>
      <c r="B1085">
        <v>6</v>
      </c>
    </row>
    <row r="1086" spans="1:2" x14ac:dyDescent="0.35">
      <c r="A1086" t="s">
        <v>25</v>
      </c>
      <c r="B1086">
        <v>7</v>
      </c>
    </row>
    <row r="1087" spans="1:2" x14ac:dyDescent="0.35">
      <c r="A1087" t="s">
        <v>25</v>
      </c>
      <c r="B1087">
        <v>5.0999999999999996</v>
      </c>
    </row>
    <row r="1088" spans="1:2" x14ac:dyDescent="0.35">
      <c r="A1088" t="s">
        <v>25</v>
      </c>
      <c r="B1088">
        <v>6.8</v>
      </c>
    </row>
    <row r="1089" spans="1:2" x14ac:dyDescent="0.35">
      <c r="A1089" t="s">
        <v>25</v>
      </c>
      <c r="B1089">
        <v>6.5</v>
      </c>
    </row>
    <row r="1090" spans="1:2" x14ac:dyDescent="0.35">
      <c r="A1090" t="s">
        <v>25</v>
      </c>
      <c r="B1090">
        <v>6.6</v>
      </c>
    </row>
    <row r="1091" spans="1:2" x14ac:dyDescent="0.35">
      <c r="A1091" t="s">
        <v>25</v>
      </c>
      <c r="B1091">
        <v>7.2</v>
      </c>
    </row>
    <row r="1092" spans="1:2" x14ac:dyDescent="0.35">
      <c r="A1092" t="s">
        <v>25</v>
      </c>
      <c r="B1092">
        <v>7</v>
      </c>
    </row>
    <row r="1093" spans="1:2" x14ac:dyDescent="0.35">
      <c r="A1093" t="s">
        <v>25</v>
      </c>
      <c r="B1093">
        <v>7</v>
      </c>
    </row>
    <row r="1094" spans="1:2" x14ac:dyDescent="0.35">
      <c r="A1094" t="s">
        <v>25</v>
      </c>
      <c r="B1094">
        <v>5.9</v>
      </c>
    </row>
    <row r="1095" spans="1:2" x14ac:dyDescent="0.35">
      <c r="A1095" t="s">
        <v>25</v>
      </c>
      <c r="B1095">
        <v>5.4</v>
      </c>
    </row>
    <row r="1096" spans="1:2" x14ac:dyDescent="0.35">
      <c r="A1096" t="s">
        <v>25</v>
      </c>
      <c r="B1096">
        <v>6.6</v>
      </c>
    </row>
    <row r="1097" spans="1:2" x14ac:dyDescent="0.35">
      <c r="A1097" t="s">
        <v>25</v>
      </c>
      <c r="B1097">
        <v>7</v>
      </c>
    </row>
    <row r="1098" spans="1:2" x14ac:dyDescent="0.35">
      <c r="A1098" t="s">
        <v>25</v>
      </c>
      <c r="B1098">
        <v>6.5</v>
      </c>
    </row>
    <row r="1099" spans="1:2" x14ac:dyDescent="0.35">
      <c r="A1099" t="s">
        <v>25</v>
      </c>
      <c r="B1099">
        <v>6.3</v>
      </c>
    </row>
    <row r="1100" spans="1:2" x14ac:dyDescent="0.35">
      <c r="A1100" t="s">
        <v>25</v>
      </c>
      <c r="B1100">
        <v>6.5</v>
      </c>
    </row>
    <row r="1101" spans="1:2" x14ac:dyDescent="0.35">
      <c r="A1101" t="s">
        <v>25</v>
      </c>
      <c r="B1101">
        <v>6.5</v>
      </c>
    </row>
    <row r="1102" spans="1:2" x14ac:dyDescent="0.35">
      <c r="A1102" t="s">
        <v>25</v>
      </c>
      <c r="B1102">
        <v>5.8</v>
      </c>
    </row>
    <row r="1103" spans="1:2" x14ac:dyDescent="0.35">
      <c r="A1103" t="s">
        <v>25</v>
      </c>
      <c r="B1103">
        <v>6.6</v>
      </c>
    </row>
    <row r="1104" spans="1:2" x14ac:dyDescent="0.35">
      <c r="A1104" t="s">
        <v>25</v>
      </c>
      <c r="B1104">
        <v>5.4</v>
      </c>
    </row>
    <row r="1105" spans="1:2" x14ac:dyDescent="0.35">
      <c r="A1105" t="s">
        <v>25</v>
      </c>
      <c r="B1105">
        <v>6.1</v>
      </c>
    </row>
    <row r="1106" spans="1:2" x14ac:dyDescent="0.35">
      <c r="A1106" t="s">
        <v>25</v>
      </c>
      <c r="B1106">
        <v>4</v>
      </c>
    </row>
    <row r="1107" spans="1:2" x14ac:dyDescent="0.35">
      <c r="A1107" t="s">
        <v>25</v>
      </c>
      <c r="B1107">
        <v>7.6</v>
      </c>
    </row>
    <row r="1108" spans="1:2" x14ac:dyDescent="0.35">
      <c r="A1108" t="s">
        <v>881</v>
      </c>
      <c r="B1108">
        <v>7.9</v>
      </c>
    </row>
    <row r="1109" spans="1:2" x14ac:dyDescent="0.35">
      <c r="A1109" t="s">
        <v>25</v>
      </c>
      <c r="B1109">
        <v>5.3</v>
      </c>
    </row>
    <row r="1110" spans="1:2" x14ac:dyDescent="0.35">
      <c r="A1110" t="s">
        <v>25</v>
      </c>
      <c r="B1110">
        <v>6.6</v>
      </c>
    </row>
    <row r="1111" spans="1:2" x14ac:dyDescent="0.35">
      <c r="A1111" t="s">
        <v>25</v>
      </c>
      <c r="B1111">
        <v>6.3</v>
      </c>
    </row>
    <row r="1112" spans="1:2" x14ac:dyDescent="0.35">
      <c r="A1112" t="s">
        <v>674</v>
      </c>
      <c r="B1112">
        <v>7.2</v>
      </c>
    </row>
    <row r="1113" spans="1:2" x14ac:dyDescent="0.35">
      <c r="A1113" t="s">
        <v>25</v>
      </c>
      <c r="B1113">
        <v>7</v>
      </c>
    </row>
    <row r="1114" spans="1:2" x14ac:dyDescent="0.35">
      <c r="A1114" t="s">
        <v>25</v>
      </c>
      <c r="B1114">
        <v>6.9</v>
      </c>
    </row>
    <row r="1115" spans="1:2" x14ac:dyDescent="0.35">
      <c r="A1115" t="s">
        <v>25</v>
      </c>
      <c r="B1115">
        <v>5.2</v>
      </c>
    </row>
    <row r="1116" spans="1:2" x14ac:dyDescent="0.35">
      <c r="A1116" t="s">
        <v>25</v>
      </c>
      <c r="B1116">
        <v>8.1</v>
      </c>
    </row>
    <row r="1117" spans="1:2" x14ac:dyDescent="0.35">
      <c r="A1117" t="s">
        <v>25</v>
      </c>
      <c r="B1117">
        <v>6.6</v>
      </c>
    </row>
    <row r="1118" spans="1:2" x14ac:dyDescent="0.35">
      <c r="A1118" t="s">
        <v>25</v>
      </c>
      <c r="B1118">
        <v>6.2</v>
      </c>
    </row>
    <row r="1119" spans="1:2" x14ac:dyDescent="0.35">
      <c r="A1119" t="s">
        <v>25</v>
      </c>
      <c r="B1119">
        <v>7.2</v>
      </c>
    </row>
    <row r="1120" spans="1:2" x14ac:dyDescent="0.35">
      <c r="A1120" t="s">
        <v>25</v>
      </c>
      <c r="B1120">
        <v>7.3</v>
      </c>
    </row>
    <row r="1121" spans="1:2" x14ac:dyDescent="0.35">
      <c r="A1121" t="s">
        <v>25</v>
      </c>
      <c r="B1121">
        <v>6.7</v>
      </c>
    </row>
    <row r="1122" spans="1:2" x14ac:dyDescent="0.35">
      <c r="A1122" t="s">
        <v>25</v>
      </c>
      <c r="B1122">
        <v>6.4</v>
      </c>
    </row>
    <row r="1123" spans="1:2" x14ac:dyDescent="0.35">
      <c r="A1123" t="s">
        <v>25</v>
      </c>
      <c r="B1123">
        <v>7.8</v>
      </c>
    </row>
    <row r="1124" spans="1:2" x14ac:dyDescent="0.35">
      <c r="A1124" t="s">
        <v>25</v>
      </c>
      <c r="B1124">
        <v>6.4</v>
      </c>
    </row>
    <row r="1125" spans="1:2" x14ac:dyDescent="0.35">
      <c r="A1125" t="s">
        <v>25</v>
      </c>
      <c r="B1125">
        <v>4.0999999999999996</v>
      </c>
    </row>
    <row r="1126" spans="1:2" x14ac:dyDescent="0.35">
      <c r="A1126" t="s">
        <v>25</v>
      </c>
      <c r="B1126">
        <v>4.0999999999999996</v>
      </c>
    </row>
    <row r="1127" spans="1:2" x14ac:dyDescent="0.35">
      <c r="A1127" t="s">
        <v>25</v>
      </c>
      <c r="B1127">
        <v>7.4</v>
      </c>
    </row>
    <row r="1128" spans="1:2" x14ac:dyDescent="0.35">
      <c r="A1128" t="s">
        <v>25</v>
      </c>
      <c r="B1128">
        <v>5.8</v>
      </c>
    </row>
    <row r="1129" spans="1:2" x14ac:dyDescent="0.35">
      <c r="A1129" t="s">
        <v>25</v>
      </c>
      <c r="B1129">
        <v>7.6</v>
      </c>
    </row>
    <row r="1130" spans="1:2" x14ac:dyDescent="0.35">
      <c r="A1130" t="s">
        <v>25</v>
      </c>
      <c r="B1130">
        <v>7.2</v>
      </c>
    </row>
    <row r="1131" spans="1:2" x14ac:dyDescent="0.35">
      <c r="A1131" t="s">
        <v>25</v>
      </c>
      <c r="B1131">
        <v>7.8</v>
      </c>
    </row>
    <row r="1132" spans="1:2" x14ac:dyDescent="0.35">
      <c r="A1132" t="s">
        <v>25</v>
      </c>
      <c r="B1132">
        <v>7.7</v>
      </c>
    </row>
    <row r="1133" spans="1:2" x14ac:dyDescent="0.35">
      <c r="A1133" t="s">
        <v>25</v>
      </c>
      <c r="B1133">
        <v>6.4</v>
      </c>
    </row>
    <row r="1134" spans="1:2" x14ac:dyDescent="0.35">
      <c r="A1134" t="s">
        <v>25</v>
      </c>
      <c r="B1134">
        <v>5.0999999999999996</v>
      </c>
    </row>
    <row r="1135" spans="1:2" x14ac:dyDescent="0.35">
      <c r="A1135" t="s">
        <v>25</v>
      </c>
      <c r="B1135">
        <v>5.5</v>
      </c>
    </row>
    <row r="1136" spans="1:2" x14ac:dyDescent="0.35">
      <c r="A1136" t="s">
        <v>25</v>
      </c>
      <c r="B1136">
        <v>7.4</v>
      </c>
    </row>
    <row r="1137" spans="1:2" x14ac:dyDescent="0.35">
      <c r="A1137" t="s">
        <v>25</v>
      </c>
      <c r="B1137">
        <v>6</v>
      </c>
    </row>
    <row r="1138" spans="1:2" x14ac:dyDescent="0.35">
      <c r="A1138" t="s">
        <v>25</v>
      </c>
      <c r="B1138">
        <v>7.5</v>
      </c>
    </row>
    <row r="1139" spans="1:2" x14ac:dyDescent="0.35">
      <c r="A1139" t="s">
        <v>25</v>
      </c>
      <c r="B1139">
        <v>7</v>
      </c>
    </row>
    <row r="1140" spans="1:2" x14ac:dyDescent="0.35">
      <c r="A1140" t="s">
        <v>25</v>
      </c>
      <c r="B1140">
        <v>7.5</v>
      </c>
    </row>
    <row r="1141" spans="1:2" x14ac:dyDescent="0.35">
      <c r="A1141" t="s">
        <v>25</v>
      </c>
      <c r="B1141">
        <v>7.3</v>
      </c>
    </row>
    <row r="1142" spans="1:2" x14ac:dyDescent="0.35">
      <c r="A1142" t="s">
        <v>25</v>
      </c>
      <c r="B1142">
        <v>5.7</v>
      </c>
    </row>
    <row r="1143" spans="1:2" x14ac:dyDescent="0.35">
      <c r="A1143" t="s">
        <v>25</v>
      </c>
      <c r="B1143">
        <v>7.3</v>
      </c>
    </row>
    <row r="1144" spans="1:2" x14ac:dyDescent="0.35">
      <c r="A1144" t="s">
        <v>25</v>
      </c>
      <c r="B1144">
        <v>7.2</v>
      </c>
    </row>
    <row r="1145" spans="1:2" x14ac:dyDescent="0.35">
      <c r="A1145" t="s">
        <v>25</v>
      </c>
      <c r="B1145">
        <v>5.9</v>
      </c>
    </row>
    <row r="1146" spans="1:2" x14ac:dyDescent="0.35">
      <c r="A1146" t="s">
        <v>25</v>
      </c>
      <c r="B1146">
        <v>7.8</v>
      </c>
    </row>
    <row r="1147" spans="1:2" x14ac:dyDescent="0.35">
      <c r="A1147" t="s">
        <v>25</v>
      </c>
      <c r="B1147">
        <v>7.7</v>
      </c>
    </row>
    <row r="1148" spans="1:2" x14ac:dyDescent="0.35">
      <c r="A1148" t="s">
        <v>25</v>
      </c>
      <c r="B1148">
        <v>8.1</v>
      </c>
    </row>
    <row r="1149" spans="1:2" x14ac:dyDescent="0.35">
      <c r="A1149" t="s">
        <v>25</v>
      </c>
      <c r="B1149">
        <v>6.6</v>
      </c>
    </row>
    <row r="1150" spans="1:2" x14ac:dyDescent="0.35">
      <c r="A1150" t="s">
        <v>25</v>
      </c>
      <c r="B1150">
        <v>7.1</v>
      </c>
    </row>
    <row r="1151" spans="1:2" x14ac:dyDescent="0.35">
      <c r="A1151" t="s">
        <v>25</v>
      </c>
      <c r="B1151">
        <v>5.9</v>
      </c>
    </row>
    <row r="1152" spans="1:2" x14ac:dyDescent="0.35">
      <c r="A1152" t="s">
        <v>25</v>
      </c>
      <c r="B1152">
        <v>8</v>
      </c>
    </row>
    <row r="1153" spans="1:2" x14ac:dyDescent="0.35">
      <c r="A1153" t="s">
        <v>25</v>
      </c>
      <c r="B1153">
        <v>4.5999999999999996</v>
      </c>
    </row>
    <row r="1154" spans="1:2" x14ac:dyDescent="0.35">
      <c r="A1154" t="s">
        <v>25</v>
      </c>
      <c r="B1154">
        <v>6.1</v>
      </c>
    </row>
    <row r="1155" spans="1:2" x14ac:dyDescent="0.35">
      <c r="A1155" t="s">
        <v>25</v>
      </c>
      <c r="B1155">
        <v>7.2</v>
      </c>
    </row>
    <row r="1156" spans="1:2" x14ac:dyDescent="0.35">
      <c r="A1156" t="s">
        <v>25</v>
      </c>
      <c r="B1156">
        <v>6.4</v>
      </c>
    </row>
    <row r="1157" spans="1:2" x14ac:dyDescent="0.35">
      <c r="A1157" t="s">
        <v>25</v>
      </c>
      <c r="B1157">
        <v>6</v>
      </c>
    </row>
    <row r="1158" spans="1:2" x14ac:dyDescent="0.35">
      <c r="A1158" t="s">
        <v>25</v>
      </c>
      <c r="B1158">
        <v>5.2</v>
      </c>
    </row>
    <row r="1159" spans="1:2" x14ac:dyDescent="0.35">
      <c r="A1159" t="s">
        <v>25</v>
      </c>
      <c r="B1159">
        <v>7.6</v>
      </c>
    </row>
    <row r="1160" spans="1:2" x14ac:dyDescent="0.35">
      <c r="A1160" t="s">
        <v>25</v>
      </c>
      <c r="B1160">
        <v>6.4</v>
      </c>
    </row>
    <row r="1161" spans="1:2" x14ac:dyDescent="0.35">
      <c r="A1161" t="s">
        <v>25</v>
      </c>
      <c r="B1161">
        <v>6.1</v>
      </c>
    </row>
    <row r="1162" spans="1:2" x14ac:dyDescent="0.35">
      <c r="A1162" t="s">
        <v>25</v>
      </c>
      <c r="B1162">
        <v>6.1</v>
      </c>
    </row>
    <row r="1163" spans="1:2" x14ac:dyDescent="0.35">
      <c r="A1163" t="s">
        <v>25</v>
      </c>
      <c r="B1163">
        <v>5.2</v>
      </c>
    </row>
    <row r="1164" spans="1:2" x14ac:dyDescent="0.35">
      <c r="A1164" t="s">
        <v>25</v>
      </c>
      <c r="B1164">
        <v>7.7</v>
      </c>
    </row>
    <row r="1165" spans="1:2" x14ac:dyDescent="0.35">
      <c r="A1165" t="s">
        <v>25</v>
      </c>
      <c r="B1165">
        <v>7.3</v>
      </c>
    </row>
    <row r="1166" spans="1:2" x14ac:dyDescent="0.35">
      <c r="A1166" t="s">
        <v>25</v>
      </c>
      <c r="B1166">
        <v>6.9</v>
      </c>
    </row>
    <row r="1167" spans="1:2" x14ac:dyDescent="0.35">
      <c r="A1167" t="s">
        <v>25</v>
      </c>
      <c r="B1167">
        <v>8.5</v>
      </c>
    </row>
    <row r="1168" spans="1:2" x14ac:dyDescent="0.35">
      <c r="A1168" t="s">
        <v>25</v>
      </c>
      <c r="B1168">
        <v>6.3</v>
      </c>
    </row>
    <row r="1169" spans="1:2" x14ac:dyDescent="0.35">
      <c r="A1169" t="s">
        <v>25</v>
      </c>
      <c r="B1169">
        <v>5.9</v>
      </c>
    </row>
    <row r="1170" spans="1:2" x14ac:dyDescent="0.35">
      <c r="A1170" t="s">
        <v>2445</v>
      </c>
      <c r="B1170">
        <v>7.8</v>
      </c>
    </row>
    <row r="1171" spans="1:2" x14ac:dyDescent="0.35">
      <c r="A1171" t="s">
        <v>25</v>
      </c>
      <c r="B1171">
        <v>6.7</v>
      </c>
    </row>
    <row r="1172" spans="1:2" x14ac:dyDescent="0.35">
      <c r="A1172" t="s">
        <v>25</v>
      </c>
      <c r="B1172">
        <v>6.4</v>
      </c>
    </row>
    <row r="1173" spans="1:2" x14ac:dyDescent="0.35">
      <c r="A1173" t="s">
        <v>25</v>
      </c>
      <c r="B1173">
        <v>5.9</v>
      </c>
    </row>
    <row r="1174" spans="1:2" x14ac:dyDescent="0.35">
      <c r="A1174" t="s">
        <v>25</v>
      </c>
      <c r="B1174">
        <v>6.6</v>
      </c>
    </row>
    <row r="1175" spans="1:2" x14ac:dyDescent="0.35">
      <c r="A1175" t="s">
        <v>25</v>
      </c>
      <c r="B1175">
        <v>6.8</v>
      </c>
    </row>
    <row r="1176" spans="1:2" x14ac:dyDescent="0.35">
      <c r="A1176" t="s">
        <v>25</v>
      </c>
      <c r="B1176">
        <v>6.5</v>
      </c>
    </row>
    <row r="1177" spans="1:2" x14ac:dyDescent="0.35">
      <c r="A1177" t="s">
        <v>25</v>
      </c>
      <c r="B1177">
        <v>6.6</v>
      </c>
    </row>
    <row r="1178" spans="1:2" x14ac:dyDescent="0.35">
      <c r="A1178" t="s">
        <v>25</v>
      </c>
      <c r="B1178">
        <v>5.8</v>
      </c>
    </row>
    <row r="1179" spans="1:2" x14ac:dyDescent="0.35">
      <c r="A1179" t="s">
        <v>25</v>
      </c>
      <c r="B1179">
        <v>6.9</v>
      </c>
    </row>
    <row r="1180" spans="1:2" x14ac:dyDescent="0.35">
      <c r="A1180" t="s">
        <v>25</v>
      </c>
      <c r="B1180">
        <v>7.1</v>
      </c>
    </row>
    <row r="1181" spans="1:2" x14ac:dyDescent="0.35">
      <c r="A1181" t="s">
        <v>25</v>
      </c>
      <c r="B1181">
        <v>5.8</v>
      </c>
    </row>
    <row r="1182" spans="1:2" x14ac:dyDescent="0.35">
      <c r="A1182" t="s">
        <v>25</v>
      </c>
      <c r="B1182">
        <v>7.2</v>
      </c>
    </row>
    <row r="1183" spans="1:2" x14ac:dyDescent="0.35">
      <c r="A1183" t="s">
        <v>25</v>
      </c>
      <c r="B1183">
        <v>6</v>
      </c>
    </row>
    <row r="1184" spans="1:2" x14ac:dyDescent="0.35">
      <c r="A1184" t="s">
        <v>25</v>
      </c>
      <c r="B1184">
        <v>4.7</v>
      </c>
    </row>
    <row r="1185" spans="1:2" x14ac:dyDescent="0.35">
      <c r="A1185" t="s">
        <v>25</v>
      </c>
      <c r="B1185">
        <v>5.2</v>
      </c>
    </row>
    <row r="1186" spans="1:2" x14ac:dyDescent="0.35">
      <c r="A1186" t="s">
        <v>25</v>
      </c>
      <c r="B1186">
        <v>5.5</v>
      </c>
    </row>
    <row r="1187" spans="1:2" x14ac:dyDescent="0.35">
      <c r="A1187" t="s">
        <v>25</v>
      </c>
      <c r="B1187">
        <v>7</v>
      </c>
    </row>
    <row r="1188" spans="1:2" x14ac:dyDescent="0.35">
      <c r="A1188" t="s">
        <v>25</v>
      </c>
      <c r="B1188">
        <v>5.8</v>
      </c>
    </row>
    <row r="1189" spans="1:2" x14ac:dyDescent="0.35">
      <c r="A1189" t="s">
        <v>25</v>
      </c>
      <c r="B1189">
        <v>6.2</v>
      </c>
    </row>
    <row r="1190" spans="1:2" x14ac:dyDescent="0.35">
      <c r="A1190" t="s">
        <v>25</v>
      </c>
      <c r="B1190">
        <v>6.5</v>
      </c>
    </row>
    <row r="1191" spans="1:2" x14ac:dyDescent="0.35">
      <c r="A1191" t="s">
        <v>25</v>
      </c>
      <c r="B1191">
        <v>7.2</v>
      </c>
    </row>
    <row r="1192" spans="1:2" x14ac:dyDescent="0.35">
      <c r="A1192" t="s">
        <v>25</v>
      </c>
      <c r="B1192">
        <v>5.0999999999999996</v>
      </c>
    </row>
    <row r="1193" spans="1:2" x14ac:dyDescent="0.35">
      <c r="A1193" t="s">
        <v>25</v>
      </c>
      <c r="B1193">
        <v>4.7</v>
      </c>
    </row>
    <row r="1194" spans="1:2" x14ac:dyDescent="0.35">
      <c r="A1194" t="s">
        <v>25</v>
      </c>
      <c r="B1194">
        <v>5.9</v>
      </c>
    </row>
    <row r="1195" spans="1:2" x14ac:dyDescent="0.35">
      <c r="A1195" t="s">
        <v>25</v>
      </c>
      <c r="B1195">
        <v>5.8</v>
      </c>
    </row>
    <row r="1196" spans="1:2" x14ac:dyDescent="0.35">
      <c r="A1196" t="s">
        <v>25</v>
      </c>
      <c r="B1196">
        <v>7.2</v>
      </c>
    </row>
    <row r="1197" spans="1:2" x14ac:dyDescent="0.35">
      <c r="A1197" t="s">
        <v>25</v>
      </c>
      <c r="B1197">
        <v>6.2</v>
      </c>
    </row>
    <row r="1198" spans="1:2" x14ac:dyDescent="0.35">
      <c r="A1198" t="s">
        <v>25</v>
      </c>
      <c r="B1198">
        <v>5.7</v>
      </c>
    </row>
    <row r="1199" spans="1:2" x14ac:dyDescent="0.35">
      <c r="A1199" t="s">
        <v>25</v>
      </c>
      <c r="B1199">
        <v>6.1</v>
      </c>
    </row>
    <row r="1200" spans="1:2" x14ac:dyDescent="0.35">
      <c r="A1200" t="s">
        <v>25</v>
      </c>
      <c r="B1200">
        <v>6</v>
      </c>
    </row>
    <row r="1201" spans="1:2" x14ac:dyDescent="0.35">
      <c r="A1201" t="s">
        <v>25</v>
      </c>
      <c r="B1201">
        <v>6.9</v>
      </c>
    </row>
    <row r="1202" spans="1:2" x14ac:dyDescent="0.35">
      <c r="A1202" t="s">
        <v>25</v>
      </c>
      <c r="B1202">
        <v>6.5</v>
      </c>
    </row>
    <row r="1203" spans="1:2" x14ac:dyDescent="0.35">
      <c r="A1203" t="s">
        <v>25</v>
      </c>
      <c r="B1203">
        <v>5</v>
      </c>
    </row>
    <row r="1204" spans="1:2" x14ac:dyDescent="0.35">
      <c r="A1204" t="s">
        <v>25</v>
      </c>
      <c r="B1204">
        <v>5.7</v>
      </c>
    </row>
    <row r="1205" spans="1:2" x14ac:dyDescent="0.35">
      <c r="A1205" t="s">
        <v>25</v>
      </c>
      <c r="B1205">
        <v>7</v>
      </c>
    </row>
    <row r="1206" spans="1:2" x14ac:dyDescent="0.35">
      <c r="A1206" t="s">
        <v>25</v>
      </c>
      <c r="B1206">
        <v>5.0999999999999996</v>
      </c>
    </row>
    <row r="1207" spans="1:2" x14ac:dyDescent="0.35">
      <c r="A1207" t="s">
        <v>25</v>
      </c>
      <c r="B1207">
        <v>5.3</v>
      </c>
    </row>
    <row r="1208" spans="1:2" x14ac:dyDescent="0.35">
      <c r="A1208" t="s">
        <v>25</v>
      </c>
      <c r="B1208">
        <v>4.4000000000000004</v>
      </c>
    </row>
    <row r="1209" spans="1:2" x14ac:dyDescent="0.35">
      <c r="A1209" t="s">
        <v>25</v>
      </c>
      <c r="B1209">
        <v>4.7</v>
      </c>
    </row>
    <row r="1210" spans="1:2" x14ac:dyDescent="0.35">
      <c r="A1210" t="s">
        <v>25</v>
      </c>
      <c r="B1210">
        <v>6.7</v>
      </c>
    </row>
    <row r="1211" spans="1:2" x14ac:dyDescent="0.35">
      <c r="A1211" t="s">
        <v>25</v>
      </c>
      <c r="B1211">
        <v>6.7</v>
      </c>
    </row>
    <row r="1212" spans="1:2" x14ac:dyDescent="0.35">
      <c r="A1212" t="s">
        <v>25</v>
      </c>
      <c r="B1212">
        <v>5.7</v>
      </c>
    </row>
    <row r="1213" spans="1:2" x14ac:dyDescent="0.35">
      <c r="A1213" t="s">
        <v>25</v>
      </c>
      <c r="B1213">
        <v>7.4</v>
      </c>
    </row>
    <row r="1214" spans="1:2" x14ac:dyDescent="0.35">
      <c r="A1214" t="s">
        <v>25</v>
      </c>
      <c r="B1214">
        <v>6.1</v>
      </c>
    </row>
    <row r="1215" spans="1:2" x14ac:dyDescent="0.35">
      <c r="A1215" t="s">
        <v>25</v>
      </c>
      <c r="B1215">
        <v>6.4</v>
      </c>
    </row>
    <row r="1216" spans="1:2" x14ac:dyDescent="0.35">
      <c r="A1216" t="s">
        <v>25</v>
      </c>
      <c r="B1216">
        <v>6.2</v>
      </c>
    </row>
    <row r="1217" spans="1:2" x14ac:dyDescent="0.35">
      <c r="A1217" t="s">
        <v>25</v>
      </c>
      <c r="B1217">
        <v>6.2</v>
      </c>
    </row>
    <row r="1218" spans="1:2" x14ac:dyDescent="0.35">
      <c r="A1218" t="s">
        <v>25</v>
      </c>
      <c r="B1218">
        <v>5.9</v>
      </c>
    </row>
    <row r="1219" spans="1:2" x14ac:dyDescent="0.35">
      <c r="A1219" t="s">
        <v>25</v>
      </c>
      <c r="B1219">
        <v>4</v>
      </c>
    </row>
    <row r="1220" spans="1:2" x14ac:dyDescent="0.35">
      <c r="A1220" t="s">
        <v>25</v>
      </c>
      <c r="B1220">
        <v>6.2</v>
      </c>
    </row>
    <row r="1221" spans="1:2" x14ac:dyDescent="0.35">
      <c r="A1221" t="s">
        <v>25</v>
      </c>
      <c r="B1221">
        <v>4.5999999999999996</v>
      </c>
    </row>
    <row r="1222" spans="1:2" x14ac:dyDescent="0.35">
      <c r="A1222" t="s">
        <v>25</v>
      </c>
      <c r="B1222">
        <v>6.4</v>
      </c>
    </row>
    <row r="1223" spans="1:2" x14ac:dyDescent="0.35">
      <c r="A1223" t="s">
        <v>25</v>
      </c>
      <c r="B1223">
        <v>5.9</v>
      </c>
    </row>
    <row r="1224" spans="1:2" x14ac:dyDescent="0.35">
      <c r="A1224" t="s">
        <v>25</v>
      </c>
      <c r="B1224">
        <v>5.0999999999999996</v>
      </c>
    </row>
    <row r="1225" spans="1:2" x14ac:dyDescent="0.35">
      <c r="A1225" t="s">
        <v>25</v>
      </c>
      <c r="B1225">
        <v>7.6</v>
      </c>
    </row>
    <row r="1226" spans="1:2" x14ac:dyDescent="0.35">
      <c r="A1226" t="s">
        <v>25</v>
      </c>
      <c r="B1226">
        <v>4.2</v>
      </c>
    </row>
    <row r="1227" spans="1:2" x14ac:dyDescent="0.35">
      <c r="A1227" t="s">
        <v>25</v>
      </c>
      <c r="B1227">
        <v>7.8</v>
      </c>
    </row>
    <row r="1228" spans="1:2" x14ac:dyDescent="0.35">
      <c r="A1228" t="s">
        <v>25</v>
      </c>
      <c r="B1228">
        <v>5.8</v>
      </c>
    </row>
    <row r="1229" spans="1:2" x14ac:dyDescent="0.35">
      <c r="A1229" t="s">
        <v>25</v>
      </c>
      <c r="B1229">
        <v>5.9</v>
      </c>
    </row>
    <row r="1230" spans="1:2" x14ac:dyDescent="0.35">
      <c r="A1230" t="s">
        <v>674</v>
      </c>
      <c r="B1230">
        <v>8.4</v>
      </c>
    </row>
    <row r="1231" spans="1:2" x14ac:dyDescent="0.35">
      <c r="A1231" t="s">
        <v>25</v>
      </c>
      <c r="B1231">
        <v>4.8</v>
      </c>
    </row>
    <row r="1232" spans="1:2" x14ac:dyDescent="0.35">
      <c r="A1232" t="s">
        <v>25</v>
      </c>
      <c r="B1232">
        <v>6.2</v>
      </c>
    </row>
    <row r="1233" spans="1:2" x14ac:dyDescent="0.35">
      <c r="A1233" t="s">
        <v>25</v>
      </c>
      <c r="B1233">
        <v>6.5</v>
      </c>
    </row>
    <row r="1234" spans="1:2" x14ac:dyDescent="0.35">
      <c r="A1234" t="s">
        <v>25</v>
      </c>
      <c r="B1234">
        <v>6.3</v>
      </c>
    </row>
    <row r="1235" spans="1:2" x14ac:dyDescent="0.35">
      <c r="A1235" t="s">
        <v>25</v>
      </c>
      <c r="B1235">
        <v>3.3</v>
      </c>
    </row>
    <row r="1236" spans="1:2" x14ac:dyDescent="0.35">
      <c r="A1236" t="s">
        <v>25</v>
      </c>
      <c r="B1236">
        <v>5.9</v>
      </c>
    </row>
    <row r="1237" spans="1:2" x14ac:dyDescent="0.35">
      <c r="A1237" t="s">
        <v>25</v>
      </c>
      <c r="B1237">
        <v>6</v>
      </c>
    </row>
    <row r="1238" spans="1:2" x14ac:dyDescent="0.35">
      <c r="A1238" t="s">
        <v>25</v>
      </c>
      <c r="B1238">
        <v>5.8</v>
      </c>
    </row>
    <row r="1239" spans="1:2" x14ac:dyDescent="0.35">
      <c r="A1239" t="s">
        <v>25</v>
      </c>
      <c r="B1239">
        <v>4.7</v>
      </c>
    </row>
    <row r="1240" spans="1:2" x14ac:dyDescent="0.35">
      <c r="A1240" t="s">
        <v>25</v>
      </c>
      <c r="B1240">
        <v>4.0999999999999996</v>
      </c>
    </row>
    <row r="1241" spans="1:2" x14ac:dyDescent="0.35">
      <c r="A1241" t="s">
        <v>25</v>
      </c>
      <c r="B1241">
        <v>6.8</v>
      </c>
    </row>
    <row r="1242" spans="1:2" x14ac:dyDescent="0.35">
      <c r="A1242" t="s">
        <v>25</v>
      </c>
      <c r="B1242">
        <v>6.2</v>
      </c>
    </row>
    <row r="1243" spans="1:2" x14ac:dyDescent="0.35">
      <c r="A1243" t="s">
        <v>25</v>
      </c>
      <c r="B1243">
        <v>4.5</v>
      </c>
    </row>
    <row r="1244" spans="1:2" x14ac:dyDescent="0.35">
      <c r="A1244" t="s">
        <v>25</v>
      </c>
      <c r="B1244">
        <v>5.8</v>
      </c>
    </row>
    <row r="1245" spans="1:2" x14ac:dyDescent="0.35">
      <c r="A1245" t="s">
        <v>25</v>
      </c>
      <c r="B1245">
        <v>7.3</v>
      </c>
    </row>
    <row r="1246" spans="1:2" x14ac:dyDescent="0.35">
      <c r="A1246" t="s">
        <v>25</v>
      </c>
      <c r="B1246">
        <v>5.9</v>
      </c>
    </row>
    <row r="1247" spans="1:2" x14ac:dyDescent="0.35">
      <c r="A1247" t="s">
        <v>25</v>
      </c>
      <c r="B1247">
        <v>4.4000000000000004</v>
      </c>
    </row>
    <row r="1248" spans="1:2" x14ac:dyDescent="0.35">
      <c r="A1248" t="s">
        <v>25</v>
      </c>
      <c r="B1248">
        <v>5.8</v>
      </c>
    </row>
    <row r="1249" spans="1:2" x14ac:dyDescent="0.35">
      <c r="A1249" t="s">
        <v>25</v>
      </c>
      <c r="B1249">
        <v>5.0999999999999996</v>
      </c>
    </row>
    <row r="1250" spans="1:2" x14ac:dyDescent="0.35">
      <c r="A1250" t="s">
        <v>25</v>
      </c>
      <c r="B1250">
        <v>6.9</v>
      </c>
    </row>
    <row r="1251" spans="1:2" x14ac:dyDescent="0.35">
      <c r="A1251" t="s">
        <v>25</v>
      </c>
      <c r="B1251">
        <v>6.2</v>
      </c>
    </row>
    <row r="1252" spans="1:2" x14ac:dyDescent="0.35">
      <c r="A1252" t="s">
        <v>25</v>
      </c>
      <c r="B1252">
        <v>6.9</v>
      </c>
    </row>
    <row r="1253" spans="1:2" x14ac:dyDescent="0.35">
      <c r="A1253" t="s">
        <v>25</v>
      </c>
      <c r="B1253">
        <v>7.3</v>
      </c>
    </row>
    <row r="1254" spans="1:2" x14ac:dyDescent="0.35">
      <c r="A1254" t="s">
        <v>881</v>
      </c>
      <c r="B1254">
        <v>7.1</v>
      </c>
    </row>
    <row r="1255" spans="1:2" x14ac:dyDescent="0.35">
      <c r="A1255" t="s">
        <v>2579</v>
      </c>
      <c r="B1255">
        <v>6</v>
      </c>
    </row>
    <row r="1256" spans="1:2" x14ac:dyDescent="0.35">
      <c r="A1256" t="s">
        <v>25</v>
      </c>
      <c r="B1256">
        <v>7</v>
      </c>
    </row>
    <row r="1257" spans="1:2" x14ac:dyDescent="0.35">
      <c r="A1257" t="s">
        <v>25</v>
      </c>
      <c r="B1257">
        <v>7.6</v>
      </c>
    </row>
    <row r="1258" spans="1:2" x14ac:dyDescent="0.35">
      <c r="A1258" t="s">
        <v>25</v>
      </c>
      <c r="B1258">
        <v>7.1</v>
      </c>
    </row>
    <row r="1259" spans="1:2" x14ac:dyDescent="0.35">
      <c r="A1259" t="s">
        <v>25</v>
      </c>
      <c r="B1259">
        <v>6.7</v>
      </c>
    </row>
    <row r="1260" spans="1:2" x14ac:dyDescent="0.35">
      <c r="A1260" t="s">
        <v>25</v>
      </c>
      <c r="B1260">
        <v>7</v>
      </c>
    </row>
    <row r="1261" spans="1:2" x14ac:dyDescent="0.35">
      <c r="A1261" t="s">
        <v>25</v>
      </c>
      <c r="B1261">
        <v>8</v>
      </c>
    </row>
    <row r="1262" spans="1:2" x14ac:dyDescent="0.35">
      <c r="A1262" t="s">
        <v>25</v>
      </c>
      <c r="B1262">
        <v>5.3</v>
      </c>
    </row>
    <row r="1263" spans="1:2" x14ac:dyDescent="0.35">
      <c r="A1263" t="s">
        <v>25</v>
      </c>
      <c r="B1263">
        <v>4.9000000000000004</v>
      </c>
    </row>
    <row r="1264" spans="1:2" x14ac:dyDescent="0.35">
      <c r="A1264" t="s">
        <v>25</v>
      </c>
      <c r="B1264">
        <v>6.4</v>
      </c>
    </row>
    <row r="1265" spans="1:2" x14ac:dyDescent="0.35">
      <c r="A1265" t="s">
        <v>881</v>
      </c>
      <c r="B1265">
        <v>7.4</v>
      </c>
    </row>
    <row r="1266" spans="1:2" x14ac:dyDescent="0.35">
      <c r="A1266" t="s">
        <v>25</v>
      </c>
      <c r="B1266">
        <v>6.1</v>
      </c>
    </row>
    <row r="1267" spans="1:2" x14ac:dyDescent="0.35">
      <c r="A1267" t="s">
        <v>25</v>
      </c>
      <c r="B1267">
        <v>6.5</v>
      </c>
    </row>
    <row r="1268" spans="1:2" x14ac:dyDescent="0.35">
      <c r="A1268" t="s">
        <v>25</v>
      </c>
      <c r="B1268">
        <v>5.7</v>
      </c>
    </row>
    <row r="1269" spans="1:2" x14ac:dyDescent="0.35">
      <c r="A1269" t="s">
        <v>25</v>
      </c>
      <c r="B1269">
        <v>5.0999999999999996</v>
      </c>
    </row>
    <row r="1270" spans="1:2" x14ac:dyDescent="0.35">
      <c r="A1270" t="s">
        <v>25</v>
      </c>
      <c r="B1270">
        <v>6.6</v>
      </c>
    </row>
    <row r="1271" spans="1:2" x14ac:dyDescent="0.35">
      <c r="A1271" t="s">
        <v>881</v>
      </c>
      <c r="B1271">
        <v>6.5</v>
      </c>
    </row>
    <row r="1272" spans="1:2" x14ac:dyDescent="0.35">
      <c r="A1272" t="s">
        <v>25</v>
      </c>
      <c r="B1272">
        <v>6.9</v>
      </c>
    </row>
    <row r="1273" spans="1:2" x14ac:dyDescent="0.35">
      <c r="A1273" t="s">
        <v>25</v>
      </c>
      <c r="B1273">
        <v>7.6</v>
      </c>
    </row>
    <row r="1274" spans="1:2" x14ac:dyDescent="0.35">
      <c r="A1274" t="s">
        <v>25</v>
      </c>
      <c r="B1274">
        <v>5.6</v>
      </c>
    </row>
    <row r="1275" spans="1:2" x14ac:dyDescent="0.35">
      <c r="A1275" t="s">
        <v>25</v>
      </c>
      <c r="B1275">
        <v>6.2</v>
      </c>
    </row>
    <row r="1276" spans="1:2" x14ac:dyDescent="0.35">
      <c r="A1276" t="s">
        <v>25</v>
      </c>
      <c r="B1276">
        <v>4.4000000000000004</v>
      </c>
    </row>
    <row r="1277" spans="1:2" x14ac:dyDescent="0.35">
      <c r="A1277" t="s">
        <v>25</v>
      </c>
      <c r="B1277">
        <v>5.6</v>
      </c>
    </row>
    <row r="1278" spans="1:2" x14ac:dyDescent="0.35">
      <c r="A1278" t="s">
        <v>25</v>
      </c>
      <c r="B1278">
        <v>5.5</v>
      </c>
    </row>
    <row r="1279" spans="1:2" x14ac:dyDescent="0.35">
      <c r="A1279" t="s">
        <v>25</v>
      </c>
      <c r="B1279">
        <v>6.7</v>
      </c>
    </row>
    <row r="1280" spans="1:2" x14ac:dyDescent="0.35">
      <c r="A1280" t="s">
        <v>25</v>
      </c>
      <c r="B1280">
        <v>6.1</v>
      </c>
    </row>
    <row r="1281" spans="1:2" x14ac:dyDescent="0.35">
      <c r="A1281" t="s">
        <v>25</v>
      </c>
      <c r="B1281">
        <v>6.2</v>
      </c>
    </row>
    <row r="1282" spans="1:2" x14ac:dyDescent="0.35">
      <c r="A1282" t="s">
        <v>25</v>
      </c>
      <c r="B1282">
        <v>7.3</v>
      </c>
    </row>
    <row r="1283" spans="1:2" x14ac:dyDescent="0.35">
      <c r="A1283" t="s">
        <v>25</v>
      </c>
      <c r="B1283">
        <v>6.6</v>
      </c>
    </row>
    <row r="1284" spans="1:2" x14ac:dyDescent="0.35">
      <c r="A1284" t="s">
        <v>25</v>
      </c>
      <c r="B1284">
        <v>8.1999999999999993</v>
      </c>
    </row>
    <row r="1285" spans="1:2" x14ac:dyDescent="0.35">
      <c r="A1285" t="s">
        <v>25</v>
      </c>
      <c r="B1285">
        <v>6.4</v>
      </c>
    </row>
    <row r="1286" spans="1:2" x14ac:dyDescent="0.35">
      <c r="A1286" t="s">
        <v>25</v>
      </c>
      <c r="B1286">
        <v>6.4</v>
      </c>
    </row>
    <row r="1287" spans="1:2" x14ac:dyDescent="0.35">
      <c r="A1287" t="s">
        <v>25</v>
      </c>
      <c r="B1287">
        <v>5.2</v>
      </c>
    </row>
    <row r="1288" spans="1:2" x14ac:dyDescent="0.35">
      <c r="A1288" t="s">
        <v>25</v>
      </c>
      <c r="B1288">
        <v>6.5</v>
      </c>
    </row>
    <row r="1289" spans="1:2" x14ac:dyDescent="0.35">
      <c r="A1289" t="s">
        <v>25</v>
      </c>
      <c r="B1289">
        <v>7.1</v>
      </c>
    </row>
    <row r="1290" spans="1:2" x14ac:dyDescent="0.35">
      <c r="A1290" t="s">
        <v>25</v>
      </c>
      <c r="B1290">
        <v>7.3</v>
      </c>
    </row>
    <row r="1291" spans="1:2" x14ac:dyDescent="0.35">
      <c r="A1291" t="s">
        <v>25</v>
      </c>
      <c r="B1291">
        <v>5.2</v>
      </c>
    </row>
    <row r="1292" spans="1:2" x14ac:dyDescent="0.35">
      <c r="A1292" t="s">
        <v>25</v>
      </c>
      <c r="B1292">
        <v>7.7</v>
      </c>
    </row>
    <row r="1293" spans="1:2" x14ac:dyDescent="0.35">
      <c r="A1293" t="s">
        <v>25</v>
      </c>
      <c r="B1293">
        <v>7.6</v>
      </c>
    </row>
    <row r="1294" spans="1:2" x14ac:dyDescent="0.35">
      <c r="A1294" t="s">
        <v>25</v>
      </c>
      <c r="B1294">
        <v>5.7</v>
      </c>
    </row>
    <row r="1295" spans="1:2" x14ac:dyDescent="0.35">
      <c r="A1295" t="s">
        <v>25</v>
      </c>
      <c r="B1295">
        <v>7</v>
      </c>
    </row>
    <row r="1296" spans="1:2" x14ac:dyDescent="0.35">
      <c r="A1296" t="s">
        <v>25</v>
      </c>
      <c r="B1296">
        <v>6</v>
      </c>
    </row>
    <row r="1297" spans="1:2" x14ac:dyDescent="0.35">
      <c r="A1297" t="s">
        <v>25</v>
      </c>
      <c r="B1297">
        <v>8.1</v>
      </c>
    </row>
    <row r="1298" spans="1:2" x14ac:dyDescent="0.35">
      <c r="A1298" t="s">
        <v>25</v>
      </c>
      <c r="B1298">
        <v>8</v>
      </c>
    </row>
    <row r="1299" spans="1:2" x14ac:dyDescent="0.35">
      <c r="A1299" t="s">
        <v>25</v>
      </c>
      <c r="B1299">
        <v>5.6</v>
      </c>
    </row>
    <row r="1300" spans="1:2" x14ac:dyDescent="0.35">
      <c r="A1300" t="s">
        <v>25</v>
      </c>
      <c r="B1300">
        <v>6.1</v>
      </c>
    </row>
    <row r="1301" spans="1:2" x14ac:dyDescent="0.35">
      <c r="A1301" t="s">
        <v>25</v>
      </c>
      <c r="B1301">
        <v>6.9</v>
      </c>
    </row>
    <row r="1302" spans="1:2" x14ac:dyDescent="0.35">
      <c r="A1302" t="s">
        <v>25</v>
      </c>
      <c r="B1302">
        <v>5.2</v>
      </c>
    </row>
    <row r="1303" spans="1:2" x14ac:dyDescent="0.35">
      <c r="A1303" t="s">
        <v>25</v>
      </c>
      <c r="B1303">
        <v>7</v>
      </c>
    </row>
    <row r="1304" spans="1:2" x14ac:dyDescent="0.35">
      <c r="A1304" t="s">
        <v>25</v>
      </c>
      <c r="B1304">
        <v>6.3</v>
      </c>
    </row>
    <row r="1305" spans="1:2" x14ac:dyDescent="0.35">
      <c r="A1305" t="s">
        <v>25</v>
      </c>
      <c r="B1305">
        <v>7</v>
      </c>
    </row>
    <row r="1306" spans="1:2" x14ac:dyDescent="0.35">
      <c r="A1306" t="s">
        <v>25</v>
      </c>
      <c r="B1306">
        <v>6.9</v>
      </c>
    </row>
    <row r="1307" spans="1:2" x14ac:dyDescent="0.35">
      <c r="A1307" t="s">
        <v>25</v>
      </c>
      <c r="B1307">
        <v>6.2</v>
      </c>
    </row>
    <row r="1308" spans="1:2" x14ac:dyDescent="0.35">
      <c r="A1308" t="s">
        <v>25</v>
      </c>
      <c r="B1308">
        <v>6.4</v>
      </c>
    </row>
    <row r="1309" spans="1:2" x14ac:dyDescent="0.35">
      <c r="A1309" t="s">
        <v>25</v>
      </c>
      <c r="B1309">
        <v>6.4</v>
      </c>
    </row>
    <row r="1310" spans="1:2" x14ac:dyDescent="0.35">
      <c r="A1310" t="s">
        <v>25</v>
      </c>
      <c r="B1310">
        <v>5.7</v>
      </c>
    </row>
    <row r="1311" spans="1:2" x14ac:dyDescent="0.35">
      <c r="A1311" t="s">
        <v>25</v>
      </c>
      <c r="B1311">
        <v>6.1</v>
      </c>
    </row>
    <row r="1312" spans="1:2" x14ac:dyDescent="0.35">
      <c r="A1312" t="s">
        <v>25</v>
      </c>
      <c r="B1312">
        <v>5.4</v>
      </c>
    </row>
    <row r="1313" spans="1:2" x14ac:dyDescent="0.35">
      <c r="A1313" t="s">
        <v>25</v>
      </c>
      <c r="B1313">
        <v>6.7</v>
      </c>
    </row>
    <row r="1314" spans="1:2" x14ac:dyDescent="0.35">
      <c r="A1314" t="s">
        <v>25</v>
      </c>
      <c r="B1314">
        <v>6.8</v>
      </c>
    </row>
    <row r="1315" spans="1:2" x14ac:dyDescent="0.35">
      <c r="A1315" t="s">
        <v>25</v>
      </c>
      <c r="B1315">
        <v>6</v>
      </c>
    </row>
    <row r="1316" spans="1:2" x14ac:dyDescent="0.35">
      <c r="A1316" t="s">
        <v>25</v>
      </c>
      <c r="B1316">
        <v>7.8</v>
      </c>
    </row>
    <row r="1317" spans="1:2" x14ac:dyDescent="0.35">
      <c r="A1317" t="s">
        <v>25</v>
      </c>
      <c r="B1317">
        <v>5.3</v>
      </c>
    </row>
    <row r="1318" spans="1:2" x14ac:dyDescent="0.35">
      <c r="A1318" t="s">
        <v>25</v>
      </c>
      <c r="B1318">
        <v>4.5</v>
      </c>
    </row>
    <row r="1319" spans="1:2" x14ac:dyDescent="0.35">
      <c r="A1319" t="s">
        <v>25</v>
      </c>
      <c r="B1319">
        <v>5.4</v>
      </c>
    </row>
    <row r="1320" spans="1:2" x14ac:dyDescent="0.35">
      <c r="A1320" t="s">
        <v>25</v>
      </c>
      <c r="B1320">
        <v>7.8</v>
      </c>
    </row>
    <row r="1321" spans="1:2" x14ac:dyDescent="0.35">
      <c r="A1321" t="s">
        <v>2674</v>
      </c>
      <c r="B1321">
        <v>7.2</v>
      </c>
    </row>
    <row r="1322" spans="1:2" x14ac:dyDescent="0.35">
      <c r="A1322" t="s">
        <v>25</v>
      </c>
      <c r="B1322">
        <v>6.6</v>
      </c>
    </row>
    <row r="1323" spans="1:2" x14ac:dyDescent="0.35">
      <c r="A1323" t="s">
        <v>25</v>
      </c>
      <c r="B1323">
        <v>7.6</v>
      </c>
    </row>
    <row r="1324" spans="1:2" x14ac:dyDescent="0.35">
      <c r="A1324" t="s">
        <v>25</v>
      </c>
      <c r="B1324">
        <v>5.9</v>
      </c>
    </row>
    <row r="1325" spans="1:2" x14ac:dyDescent="0.35">
      <c r="A1325" t="s">
        <v>25</v>
      </c>
      <c r="B1325">
        <v>6.7</v>
      </c>
    </row>
    <row r="1326" spans="1:2" x14ac:dyDescent="0.35">
      <c r="A1326" t="s">
        <v>25</v>
      </c>
      <c r="B1326">
        <v>7.7</v>
      </c>
    </row>
    <row r="1327" spans="1:2" x14ac:dyDescent="0.35">
      <c r="A1327" t="s">
        <v>25</v>
      </c>
      <c r="B1327">
        <v>5.4</v>
      </c>
    </row>
    <row r="1328" spans="1:2" x14ac:dyDescent="0.35">
      <c r="A1328" t="s">
        <v>25</v>
      </c>
      <c r="B1328">
        <v>6.9</v>
      </c>
    </row>
    <row r="1329" spans="1:2" x14ac:dyDescent="0.35">
      <c r="A1329" t="s">
        <v>25</v>
      </c>
      <c r="B1329">
        <v>7.7</v>
      </c>
    </row>
    <row r="1330" spans="1:2" x14ac:dyDescent="0.35">
      <c r="A1330" t="s">
        <v>25</v>
      </c>
      <c r="B1330">
        <v>6.8</v>
      </c>
    </row>
    <row r="1331" spans="1:2" x14ac:dyDescent="0.35">
      <c r="A1331" t="s">
        <v>25</v>
      </c>
      <c r="B1331">
        <v>6.4</v>
      </c>
    </row>
    <row r="1332" spans="1:2" x14ac:dyDescent="0.35">
      <c r="A1332" t="s">
        <v>25</v>
      </c>
      <c r="B1332">
        <v>5.7</v>
      </c>
    </row>
    <row r="1333" spans="1:2" x14ac:dyDescent="0.35">
      <c r="A1333" t="s">
        <v>25</v>
      </c>
      <c r="B1333">
        <v>7.3</v>
      </c>
    </row>
    <row r="1334" spans="1:2" x14ac:dyDescent="0.35">
      <c r="A1334" t="s">
        <v>25</v>
      </c>
      <c r="B1334">
        <v>6.8</v>
      </c>
    </row>
    <row r="1335" spans="1:2" x14ac:dyDescent="0.35">
      <c r="A1335" t="s">
        <v>25</v>
      </c>
      <c r="B1335">
        <v>6.3</v>
      </c>
    </row>
    <row r="1336" spans="1:2" x14ac:dyDescent="0.35">
      <c r="A1336" t="s">
        <v>25</v>
      </c>
      <c r="B1336">
        <v>5.9</v>
      </c>
    </row>
    <row r="1337" spans="1:2" x14ac:dyDescent="0.35">
      <c r="A1337" t="s">
        <v>25</v>
      </c>
      <c r="B1337">
        <v>7.4</v>
      </c>
    </row>
    <row r="1338" spans="1:2" x14ac:dyDescent="0.35">
      <c r="A1338" t="s">
        <v>25</v>
      </c>
      <c r="B1338">
        <v>8.3000000000000007</v>
      </c>
    </row>
    <row r="1339" spans="1:2" x14ac:dyDescent="0.35">
      <c r="A1339" t="s">
        <v>25</v>
      </c>
      <c r="B1339">
        <v>6.2</v>
      </c>
    </row>
    <row r="1340" spans="1:2" x14ac:dyDescent="0.35">
      <c r="A1340" t="s">
        <v>25</v>
      </c>
      <c r="B1340">
        <v>6.3</v>
      </c>
    </row>
    <row r="1341" spans="1:2" x14ac:dyDescent="0.35">
      <c r="A1341" t="s">
        <v>25</v>
      </c>
      <c r="B1341">
        <v>5.8</v>
      </c>
    </row>
    <row r="1342" spans="1:2" x14ac:dyDescent="0.35">
      <c r="A1342" t="s">
        <v>25</v>
      </c>
      <c r="B1342">
        <v>7.5</v>
      </c>
    </row>
    <row r="1343" spans="1:2" x14ac:dyDescent="0.35">
      <c r="A1343" t="s">
        <v>25</v>
      </c>
      <c r="B1343">
        <v>6.3</v>
      </c>
    </row>
    <row r="1344" spans="1:2" x14ac:dyDescent="0.35">
      <c r="A1344" t="s">
        <v>25</v>
      </c>
      <c r="B1344">
        <v>6.4</v>
      </c>
    </row>
    <row r="1345" spans="1:2" x14ac:dyDescent="0.35">
      <c r="A1345" t="s">
        <v>25</v>
      </c>
      <c r="B1345">
        <v>7.2</v>
      </c>
    </row>
    <row r="1346" spans="1:2" x14ac:dyDescent="0.35">
      <c r="A1346" t="s">
        <v>25</v>
      </c>
      <c r="B1346">
        <v>6.3</v>
      </c>
    </row>
    <row r="1347" spans="1:2" x14ac:dyDescent="0.35">
      <c r="A1347" t="s">
        <v>25</v>
      </c>
      <c r="B1347">
        <v>6.9</v>
      </c>
    </row>
    <row r="1348" spans="1:2" x14ac:dyDescent="0.35">
      <c r="A1348" t="s">
        <v>25</v>
      </c>
      <c r="B1348">
        <v>6.6</v>
      </c>
    </row>
    <row r="1349" spans="1:2" x14ac:dyDescent="0.35">
      <c r="A1349" t="s">
        <v>25</v>
      </c>
      <c r="B1349">
        <v>6</v>
      </c>
    </row>
    <row r="1350" spans="1:2" x14ac:dyDescent="0.35">
      <c r="A1350" t="s">
        <v>25</v>
      </c>
      <c r="B1350">
        <v>7.5</v>
      </c>
    </row>
    <row r="1351" spans="1:2" x14ac:dyDescent="0.35">
      <c r="A1351" t="s">
        <v>25</v>
      </c>
      <c r="B1351">
        <v>7.7</v>
      </c>
    </row>
    <row r="1352" spans="1:2" x14ac:dyDescent="0.35">
      <c r="A1352" t="s">
        <v>25</v>
      </c>
      <c r="B1352">
        <v>6.2</v>
      </c>
    </row>
    <row r="1353" spans="1:2" x14ac:dyDescent="0.35">
      <c r="A1353" t="s">
        <v>25</v>
      </c>
      <c r="B1353">
        <v>5.4</v>
      </c>
    </row>
    <row r="1354" spans="1:2" x14ac:dyDescent="0.35">
      <c r="A1354" t="s">
        <v>25</v>
      </c>
      <c r="B1354">
        <v>6.6</v>
      </c>
    </row>
    <row r="1355" spans="1:2" x14ac:dyDescent="0.35">
      <c r="A1355" t="s">
        <v>25</v>
      </c>
      <c r="B1355">
        <v>5.3</v>
      </c>
    </row>
    <row r="1356" spans="1:2" x14ac:dyDescent="0.35">
      <c r="A1356" t="s">
        <v>25</v>
      </c>
      <c r="B1356">
        <v>5.6</v>
      </c>
    </row>
    <row r="1357" spans="1:2" x14ac:dyDescent="0.35">
      <c r="A1357" t="s">
        <v>25</v>
      </c>
      <c r="B1357">
        <v>5.9</v>
      </c>
    </row>
    <row r="1358" spans="1:2" x14ac:dyDescent="0.35">
      <c r="A1358" t="s">
        <v>25</v>
      </c>
      <c r="B1358">
        <v>7.8</v>
      </c>
    </row>
    <row r="1359" spans="1:2" x14ac:dyDescent="0.35">
      <c r="A1359" t="s">
        <v>25</v>
      </c>
      <c r="B1359">
        <v>6.7</v>
      </c>
    </row>
    <row r="1360" spans="1:2" x14ac:dyDescent="0.35">
      <c r="A1360" t="s">
        <v>25</v>
      </c>
      <c r="B1360">
        <v>7.4</v>
      </c>
    </row>
    <row r="1361" spans="1:2" x14ac:dyDescent="0.35">
      <c r="A1361" t="s">
        <v>25</v>
      </c>
      <c r="B1361">
        <v>6.2</v>
      </c>
    </row>
    <row r="1362" spans="1:2" x14ac:dyDescent="0.35">
      <c r="A1362" t="s">
        <v>25</v>
      </c>
      <c r="B1362">
        <v>5.4</v>
      </c>
    </row>
    <row r="1363" spans="1:2" x14ac:dyDescent="0.35">
      <c r="A1363" t="s">
        <v>25</v>
      </c>
      <c r="B1363">
        <v>6.7</v>
      </c>
    </row>
    <row r="1364" spans="1:2" x14ac:dyDescent="0.35">
      <c r="A1364" t="s">
        <v>25</v>
      </c>
      <c r="B1364">
        <v>5.3</v>
      </c>
    </row>
    <row r="1365" spans="1:2" x14ac:dyDescent="0.35">
      <c r="A1365" t="s">
        <v>25</v>
      </c>
      <c r="B1365">
        <v>5.9</v>
      </c>
    </row>
    <row r="1366" spans="1:2" x14ac:dyDescent="0.35">
      <c r="A1366" t="s">
        <v>25</v>
      </c>
      <c r="B1366">
        <v>4.8</v>
      </c>
    </row>
    <row r="1367" spans="1:2" x14ac:dyDescent="0.35">
      <c r="A1367" t="s">
        <v>25</v>
      </c>
      <c r="B1367">
        <v>3.8</v>
      </c>
    </row>
    <row r="1368" spans="1:2" x14ac:dyDescent="0.35">
      <c r="A1368" t="s">
        <v>25</v>
      </c>
      <c r="B1368">
        <v>8.5</v>
      </c>
    </row>
    <row r="1369" spans="1:2" x14ac:dyDescent="0.35">
      <c r="A1369" t="s">
        <v>25</v>
      </c>
      <c r="B1369">
        <v>6.8</v>
      </c>
    </row>
    <row r="1370" spans="1:2" x14ac:dyDescent="0.35">
      <c r="A1370" t="s">
        <v>25</v>
      </c>
      <c r="B1370">
        <v>6.8</v>
      </c>
    </row>
    <row r="1371" spans="1:2" x14ac:dyDescent="0.35">
      <c r="A1371" t="s">
        <v>25</v>
      </c>
      <c r="B1371">
        <v>5.3</v>
      </c>
    </row>
    <row r="1372" spans="1:2" x14ac:dyDescent="0.35">
      <c r="A1372" t="s">
        <v>25</v>
      </c>
      <c r="B1372">
        <v>7.3</v>
      </c>
    </row>
    <row r="1373" spans="1:2" x14ac:dyDescent="0.35">
      <c r="A1373" t="s">
        <v>25</v>
      </c>
      <c r="B1373">
        <v>6.6</v>
      </c>
    </row>
    <row r="1374" spans="1:2" x14ac:dyDescent="0.35">
      <c r="A1374" t="s">
        <v>25</v>
      </c>
      <c r="B1374">
        <v>6.2</v>
      </c>
    </row>
    <row r="1375" spans="1:2" x14ac:dyDescent="0.35">
      <c r="A1375" t="s">
        <v>25</v>
      </c>
      <c r="B1375">
        <v>5.2</v>
      </c>
    </row>
    <row r="1376" spans="1:2" x14ac:dyDescent="0.35">
      <c r="A1376" t="s">
        <v>25</v>
      </c>
      <c r="B1376">
        <v>6.2</v>
      </c>
    </row>
    <row r="1377" spans="1:2" x14ac:dyDescent="0.35">
      <c r="A1377" t="s">
        <v>25</v>
      </c>
      <c r="B1377">
        <v>6.2</v>
      </c>
    </row>
    <row r="1378" spans="1:2" x14ac:dyDescent="0.35">
      <c r="A1378" t="s">
        <v>25</v>
      </c>
      <c r="B1378">
        <v>6.6</v>
      </c>
    </row>
    <row r="1379" spans="1:2" x14ac:dyDescent="0.35">
      <c r="A1379" t="s">
        <v>25</v>
      </c>
      <c r="B1379">
        <v>6.2</v>
      </c>
    </row>
    <row r="1380" spans="1:2" x14ac:dyDescent="0.35">
      <c r="A1380" t="s">
        <v>25</v>
      </c>
      <c r="B1380">
        <v>5.0999999999999996</v>
      </c>
    </row>
    <row r="1381" spans="1:2" x14ac:dyDescent="0.35">
      <c r="A1381" t="s">
        <v>25</v>
      </c>
      <c r="B1381">
        <v>6.6</v>
      </c>
    </row>
    <row r="1382" spans="1:2" x14ac:dyDescent="0.35">
      <c r="A1382" t="s">
        <v>25</v>
      </c>
      <c r="B1382">
        <v>6.1</v>
      </c>
    </row>
    <row r="1383" spans="1:2" x14ac:dyDescent="0.35">
      <c r="A1383" t="s">
        <v>25</v>
      </c>
      <c r="B1383">
        <v>6.6</v>
      </c>
    </row>
    <row r="1384" spans="1:2" x14ac:dyDescent="0.35">
      <c r="A1384" t="s">
        <v>25</v>
      </c>
      <c r="B1384">
        <v>5.9</v>
      </c>
    </row>
    <row r="1385" spans="1:2" x14ac:dyDescent="0.35">
      <c r="A1385" t="s">
        <v>25</v>
      </c>
      <c r="B1385">
        <v>6.3</v>
      </c>
    </row>
    <row r="1386" spans="1:2" x14ac:dyDescent="0.35">
      <c r="A1386" t="s">
        <v>25</v>
      </c>
      <c r="B1386">
        <v>7.1</v>
      </c>
    </row>
    <row r="1387" spans="1:2" x14ac:dyDescent="0.35">
      <c r="A1387" t="s">
        <v>25</v>
      </c>
      <c r="B1387">
        <v>5</v>
      </c>
    </row>
    <row r="1388" spans="1:2" x14ac:dyDescent="0.35">
      <c r="A1388" t="s">
        <v>25</v>
      </c>
      <c r="B1388">
        <v>5.6</v>
      </c>
    </row>
    <row r="1389" spans="1:2" x14ac:dyDescent="0.35">
      <c r="A1389" t="s">
        <v>25</v>
      </c>
      <c r="B1389">
        <v>7.4</v>
      </c>
    </row>
    <row r="1390" spans="1:2" x14ac:dyDescent="0.35">
      <c r="A1390" t="s">
        <v>25</v>
      </c>
      <c r="B1390">
        <v>4.5</v>
      </c>
    </row>
    <row r="1391" spans="1:2" x14ac:dyDescent="0.35">
      <c r="A1391" t="s">
        <v>25</v>
      </c>
      <c r="B1391">
        <v>6.2</v>
      </c>
    </row>
    <row r="1392" spans="1:2" x14ac:dyDescent="0.35">
      <c r="A1392" t="s">
        <v>25</v>
      </c>
      <c r="B1392">
        <v>5</v>
      </c>
    </row>
    <row r="1393" spans="1:2" x14ac:dyDescent="0.35">
      <c r="A1393" t="s">
        <v>25</v>
      </c>
      <c r="B1393">
        <v>6.5</v>
      </c>
    </row>
    <row r="1394" spans="1:2" x14ac:dyDescent="0.35">
      <c r="A1394" t="s">
        <v>25</v>
      </c>
      <c r="B1394">
        <v>5.0999999999999996</v>
      </c>
    </row>
    <row r="1395" spans="1:2" x14ac:dyDescent="0.35">
      <c r="A1395" t="s">
        <v>25</v>
      </c>
      <c r="B1395">
        <v>6.5</v>
      </c>
    </row>
    <row r="1396" spans="1:2" x14ac:dyDescent="0.35">
      <c r="A1396" t="s">
        <v>25</v>
      </c>
      <c r="B1396">
        <v>6.2</v>
      </c>
    </row>
    <row r="1397" spans="1:2" x14ac:dyDescent="0.35">
      <c r="A1397" t="s">
        <v>25</v>
      </c>
      <c r="B1397">
        <v>6.3</v>
      </c>
    </row>
    <row r="1398" spans="1:2" x14ac:dyDescent="0.35">
      <c r="A1398" t="s">
        <v>25</v>
      </c>
      <c r="B1398">
        <v>3.8</v>
      </c>
    </row>
    <row r="1399" spans="1:2" x14ac:dyDescent="0.35">
      <c r="A1399" t="s">
        <v>25</v>
      </c>
      <c r="B1399">
        <v>6.2</v>
      </c>
    </row>
    <row r="1400" spans="1:2" x14ac:dyDescent="0.35">
      <c r="A1400" t="s">
        <v>25</v>
      </c>
      <c r="B1400">
        <v>5.7</v>
      </c>
    </row>
    <row r="1401" spans="1:2" x14ac:dyDescent="0.35">
      <c r="A1401" t="s">
        <v>25</v>
      </c>
      <c r="B1401">
        <v>6.7</v>
      </c>
    </row>
    <row r="1402" spans="1:2" x14ac:dyDescent="0.35">
      <c r="A1402" t="s">
        <v>25</v>
      </c>
      <c r="B1402">
        <v>6.8</v>
      </c>
    </row>
    <row r="1403" spans="1:2" x14ac:dyDescent="0.35">
      <c r="A1403" t="s">
        <v>25</v>
      </c>
      <c r="B1403">
        <v>6</v>
      </c>
    </row>
    <row r="1404" spans="1:2" x14ac:dyDescent="0.35">
      <c r="A1404" t="s">
        <v>25</v>
      </c>
      <c r="B1404">
        <v>7.3</v>
      </c>
    </row>
    <row r="1405" spans="1:2" x14ac:dyDescent="0.35">
      <c r="A1405" t="s">
        <v>25</v>
      </c>
      <c r="B1405">
        <v>5.5</v>
      </c>
    </row>
    <row r="1406" spans="1:2" x14ac:dyDescent="0.35">
      <c r="A1406" t="s">
        <v>25</v>
      </c>
      <c r="B1406">
        <v>6.7</v>
      </c>
    </row>
    <row r="1407" spans="1:2" x14ac:dyDescent="0.35">
      <c r="A1407" t="s">
        <v>25</v>
      </c>
      <c r="B1407">
        <v>4.8</v>
      </c>
    </row>
    <row r="1408" spans="1:2" x14ac:dyDescent="0.35">
      <c r="A1408" t="s">
        <v>25</v>
      </c>
      <c r="B1408">
        <v>5.7</v>
      </c>
    </row>
    <row r="1409" spans="1:2" x14ac:dyDescent="0.35">
      <c r="A1409" t="s">
        <v>25</v>
      </c>
      <c r="B1409">
        <v>5.0999999999999996</v>
      </c>
    </row>
    <row r="1410" spans="1:2" x14ac:dyDescent="0.35">
      <c r="A1410" t="s">
        <v>25</v>
      </c>
      <c r="B1410">
        <v>6</v>
      </c>
    </row>
    <row r="1411" spans="1:2" x14ac:dyDescent="0.35">
      <c r="A1411" t="s">
        <v>25</v>
      </c>
      <c r="B1411">
        <v>4.2</v>
      </c>
    </row>
    <row r="1412" spans="1:2" x14ac:dyDescent="0.35">
      <c r="A1412" t="s">
        <v>25</v>
      </c>
      <c r="B1412">
        <v>7.4</v>
      </c>
    </row>
    <row r="1413" spans="1:2" x14ac:dyDescent="0.35">
      <c r="A1413" t="s">
        <v>25</v>
      </c>
      <c r="B1413">
        <v>4.5999999999999996</v>
      </c>
    </row>
    <row r="1414" spans="1:2" x14ac:dyDescent="0.35">
      <c r="A1414" t="s">
        <v>25</v>
      </c>
      <c r="B1414">
        <v>6.9</v>
      </c>
    </row>
    <row r="1415" spans="1:2" x14ac:dyDescent="0.35">
      <c r="A1415" t="s">
        <v>25</v>
      </c>
      <c r="B1415">
        <v>6.9</v>
      </c>
    </row>
    <row r="1416" spans="1:2" x14ac:dyDescent="0.35">
      <c r="A1416" t="s">
        <v>25</v>
      </c>
      <c r="B1416">
        <v>8</v>
      </c>
    </row>
    <row r="1417" spans="1:2" x14ac:dyDescent="0.35">
      <c r="A1417" t="s">
        <v>25</v>
      </c>
      <c r="B1417">
        <v>6.4</v>
      </c>
    </row>
    <row r="1418" spans="1:2" x14ac:dyDescent="0.35">
      <c r="A1418" t="s">
        <v>25</v>
      </c>
      <c r="B1418">
        <v>6.3</v>
      </c>
    </row>
    <row r="1419" spans="1:2" x14ac:dyDescent="0.35">
      <c r="A1419" t="s">
        <v>25</v>
      </c>
      <c r="B1419">
        <v>6.8</v>
      </c>
    </row>
    <row r="1420" spans="1:2" x14ac:dyDescent="0.35">
      <c r="A1420" t="s">
        <v>25</v>
      </c>
      <c r="B1420">
        <v>6.8</v>
      </c>
    </row>
    <row r="1421" spans="1:2" x14ac:dyDescent="0.35">
      <c r="A1421" t="s">
        <v>25</v>
      </c>
      <c r="B1421">
        <v>5.4</v>
      </c>
    </row>
    <row r="1422" spans="1:2" x14ac:dyDescent="0.35">
      <c r="A1422" t="s">
        <v>25</v>
      </c>
      <c r="B1422">
        <v>7.2</v>
      </c>
    </row>
    <row r="1423" spans="1:2" x14ac:dyDescent="0.35">
      <c r="A1423" t="s">
        <v>25</v>
      </c>
      <c r="B1423">
        <v>7.3</v>
      </c>
    </row>
    <row r="1424" spans="1:2" x14ac:dyDescent="0.35">
      <c r="A1424" t="s">
        <v>25</v>
      </c>
      <c r="B1424">
        <v>5.2</v>
      </c>
    </row>
    <row r="1425" spans="1:2" x14ac:dyDescent="0.35">
      <c r="A1425" t="s">
        <v>25</v>
      </c>
      <c r="B1425">
        <v>5.5</v>
      </c>
    </row>
    <row r="1426" spans="1:2" x14ac:dyDescent="0.35">
      <c r="A1426" t="s">
        <v>344</v>
      </c>
      <c r="B1426">
        <v>7.7</v>
      </c>
    </row>
    <row r="1427" spans="1:2" x14ac:dyDescent="0.35">
      <c r="A1427" t="s">
        <v>25</v>
      </c>
      <c r="B1427">
        <v>7.1</v>
      </c>
    </row>
    <row r="1428" spans="1:2" x14ac:dyDescent="0.35">
      <c r="A1428" t="s">
        <v>25</v>
      </c>
      <c r="B1428">
        <v>5.3</v>
      </c>
    </row>
    <row r="1429" spans="1:2" x14ac:dyDescent="0.35">
      <c r="A1429" t="s">
        <v>25</v>
      </c>
      <c r="B1429">
        <v>5.6</v>
      </c>
    </row>
    <row r="1430" spans="1:2" x14ac:dyDescent="0.35">
      <c r="A1430" t="s">
        <v>25</v>
      </c>
      <c r="B1430">
        <v>5.7</v>
      </c>
    </row>
    <row r="1431" spans="1:2" x14ac:dyDescent="0.35">
      <c r="A1431" t="s">
        <v>25</v>
      </c>
      <c r="B1431">
        <v>7.1</v>
      </c>
    </row>
    <row r="1432" spans="1:2" x14ac:dyDescent="0.35">
      <c r="A1432" t="s">
        <v>25</v>
      </c>
      <c r="B1432">
        <v>7.6</v>
      </c>
    </row>
    <row r="1433" spans="1:2" x14ac:dyDescent="0.35">
      <c r="A1433" t="s">
        <v>25</v>
      </c>
      <c r="B1433">
        <v>5.5</v>
      </c>
    </row>
    <row r="1434" spans="1:2" x14ac:dyDescent="0.35">
      <c r="A1434" t="s">
        <v>25</v>
      </c>
      <c r="B1434">
        <v>5.0999999999999996</v>
      </c>
    </row>
    <row r="1435" spans="1:2" x14ac:dyDescent="0.35">
      <c r="A1435" t="s">
        <v>25</v>
      </c>
      <c r="B1435">
        <v>4.9000000000000004</v>
      </c>
    </row>
    <row r="1436" spans="1:2" x14ac:dyDescent="0.35">
      <c r="A1436" t="s">
        <v>25</v>
      </c>
      <c r="B1436">
        <v>6.5</v>
      </c>
    </row>
    <row r="1437" spans="1:2" x14ac:dyDescent="0.35">
      <c r="A1437" t="s">
        <v>25</v>
      </c>
      <c r="B1437">
        <v>5.6</v>
      </c>
    </row>
    <row r="1438" spans="1:2" x14ac:dyDescent="0.35">
      <c r="A1438" t="s">
        <v>25</v>
      </c>
      <c r="B1438">
        <v>5.3</v>
      </c>
    </row>
    <row r="1439" spans="1:2" x14ac:dyDescent="0.35">
      <c r="A1439" t="s">
        <v>25</v>
      </c>
      <c r="B1439">
        <v>6.5</v>
      </c>
    </row>
    <row r="1440" spans="1:2" x14ac:dyDescent="0.35">
      <c r="A1440" t="s">
        <v>25</v>
      </c>
      <c r="B1440">
        <v>6.8</v>
      </c>
    </row>
    <row r="1441" spans="1:2" x14ac:dyDescent="0.35">
      <c r="A1441" t="s">
        <v>25</v>
      </c>
      <c r="B1441">
        <v>6.5</v>
      </c>
    </row>
    <row r="1442" spans="1:2" x14ac:dyDescent="0.35">
      <c r="A1442" t="s">
        <v>25</v>
      </c>
      <c r="B1442">
        <v>6</v>
      </c>
    </row>
    <row r="1443" spans="1:2" x14ac:dyDescent="0.35">
      <c r="A1443" t="s">
        <v>25</v>
      </c>
      <c r="B1443">
        <v>8.4</v>
      </c>
    </row>
    <row r="1444" spans="1:2" x14ac:dyDescent="0.35">
      <c r="A1444" t="s">
        <v>25</v>
      </c>
      <c r="B1444">
        <v>6</v>
      </c>
    </row>
    <row r="1445" spans="1:2" x14ac:dyDescent="0.35">
      <c r="A1445" t="s">
        <v>25</v>
      </c>
      <c r="B1445">
        <v>7.6</v>
      </c>
    </row>
    <row r="1446" spans="1:2" x14ac:dyDescent="0.35">
      <c r="A1446" t="s">
        <v>25</v>
      </c>
      <c r="B1446">
        <v>6.9</v>
      </c>
    </row>
    <row r="1447" spans="1:2" x14ac:dyDescent="0.35">
      <c r="A1447" t="s">
        <v>25</v>
      </c>
      <c r="B1447">
        <v>6.4</v>
      </c>
    </row>
    <row r="1448" spans="1:2" x14ac:dyDescent="0.35">
      <c r="A1448" t="s">
        <v>25</v>
      </c>
      <c r="B1448">
        <v>5.0999999999999996</v>
      </c>
    </row>
    <row r="1449" spans="1:2" x14ac:dyDescent="0.35">
      <c r="A1449" t="s">
        <v>25</v>
      </c>
      <c r="B1449">
        <v>7</v>
      </c>
    </row>
    <row r="1450" spans="1:2" x14ac:dyDescent="0.35">
      <c r="A1450" t="s">
        <v>25</v>
      </c>
      <c r="B1450">
        <v>5.7</v>
      </c>
    </row>
    <row r="1451" spans="1:2" x14ac:dyDescent="0.35">
      <c r="A1451" t="s">
        <v>25</v>
      </c>
      <c r="B1451">
        <v>6.8</v>
      </c>
    </row>
    <row r="1452" spans="1:2" x14ac:dyDescent="0.35">
      <c r="A1452" t="s">
        <v>25</v>
      </c>
      <c r="B1452">
        <v>6.7</v>
      </c>
    </row>
    <row r="1453" spans="1:2" x14ac:dyDescent="0.35">
      <c r="A1453" t="s">
        <v>25</v>
      </c>
      <c r="B1453">
        <v>6.2</v>
      </c>
    </row>
    <row r="1454" spans="1:2" x14ac:dyDescent="0.35">
      <c r="A1454" t="s">
        <v>25</v>
      </c>
      <c r="B1454">
        <v>7.2</v>
      </c>
    </row>
    <row r="1455" spans="1:2" x14ac:dyDescent="0.35">
      <c r="A1455" t="s">
        <v>25</v>
      </c>
      <c r="B1455">
        <v>6.2</v>
      </c>
    </row>
    <row r="1456" spans="1:2" x14ac:dyDescent="0.35">
      <c r="A1456" t="s">
        <v>25</v>
      </c>
      <c r="B1456">
        <v>5.6</v>
      </c>
    </row>
    <row r="1457" spans="1:2" x14ac:dyDescent="0.35">
      <c r="A1457" t="s">
        <v>25</v>
      </c>
      <c r="B1457">
        <v>4.4000000000000004</v>
      </c>
    </row>
    <row r="1458" spans="1:2" x14ac:dyDescent="0.35">
      <c r="A1458" t="s">
        <v>25</v>
      </c>
      <c r="B1458">
        <v>7.5</v>
      </c>
    </row>
    <row r="1459" spans="1:2" x14ac:dyDescent="0.35">
      <c r="A1459" t="s">
        <v>25</v>
      </c>
      <c r="B1459">
        <v>7.1</v>
      </c>
    </row>
    <row r="1460" spans="1:2" x14ac:dyDescent="0.35">
      <c r="A1460" t="s">
        <v>25</v>
      </c>
      <c r="B1460">
        <v>6.4</v>
      </c>
    </row>
    <row r="1461" spans="1:2" x14ac:dyDescent="0.35">
      <c r="A1461" t="s">
        <v>25</v>
      </c>
      <c r="B1461">
        <v>7.1</v>
      </c>
    </row>
    <row r="1462" spans="1:2" x14ac:dyDescent="0.35">
      <c r="A1462" t="s">
        <v>25</v>
      </c>
      <c r="B1462">
        <v>6.9</v>
      </c>
    </row>
    <row r="1463" spans="1:2" x14ac:dyDescent="0.35">
      <c r="A1463" t="s">
        <v>25</v>
      </c>
      <c r="B1463">
        <v>7.5</v>
      </c>
    </row>
    <row r="1464" spans="1:2" x14ac:dyDescent="0.35">
      <c r="A1464" t="s">
        <v>25</v>
      </c>
      <c r="B1464">
        <v>6.3</v>
      </c>
    </row>
    <row r="1465" spans="1:2" x14ac:dyDescent="0.35">
      <c r="A1465" t="s">
        <v>25</v>
      </c>
      <c r="B1465">
        <v>6.4</v>
      </c>
    </row>
    <row r="1466" spans="1:2" x14ac:dyDescent="0.35">
      <c r="A1466" t="s">
        <v>25</v>
      </c>
      <c r="B1466">
        <v>5.9</v>
      </c>
    </row>
    <row r="1467" spans="1:2" x14ac:dyDescent="0.35">
      <c r="A1467" t="s">
        <v>25</v>
      </c>
      <c r="B1467">
        <v>6.8</v>
      </c>
    </row>
    <row r="1468" spans="1:2" x14ac:dyDescent="0.35">
      <c r="A1468" t="s">
        <v>25</v>
      </c>
      <c r="B1468">
        <v>6.3</v>
      </c>
    </row>
    <row r="1469" spans="1:2" x14ac:dyDescent="0.35">
      <c r="A1469" t="s">
        <v>25</v>
      </c>
      <c r="B1469">
        <v>3.6</v>
      </c>
    </row>
    <row r="1470" spans="1:2" x14ac:dyDescent="0.35">
      <c r="A1470" t="s">
        <v>25</v>
      </c>
      <c r="B1470">
        <v>5.3</v>
      </c>
    </row>
    <row r="1471" spans="1:2" x14ac:dyDescent="0.35">
      <c r="A1471" t="s">
        <v>25</v>
      </c>
      <c r="B1471">
        <v>5.9</v>
      </c>
    </row>
    <row r="1472" spans="1:2" x14ac:dyDescent="0.35">
      <c r="A1472" t="s">
        <v>25</v>
      </c>
      <c r="B1472">
        <v>6.9</v>
      </c>
    </row>
    <row r="1473" spans="1:2" x14ac:dyDescent="0.35">
      <c r="A1473" t="s">
        <v>25</v>
      </c>
      <c r="B1473">
        <v>6.9</v>
      </c>
    </row>
    <row r="1474" spans="1:2" x14ac:dyDescent="0.35">
      <c r="A1474" t="s">
        <v>25</v>
      </c>
      <c r="B1474">
        <v>6.1</v>
      </c>
    </row>
    <row r="1475" spans="1:2" x14ac:dyDescent="0.35">
      <c r="A1475" t="s">
        <v>25</v>
      </c>
      <c r="B1475">
        <v>8.5</v>
      </c>
    </row>
    <row r="1476" spans="1:2" x14ac:dyDescent="0.35">
      <c r="A1476" t="s">
        <v>25</v>
      </c>
      <c r="B1476">
        <v>6.3</v>
      </c>
    </row>
    <row r="1477" spans="1:2" x14ac:dyDescent="0.35">
      <c r="A1477" t="s">
        <v>25</v>
      </c>
      <c r="B1477">
        <v>7.3</v>
      </c>
    </row>
    <row r="1478" spans="1:2" x14ac:dyDescent="0.35">
      <c r="A1478" t="s">
        <v>25</v>
      </c>
      <c r="B1478">
        <v>6.3</v>
      </c>
    </row>
    <row r="1479" spans="1:2" x14ac:dyDescent="0.35">
      <c r="A1479" t="s">
        <v>25</v>
      </c>
      <c r="B1479">
        <v>7.2</v>
      </c>
    </row>
    <row r="1480" spans="1:2" x14ac:dyDescent="0.35">
      <c r="A1480" t="s">
        <v>25</v>
      </c>
      <c r="B1480">
        <v>7.3</v>
      </c>
    </row>
    <row r="1481" spans="1:2" x14ac:dyDescent="0.35">
      <c r="A1481" t="s">
        <v>25</v>
      </c>
      <c r="B1481">
        <v>6.3</v>
      </c>
    </row>
    <row r="1482" spans="1:2" x14ac:dyDescent="0.35">
      <c r="A1482" t="s">
        <v>25</v>
      </c>
      <c r="B1482">
        <v>8.1</v>
      </c>
    </row>
    <row r="1483" spans="1:2" x14ac:dyDescent="0.35">
      <c r="A1483" t="s">
        <v>25</v>
      </c>
      <c r="B1483">
        <v>6.9</v>
      </c>
    </row>
    <row r="1484" spans="1:2" x14ac:dyDescent="0.35">
      <c r="A1484" t="s">
        <v>25</v>
      </c>
      <c r="B1484">
        <v>6.3</v>
      </c>
    </row>
    <row r="1485" spans="1:2" x14ac:dyDescent="0.35">
      <c r="A1485" t="s">
        <v>25</v>
      </c>
      <c r="B1485">
        <v>7.3</v>
      </c>
    </row>
    <row r="1486" spans="1:2" x14ac:dyDescent="0.35">
      <c r="A1486" t="s">
        <v>25</v>
      </c>
      <c r="B1486">
        <v>5.5</v>
      </c>
    </row>
    <row r="1487" spans="1:2" x14ac:dyDescent="0.35">
      <c r="A1487" t="s">
        <v>25</v>
      </c>
      <c r="B1487">
        <v>6.1</v>
      </c>
    </row>
    <row r="1488" spans="1:2" x14ac:dyDescent="0.35">
      <c r="A1488" t="s">
        <v>25</v>
      </c>
      <c r="B1488">
        <v>6.9</v>
      </c>
    </row>
    <row r="1489" spans="1:2" x14ac:dyDescent="0.35">
      <c r="A1489" t="s">
        <v>25</v>
      </c>
      <c r="B1489">
        <v>7.2</v>
      </c>
    </row>
    <row r="1490" spans="1:2" x14ac:dyDescent="0.35">
      <c r="A1490" t="s">
        <v>25</v>
      </c>
      <c r="B1490">
        <v>6.4</v>
      </c>
    </row>
    <row r="1491" spans="1:2" x14ac:dyDescent="0.35">
      <c r="A1491" t="s">
        <v>25</v>
      </c>
      <c r="B1491">
        <v>6.4</v>
      </c>
    </row>
    <row r="1492" spans="1:2" x14ac:dyDescent="0.35">
      <c r="A1492" t="s">
        <v>25</v>
      </c>
      <c r="B1492">
        <v>8.3000000000000007</v>
      </c>
    </row>
    <row r="1493" spans="1:2" x14ac:dyDescent="0.35">
      <c r="A1493" t="s">
        <v>25</v>
      </c>
      <c r="B1493">
        <v>7.2</v>
      </c>
    </row>
    <row r="1494" spans="1:2" x14ac:dyDescent="0.35">
      <c r="A1494" t="s">
        <v>25</v>
      </c>
      <c r="B1494">
        <v>6.8</v>
      </c>
    </row>
    <row r="1495" spans="1:2" x14ac:dyDescent="0.35">
      <c r="A1495" t="s">
        <v>25</v>
      </c>
      <c r="B1495">
        <v>6.5</v>
      </c>
    </row>
    <row r="1496" spans="1:2" x14ac:dyDescent="0.35">
      <c r="A1496" t="s">
        <v>25</v>
      </c>
      <c r="B1496">
        <v>7.8</v>
      </c>
    </row>
    <row r="1497" spans="1:2" x14ac:dyDescent="0.35">
      <c r="A1497" t="s">
        <v>25</v>
      </c>
      <c r="B1497">
        <v>7.6</v>
      </c>
    </row>
    <row r="1498" spans="1:2" x14ac:dyDescent="0.35">
      <c r="A1498" t="s">
        <v>25</v>
      </c>
      <c r="B1498">
        <v>7.2</v>
      </c>
    </row>
    <row r="1499" spans="1:2" x14ac:dyDescent="0.35">
      <c r="A1499" t="s">
        <v>25</v>
      </c>
      <c r="B1499">
        <v>6.7</v>
      </c>
    </row>
    <row r="1500" spans="1:2" x14ac:dyDescent="0.35">
      <c r="A1500" t="s">
        <v>25</v>
      </c>
      <c r="B1500">
        <v>6.8</v>
      </c>
    </row>
    <row r="1501" spans="1:2" x14ac:dyDescent="0.35">
      <c r="A1501" t="s">
        <v>25</v>
      </c>
      <c r="B1501">
        <v>6.3</v>
      </c>
    </row>
    <row r="1502" spans="1:2" x14ac:dyDescent="0.35">
      <c r="A1502" t="s">
        <v>25</v>
      </c>
      <c r="B1502">
        <v>6.2</v>
      </c>
    </row>
    <row r="1503" spans="1:2" x14ac:dyDescent="0.35">
      <c r="A1503" t="s">
        <v>25</v>
      </c>
      <c r="B1503">
        <v>6.2</v>
      </c>
    </row>
    <row r="1504" spans="1:2" x14ac:dyDescent="0.35">
      <c r="A1504" t="s">
        <v>25</v>
      </c>
      <c r="B1504">
        <v>8.6</v>
      </c>
    </row>
    <row r="1505" spans="1:2" x14ac:dyDescent="0.35">
      <c r="A1505" t="s">
        <v>25</v>
      </c>
      <c r="B1505">
        <v>8</v>
      </c>
    </row>
    <row r="1506" spans="1:2" x14ac:dyDescent="0.35">
      <c r="A1506" t="s">
        <v>25</v>
      </c>
      <c r="B1506">
        <v>7</v>
      </c>
    </row>
    <row r="1507" spans="1:2" x14ac:dyDescent="0.35">
      <c r="A1507" t="s">
        <v>25</v>
      </c>
      <c r="B1507">
        <v>8</v>
      </c>
    </row>
    <row r="1508" spans="1:2" x14ac:dyDescent="0.35">
      <c r="A1508" t="s">
        <v>25</v>
      </c>
      <c r="B1508">
        <v>8.1</v>
      </c>
    </row>
    <row r="1509" spans="1:2" x14ac:dyDescent="0.35">
      <c r="A1509" t="s">
        <v>25</v>
      </c>
      <c r="B1509">
        <v>6.7</v>
      </c>
    </row>
    <row r="1510" spans="1:2" x14ac:dyDescent="0.35">
      <c r="A1510" t="s">
        <v>25</v>
      </c>
      <c r="B1510">
        <v>7.9</v>
      </c>
    </row>
    <row r="1511" spans="1:2" x14ac:dyDescent="0.35">
      <c r="A1511" t="s">
        <v>25</v>
      </c>
      <c r="B1511">
        <v>6.1</v>
      </c>
    </row>
    <row r="1512" spans="1:2" x14ac:dyDescent="0.35">
      <c r="A1512" t="s">
        <v>25</v>
      </c>
      <c r="B1512">
        <v>4.2</v>
      </c>
    </row>
    <row r="1513" spans="1:2" x14ac:dyDescent="0.35">
      <c r="A1513" t="s">
        <v>25</v>
      </c>
      <c r="B1513">
        <v>6.1</v>
      </c>
    </row>
    <row r="1514" spans="1:2" x14ac:dyDescent="0.35">
      <c r="A1514" t="s">
        <v>25</v>
      </c>
      <c r="B1514">
        <v>6.6</v>
      </c>
    </row>
    <row r="1515" spans="1:2" x14ac:dyDescent="0.35">
      <c r="A1515" t="s">
        <v>25</v>
      </c>
      <c r="B1515">
        <v>7.5</v>
      </c>
    </row>
    <row r="1516" spans="1:2" x14ac:dyDescent="0.35">
      <c r="A1516" t="s">
        <v>25</v>
      </c>
      <c r="B1516">
        <v>7.4</v>
      </c>
    </row>
    <row r="1517" spans="1:2" x14ac:dyDescent="0.35">
      <c r="A1517" t="s">
        <v>25</v>
      </c>
      <c r="B1517">
        <v>7.2</v>
      </c>
    </row>
    <row r="1518" spans="1:2" x14ac:dyDescent="0.35">
      <c r="A1518" t="s">
        <v>25</v>
      </c>
      <c r="B1518">
        <v>6.9</v>
      </c>
    </row>
    <row r="1519" spans="1:2" x14ac:dyDescent="0.35">
      <c r="A1519" t="s">
        <v>25</v>
      </c>
      <c r="B1519">
        <v>7.4</v>
      </c>
    </row>
    <row r="1520" spans="1:2" x14ac:dyDescent="0.35">
      <c r="A1520" t="s">
        <v>25</v>
      </c>
      <c r="B1520">
        <v>5.4</v>
      </c>
    </row>
    <row r="1521" spans="1:2" x14ac:dyDescent="0.35">
      <c r="A1521" t="s">
        <v>25</v>
      </c>
      <c r="B1521">
        <v>6.8</v>
      </c>
    </row>
    <row r="1522" spans="1:2" x14ac:dyDescent="0.35">
      <c r="A1522" t="s">
        <v>25</v>
      </c>
      <c r="B1522">
        <v>6.3</v>
      </c>
    </row>
    <row r="1523" spans="1:2" x14ac:dyDescent="0.35">
      <c r="A1523" t="s">
        <v>25</v>
      </c>
      <c r="B1523">
        <v>7.2</v>
      </c>
    </row>
    <row r="1524" spans="1:2" x14ac:dyDescent="0.35">
      <c r="A1524" t="s">
        <v>25</v>
      </c>
      <c r="B1524">
        <v>6.9</v>
      </c>
    </row>
    <row r="1525" spans="1:2" x14ac:dyDescent="0.35">
      <c r="A1525" t="s">
        <v>25</v>
      </c>
      <c r="B1525">
        <v>6</v>
      </c>
    </row>
    <row r="1526" spans="1:2" x14ac:dyDescent="0.35">
      <c r="A1526" t="s">
        <v>25</v>
      </c>
      <c r="B1526">
        <v>5.9</v>
      </c>
    </row>
    <row r="1527" spans="1:2" x14ac:dyDescent="0.35">
      <c r="A1527" t="s">
        <v>25</v>
      </c>
      <c r="B1527">
        <v>5.4</v>
      </c>
    </row>
    <row r="1528" spans="1:2" x14ac:dyDescent="0.35">
      <c r="A1528" t="s">
        <v>25</v>
      </c>
      <c r="B1528">
        <v>5.9</v>
      </c>
    </row>
    <row r="1529" spans="1:2" x14ac:dyDescent="0.35">
      <c r="A1529" t="s">
        <v>25</v>
      </c>
      <c r="B1529">
        <v>6.1</v>
      </c>
    </row>
    <row r="1530" spans="1:2" x14ac:dyDescent="0.35">
      <c r="A1530" t="s">
        <v>25</v>
      </c>
      <c r="B1530">
        <v>7.7</v>
      </c>
    </row>
    <row r="1531" spans="1:2" x14ac:dyDescent="0.35">
      <c r="A1531" t="s">
        <v>25</v>
      </c>
      <c r="B1531">
        <v>5.8</v>
      </c>
    </row>
    <row r="1532" spans="1:2" x14ac:dyDescent="0.35">
      <c r="A1532" t="s">
        <v>25</v>
      </c>
      <c r="B1532">
        <v>7.6</v>
      </c>
    </row>
    <row r="1533" spans="1:2" x14ac:dyDescent="0.35">
      <c r="A1533" t="s">
        <v>25</v>
      </c>
      <c r="B1533">
        <v>6.1</v>
      </c>
    </row>
    <row r="1534" spans="1:2" x14ac:dyDescent="0.35">
      <c r="A1534" t="s">
        <v>25</v>
      </c>
      <c r="B1534">
        <v>5.4</v>
      </c>
    </row>
    <row r="1535" spans="1:2" x14ac:dyDescent="0.35">
      <c r="A1535" t="s">
        <v>25</v>
      </c>
      <c r="B1535">
        <v>5.0999999999999996</v>
      </c>
    </row>
    <row r="1536" spans="1:2" x14ac:dyDescent="0.35">
      <c r="A1536" t="s">
        <v>25</v>
      </c>
      <c r="B1536">
        <v>6.4</v>
      </c>
    </row>
    <row r="1537" spans="1:2" x14ac:dyDescent="0.35">
      <c r="A1537" t="s">
        <v>25</v>
      </c>
      <c r="B1537">
        <v>6.3</v>
      </c>
    </row>
    <row r="1538" spans="1:2" x14ac:dyDescent="0.35">
      <c r="A1538" t="s">
        <v>25</v>
      </c>
      <c r="B1538">
        <v>7.5</v>
      </c>
    </row>
    <row r="1539" spans="1:2" x14ac:dyDescent="0.35">
      <c r="A1539" t="s">
        <v>25</v>
      </c>
      <c r="B1539">
        <v>7.1</v>
      </c>
    </row>
    <row r="1540" spans="1:2" x14ac:dyDescent="0.35">
      <c r="A1540" t="s">
        <v>25</v>
      </c>
      <c r="B1540">
        <v>7.8</v>
      </c>
    </row>
    <row r="1541" spans="1:2" x14ac:dyDescent="0.35">
      <c r="A1541" t="s">
        <v>25</v>
      </c>
      <c r="B1541">
        <v>6.5</v>
      </c>
    </row>
    <row r="1542" spans="1:2" x14ac:dyDescent="0.35">
      <c r="A1542" t="s">
        <v>25</v>
      </c>
      <c r="B1542">
        <v>6.6</v>
      </c>
    </row>
    <row r="1543" spans="1:2" x14ac:dyDescent="0.35">
      <c r="A1543" t="s">
        <v>25</v>
      </c>
      <c r="B1543">
        <v>7.4</v>
      </c>
    </row>
    <row r="1544" spans="1:2" x14ac:dyDescent="0.35">
      <c r="A1544" t="s">
        <v>25</v>
      </c>
      <c r="B1544">
        <v>7.6</v>
      </c>
    </row>
    <row r="1545" spans="1:2" x14ac:dyDescent="0.35">
      <c r="A1545" t="s">
        <v>25</v>
      </c>
      <c r="B1545">
        <v>7.5</v>
      </c>
    </row>
    <row r="1546" spans="1:2" x14ac:dyDescent="0.35">
      <c r="A1546" t="s">
        <v>25</v>
      </c>
      <c r="B1546">
        <v>6.6</v>
      </c>
    </row>
    <row r="1547" spans="1:2" x14ac:dyDescent="0.35">
      <c r="A1547" t="s">
        <v>25</v>
      </c>
      <c r="B1547">
        <v>7.2</v>
      </c>
    </row>
    <row r="1548" spans="1:2" x14ac:dyDescent="0.35">
      <c r="A1548" t="s">
        <v>25</v>
      </c>
      <c r="B1548">
        <v>7.6</v>
      </c>
    </row>
    <row r="1549" spans="1:2" x14ac:dyDescent="0.35">
      <c r="A1549" t="s">
        <v>25</v>
      </c>
      <c r="B1549">
        <v>6.2</v>
      </c>
    </row>
    <row r="1550" spans="1:2" x14ac:dyDescent="0.35">
      <c r="A1550" t="s">
        <v>25</v>
      </c>
      <c r="B1550">
        <v>5.6</v>
      </c>
    </row>
    <row r="1551" spans="1:2" x14ac:dyDescent="0.35">
      <c r="A1551" t="s">
        <v>25</v>
      </c>
      <c r="B1551">
        <v>7.6</v>
      </c>
    </row>
    <row r="1552" spans="1:2" x14ac:dyDescent="0.35">
      <c r="A1552" t="s">
        <v>25</v>
      </c>
      <c r="B1552">
        <v>6.6</v>
      </c>
    </row>
    <row r="1553" spans="1:2" x14ac:dyDescent="0.35">
      <c r="A1553" t="s">
        <v>25</v>
      </c>
      <c r="B1553">
        <v>7</v>
      </c>
    </row>
    <row r="1554" spans="1:2" x14ac:dyDescent="0.35">
      <c r="A1554" t="s">
        <v>25</v>
      </c>
      <c r="B1554">
        <v>2.7</v>
      </c>
    </row>
    <row r="1555" spans="1:2" x14ac:dyDescent="0.35">
      <c r="A1555" t="s">
        <v>25</v>
      </c>
      <c r="B1555">
        <v>7.6</v>
      </c>
    </row>
    <row r="1556" spans="1:2" x14ac:dyDescent="0.35">
      <c r="A1556" t="s">
        <v>25</v>
      </c>
      <c r="B1556">
        <v>6.6</v>
      </c>
    </row>
    <row r="1557" spans="1:2" x14ac:dyDescent="0.35">
      <c r="A1557" t="s">
        <v>25</v>
      </c>
      <c r="B1557">
        <v>6.9</v>
      </c>
    </row>
    <row r="1558" spans="1:2" x14ac:dyDescent="0.35">
      <c r="A1558" t="s">
        <v>25</v>
      </c>
      <c r="B1558">
        <v>6.8</v>
      </c>
    </row>
    <row r="1559" spans="1:2" x14ac:dyDescent="0.35">
      <c r="A1559" t="s">
        <v>25</v>
      </c>
      <c r="B1559">
        <v>3.7</v>
      </c>
    </row>
    <row r="1560" spans="1:2" x14ac:dyDescent="0.35">
      <c r="A1560" t="s">
        <v>25</v>
      </c>
      <c r="B1560">
        <v>6.1</v>
      </c>
    </row>
    <row r="1561" spans="1:2" x14ac:dyDescent="0.35">
      <c r="A1561" t="s">
        <v>25</v>
      </c>
      <c r="B1561">
        <v>5.9</v>
      </c>
    </row>
    <row r="1562" spans="1:2" x14ac:dyDescent="0.35">
      <c r="A1562" t="s">
        <v>25</v>
      </c>
      <c r="B1562">
        <v>6.7</v>
      </c>
    </row>
    <row r="1563" spans="1:2" x14ac:dyDescent="0.35">
      <c r="A1563" t="s">
        <v>25</v>
      </c>
      <c r="B1563">
        <v>6.9</v>
      </c>
    </row>
    <row r="1564" spans="1:2" x14ac:dyDescent="0.35">
      <c r="A1564" t="s">
        <v>25</v>
      </c>
      <c r="B1564">
        <v>5.5</v>
      </c>
    </row>
    <row r="1565" spans="1:2" x14ac:dyDescent="0.35">
      <c r="A1565" t="s">
        <v>25</v>
      </c>
      <c r="B1565">
        <v>7.1</v>
      </c>
    </row>
    <row r="1566" spans="1:2" x14ac:dyDescent="0.35">
      <c r="A1566" t="s">
        <v>25</v>
      </c>
      <c r="B1566">
        <v>7.1</v>
      </c>
    </row>
    <row r="1567" spans="1:2" x14ac:dyDescent="0.35">
      <c r="A1567" t="s">
        <v>25</v>
      </c>
      <c r="B1567">
        <v>7.3</v>
      </c>
    </row>
    <row r="1568" spans="1:2" x14ac:dyDescent="0.35">
      <c r="A1568" t="s">
        <v>25</v>
      </c>
      <c r="B1568">
        <v>3.4</v>
      </c>
    </row>
    <row r="1569" spans="1:2" x14ac:dyDescent="0.35">
      <c r="A1569" t="s">
        <v>25</v>
      </c>
      <c r="B1569">
        <v>6.8</v>
      </c>
    </row>
    <row r="1570" spans="1:2" x14ac:dyDescent="0.35">
      <c r="A1570" t="s">
        <v>25</v>
      </c>
      <c r="B1570">
        <v>6.9</v>
      </c>
    </row>
    <row r="1571" spans="1:2" x14ac:dyDescent="0.35">
      <c r="A1571" t="s">
        <v>25</v>
      </c>
      <c r="B1571">
        <v>7</v>
      </c>
    </row>
    <row r="1572" spans="1:2" x14ac:dyDescent="0.35">
      <c r="A1572" t="s">
        <v>25</v>
      </c>
      <c r="B1572">
        <v>5.5</v>
      </c>
    </row>
    <row r="1573" spans="1:2" x14ac:dyDescent="0.35">
      <c r="A1573" t="s">
        <v>25</v>
      </c>
      <c r="B1573">
        <v>5.0999999999999996</v>
      </c>
    </row>
    <row r="1574" spans="1:2" x14ac:dyDescent="0.35">
      <c r="A1574" t="s">
        <v>25</v>
      </c>
      <c r="B1574">
        <v>6.2</v>
      </c>
    </row>
    <row r="1575" spans="1:2" x14ac:dyDescent="0.35">
      <c r="A1575" t="s">
        <v>25</v>
      </c>
      <c r="B1575">
        <v>5.9</v>
      </c>
    </row>
    <row r="1576" spans="1:2" x14ac:dyDescent="0.35">
      <c r="A1576" t="s">
        <v>25</v>
      </c>
      <c r="B1576">
        <v>5.2</v>
      </c>
    </row>
    <row r="1577" spans="1:2" x14ac:dyDescent="0.35">
      <c r="A1577" t="s">
        <v>25</v>
      </c>
      <c r="B1577">
        <v>6.2</v>
      </c>
    </row>
    <row r="1578" spans="1:2" x14ac:dyDescent="0.35">
      <c r="A1578" t="s">
        <v>25</v>
      </c>
      <c r="B1578">
        <v>5.5</v>
      </c>
    </row>
    <row r="1579" spans="1:2" x14ac:dyDescent="0.35">
      <c r="A1579" t="s">
        <v>25</v>
      </c>
      <c r="B1579">
        <v>7.4</v>
      </c>
    </row>
    <row r="1580" spans="1:2" x14ac:dyDescent="0.35">
      <c r="A1580" t="s">
        <v>25</v>
      </c>
      <c r="B1580">
        <v>4.4000000000000004</v>
      </c>
    </row>
    <row r="1581" spans="1:2" x14ac:dyDescent="0.35">
      <c r="A1581" t="s">
        <v>25</v>
      </c>
      <c r="B1581">
        <v>6.3</v>
      </c>
    </row>
    <row r="1582" spans="1:2" x14ac:dyDescent="0.35">
      <c r="A1582" t="s">
        <v>25</v>
      </c>
      <c r="B1582">
        <v>6.1</v>
      </c>
    </row>
    <row r="1583" spans="1:2" x14ac:dyDescent="0.35">
      <c r="A1583" t="s">
        <v>25</v>
      </c>
      <c r="B1583">
        <v>5.3</v>
      </c>
    </row>
    <row r="1584" spans="1:2" x14ac:dyDescent="0.35">
      <c r="A1584" t="s">
        <v>25</v>
      </c>
      <c r="B1584">
        <v>5.4</v>
      </c>
    </row>
    <row r="1585" spans="1:2" x14ac:dyDescent="0.35">
      <c r="A1585" t="s">
        <v>25</v>
      </c>
      <c r="B1585">
        <v>6.7</v>
      </c>
    </row>
    <row r="1586" spans="1:2" x14ac:dyDescent="0.35">
      <c r="A1586" t="s">
        <v>25</v>
      </c>
      <c r="B1586">
        <v>5.9</v>
      </c>
    </row>
    <row r="1587" spans="1:2" x14ac:dyDescent="0.35">
      <c r="A1587" t="s">
        <v>25</v>
      </c>
      <c r="B1587">
        <v>7.3</v>
      </c>
    </row>
    <row r="1588" spans="1:2" x14ac:dyDescent="0.35">
      <c r="A1588" t="s">
        <v>25</v>
      </c>
      <c r="B1588">
        <v>5.5</v>
      </c>
    </row>
    <row r="1589" spans="1:2" x14ac:dyDescent="0.35">
      <c r="A1589" t="s">
        <v>25</v>
      </c>
      <c r="B1589">
        <v>5.8</v>
      </c>
    </row>
    <row r="1590" spans="1:2" x14ac:dyDescent="0.35">
      <c r="A1590" t="s">
        <v>25</v>
      </c>
      <c r="B1590">
        <v>4.5999999999999996</v>
      </c>
    </row>
    <row r="1591" spans="1:2" x14ac:dyDescent="0.35">
      <c r="A1591" t="s">
        <v>25</v>
      </c>
      <c r="B1591">
        <v>6.7</v>
      </c>
    </row>
    <row r="1592" spans="1:2" x14ac:dyDescent="0.35">
      <c r="A1592" t="s">
        <v>25</v>
      </c>
      <c r="B1592">
        <v>5.0999999999999996</v>
      </c>
    </row>
    <row r="1593" spans="1:2" x14ac:dyDescent="0.35">
      <c r="A1593" t="s">
        <v>25</v>
      </c>
      <c r="B1593">
        <v>5.6</v>
      </c>
    </row>
    <row r="1594" spans="1:2" x14ac:dyDescent="0.35">
      <c r="A1594" t="s">
        <v>25</v>
      </c>
      <c r="B1594">
        <v>7</v>
      </c>
    </row>
    <row r="1595" spans="1:2" x14ac:dyDescent="0.35">
      <c r="A1595" t="s">
        <v>25</v>
      </c>
      <c r="B1595">
        <v>6.4</v>
      </c>
    </row>
    <row r="1596" spans="1:2" x14ac:dyDescent="0.35">
      <c r="A1596" t="s">
        <v>25</v>
      </c>
      <c r="B1596">
        <v>6.7</v>
      </c>
    </row>
    <row r="1597" spans="1:2" x14ac:dyDescent="0.35">
      <c r="A1597" t="s">
        <v>25</v>
      </c>
      <c r="B1597">
        <v>4.0999999999999996</v>
      </c>
    </row>
    <row r="1598" spans="1:2" x14ac:dyDescent="0.35">
      <c r="A1598" t="s">
        <v>25</v>
      </c>
      <c r="B1598">
        <v>5.5</v>
      </c>
    </row>
    <row r="1599" spans="1:2" x14ac:dyDescent="0.35">
      <c r="A1599" t="s">
        <v>25</v>
      </c>
      <c r="B1599">
        <v>2.7</v>
      </c>
    </row>
    <row r="1600" spans="1:2" x14ac:dyDescent="0.35">
      <c r="A1600" t="s">
        <v>25</v>
      </c>
      <c r="B1600">
        <v>6.4</v>
      </c>
    </row>
    <row r="1601" spans="1:2" x14ac:dyDescent="0.35">
      <c r="A1601" t="s">
        <v>25</v>
      </c>
      <c r="B1601">
        <v>4.8</v>
      </c>
    </row>
    <row r="1602" spans="1:2" x14ac:dyDescent="0.35">
      <c r="A1602" t="s">
        <v>25</v>
      </c>
      <c r="B1602">
        <v>6.1</v>
      </c>
    </row>
    <row r="1603" spans="1:2" x14ac:dyDescent="0.35">
      <c r="A1603" t="s">
        <v>25</v>
      </c>
      <c r="B1603">
        <v>4.8</v>
      </c>
    </row>
    <row r="1604" spans="1:2" x14ac:dyDescent="0.35">
      <c r="A1604" t="s">
        <v>25</v>
      </c>
      <c r="B1604">
        <v>7</v>
      </c>
    </row>
    <row r="1605" spans="1:2" x14ac:dyDescent="0.35">
      <c r="A1605" t="s">
        <v>25</v>
      </c>
      <c r="B1605">
        <v>6.8</v>
      </c>
    </row>
    <row r="1606" spans="1:2" x14ac:dyDescent="0.35">
      <c r="A1606" t="s">
        <v>25</v>
      </c>
      <c r="B1606">
        <v>5.6</v>
      </c>
    </row>
    <row r="1607" spans="1:2" x14ac:dyDescent="0.35">
      <c r="A1607" t="s">
        <v>25</v>
      </c>
      <c r="B1607">
        <v>6.1</v>
      </c>
    </row>
    <row r="1608" spans="1:2" x14ac:dyDescent="0.35">
      <c r="A1608" t="s">
        <v>25</v>
      </c>
      <c r="B1608">
        <v>7.9</v>
      </c>
    </row>
    <row r="1609" spans="1:2" x14ac:dyDescent="0.35">
      <c r="A1609" t="s">
        <v>25</v>
      </c>
      <c r="B1609">
        <v>8.4</v>
      </c>
    </row>
    <row r="1610" spans="1:2" x14ac:dyDescent="0.35">
      <c r="A1610" t="s">
        <v>25</v>
      </c>
      <c r="B1610">
        <v>6.5</v>
      </c>
    </row>
    <row r="1611" spans="1:2" x14ac:dyDescent="0.35">
      <c r="A1611" t="s">
        <v>25</v>
      </c>
      <c r="B1611">
        <v>7.1</v>
      </c>
    </row>
    <row r="1612" spans="1:2" x14ac:dyDescent="0.35">
      <c r="A1612" t="s">
        <v>25</v>
      </c>
      <c r="B1612">
        <v>6.6</v>
      </c>
    </row>
    <row r="1613" spans="1:2" x14ac:dyDescent="0.35">
      <c r="A1613" t="s">
        <v>25</v>
      </c>
      <c r="B1613">
        <v>7</v>
      </c>
    </row>
    <row r="1614" spans="1:2" x14ac:dyDescent="0.35">
      <c r="A1614" t="s">
        <v>881</v>
      </c>
      <c r="B1614">
        <v>5.6</v>
      </c>
    </row>
    <row r="1615" spans="1:2" x14ac:dyDescent="0.35">
      <c r="A1615" t="s">
        <v>25</v>
      </c>
      <c r="B1615">
        <v>4.8</v>
      </c>
    </row>
    <row r="1616" spans="1:2" x14ac:dyDescent="0.35">
      <c r="A1616" t="s">
        <v>25</v>
      </c>
      <c r="B1616">
        <v>7.5</v>
      </c>
    </row>
    <row r="1617" spans="1:2" x14ac:dyDescent="0.35">
      <c r="A1617" t="s">
        <v>881</v>
      </c>
      <c r="B1617">
        <v>6</v>
      </c>
    </row>
    <row r="1618" spans="1:2" x14ac:dyDescent="0.35">
      <c r="A1618" t="s">
        <v>25</v>
      </c>
      <c r="B1618">
        <v>6.8</v>
      </c>
    </row>
    <row r="1619" spans="1:2" x14ac:dyDescent="0.35">
      <c r="A1619" t="s">
        <v>25</v>
      </c>
      <c r="B1619">
        <v>6.5</v>
      </c>
    </row>
    <row r="1620" spans="1:2" x14ac:dyDescent="0.35">
      <c r="A1620" t="s">
        <v>25</v>
      </c>
      <c r="B1620">
        <v>7.9</v>
      </c>
    </row>
    <row r="1621" spans="1:2" x14ac:dyDescent="0.35">
      <c r="A1621" t="s">
        <v>25</v>
      </c>
      <c r="B1621">
        <v>6.4</v>
      </c>
    </row>
    <row r="1622" spans="1:2" x14ac:dyDescent="0.35">
      <c r="A1622" t="s">
        <v>25</v>
      </c>
      <c r="B1622">
        <v>5.8</v>
      </c>
    </row>
    <row r="1623" spans="1:2" x14ac:dyDescent="0.35">
      <c r="A1623" t="s">
        <v>25</v>
      </c>
      <c r="B1623">
        <v>7.7</v>
      </c>
    </row>
    <row r="1624" spans="1:2" x14ac:dyDescent="0.35">
      <c r="A1624" t="s">
        <v>25</v>
      </c>
      <c r="B1624">
        <v>5.3</v>
      </c>
    </row>
    <row r="1625" spans="1:2" x14ac:dyDescent="0.35">
      <c r="A1625" t="s">
        <v>25</v>
      </c>
      <c r="B1625">
        <v>5.3</v>
      </c>
    </row>
    <row r="1626" spans="1:2" x14ac:dyDescent="0.35">
      <c r="A1626" t="s">
        <v>25</v>
      </c>
      <c r="B1626">
        <v>7.5</v>
      </c>
    </row>
    <row r="1627" spans="1:2" x14ac:dyDescent="0.35">
      <c r="A1627" t="s">
        <v>25</v>
      </c>
      <c r="B1627">
        <v>6.9</v>
      </c>
    </row>
    <row r="1628" spans="1:2" x14ac:dyDescent="0.35">
      <c r="A1628" t="s">
        <v>25</v>
      </c>
      <c r="B1628">
        <v>4.9000000000000004</v>
      </c>
    </row>
    <row r="1629" spans="1:2" x14ac:dyDescent="0.35">
      <c r="A1629" t="s">
        <v>25</v>
      </c>
      <c r="B1629">
        <v>7.1</v>
      </c>
    </row>
    <row r="1630" spans="1:2" x14ac:dyDescent="0.35">
      <c r="A1630" t="s">
        <v>25</v>
      </c>
      <c r="B1630">
        <v>8</v>
      </c>
    </row>
    <row r="1631" spans="1:2" x14ac:dyDescent="0.35">
      <c r="A1631" t="s">
        <v>25</v>
      </c>
      <c r="B1631">
        <v>7.9</v>
      </c>
    </row>
    <row r="1632" spans="1:2" x14ac:dyDescent="0.35">
      <c r="A1632" t="s">
        <v>25</v>
      </c>
      <c r="B1632">
        <v>7.6</v>
      </c>
    </row>
    <row r="1633" spans="1:2" x14ac:dyDescent="0.35">
      <c r="A1633" t="s">
        <v>25</v>
      </c>
      <c r="B1633">
        <v>5.9</v>
      </c>
    </row>
    <row r="1634" spans="1:2" x14ac:dyDescent="0.35">
      <c r="A1634" t="s">
        <v>25</v>
      </c>
      <c r="B1634">
        <v>6.3</v>
      </c>
    </row>
    <row r="1635" spans="1:2" x14ac:dyDescent="0.35">
      <c r="A1635" t="s">
        <v>25</v>
      </c>
      <c r="B1635">
        <v>6.4</v>
      </c>
    </row>
    <row r="1636" spans="1:2" x14ac:dyDescent="0.35">
      <c r="A1636" t="s">
        <v>25</v>
      </c>
      <c r="B1636">
        <v>8.1999999999999993</v>
      </c>
    </row>
    <row r="1637" spans="1:2" x14ac:dyDescent="0.35">
      <c r="A1637" t="s">
        <v>25</v>
      </c>
      <c r="B1637">
        <v>6.9</v>
      </c>
    </row>
    <row r="1638" spans="1:2" x14ac:dyDescent="0.35">
      <c r="A1638" t="s">
        <v>25</v>
      </c>
      <c r="B1638">
        <v>7.8</v>
      </c>
    </row>
    <row r="1639" spans="1:2" x14ac:dyDescent="0.35">
      <c r="A1639" t="s">
        <v>25</v>
      </c>
      <c r="B1639">
        <v>6.7</v>
      </c>
    </row>
    <row r="1640" spans="1:2" x14ac:dyDescent="0.35">
      <c r="A1640" t="s">
        <v>25</v>
      </c>
      <c r="B1640">
        <v>7.5</v>
      </c>
    </row>
    <row r="1641" spans="1:2" x14ac:dyDescent="0.35">
      <c r="A1641" t="s">
        <v>25</v>
      </c>
      <c r="B1641">
        <v>7.4</v>
      </c>
    </row>
    <row r="1642" spans="1:2" x14ac:dyDescent="0.35">
      <c r="A1642" t="s">
        <v>25</v>
      </c>
      <c r="B1642">
        <v>5.2</v>
      </c>
    </row>
    <row r="1643" spans="1:2" x14ac:dyDescent="0.35">
      <c r="A1643" t="s">
        <v>25</v>
      </c>
      <c r="B1643">
        <v>7.6</v>
      </c>
    </row>
    <row r="1644" spans="1:2" x14ac:dyDescent="0.35">
      <c r="A1644" t="s">
        <v>25</v>
      </c>
      <c r="B1644">
        <v>7.3</v>
      </c>
    </row>
    <row r="1645" spans="1:2" x14ac:dyDescent="0.35">
      <c r="A1645" t="s">
        <v>25</v>
      </c>
      <c r="B1645">
        <v>6.6</v>
      </c>
    </row>
    <row r="1646" spans="1:2" x14ac:dyDescent="0.35">
      <c r="A1646" t="s">
        <v>25</v>
      </c>
      <c r="B1646">
        <v>6.8</v>
      </c>
    </row>
    <row r="1647" spans="1:2" x14ac:dyDescent="0.35">
      <c r="A1647" t="s">
        <v>25</v>
      </c>
      <c r="B1647">
        <v>6.9</v>
      </c>
    </row>
    <row r="1648" spans="1:2" x14ac:dyDescent="0.35">
      <c r="A1648" t="s">
        <v>25</v>
      </c>
      <c r="B1648">
        <v>5.8</v>
      </c>
    </row>
    <row r="1649" spans="1:2" x14ac:dyDescent="0.35">
      <c r="A1649" t="s">
        <v>25</v>
      </c>
      <c r="B1649">
        <v>6.6</v>
      </c>
    </row>
    <row r="1650" spans="1:2" x14ac:dyDescent="0.35">
      <c r="A1650" t="s">
        <v>25</v>
      </c>
      <c r="B1650">
        <v>6.7</v>
      </c>
    </row>
    <row r="1651" spans="1:2" x14ac:dyDescent="0.35">
      <c r="A1651" t="s">
        <v>25</v>
      </c>
      <c r="B1651">
        <v>6.7</v>
      </c>
    </row>
    <row r="1652" spans="1:2" x14ac:dyDescent="0.35">
      <c r="A1652" t="s">
        <v>25</v>
      </c>
      <c r="B1652">
        <v>6.3</v>
      </c>
    </row>
    <row r="1653" spans="1:2" x14ac:dyDescent="0.35">
      <c r="A1653" t="s">
        <v>25</v>
      </c>
      <c r="B1653">
        <v>7.7</v>
      </c>
    </row>
    <row r="1654" spans="1:2" x14ac:dyDescent="0.35">
      <c r="A1654" t="s">
        <v>25</v>
      </c>
      <c r="B1654">
        <v>6.1</v>
      </c>
    </row>
    <row r="1655" spans="1:2" x14ac:dyDescent="0.35">
      <c r="A1655" t="s">
        <v>25</v>
      </c>
      <c r="B1655">
        <v>4.9000000000000004</v>
      </c>
    </row>
    <row r="1656" spans="1:2" x14ac:dyDescent="0.35">
      <c r="A1656" t="s">
        <v>25</v>
      </c>
      <c r="B1656">
        <v>6.2</v>
      </c>
    </row>
    <row r="1657" spans="1:2" x14ac:dyDescent="0.35">
      <c r="A1657" t="s">
        <v>25</v>
      </c>
      <c r="B1657">
        <v>7.8</v>
      </c>
    </row>
    <row r="1658" spans="1:2" x14ac:dyDescent="0.35">
      <c r="A1658" t="s">
        <v>25</v>
      </c>
      <c r="B1658">
        <v>8.1999999999999993</v>
      </c>
    </row>
    <row r="1659" spans="1:2" x14ac:dyDescent="0.35">
      <c r="A1659" t="s">
        <v>25</v>
      </c>
      <c r="B1659">
        <v>6.9</v>
      </c>
    </row>
    <row r="1660" spans="1:2" x14ac:dyDescent="0.35">
      <c r="A1660" t="s">
        <v>25</v>
      </c>
      <c r="B1660">
        <v>6.2</v>
      </c>
    </row>
    <row r="1661" spans="1:2" x14ac:dyDescent="0.35">
      <c r="A1661" t="s">
        <v>25</v>
      </c>
      <c r="B1661">
        <v>6.9</v>
      </c>
    </row>
    <row r="1662" spans="1:2" x14ac:dyDescent="0.35">
      <c r="A1662" t="s">
        <v>25</v>
      </c>
      <c r="B1662">
        <v>4.8</v>
      </c>
    </row>
    <row r="1663" spans="1:2" x14ac:dyDescent="0.35">
      <c r="A1663" t="s">
        <v>25</v>
      </c>
      <c r="B1663">
        <v>5.3</v>
      </c>
    </row>
    <row r="1664" spans="1:2" x14ac:dyDescent="0.35">
      <c r="A1664" t="s">
        <v>25</v>
      </c>
      <c r="B1664">
        <v>6.7</v>
      </c>
    </row>
    <row r="1665" spans="1:2" x14ac:dyDescent="0.35">
      <c r="A1665" t="s">
        <v>25</v>
      </c>
      <c r="B1665">
        <v>5.4</v>
      </c>
    </row>
    <row r="1666" spans="1:2" x14ac:dyDescent="0.35">
      <c r="A1666" t="s">
        <v>25</v>
      </c>
      <c r="B1666">
        <v>5.4</v>
      </c>
    </row>
    <row r="1667" spans="1:2" x14ac:dyDescent="0.35">
      <c r="A1667" t="s">
        <v>25</v>
      </c>
      <c r="B1667">
        <v>4.9000000000000004</v>
      </c>
    </row>
    <row r="1668" spans="1:2" x14ac:dyDescent="0.35">
      <c r="A1668" t="s">
        <v>25</v>
      </c>
      <c r="B1668">
        <v>6.1</v>
      </c>
    </row>
    <row r="1669" spans="1:2" x14ac:dyDescent="0.35">
      <c r="A1669" t="s">
        <v>25</v>
      </c>
      <c r="B1669">
        <v>5.8</v>
      </c>
    </row>
    <row r="1670" spans="1:2" x14ac:dyDescent="0.35">
      <c r="A1670" t="s">
        <v>25</v>
      </c>
      <c r="B1670">
        <v>7</v>
      </c>
    </row>
    <row r="1671" spans="1:2" x14ac:dyDescent="0.35">
      <c r="A1671" t="s">
        <v>25</v>
      </c>
      <c r="B1671">
        <v>6.5</v>
      </c>
    </row>
    <row r="1672" spans="1:2" x14ac:dyDescent="0.35">
      <c r="A1672" t="s">
        <v>25</v>
      </c>
      <c r="B1672">
        <v>6.6</v>
      </c>
    </row>
    <row r="1673" spans="1:2" x14ac:dyDescent="0.35">
      <c r="A1673" t="s">
        <v>25</v>
      </c>
      <c r="B1673">
        <v>5.7</v>
      </c>
    </row>
    <row r="1674" spans="1:2" x14ac:dyDescent="0.35">
      <c r="A1674" t="s">
        <v>25</v>
      </c>
      <c r="B1674">
        <v>6.6</v>
      </c>
    </row>
    <row r="1675" spans="1:2" x14ac:dyDescent="0.35">
      <c r="A1675" t="s">
        <v>25</v>
      </c>
      <c r="B1675">
        <v>7</v>
      </c>
    </row>
    <row r="1676" spans="1:2" x14ac:dyDescent="0.35">
      <c r="A1676" t="s">
        <v>25</v>
      </c>
      <c r="B1676">
        <v>7.4</v>
      </c>
    </row>
    <row r="1677" spans="1:2" x14ac:dyDescent="0.35">
      <c r="A1677" t="s">
        <v>25</v>
      </c>
      <c r="B1677">
        <v>5.3</v>
      </c>
    </row>
    <row r="1678" spans="1:2" x14ac:dyDescent="0.35">
      <c r="A1678" t="s">
        <v>25</v>
      </c>
      <c r="B1678">
        <v>7.4</v>
      </c>
    </row>
    <row r="1679" spans="1:2" x14ac:dyDescent="0.35">
      <c r="A1679" t="s">
        <v>25</v>
      </c>
      <c r="B1679">
        <v>7.4</v>
      </c>
    </row>
    <row r="1680" spans="1:2" x14ac:dyDescent="0.35">
      <c r="A1680" t="s">
        <v>25</v>
      </c>
      <c r="B1680">
        <v>6.8</v>
      </c>
    </row>
    <row r="1681" spans="1:2" x14ac:dyDescent="0.35">
      <c r="A1681" t="s">
        <v>25</v>
      </c>
      <c r="B1681">
        <v>7.2</v>
      </c>
    </row>
    <row r="1682" spans="1:2" x14ac:dyDescent="0.35">
      <c r="A1682" t="s">
        <v>25</v>
      </c>
      <c r="B1682">
        <v>6</v>
      </c>
    </row>
    <row r="1683" spans="1:2" x14ac:dyDescent="0.35">
      <c r="A1683" t="s">
        <v>25</v>
      </c>
      <c r="B1683">
        <v>7.8</v>
      </c>
    </row>
    <row r="1684" spans="1:2" x14ac:dyDescent="0.35">
      <c r="A1684" t="s">
        <v>25</v>
      </c>
      <c r="B1684">
        <v>6.6</v>
      </c>
    </row>
    <row r="1685" spans="1:2" x14ac:dyDescent="0.35">
      <c r="A1685" t="s">
        <v>25</v>
      </c>
      <c r="B1685">
        <v>7.9</v>
      </c>
    </row>
    <row r="1686" spans="1:2" x14ac:dyDescent="0.35">
      <c r="A1686" t="s">
        <v>25</v>
      </c>
      <c r="B1686">
        <v>5.7</v>
      </c>
    </row>
    <row r="1687" spans="1:2" x14ac:dyDescent="0.35">
      <c r="A1687" t="s">
        <v>25</v>
      </c>
      <c r="B1687">
        <v>7.1</v>
      </c>
    </row>
    <row r="1688" spans="1:2" x14ac:dyDescent="0.35">
      <c r="A1688" t="s">
        <v>25</v>
      </c>
      <c r="B1688">
        <v>5.6</v>
      </c>
    </row>
    <row r="1689" spans="1:2" x14ac:dyDescent="0.35">
      <c r="A1689" t="s">
        <v>25</v>
      </c>
      <c r="B1689">
        <v>7.8</v>
      </c>
    </row>
    <row r="1690" spans="1:2" x14ac:dyDescent="0.35">
      <c r="A1690" t="s">
        <v>25</v>
      </c>
      <c r="B1690">
        <v>7.9</v>
      </c>
    </row>
    <row r="1691" spans="1:2" x14ac:dyDescent="0.35">
      <c r="A1691" t="s">
        <v>25</v>
      </c>
      <c r="B1691">
        <v>6.9</v>
      </c>
    </row>
    <row r="1692" spans="1:2" x14ac:dyDescent="0.35">
      <c r="A1692" t="s">
        <v>25</v>
      </c>
      <c r="B1692">
        <v>7.7</v>
      </c>
    </row>
    <row r="1693" spans="1:2" x14ac:dyDescent="0.35">
      <c r="A1693" t="s">
        <v>25</v>
      </c>
      <c r="B1693">
        <v>6.9</v>
      </c>
    </row>
    <row r="1694" spans="1:2" x14ac:dyDescent="0.35">
      <c r="A1694" t="s">
        <v>25</v>
      </c>
      <c r="B1694">
        <v>6</v>
      </c>
    </row>
    <row r="1695" spans="1:2" x14ac:dyDescent="0.35">
      <c r="A1695" t="s">
        <v>25</v>
      </c>
      <c r="B1695">
        <v>6.2</v>
      </c>
    </row>
    <row r="1696" spans="1:2" x14ac:dyDescent="0.35">
      <c r="A1696" t="s">
        <v>25</v>
      </c>
      <c r="B1696">
        <v>5.9</v>
      </c>
    </row>
    <row r="1697" spans="1:2" x14ac:dyDescent="0.35">
      <c r="A1697" t="s">
        <v>25</v>
      </c>
      <c r="B1697">
        <v>6.8</v>
      </c>
    </row>
    <row r="1698" spans="1:2" x14ac:dyDescent="0.35">
      <c r="A1698" t="s">
        <v>25</v>
      </c>
      <c r="B1698">
        <v>3.6</v>
      </c>
    </row>
    <row r="1699" spans="1:2" x14ac:dyDescent="0.35">
      <c r="A1699" t="s">
        <v>25</v>
      </c>
      <c r="B1699">
        <v>6.7</v>
      </c>
    </row>
    <row r="1700" spans="1:2" x14ac:dyDescent="0.35">
      <c r="A1700" t="s">
        <v>25</v>
      </c>
      <c r="B1700">
        <v>6.3</v>
      </c>
    </row>
    <row r="1701" spans="1:2" x14ac:dyDescent="0.35">
      <c r="A1701" t="s">
        <v>25</v>
      </c>
      <c r="B1701">
        <v>6.4</v>
      </c>
    </row>
    <row r="1702" spans="1:2" x14ac:dyDescent="0.35">
      <c r="A1702" t="s">
        <v>25</v>
      </c>
      <c r="B1702">
        <v>6.4</v>
      </c>
    </row>
    <row r="1703" spans="1:2" x14ac:dyDescent="0.35">
      <c r="A1703" t="s">
        <v>25</v>
      </c>
      <c r="B1703">
        <v>5.7</v>
      </c>
    </row>
    <row r="1704" spans="1:2" x14ac:dyDescent="0.35">
      <c r="A1704" t="s">
        <v>25</v>
      </c>
      <c r="B1704">
        <v>6.2</v>
      </c>
    </row>
    <row r="1705" spans="1:2" x14ac:dyDescent="0.35">
      <c r="A1705" t="s">
        <v>25</v>
      </c>
      <c r="B1705">
        <v>5.2</v>
      </c>
    </row>
    <row r="1706" spans="1:2" x14ac:dyDescent="0.35">
      <c r="A1706" t="s">
        <v>25</v>
      </c>
      <c r="B1706">
        <v>6.1</v>
      </c>
    </row>
    <row r="1707" spans="1:2" x14ac:dyDescent="0.35">
      <c r="A1707" t="s">
        <v>25</v>
      </c>
      <c r="B1707">
        <v>7.1</v>
      </c>
    </row>
    <row r="1708" spans="1:2" x14ac:dyDescent="0.35">
      <c r="A1708" t="s">
        <v>25</v>
      </c>
      <c r="B1708">
        <v>7.2</v>
      </c>
    </row>
    <row r="1709" spans="1:2" x14ac:dyDescent="0.35">
      <c r="A1709" t="s">
        <v>25</v>
      </c>
      <c r="B1709">
        <v>6.5</v>
      </c>
    </row>
    <row r="1710" spans="1:2" x14ac:dyDescent="0.35">
      <c r="A1710" t="s">
        <v>25</v>
      </c>
      <c r="B1710">
        <v>6</v>
      </c>
    </row>
    <row r="1711" spans="1:2" x14ac:dyDescent="0.35">
      <c r="A1711" t="s">
        <v>25</v>
      </c>
      <c r="B1711">
        <v>7</v>
      </c>
    </row>
    <row r="1712" spans="1:2" x14ac:dyDescent="0.35">
      <c r="A1712" t="s">
        <v>25</v>
      </c>
      <c r="B1712">
        <v>7</v>
      </c>
    </row>
    <row r="1713" spans="1:2" x14ac:dyDescent="0.35">
      <c r="A1713" t="s">
        <v>25</v>
      </c>
      <c r="B1713">
        <v>7.5</v>
      </c>
    </row>
    <row r="1714" spans="1:2" x14ac:dyDescent="0.35">
      <c r="A1714" t="s">
        <v>25</v>
      </c>
      <c r="B1714">
        <v>6.6</v>
      </c>
    </row>
    <row r="1715" spans="1:2" x14ac:dyDescent="0.35">
      <c r="A1715" t="s">
        <v>25</v>
      </c>
      <c r="B1715">
        <v>7.4</v>
      </c>
    </row>
    <row r="1716" spans="1:2" x14ac:dyDescent="0.35">
      <c r="A1716" t="s">
        <v>25</v>
      </c>
      <c r="B1716">
        <v>6.5</v>
      </c>
    </row>
    <row r="1717" spans="1:2" x14ac:dyDescent="0.35">
      <c r="A1717" t="s">
        <v>25</v>
      </c>
      <c r="B1717">
        <v>6.2</v>
      </c>
    </row>
    <row r="1718" spans="1:2" x14ac:dyDescent="0.35">
      <c r="A1718" t="s">
        <v>25</v>
      </c>
      <c r="B1718">
        <v>7.8</v>
      </c>
    </row>
    <row r="1719" spans="1:2" x14ac:dyDescent="0.35">
      <c r="A1719" t="s">
        <v>25</v>
      </c>
      <c r="B1719">
        <v>5.2</v>
      </c>
    </row>
    <row r="1720" spans="1:2" x14ac:dyDescent="0.35">
      <c r="A1720" t="s">
        <v>25</v>
      </c>
      <c r="B1720">
        <v>6.5</v>
      </c>
    </row>
    <row r="1721" spans="1:2" x14ac:dyDescent="0.35">
      <c r="A1721" t="s">
        <v>25</v>
      </c>
      <c r="B1721">
        <v>6.5</v>
      </c>
    </row>
    <row r="1722" spans="1:2" x14ac:dyDescent="0.35">
      <c r="A1722" t="s">
        <v>25</v>
      </c>
      <c r="B1722">
        <v>5.2</v>
      </c>
    </row>
    <row r="1723" spans="1:2" x14ac:dyDescent="0.35">
      <c r="A1723" t="s">
        <v>25</v>
      </c>
      <c r="B1723">
        <v>7.2</v>
      </c>
    </row>
    <row r="1724" spans="1:2" x14ac:dyDescent="0.35">
      <c r="A1724" t="s">
        <v>25</v>
      </c>
      <c r="B1724">
        <v>7.1</v>
      </c>
    </row>
    <row r="1725" spans="1:2" x14ac:dyDescent="0.35">
      <c r="A1725" t="s">
        <v>25</v>
      </c>
      <c r="B1725">
        <v>4.5</v>
      </c>
    </row>
    <row r="1726" spans="1:2" x14ac:dyDescent="0.35">
      <c r="A1726" t="s">
        <v>25</v>
      </c>
      <c r="B1726">
        <v>5.7</v>
      </c>
    </row>
    <row r="1727" spans="1:2" x14ac:dyDescent="0.35">
      <c r="A1727" t="s">
        <v>25</v>
      </c>
      <c r="B1727">
        <v>6</v>
      </c>
    </row>
    <row r="1728" spans="1:2" x14ac:dyDescent="0.35">
      <c r="A1728" t="s">
        <v>25</v>
      </c>
      <c r="B1728">
        <v>6.4</v>
      </c>
    </row>
    <row r="1729" spans="1:2" x14ac:dyDescent="0.35">
      <c r="A1729" t="s">
        <v>25</v>
      </c>
      <c r="B1729">
        <v>5.2</v>
      </c>
    </row>
    <row r="1730" spans="1:2" x14ac:dyDescent="0.35">
      <c r="A1730" t="s">
        <v>25</v>
      </c>
      <c r="B1730">
        <v>4.3</v>
      </c>
    </row>
    <row r="1731" spans="1:2" x14ac:dyDescent="0.35">
      <c r="A1731" t="s">
        <v>25</v>
      </c>
      <c r="B1731">
        <v>6.1</v>
      </c>
    </row>
    <row r="1732" spans="1:2" x14ac:dyDescent="0.35">
      <c r="A1732" t="s">
        <v>25</v>
      </c>
      <c r="B1732">
        <v>6.8</v>
      </c>
    </row>
    <row r="1733" spans="1:2" x14ac:dyDescent="0.35">
      <c r="A1733" t="s">
        <v>25</v>
      </c>
      <c r="B1733">
        <v>5.2</v>
      </c>
    </row>
    <row r="1734" spans="1:2" x14ac:dyDescent="0.35">
      <c r="A1734" t="s">
        <v>25</v>
      </c>
      <c r="B1734">
        <v>6.5</v>
      </c>
    </row>
    <row r="1735" spans="1:2" x14ac:dyDescent="0.35">
      <c r="A1735" t="s">
        <v>25</v>
      </c>
      <c r="B1735">
        <v>7.5</v>
      </c>
    </row>
    <row r="1736" spans="1:2" x14ac:dyDescent="0.35">
      <c r="A1736" t="s">
        <v>3220</v>
      </c>
      <c r="B1736">
        <v>7.1</v>
      </c>
    </row>
    <row r="1737" spans="1:2" x14ac:dyDescent="0.35">
      <c r="A1737" t="s">
        <v>25</v>
      </c>
      <c r="B1737">
        <v>6.9</v>
      </c>
    </row>
    <row r="1738" spans="1:2" x14ac:dyDescent="0.35">
      <c r="A1738" t="s">
        <v>25</v>
      </c>
      <c r="B1738">
        <v>8</v>
      </c>
    </row>
    <row r="1739" spans="1:2" x14ac:dyDescent="0.35">
      <c r="A1739" t="s">
        <v>25</v>
      </c>
      <c r="B1739">
        <v>8.1999999999999993</v>
      </c>
    </row>
    <row r="1740" spans="1:2" x14ac:dyDescent="0.35">
      <c r="A1740" t="s">
        <v>25</v>
      </c>
      <c r="B1740">
        <v>6.4</v>
      </c>
    </row>
    <row r="1741" spans="1:2" x14ac:dyDescent="0.35">
      <c r="A1741" t="s">
        <v>25</v>
      </c>
      <c r="B1741">
        <v>7.9</v>
      </c>
    </row>
    <row r="1742" spans="1:2" x14ac:dyDescent="0.35">
      <c r="A1742" t="s">
        <v>25</v>
      </c>
      <c r="B1742">
        <v>6.7</v>
      </c>
    </row>
    <row r="1743" spans="1:2" x14ac:dyDescent="0.35">
      <c r="A1743" t="s">
        <v>25</v>
      </c>
      <c r="B1743">
        <v>6.1</v>
      </c>
    </row>
    <row r="1744" spans="1:2" x14ac:dyDescent="0.35">
      <c r="A1744" t="s">
        <v>25</v>
      </c>
      <c r="B1744">
        <v>8.9</v>
      </c>
    </row>
    <row r="1745" spans="1:2" x14ac:dyDescent="0.35">
      <c r="A1745" t="s">
        <v>25</v>
      </c>
      <c r="B1745">
        <v>8.1</v>
      </c>
    </row>
    <row r="1746" spans="1:2" x14ac:dyDescent="0.35">
      <c r="A1746" t="s">
        <v>25</v>
      </c>
      <c r="B1746">
        <v>6.2</v>
      </c>
    </row>
    <row r="1747" spans="1:2" x14ac:dyDescent="0.35">
      <c r="A1747" t="s">
        <v>25</v>
      </c>
      <c r="B1747">
        <v>4.9000000000000004</v>
      </c>
    </row>
    <row r="1748" spans="1:2" x14ac:dyDescent="0.35">
      <c r="A1748" t="s">
        <v>25</v>
      </c>
      <c r="B1748">
        <v>5.8</v>
      </c>
    </row>
    <row r="1749" spans="1:2" x14ac:dyDescent="0.35">
      <c r="A1749" t="s">
        <v>25</v>
      </c>
      <c r="B1749">
        <v>6</v>
      </c>
    </row>
    <row r="1750" spans="1:2" x14ac:dyDescent="0.35">
      <c r="A1750" t="s">
        <v>25</v>
      </c>
      <c r="B1750">
        <v>7</v>
      </c>
    </row>
    <row r="1751" spans="1:2" x14ac:dyDescent="0.35">
      <c r="A1751" t="s">
        <v>25</v>
      </c>
      <c r="B1751">
        <v>6</v>
      </c>
    </row>
    <row r="1752" spans="1:2" x14ac:dyDescent="0.35">
      <c r="A1752" t="s">
        <v>25</v>
      </c>
      <c r="B1752">
        <v>7.9</v>
      </c>
    </row>
    <row r="1753" spans="1:2" x14ac:dyDescent="0.35">
      <c r="A1753" t="s">
        <v>25</v>
      </c>
      <c r="B1753">
        <v>8.1</v>
      </c>
    </row>
    <row r="1754" spans="1:2" x14ac:dyDescent="0.35">
      <c r="A1754" t="s">
        <v>25</v>
      </c>
      <c r="B1754">
        <v>6.2</v>
      </c>
    </row>
    <row r="1755" spans="1:2" x14ac:dyDescent="0.35">
      <c r="A1755" t="s">
        <v>25</v>
      </c>
      <c r="B1755">
        <v>6.7</v>
      </c>
    </row>
    <row r="1756" spans="1:2" x14ac:dyDescent="0.35">
      <c r="A1756" t="s">
        <v>25</v>
      </c>
      <c r="B1756">
        <v>7.3</v>
      </c>
    </row>
    <row r="1757" spans="1:2" x14ac:dyDescent="0.35">
      <c r="A1757" t="s">
        <v>25</v>
      </c>
      <c r="B1757">
        <v>4.5999999999999996</v>
      </c>
    </row>
    <row r="1758" spans="1:2" x14ac:dyDescent="0.35">
      <c r="A1758" t="s">
        <v>25</v>
      </c>
      <c r="B1758">
        <v>6.1</v>
      </c>
    </row>
    <row r="1759" spans="1:2" x14ac:dyDescent="0.35">
      <c r="A1759" t="s">
        <v>25</v>
      </c>
      <c r="B1759">
        <v>6.2</v>
      </c>
    </row>
    <row r="1760" spans="1:2" x14ac:dyDescent="0.35">
      <c r="A1760" t="s">
        <v>25</v>
      </c>
      <c r="B1760">
        <v>7.8</v>
      </c>
    </row>
    <row r="1761" spans="1:2" x14ac:dyDescent="0.35">
      <c r="A1761" t="s">
        <v>25</v>
      </c>
      <c r="B1761">
        <v>6.1</v>
      </c>
    </row>
    <row r="1762" spans="1:2" x14ac:dyDescent="0.35">
      <c r="A1762" t="s">
        <v>25</v>
      </c>
      <c r="B1762">
        <v>5.8</v>
      </c>
    </row>
    <row r="1763" spans="1:2" x14ac:dyDescent="0.35">
      <c r="A1763" t="s">
        <v>25</v>
      </c>
      <c r="B1763">
        <v>6.5</v>
      </c>
    </row>
    <row r="1764" spans="1:2" x14ac:dyDescent="0.35">
      <c r="A1764" t="s">
        <v>25</v>
      </c>
      <c r="B1764">
        <v>7.2</v>
      </c>
    </row>
    <row r="1765" spans="1:2" x14ac:dyDescent="0.35">
      <c r="A1765" t="s">
        <v>25</v>
      </c>
      <c r="B1765">
        <v>7.8</v>
      </c>
    </row>
    <row r="1766" spans="1:2" x14ac:dyDescent="0.35">
      <c r="A1766" t="s">
        <v>25</v>
      </c>
      <c r="B1766">
        <v>4.7</v>
      </c>
    </row>
    <row r="1767" spans="1:2" x14ac:dyDescent="0.35">
      <c r="A1767" t="s">
        <v>25</v>
      </c>
      <c r="B1767">
        <v>6.8</v>
      </c>
    </row>
    <row r="1768" spans="1:2" x14ac:dyDescent="0.35">
      <c r="A1768" t="s">
        <v>25</v>
      </c>
      <c r="B1768">
        <v>5.9</v>
      </c>
    </row>
    <row r="1769" spans="1:2" x14ac:dyDescent="0.35">
      <c r="A1769" t="s">
        <v>25</v>
      </c>
      <c r="B1769">
        <v>7.2</v>
      </c>
    </row>
    <row r="1770" spans="1:2" x14ac:dyDescent="0.35">
      <c r="A1770" t="s">
        <v>25</v>
      </c>
      <c r="B1770">
        <v>8.6999999999999993</v>
      </c>
    </row>
    <row r="1771" spans="1:2" x14ac:dyDescent="0.35">
      <c r="A1771" t="s">
        <v>25</v>
      </c>
      <c r="B1771">
        <v>5</v>
      </c>
    </row>
    <row r="1772" spans="1:2" x14ac:dyDescent="0.35">
      <c r="A1772" t="s">
        <v>25</v>
      </c>
      <c r="B1772">
        <v>6.6</v>
      </c>
    </row>
    <row r="1773" spans="1:2" x14ac:dyDescent="0.35">
      <c r="A1773" t="s">
        <v>25</v>
      </c>
      <c r="B1773">
        <v>8.3000000000000007</v>
      </c>
    </row>
    <row r="1774" spans="1:2" x14ac:dyDescent="0.35">
      <c r="A1774" t="s">
        <v>25</v>
      </c>
      <c r="B1774">
        <v>6.7</v>
      </c>
    </row>
    <row r="1775" spans="1:2" x14ac:dyDescent="0.35">
      <c r="A1775" t="s">
        <v>25</v>
      </c>
      <c r="B1775">
        <v>7.8</v>
      </c>
    </row>
    <row r="1776" spans="1:2" x14ac:dyDescent="0.35">
      <c r="A1776" t="s">
        <v>25</v>
      </c>
      <c r="B1776">
        <v>6.5</v>
      </c>
    </row>
    <row r="1777" spans="1:2" x14ac:dyDescent="0.35">
      <c r="A1777" t="s">
        <v>25</v>
      </c>
      <c r="B1777">
        <v>6.1</v>
      </c>
    </row>
    <row r="1778" spans="1:2" x14ac:dyDescent="0.35">
      <c r="A1778" t="s">
        <v>25</v>
      </c>
      <c r="B1778">
        <v>8.1</v>
      </c>
    </row>
    <row r="1779" spans="1:2" x14ac:dyDescent="0.35">
      <c r="A1779" t="s">
        <v>25</v>
      </c>
      <c r="B1779">
        <v>5.2</v>
      </c>
    </row>
    <row r="1780" spans="1:2" x14ac:dyDescent="0.35">
      <c r="A1780" t="s">
        <v>25</v>
      </c>
      <c r="B1780">
        <v>5.6</v>
      </c>
    </row>
    <row r="1781" spans="1:2" x14ac:dyDescent="0.35">
      <c r="A1781" t="s">
        <v>25</v>
      </c>
      <c r="B1781">
        <v>5.8</v>
      </c>
    </row>
    <row r="1782" spans="1:2" x14ac:dyDescent="0.35">
      <c r="A1782" t="s">
        <v>25</v>
      </c>
      <c r="B1782">
        <v>6.6</v>
      </c>
    </row>
    <row r="1783" spans="1:2" x14ac:dyDescent="0.35">
      <c r="A1783" t="s">
        <v>25</v>
      </c>
      <c r="B1783">
        <v>6.6</v>
      </c>
    </row>
    <row r="1784" spans="1:2" x14ac:dyDescent="0.35">
      <c r="A1784" t="s">
        <v>25</v>
      </c>
      <c r="B1784">
        <v>5.5</v>
      </c>
    </row>
    <row r="1785" spans="1:2" x14ac:dyDescent="0.35">
      <c r="A1785" t="s">
        <v>25</v>
      </c>
      <c r="B1785">
        <v>7</v>
      </c>
    </row>
    <row r="1786" spans="1:2" x14ac:dyDescent="0.35">
      <c r="A1786" t="s">
        <v>25</v>
      </c>
      <c r="B1786">
        <v>6.5</v>
      </c>
    </row>
    <row r="1787" spans="1:2" x14ac:dyDescent="0.35">
      <c r="A1787" t="s">
        <v>25</v>
      </c>
      <c r="B1787">
        <v>5.8</v>
      </c>
    </row>
    <row r="1788" spans="1:2" x14ac:dyDescent="0.35">
      <c r="A1788" t="s">
        <v>25</v>
      </c>
      <c r="B1788">
        <v>5.6</v>
      </c>
    </row>
    <row r="1789" spans="1:2" x14ac:dyDescent="0.35">
      <c r="A1789" t="s">
        <v>25</v>
      </c>
      <c r="B1789">
        <v>5.6</v>
      </c>
    </row>
    <row r="1790" spans="1:2" x14ac:dyDescent="0.35">
      <c r="A1790" t="s">
        <v>25</v>
      </c>
      <c r="B1790">
        <v>5.8</v>
      </c>
    </row>
    <row r="1791" spans="1:2" x14ac:dyDescent="0.35">
      <c r="A1791" t="s">
        <v>25</v>
      </c>
      <c r="B1791">
        <v>7.6</v>
      </c>
    </row>
    <row r="1792" spans="1:2" x14ac:dyDescent="0.35">
      <c r="A1792" t="s">
        <v>25</v>
      </c>
      <c r="B1792">
        <v>6.4</v>
      </c>
    </row>
    <row r="1793" spans="1:2" x14ac:dyDescent="0.35">
      <c r="A1793" t="s">
        <v>25</v>
      </c>
      <c r="B1793">
        <v>6.3</v>
      </c>
    </row>
    <row r="1794" spans="1:2" x14ac:dyDescent="0.35">
      <c r="A1794" t="s">
        <v>25</v>
      </c>
      <c r="B1794">
        <v>4.5999999999999996</v>
      </c>
    </row>
    <row r="1795" spans="1:2" x14ac:dyDescent="0.35">
      <c r="A1795" t="s">
        <v>25</v>
      </c>
      <c r="B1795">
        <v>6.5</v>
      </c>
    </row>
    <row r="1796" spans="1:2" x14ac:dyDescent="0.35">
      <c r="A1796" t="s">
        <v>25</v>
      </c>
      <c r="B1796">
        <v>7.5</v>
      </c>
    </row>
    <row r="1797" spans="1:2" x14ac:dyDescent="0.35">
      <c r="A1797" t="s">
        <v>25</v>
      </c>
      <c r="B1797">
        <v>7.5</v>
      </c>
    </row>
    <row r="1798" spans="1:2" x14ac:dyDescent="0.35">
      <c r="A1798" t="s">
        <v>25</v>
      </c>
      <c r="B1798">
        <v>5.3</v>
      </c>
    </row>
    <row r="1799" spans="1:2" x14ac:dyDescent="0.35">
      <c r="A1799" t="s">
        <v>25</v>
      </c>
      <c r="B1799">
        <v>7.5</v>
      </c>
    </row>
    <row r="1800" spans="1:2" x14ac:dyDescent="0.35">
      <c r="A1800" t="s">
        <v>25</v>
      </c>
      <c r="B1800">
        <v>3.3</v>
      </c>
    </row>
    <row r="1801" spans="1:2" x14ac:dyDescent="0.35">
      <c r="A1801" t="s">
        <v>25</v>
      </c>
      <c r="B1801">
        <v>3.5</v>
      </c>
    </row>
    <row r="1802" spans="1:2" x14ac:dyDescent="0.35">
      <c r="A1802" t="s">
        <v>25</v>
      </c>
      <c r="B1802">
        <v>9.3000000000000007</v>
      </c>
    </row>
    <row r="1803" spans="1:2" x14ac:dyDescent="0.35">
      <c r="A1803" t="s">
        <v>25</v>
      </c>
      <c r="B1803">
        <v>4.8</v>
      </c>
    </row>
    <row r="1804" spans="1:2" x14ac:dyDescent="0.35">
      <c r="A1804" t="s">
        <v>25</v>
      </c>
      <c r="B1804">
        <v>6.9</v>
      </c>
    </row>
    <row r="1805" spans="1:2" x14ac:dyDescent="0.35">
      <c r="A1805" t="s">
        <v>25</v>
      </c>
      <c r="B1805">
        <v>6</v>
      </c>
    </row>
    <row r="1806" spans="1:2" x14ac:dyDescent="0.35">
      <c r="A1806" t="s">
        <v>25</v>
      </c>
      <c r="B1806">
        <v>7.3</v>
      </c>
    </row>
    <row r="1807" spans="1:2" x14ac:dyDescent="0.35">
      <c r="A1807" t="s">
        <v>25</v>
      </c>
      <c r="B1807">
        <v>6.6</v>
      </c>
    </row>
    <row r="1808" spans="1:2" x14ac:dyDescent="0.35">
      <c r="A1808" t="s">
        <v>25</v>
      </c>
      <c r="B1808">
        <v>7.5</v>
      </c>
    </row>
    <row r="1809" spans="1:2" x14ac:dyDescent="0.35">
      <c r="A1809" t="s">
        <v>25</v>
      </c>
      <c r="B1809">
        <v>6.9</v>
      </c>
    </row>
    <row r="1810" spans="1:2" x14ac:dyDescent="0.35">
      <c r="A1810" t="s">
        <v>25</v>
      </c>
      <c r="B1810">
        <v>6.8</v>
      </c>
    </row>
    <row r="1811" spans="1:2" x14ac:dyDescent="0.35">
      <c r="A1811" t="s">
        <v>25</v>
      </c>
      <c r="B1811">
        <v>6.4</v>
      </c>
    </row>
    <row r="1812" spans="1:2" x14ac:dyDescent="0.35">
      <c r="A1812" t="s">
        <v>25</v>
      </c>
      <c r="B1812">
        <v>5.6</v>
      </c>
    </row>
    <row r="1813" spans="1:2" x14ac:dyDescent="0.35">
      <c r="A1813" t="s">
        <v>25</v>
      </c>
      <c r="B1813">
        <v>6.3</v>
      </c>
    </row>
    <row r="1814" spans="1:2" x14ac:dyDescent="0.35">
      <c r="A1814" t="s">
        <v>25</v>
      </c>
      <c r="B1814">
        <v>7.3</v>
      </c>
    </row>
    <row r="1815" spans="1:2" x14ac:dyDescent="0.35">
      <c r="A1815" t="s">
        <v>25</v>
      </c>
      <c r="B1815">
        <v>6.6</v>
      </c>
    </row>
    <row r="1816" spans="1:2" x14ac:dyDescent="0.35">
      <c r="A1816" t="s">
        <v>25</v>
      </c>
      <c r="B1816">
        <v>4.5999999999999996</v>
      </c>
    </row>
    <row r="1817" spans="1:2" x14ac:dyDescent="0.35">
      <c r="A1817" t="s">
        <v>25</v>
      </c>
      <c r="B1817">
        <v>5.0999999999999996</v>
      </c>
    </row>
    <row r="1818" spans="1:2" x14ac:dyDescent="0.35">
      <c r="A1818" t="s">
        <v>25</v>
      </c>
      <c r="B1818">
        <v>5.6</v>
      </c>
    </row>
    <row r="1819" spans="1:2" x14ac:dyDescent="0.35">
      <c r="A1819" t="s">
        <v>3338</v>
      </c>
      <c r="B1819">
        <v>5.3</v>
      </c>
    </row>
    <row r="1820" spans="1:2" x14ac:dyDescent="0.35">
      <c r="A1820" t="s">
        <v>25</v>
      </c>
      <c r="B1820">
        <v>5.6</v>
      </c>
    </row>
    <row r="1821" spans="1:2" x14ac:dyDescent="0.35">
      <c r="A1821" t="s">
        <v>25</v>
      </c>
      <c r="B1821">
        <v>5.9</v>
      </c>
    </row>
    <row r="1822" spans="1:2" x14ac:dyDescent="0.35">
      <c r="A1822" t="s">
        <v>25</v>
      </c>
      <c r="B1822">
        <v>4.7</v>
      </c>
    </row>
    <row r="1823" spans="1:2" x14ac:dyDescent="0.35">
      <c r="A1823" t="s">
        <v>25</v>
      </c>
      <c r="B1823">
        <v>4.8</v>
      </c>
    </row>
    <row r="1824" spans="1:2" x14ac:dyDescent="0.35">
      <c r="A1824" t="s">
        <v>25</v>
      </c>
      <c r="B1824">
        <v>6.8</v>
      </c>
    </row>
    <row r="1825" spans="1:2" x14ac:dyDescent="0.35">
      <c r="A1825" t="s">
        <v>25</v>
      </c>
      <c r="B1825">
        <v>5.4</v>
      </c>
    </row>
    <row r="1826" spans="1:2" x14ac:dyDescent="0.35">
      <c r="A1826" t="s">
        <v>25</v>
      </c>
      <c r="B1826">
        <v>5.0999999999999996</v>
      </c>
    </row>
    <row r="1827" spans="1:2" x14ac:dyDescent="0.35">
      <c r="A1827" t="s">
        <v>25</v>
      </c>
      <c r="B1827">
        <v>7</v>
      </c>
    </row>
    <row r="1828" spans="1:2" x14ac:dyDescent="0.35">
      <c r="A1828" t="s">
        <v>25</v>
      </c>
      <c r="B1828">
        <v>4</v>
      </c>
    </row>
    <row r="1829" spans="1:2" x14ac:dyDescent="0.35">
      <c r="A1829" t="s">
        <v>25</v>
      </c>
      <c r="B1829">
        <v>7.3</v>
      </c>
    </row>
    <row r="1830" spans="1:2" x14ac:dyDescent="0.35">
      <c r="A1830" t="s">
        <v>25</v>
      </c>
      <c r="B1830">
        <v>6.8</v>
      </c>
    </row>
    <row r="1831" spans="1:2" x14ac:dyDescent="0.35">
      <c r="A1831" t="s">
        <v>25</v>
      </c>
      <c r="B1831">
        <v>7</v>
      </c>
    </row>
    <row r="1832" spans="1:2" x14ac:dyDescent="0.35">
      <c r="A1832" t="s">
        <v>25</v>
      </c>
      <c r="B1832">
        <v>7.1</v>
      </c>
    </row>
    <row r="1833" spans="1:2" x14ac:dyDescent="0.35">
      <c r="A1833" t="s">
        <v>25</v>
      </c>
      <c r="B1833">
        <v>6.9</v>
      </c>
    </row>
    <row r="1834" spans="1:2" x14ac:dyDescent="0.35">
      <c r="A1834" t="s">
        <v>25</v>
      </c>
      <c r="B1834">
        <v>7.3</v>
      </c>
    </row>
    <row r="1835" spans="1:2" x14ac:dyDescent="0.35">
      <c r="A1835" t="s">
        <v>25</v>
      </c>
      <c r="B1835">
        <v>8.1999999999999993</v>
      </c>
    </row>
    <row r="1836" spans="1:2" x14ac:dyDescent="0.35">
      <c r="A1836" t="s">
        <v>25</v>
      </c>
      <c r="B1836">
        <v>7.1</v>
      </c>
    </row>
    <row r="1837" spans="1:2" x14ac:dyDescent="0.35">
      <c r="A1837" t="s">
        <v>25</v>
      </c>
      <c r="B1837">
        <v>7.7</v>
      </c>
    </row>
    <row r="1838" spans="1:2" x14ac:dyDescent="0.35">
      <c r="A1838" t="s">
        <v>25</v>
      </c>
      <c r="B1838">
        <v>6.5</v>
      </c>
    </row>
    <row r="1839" spans="1:2" x14ac:dyDescent="0.35">
      <c r="A1839" t="s">
        <v>25</v>
      </c>
      <c r="B1839">
        <v>4.9000000000000004</v>
      </c>
    </row>
    <row r="1840" spans="1:2" x14ac:dyDescent="0.35">
      <c r="A1840" t="s">
        <v>25</v>
      </c>
      <c r="B1840">
        <v>6.4</v>
      </c>
    </row>
    <row r="1841" spans="1:2" x14ac:dyDescent="0.35">
      <c r="A1841" t="s">
        <v>25</v>
      </c>
      <c r="B1841">
        <v>5.9</v>
      </c>
    </row>
    <row r="1842" spans="1:2" x14ac:dyDescent="0.35">
      <c r="A1842" t="s">
        <v>25</v>
      </c>
      <c r="B1842">
        <v>6.2</v>
      </c>
    </row>
    <row r="1843" spans="1:2" x14ac:dyDescent="0.35">
      <c r="A1843" t="s">
        <v>25</v>
      </c>
      <c r="B1843">
        <v>5.8</v>
      </c>
    </row>
    <row r="1844" spans="1:2" x14ac:dyDescent="0.35">
      <c r="A1844" t="s">
        <v>25</v>
      </c>
      <c r="B1844">
        <v>6.7</v>
      </c>
    </row>
    <row r="1845" spans="1:2" x14ac:dyDescent="0.35">
      <c r="A1845" t="s">
        <v>25</v>
      </c>
      <c r="B1845">
        <v>5.9</v>
      </c>
    </row>
    <row r="1846" spans="1:2" x14ac:dyDescent="0.35">
      <c r="A1846" t="s">
        <v>25</v>
      </c>
      <c r="B1846">
        <v>7.3</v>
      </c>
    </row>
    <row r="1847" spans="1:2" x14ac:dyDescent="0.35">
      <c r="A1847" t="s">
        <v>25</v>
      </c>
      <c r="B1847">
        <v>4.0999999999999996</v>
      </c>
    </row>
    <row r="1848" spans="1:2" x14ac:dyDescent="0.35">
      <c r="A1848" t="s">
        <v>25</v>
      </c>
      <c r="B1848">
        <v>4.9000000000000004</v>
      </c>
    </row>
    <row r="1849" spans="1:2" x14ac:dyDescent="0.35">
      <c r="A1849" t="s">
        <v>25</v>
      </c>
      <c r="B1849">
        <v>7.9</v>
      </c>
    </row>
    <row r="1850" spans="1:2" x14ac:dyDescent="0.35">
      <c r="A1850" t="s">
        <v>25</v>
      </c>
      <c r="B1850">
        <v>5.6</v>
      </c>
    </row>
    <row r="1851" spans="1:2" x14ac:dyDescent="0.35">
      <c r="A1851" t="s">
        <v>25</v>
      </c>
      <c r="B1851">
        <v>5.2</v>
      </c>
    </row>
    <row r="1852" spans="1:2" x14ac:dyDescent="0.35">
      <c r="A1852" t="s">
        <v>25</v>
      </c>
      <c r="B1852">
        <v>4.0999999999999996</v>
      </c>
    </row>
    <row r="1853" spans="1:2" x14ac:dyDescent="0.35">
      <c r="A1853" t="s">
        <v>25</v>
      </c>
      <c r="B1853">
        <v>6.6</v>
      </c>
    </row>
    <row r="1854" spans="1:2" x14ac:dyDescent="0.35">
      <c r="A1854" t="s">
        <v>25</v>
      </c>
      <c r="B1854">
        <v>2.9</v>
      </c>
    </row>
    <row r="1855" spans="1:2" x14ac:dyDescent="0.35">
      <c r="A1855" t="s">
        <v>25</v>
      </c>
      <c r="B1855">
        <v>6.5</v>
      </c>
    </row>
    <row r="1856" spans="1:2" x14ac:dyDescent="0.35">
      <c r="A1856" t="s">
        <v>25</v>
      </c>
      <c r="B1856">
        <v>7.2</v>
      </c>
    </row>
    <row r="1857" spans="1:2" x14ac:dyDescent="0.35">
      <c r="A1857" t="s">
        <v>25</v>
      </c>
      <c r="B1857">
        <v>6.8</v>
      </c>
    </row>
    <row r="1858" spans="1:2" x14ac:dyDescent="0.35">
      <c r="A1858" t="s">
        <v>25</v>
      </c>
      <c r="B1858">
        <v>7.8</v>
      </c>
    </row>
    <row r="1859" spans="1:2" x14ac:dyDescent="0.35">
      <c r="A1859" t="s">
        <v>25</v>
      </c>
      <c r="B1859">
        <v>6.7</v>
      </c>
    </row>
    <row r="1860" spans="1:2" x14ac:dyDescent="0.35">
      <c r="A1860" t="s">
        <v>674</v>
      </c>
      <c r="B1860">
        <v>7.1</v>
      </c>
    </row>
    <row r="1861" spans="1:2" x14ac:dyDescent="0.35">
      <c r="A1861" t="s">
        <v>25</v>
      </c>
      <c r="B1861">
        <v>5.7</v>
      </c>
    </row>
    <row r="1862" spans="1:2" x14ac:dyDescent="0.35">
      <c r="A1862" t="s">
        <v>25</v>
      </c>
      <c r="B1862">
        <v>5.3</v>
      </c>
    </row>
    <row r="1863" spans="1:2" x14ac:dyDescent="0.35">
      <c r="A1863" t="s">
        <v>25</v>
      </c>
      <c r="B1863">
        <v>7.7</v>
      </c>
    </row>
    <row r="1864" spans="1:2" x14ac:dyDescent="0.35">
      <c r="A1864" t="s">
        <v>25</v>
      </c>
      <c r="B1864">
        <v>6.1</v>
      </c>
    </row>
    <row r="1865" spans="1:2" x14ac:dyDescent="0.35">
      <c r="A1865" t="s">
        <v>25</v>
      </c>
      <c r="B1865">
        <v>7.3</v>
      </c>
    </row>
    <row r="1866" spans="1:2" x14ac:dyDescent="0.35">
      <c r="A1866" t="s">
        <v>25</v>
      </c>
      <c r="B1866">
        <v>7.2</v>
      </c>
    </row>
    <row r="1867" spans="1:2" x14ac:dyDescent="0.35">
      <c r="A1867" t="s">
        <v>25</v>
      </c>
      <c r="B1867">
        <v>5.3</v>
      </c>
    </row>
    <row r="1868" spans="1:2" x14ac:dyDescent="0.35">
      <c r="A1868" t="s">
        <v>25</v>
      </c>
      <c r="B1868">
        <v>6.1</v>
      </c>
    </row>
    <row r="1869" spans="1:2" x14ac:dyDescent="0.35">
      <c r="A1869" t="s">
        <v>25</v>
      </c>
      <c r="B1869">
        <v>5.8</v>
      </c>
    </row>
    <row r="1870" spans="1:2" x14ac:dyDescent="0.35">
      <c r="A1870" t="s">
        <v>25</v>
      </c>
      <c r="B1870">
        <v>5.7</v>
      </c>
    </row>
    <row r="1871" spans="1:2" x14ac:dyDescent="0.35">
      <c r="A1871" t="s">
        <v>25</v>
      </c>
      <c r="B1871">
        <v>6.7</v>
      </c>
    </row>
    <row r="1872" spans="1:2" x14ac:dyDescent="0.35">
      <c r="A1872" t="s">
        <v>25</v>
      </c>
      <c r="B1872">
        <v>6.5</v>
      </c>
    </row>
    <row r="1873" spans="1:2" x14ac:dyDescent="0.35">
      <c r="A1873" t="s">
        <v>25</v>
      </c>
      <c r="B1873">
        <v>7.2</v>
      </c>
    </row>
    <row r="1874" spans="1:2" x14ac:dyDescent="0.35">
      <c r="A1874" t="s">
        <v>25</v>
      </c>
      <c r="B1874">
        <v>7.6</v>
      </c>
    </row>
    <row r="1875" spans="1:2" x14ac:dyDescent="0.35">
      <c r="A1875" t="s">
        <v>25</v>
      </c>
      <c r="B1875">
        <v>4.5999999999999996</v>
      </c>
    </row>
    <row r="1876" spans="1:2" x14ac:dyDescent="0.35">
      <c r="A1876" t="s">
        <v>25</v>
      </c>
      <c r="B1876">
        <v>6.9</v>
      </c>
    </row>
    <row r="1877" spans="1:2" x14ac:dyDescent="0.35">
      <c r="A1877" t="s">
        <v>25</v>
      </c>
      <c r="B1877">
        <v>6.6</v>
      </c>
    </row>
    <row r="1878" spans="1:2" x14ac:dyDescent="0.35">
      <c r="A1878" t="s">
        <v>25</v>
      </c>
      <c r="B1878">
        <v>6.3</v>
      </c>
    </row>
    <row r="1879" spans="1:2" x14ac:dyDescent="0.35">
      <c r="A1879" t="s">
        <v>25</v>
      </c>
      <c r="B1879">
        <v>6.2</v>
      </c>
    </row>
    <row r="1880" spans="1:2" x14ac:dyDescent="0.35">
      <c r="A1880" t="s">
        <v>25</v>
      </c>
      <c r="B1880">
        <v>5.3</v>
      </c>
    </row>
    <row r="1881" spans="1:2" x14ac:dyDescent="0.35">
      <c r="A1881" t="s">
        <v>25</v>
      </c>
      <c r="B1881">
        <v>7.3</v>
      </c>
    </row>
    <row r="1882" spans="1:2" x14ac:dyDescent="0.35">
      <c r="A1882" t="s">
        <v>25</v>
      </c>
      <c r="B1882">
        <v>5.6</v>
      </c>
    </row>
    <row r="1883" spans="1:2" x14ac:dyDescent="0.35">
      <c r="A1883" t="s">
        <v>25</v>
      </c>
      <c r="B1883">
        <v>6.2</v>
      </c>
    </row>
    <row r="1884" spans="1:2" x14ac:dyDescent="0.35">
      <c r="A1884" t="s">
        <v>25</v>
      </c>
      <c r="B1884">
        <v>5.2</v>
      </c>
    </row>
    <row r="1885" spans="1:2" x14ac:dyDescent="0.35">
      <c r="A1885" t="s">
        <v>25</v>
      </c>
      <c r="B1885">
        <v>5.3</v>
      </c>
    </row>
    <row r="1886" spans="1:2" x14ac:dyDescent="0.35">
      <c r="A1886" t="s">
        <v>25</v>
      </c>
      <c r="B1886">
        <v>5.4</v>
      </c>
    </row>
    <row r="1887" spans="1:2" x14ac:dyDescent="0.35">
      <c r="A1887" t="s">
        <v>25</v>
      </c>
      <c r="B1887">
        <v>4.9000000000000004</v>
      </c>
    </row>
    <row r="1888" spans="1:2" x14ac:dyDescent="0.35">
      <c r="A1888" t="s">
        <v>25</v>
      </c>
      <c r="B1888">
        <v>5.5</v>
      </c>
    </row>
    <row r="1889" spans="1:2" x14ac:dyDescent="0.35">
      <c r="A1889" t="s">
        <v>25</v>
      </c>
      <c r="B1889">
        <v>6.7</v>
      </c>
    </row>
    <row r="1890" spans="1:2" x14ac:dyDescent="0.35">
      <c r="A1890" t="s">
        <v>25</v>
      </c>
      <c r="B1890">
        <v>7.2</v>
      </c>
    </row>
    <row r="1891" spans="1:2" x14ac:dyDescent="0.35">
      <c r="A1891" t="s">
        <v>25</v>
      </c>
      <c r="B1891">
        <v>5.0999999999999996</v>
      </c>
    </row>
    <row r="1892" spans="1:2" x14ac:dyDescent="0.35">
      <c r="A1892" t="s">
        <v>25</v>
      </c>
      <c r="B1892">
        <v>6.5</v>
      </c>
    </row>
    <row r="1893" spans="1:2" x14ac:dyDescent="0.35">
      <c r="A1893" t="s">
        <v>344</v>
      </c>
      <c r="B1893">
        <v>8.1999999999999993</v>
      </c>
    </row>
    <row r="1894" spans="1:2" x14ac:dyDescent="0.35">
      <c r="A1894" t="s">
        <v>25</v>
      </c>
      <c r="B1894">
        <v>7.7</v>
      </c>
    </row>
    <row r="1895" spans="1:2" x14ac:dyDescent="0.35">
      <c r="A1895" t="s">
        <v>25</v>
      </c>
      <c r="B1895">
        <v>7.2</v>
      </c>
    </row>
    <row r="1896" spans="1:2" x14ac:dyDescent="0.35">
      <c r="A1896" t="s">
        <v>25</v>
      </c>
      <c r="B1896">
        <v>6.1</v>
      </c>
    </row>
    <row r="1897" spans="1:2" x14ac:dyDescent="0.35">
      <c r="A1897" t="s">
        <v>25</v>
      </c>
      <c r="B1897">
        <v>8.8000000000000007</v>
      </c>
    </row>
    <row r="1898" spans="1:2" x14ac:dyDescent="0.35">
      <c r="A1898" t="s">
        <v>25</v>
      </c>
      <c r="B1898">
        <v>6.8</v>
      </c>
    </row>
    <row r="1899" spans="1:2" x14ac:dyDescent="0.35">
      <c r="A1899" t="s">
        <v>25</v>
      </c>
      <c r="B1899">
        <v>6.8</v>
      </c>
    </row>
    <row r="1900" spans="1:2" x14ac:dyDescent="0.35">
      <c r="A1900" t="s">
        <v>25</v>
      </c>
      <c r="B1900">
        <v>6.7</v>
      </c>
    </row>
    <row r="1901" spans="1:2" x14ac:dyDescent="0.35">
      <c r="A1901" t="s">
        <v>25</v>
      </c>
      <c r="B1901">
        <v>7.1</v>
      </c>
    </row>
    <row r="1902" spans="1:2" x14ac:dyDescent="0.35">
      <c r="A1902" t="s">
        <v>25</v>
      </c>
      <c r="B1902">
        <v>7.1</v>
      </c>
    </row>
    <row r="1903" spans="1:2" x14ac:dyDescent="0.35">
      <c r="A1903" t="s">
        <v>25</v>
      </c>
      <c r="B1903">
        <v>6.1</v>
      </c>
    </row>
    <row r="1904" spans="1:2" x14ac:dyDescent="0.35">
      <c r="A1904" t="s">
        <v>25</v>
      </c>
      <c r="B1904">
        <v>8</v>
      </c>
    </row>
    <row r="1905" spans="1:2" x14ac:dyDescent="0.35">
      <c r="A1905" t="s">
        <v>25</v>
      </c>
      <c r="B1905">
        <v>7.5</v>
      </c>
    </row>
    <row r="1906" spans="1:2" x14ac:dyDescent="0.35">
      <c r="A1906" t="s">
        <v>25</v>
      </c>
      <c r="B1906">
        <v>6.6</v>
      </c>
    </row>
    <row r="1907" spans="1:2" x14ac:dyDescent="0.35">
      <c r="A1907" t="s">
        <v>25</v>
      </c>
      <c r="B1907">
        <v>5.4</v>
      </c>
    </row>
    <row r="1908" spans="1:2" x14ac:dyDescent="0.35">
      <c r="A1908" t="s">
        <v>25</v>
      </c>
      <c r="B1908">
        <v>6.1</v>
      </c>
    </row>
    <row r="1909" spans="1:2" x14ac:dyDescent="0.35">
      <c r="A1909" t="s">
        <v>25</v>
      </c>
      <c r="B1909">
        <v>6.1</v>
      </c>
    </row>
    <row r="1910" spans="1:2" x14ac:dyDescent="0.35">
      <c r="A1910" t="s">
        <v>25</v>
      </c>
      <c r="B1910">
        <v>5.6</v>
      </c>
    </row>
    <row r="1911" spans="1:2" x14ac:dyDescent="0.35">
      <c r="A1911" t="s">
        <v>25</v>
      </c>
      <c r="B1911">
        <v>5.8</v>
      </c>
    </row>
    <row r="1912" spans="1:2" x14ac:dyDescent="0.35">
      <c r="A1912" t="s">
        <v>25</v>
      </c>
      <c r="B1912">
        <v>2.8</v>
      </c>
    </row>
    <row r="1913" spans="1:2" x14ac:dyDescent="0.35">
      <c r="A1913" t="s">
        <v>25</v>
      </c>
      <c r="B1913">
        <v>6.7</v>
      </c>
    </row>
    <row r="1914" spans="1:2" x14ac:dyDescent="0.35">
      <c r="A1914" t="s">
        <v>25</v>
      </c>
      <c r="B1914">
        <v>5.0999999999999996</v>
      </c>
    </row>
    <row r="1915" spans="1:2" x14ac:dyDescent="0.35">
      <c r="A1915" t="s">
        <v>25</v>
      </c>
      <c r="B1915">
        <v>7.2</v>
      </c>
    </row>
    <row r="1916" spans="1:2" x14ac:dyDescent="0.35">
      <c r="A1916" t="s">
        <v>25</v>
      </c>
      <c r="B1916">
        <v>6</v>
      </c>
    </row>
    <row r="1917" spans="1:2" x14ac:dyDescent="0.35">
      <c r="A1917" t="s">
        <v>674</v>
      </c>
      <c r="B1917">
        <v>6.7</v>
      </c>
    </row>
    <row r="1918" spans="1:2" x14ac:dyDescent="0.35">
      <c r="A1918" t="s">
        <v>25</v>
      </c>
      <c r="B1918">
        <v>6.2</v>
      </c>
    </row>
    <row r="1919" spans="1:2" x14ac:dyDescent="0.35">
      <c r="A1919" t="s">
        <v>25</v>
      </c>
      <c r="B1919">
        <v>6.2</v>
      </c>
    </row>
    <row r="1920" spans="1:2" x14ac:dyDescent="0.35">
      <c r="A1920" t="s">
        <v>25</v>
      </c>
      <c r="B1920">
        <v>6.8</v>
      </c>
    </row>
    <row r="1921" spans="1:2" x14ac:dyDescent="0.35">
      <c r="A1921" t="s">
        <v>25</v>
      </c>
      <c r="B1921">
        <v>7.1</v>
      </c>
    </row>
    <row r="1922" spans="1:2" x14ac:dyDescent="0.35">
      <c r="A1922" t="s">
        <v>25</v>
      </c>
      <c r="B1922">
        <v>7.1</v>
      </c>
    </row>
    <row r="1923" spans="1:2" x14ac:dyDescent="0.35">
      <c r="A1923" t="s">
        <v>25</v>
      </c>
      <c r="B1923">
        <v>7</v>
      </c>
    </row>
    <row r="1924" spans="1:2" x14ac:dyDescent="0.35">
      <c r="A1924" t="s">
        <v>25</v>
      </c>
      <c r="B1924">
        <v>7.1</v>
      </c>
    </row>
    <row r="1925" spans="1:2" x14ac:dyDescent="0.35">
      <c r="A1925" t="s">
        <v>25</v>
      </c>
      <c r="B1925">
        <v>6.4</v>
      </c>
    </row>
    <row r="1926" spans="1:2" x14ac:dyDescent="0.35">
      <c r="A1926" t="s">
        <v>25</v>
      </c>
      <c r="B1926">
        <v>7</v>
      </c>
    </row>
    <row r="1927" spans="1:2" x14ac:dyDescent="0.35">
      <c r="A1927" t="s">
        <v>25</v>
      </c>
      <c r="B1927">
        <v>6.2</v>
      </c>
    </row>
    <row r="1928" spans="1:2" x14ac:dyDescent="0.35">
      <c r="A1928" t="s">
        <v>25</v>
      </c>
      <c r="B1928">
        <v>7.5</v>
      </c>
    </row>
    <row r="1929" spans="1:2" x14ac:dyDescent="0.35">
      <c r="A1929" t="s">
        <v>25</v>
      </c>
      <c r="B1929">
        <v>4.8</v>
      </c>
    </row>
    <row r="1930" spans="1:2" x14ac:dyDescent="0.35">
      <c r="A1930" t="s">
        <v>25</v>
      </c>
      <c r="B1930">
        <v>7.3</v>
      </c>
    </row>
    <row r="1931" spans="1:2" x14ac:dyDescent="0.35">
      <c r="A1931" t="s">
        <v>25</v>
      </c>
      <c r="B1931">
        <v>5.8</v>
      </c>
    </row>
    <row r="1932" spans="1:2" x14ac:dyDescent="0.35">
      <c r="A1932" t="s">
        <v>25</v>
      </c>
      <c r="B1932">
        <v>7.6</v>
      </c>
    </row>
    <row r="1933" spans="1:2" x14ac:dyDescent="0.35">
      <c r="A1933" t="s">
        <v>25</v>
      </c>
      <c r="B1933">
        <v>5.6</v>
      </c>
    </row>
    <row r="1934" spans="1:2" x14ac:dyDescent="0.35">
      <c r="A1934" t="s">
        <v>25</v>
      </c>
      <c r="B1934">
        <v>7</v>
      </c>
    </row>
    <row r="1935" spans="1:2" x14ac:dyDescent="0.35">
      <c r="A1935" t="s">
        <v>25</v>
      </c>
      <c r="B1935">
        <v>6.6</v>
      </c>
    </row>
    <row r="1936" spans="1:2" x14ac:dyDescent="0.35">
      <c r="A1936" t="s">
        <v>25</v>
      </c>
      <c r="B1936">
        <v>6.5</v>
      </c>
    </row>
    <row r="1937" spans="1:2" x14ac:dyDescent="0.35">
      <c r="A1937" t="s">
        <v>25</v>
      </c>
      <c r="B1937">
        <v>7.4</v>
      </c>
    </row>
    <row r="1938" spans="1:2" x14ac:dyDescent="0.35">
      <c r="A1938" t="s">
        <v>25</v>
      </c>
      <c r="B1938">
        <v>4.5999999999999996</v>
      </c>
    </row>
    <row r="1939" spans="1:2" x14ac:dyDescent="0.35">
      <c r="A1939" t="s">
        <v>25</v>
      </c>
      <c r="B1939">
        <v>6.4</v>
      </c>
    </row>
    <row r="1940" spans="1:2" x14ac:dyDescent="0.35">
      <c r="A1940" t="s">
        <v>25</v>
      </c>
      <c r="B1940">
        <v>6</v>
      </c>
    </row>
    <row r="1941" spans="1:2" x14ac:dyDescent="0.35">
      <c r="A1941" t="s">
        <v>25</v>
      </c>
      <c r="B1941">
        <v>5.9</v>
      </c>
    </row>
    <row r="1942" spans="1:2" x14ac:dyDescent="0.35">
      <c r="A1942" t="s">
        <v>25</v>
      </c>
      <c r="B1942">
        <v>6.4</v>
      </c>
    </row>
    <row r="1943" spans="1:2" x14ac:dyDescent="0.35">
      <c r="A1943" t="s">
        <v>25</v>
      </c>
      <c r="B1943">
        <v>6.6</v>
      </c>
    </row>
    <row r="1944" spans="1:2" x14ac:dyDescent="0.35">
      <c r="A1944" t="s">
        <v>25</v>
      </c>
      <c r="B1944">
        <v>6.9</v>
      </c>
    </row>
    <row r="1945" spans="1:2" x14ac:dyDescent="0.35">
      <c r="A1945" t="s">
        <v>25</v>
      </c>
      <c r="B1945">
        <v>6.9</v>
      </c>
    </row>
    <row r="1946" spans="1:2" x14ac:dyDescent="0.35">
      <c r="A1946" t="s">
        <v>25</v>
      </c>
      <c r="B1946">
        <v>5.8</v>
      </c>
    </row>
    <row r="1947" spans="1:2" x14ac:dyDescent="0.35">
      <c r="A1947" t="s">
        <v>25</v>
      </c>
      <c r="B1947">
        <v>6.4</v>
      </c>
    </row>
    <row r="1948" spans="1:2" x14ac:dyDescent="0.35">
      <c r="A1948" t="s">
        <v>25</v>
      </c>
      <c r="B1948">
        <v>5.3</v>
      </c>
    </row>
    <row r="1949" spans="1:2" x14ac:dyDescent="0.35">
      <c r="A1949" t="s">
        <v>25</v>
      </c>
      <c r="B1949">
        <v>6.5</v>
      </c>
    </row>
    <row r="1950" spans="1:2" x14ac:dyDescent="0.35">
      <c r="A1950" t="s">
        <v>25</v>
      </c>
      <c r="B1950">
        <v>5.7</v>
      </c>
    </row>
    <row r="1951" spans="1:2" x14ac:dyDescent="0.35">
      <c r="A1951" t="s">
        <v>25</v>
      </c>
      <c r="B1951">
        <v>6.7</v>
      </c>
    </row>
    <row r="1952" spans="1:2" x14ac:dyDescent="0.35">
      <c r="A1952" t="s">
        <v>25</v>
      </c>
      <c r="B1952">
        <v>3.9</v>
      </c>
    </row>
    <row r="1953" spans="1:2" x14ac:dyDescent="0.35">
      <c r="A1953" t="s">
        <v>25</v>
      </c>
      <c r="B1953">
        <v>4.0999999999999996</v>
      </c>
    </row>
    <row r="1954" spans="1:2" x14ac:dyDescent="0.35">
      <c r="A1954" t="s">
        <v>25</v>
      </c>
      <c r="B1954">
        <v>6.2</v>
      </c>
    </row>
    <row r="1955" spans="1:2" x14ac:dyDescent="0.35">
      <c r="A1955" t="s">
        <v>25</v>
      </c>
      <c r="B1955">
        <v>3.8</v>
      </c>
    </row>
    <row r="1956" spans="1:2" x14ac:dyDescent="0.35">
      <c r="A1956" t="s">
        <v>25</v>
      </c>
      <c r="B1956">
        <v>5.0999999999999996</v>
      </c>
    </row>
    <row r="1957" spans="1:2" x14ac:dyDescent="0.35">
      <c r="A1957" t="s">
        <v>3503</v>
      </c>
      <c r="B1957">
        <v>7.8</v>
      </c>
    </row>
    <row r="1958" spans="1:2" x14ac:dyDescent="0.35">
      <c r="A1958" t="s">
        <v>674</v>
      </c>
      <c r="B1958">
        <v>7.8</v>
      </c>
    </row>
    <row r="1959" spans="1:2" x14ac:dyDescent="0.35">
      <c r="A1959" t="s">
        <v>25</v>
      </c>
      <c r="B1959">
        <v>6.1</v>
      </c>
    </row>
    <row r="1960" spans="1:2" x14ac:dyDescent="0.35">
      <c r="A1960" t="s">
        <v>25</v>
      </c>
      <c r="B1960">
        <v>5.8</v>
      </c>
    </row>
    <row r="1961" spans="1:2" x14ac:dyDescent="0.35">
      <c r="A1961" t="s">
        <v>25</v>
      </c>
      <c r="B1961">
        <v>6.3</v>
      </c>
    </row>
    <row r="1962" spans="1:2" x14ac:dyDescent="0.35">
      <c r="A1962" t="s">
        <v>25</v>
      </c>
      <c r="B1962">
        <v>5.4</v>
      </c>
    </row>
    <row r="1963" spans="1:2" x14ac:dyDescent="0.35">
      <c r="A1963" t="s">
        <v>674</v>
      </c>
      <c r="B1963">
        <v>7.3</v>
      </c>
    </row>
    <row r="1964" spans="1:2" x14ac:dyDescent="0.35">
      <c r="A1964" t="s">
        <v>25</v>
      </c>
      <c r="B1964">
        <v>6.8</v>
      </c>
    </row>
    <row r="1965" spans="1:2" x14ac:dyDescent="0.35">
      <c r="A1965" t="s">
        <v>25</v>
      </c>
      <c r="B1965">
        <v>7.3</v>
      </c>
    </row>
    <row r="1966" spans="1:2" x14ac:dyDescent="0.35">
      <c r="A1966" t="s">
        <v>25</v>
      </c>
      <c r="B1966">
        <v>6.5</v>
      </c>
    </row>
    <row r="1967" spans="1:2" x14ac:dyDescent="0.35">
      <c r="A1967" t="s">
        <v>25</v>
      </c>
      <c r="B1967">
        <v>7.2</v>
      </c>
    </row>
    <row r="1968" spans="1:2" x14ac:dyDescent="0.35">
      <c r="A1968" t="s">
        <v>25</v>
      </c>
      <c r="B1968">
        <v>6.3</v>
      </c>
    </row>
    <row r="1969" spans="1:2" x14ac:dyDescent="0.35">
      <c r="A1969" t="s">
        <v>25</v>
      </c>
      <c r="B1969">
        <v>5.9</v>
      </c>
    </row>
    <row r="1970" spans="1:2" x14ac:dyDescent="0.35">
      <c r="A1970" t="s">
        <v>25</v>
      </c>
      <c r="B1970">
        <v>7.8</v>
      </c>
    </row>
    <row r="1971" spans="1:2" x14ac:dyDescent="0.35">
      <c r="A1971" t="s">
        <v>25</v>
      </c>
      <c r="B1971">
        <v>7.4</v>
      </c>
    </row>
    <row r="1972" spans="1:2" x14ac:dyDescent="0.35">
      <c r="A1972" t="s">
        <v>25</v>
      </c>
      <c r="B1972">
        <v>4.8</v>
      </c>
    </row>
    <row r="1973" spans="1:2" x14ac:dyDescent="0.35">
      <c r="A1973" t="s">
        <v>25</v>
      </c>
      <c r="B1973">
        <v>6.3</v>
      </c>
    </row>
    <row r="1974" spans="1:2" x14ac:dyDescent="0.35">
      <c r="A1974" t="s">
        <v>25</v>
      </c>
      <c r="B1974">
        <v>7.8</v>
      </c>
    </row>
    <row r="1975" spans="1:2" x14ac:dyDescent="0.35">
      <c r="A1975" t="s">
        <v>25</v>
      </c>
      <c r="B1975">
        <v>7.5</v>
      </c>
    </row>
    <row r="1976" spans="1:2" x14ac:dyDescent="0.35">
      <c r="A1976" t="s">
        <v>25</v>
      </c>
      <c r="B1976">
        <v>6.8</v>
      </c>
    </row>
    <row r="1977" spans="1:2" x14ac:dyDescent="0.35">
      <c r="A1977" t="s">
        <v>25</v>
      </c>
      <c r="B1977">
        <v>6.6</v>
      </c>
    </row>
    <row r="1978" spans="1:2" x14ac:dyDescent="0.35">
      <c r="A1978" t="s">
        <v>25</v>
      </c>
      <c r="B1978">
        <v>4.5999999999999996</v>
      </c>
    </row>
    <row r="1979" spans="1:2" x14ac:dyDescent="0.35">
      <c r="A1979" t="s">
        <v>25</v>
      </c>
      <c r="B1979">
        <v>7.1</v>
      </c>
    </row>
    <row r="1980" spans="1:2" x14ac:dyDescent="0.35">
      <c r="A1980" t="s">
        <v>25</v>
      </c>
      <c r="B1980">
        <v>6.1</v>
      </c>
    </row>
    <row r="1981" spans="1:2" x14ac:dyDescent="0.35">
      <c r="A1981" t="s">
        <v>25</v>
      </c>
      <c r="B1981">
        <v>6.7</v>
      </c>
    </row>
    <row r="1982" spans="1:2" x14ac:dyDescent="0.35">
      <c r="A1982" t="s">
        <v>25</v>
      </c>
      <c r="B1982">
        <v>7.1</v>
      </c>
    </row>
    <row r="1983" spans="1:2" x14ac:dyDescent="0.35">
      <c r="A1983" t="s">
        <v>25</v>
      </c>
      <c r="B1983">
        <v>5.8</v>
      </c>
    </row>
    <row r="1984" spans="1:2" x14ac:dyDescent="0.35">
      <c r="A1984" t="s">
        <v>25</v>
      </c>
      <c r="B1984">
        <v>6.7</v>
      </c>
    </row>
    <row r="1985" spans="1:2" x14ac:dyDescent="0.35">
      <c r="A1985" t="s">
        <v>25</v>
      </c>
      <c r="B1985">
        <v>5.8</v>
      </c>
    </row>
    <row r="1986" spans="1:2" x14ac:dyDescent="0.35">
      <c r="A1986" t="s">
        <v>25</v>
      </c>
      <c r="B1986">
        <v>6.8</v>
      </c>
    </row>
    <row r="1987" spans="1:2" x14ac:dyDescent="0.35">
      <c r="A1987" t="s">
        <v>25</v>
      </c>
      <c r="B1987">
        <v>8.5</v>
      </c>
    </row>
    <row r="1988" spans="1:2" x14ac:dyDescent="0.35">
      <c r="A1988" t="s">
        <v>25</v>
      </c>
      <c r="B1988">
        <v>6.6</v>
      </c>
    </row>
    <row r="1989" spans="1:2" x14ac:dyDescent="0.35">
      <c r="A1989" t="s">
        <v>25</v>
      </c>
      <c r="B1989">
        <v>7.7</v>
      </c>
    </row>
    <row r="1990" spans="1:2" x14ac:dyDescent="0.35">
      <c r="A1990" t="s">
        <v>25</v>
      </c>
      <c r="B1990">
        <v>4.7</v>
      </c>
    </row>
    <row r="1991" spans="1:2" x14ac:dyDescent="0.35">
      <c r="A1991" t="s">
        <v>25</v>
      </c>
      <c r="B1991">
        <v>6.4</v>
      </c>
    </row>
    <row r="1992" spans="1:2" x14ac:dyDescent="0.35">
      <c r="A1992" t="s">
        <v>25</v>
      </c>
      <c r="B1992">
        <v>5.5</v>
      </c>
    </row>
    <row r="1993" spans="1:2" x14ac:dyDescent="0.35">
      <c r="A1993" t="s">
        <v>25</v>
      </c>
      <c r="B1993">
        <v>8.6</v>
      </c>
    </row>
    <row r="1994" spans="1:2" x14ac:dyDescent="0.35">
      <c r="A1994" t="s">
        <v>25</v>
      </c>
      <c r="B1994">
        <v>7</v>
      </c>
    </row>
    <row r="1995" spans="1:2" x14ac:dyDescent="0.35">
      <c r="A1995" t="s">
        <v>25</v>
      </c>
      <c r="B1995">
        <v>7.1</v>
      </c>
    </row>
    <row r="1996" spans="1:2" x14ac:dyDescent="0.35">
      <c r="A1996" t="s">
        <v>25</v>
      </c>
      <c r="B1996">
        <v>5.7</v>
      </c>
    </row>
    <row r="1997" spans="1:2" x14ac:dyDescent="0.35">
      <c r="A1997" t="s">
        <v>25</v>
      </c>
      <c r="B1997">
        <v>3.7</v>
      </c>
    </row>
    <row r="1998" spans="1:2" x14ac:dyDescent="0.35">
      <c r="A1998" t="s">
        <v>25</v>
      </c>
      <c r="B1998">
        <v>7.5</v>
      </c>
    </row>
    <row r="1999" spans="1:2" x14ac:dyDescent="0.35">
      <c r="A1999" t="s">
        <v>25</v>
      </c>
      <c r="B1999">
        <v>4.5999999999999996</v>
      </c>
    </row>
    <row r="2000" spans="1:2" x14ac:dyDescent="0.35">
      <c r="A2000" t="s">
        <v>25</v>
      </c>
      <c r="B2000">
        <v>4.9000000000000004</v>
      </c>
    </row>
    <row r="2001" spans="1:2" x14ac:dyDescent="0.35">
      <c r="A2001" t="s">
        <v>25</v>
      </c>
      <c r="B2001">
        <v>6.9</v>
      </c>
    </row>
    <row r="2002" spans="1:2" x14ac:dyDescent="0.35">
      <c r="A2002" t="s">
        <v>25</v>
      </c>
      <c r="B2002">
        <v>7.1</v>
      </c>
    </row>
    <row r="2003" spans="1:2" x14ac:dyDescent="0.35">
      <c r="A2003" t="s">
        <v>25</v>
      </c>
      <c r="B2003">
        <v>5.8</v>
      </c>
    </row>
    <row r="2004" spans="1:2" x14ac:dyDescent="0.35">
      <c r="A2004" t="s">
        <v>25</v>
      </c>
      <c r="B2004">
        <v>7</v>
      </c>
    </row>
    <row r="2005" spans="1:2" x14ac:dyDescent="0.35">
      <c r="A2005" t="s">
        <v>25</v>
      </c>
      <c r="B2005">
        <v>5.4</v>
      </c>
    </row>
    <row r="2006" spans="1:2" x14ac:dyDescent="0.35">
      <c r="A2006" t="s">
        <v>25</v>
      </c>
      <c r="B2006">
        <v>7.3</v>
      </c>
    </row>
    <row r="2007" spans="1:2" x14ac:dyDescent="0.35">
      <c r="A2007" t="s">
        <v>25</v>
      </c>
      <c r="B2007">
        <v>7.1</v>
      </c>
    </row>
    <row r="2008" spans="1:2" x14ac:dyDescent="0.35">
      <c r="A2008" t="s">
        <v>25</v>
      </c>
      <c r="B2008">
        <v>5.8</v>
      </c>
    </row>
    <row r="2009" spans="1:2" x14ac:dyDescent="0.35">
      <c r="A2009" t="s">
        <v>25</v>
      </c>
      <c r="B2009">
        <v>8.1</v>
      </c>
    </row>
    <row r="2010" spans="1:2" x14ac:dyDescent="0.35">
      <c r="A2010" t="s">
        <v>25</v>
      </c>
      <c r="B2010">
        <v>5.7</v>
      </c>
    </row>
    <row r="2011" spans="1:2" x14ac:dyDescent="0.35">
      <c r="A2011" t="s">
        <v>25</v>
      </c>
      <c r="B2011">
        <v>4.4000000000000004</v>
      </c>
    </row>
    <row r="2012" spans="1:2" x14ac:dyDescent="0.35">
      <c r="A2012" t="s">
        <v>25</v>
      </c>
      <c r="B2012">
        <v>7.9</v>
      </c>
    </row>
    <row r="2013" spans="1:2" x14ac:dyDescent="0.35">
      <c r="A2013" t="s">
        <v>25</v>
      </c>
      <c r="B2013">
        <v>7.6</v>
      </c>
    </row>
    <row r="2014" spans="1:2" x14ac:dyDescent="0.35">
      <c r="A2014" t="s">
        <v>25</v>
      </c>
      <c r="B2014">
        <v>4.8</v>
      </c>
    </row>
    <row r="2015" spans="1:2" x14ac:dyDescent="0.35">
      <c r="A2015" t="s">
        <v>25</v>
      </c>
      <c r="B2015">
        <v>2.7</v>
      </c>
    </row>
    <row r="2016" spans="1:2" x14ac:dyDescent="0.35">
      <c r="A2016" t="s">
        <v>25</v>
      </c>
      <c r="B2016">
        <v>5.8</v>
      </c>
    </row>
    <row r="2017" spans="1:2" x14ac:dyDescent="0.35">
      <c r="A2017" t="s">
        <v>25</v>
      </c>
      <c r="B2017">
        <v>7.5</v>
      </c>
    </row>
    <row r="2018" spans="1:2" x14ac:dyDescent="0.35">
      <c r="A2018" t="s">
        <v>25</v>
      </c>
      <c r="B2018">
        <v>5.4</v>
      </c>
    </row>
    <row r="2019" spans="1:2" x14ac:dyDescent="0.35">
      <c r="A2019" t="s">
        <v>25</v>
      </c>
      <c r="B2019">
        <v>4.0999999999999996</v>
      </c>
    </row>
    <row r="2020" spans="1:2" x14ac:dyDescent="0.35">
      <c r="A2020" t="s">
        <v>25</v>
      </c>
      <c r="B2020">
        <v>5.9</v>
      </c>
    </row>
    <row r="2021" spans="1:2" x14ac:dyDescent="0.35">
      <c r="A2021" t="s">
        <v>25</v>
      </c>
      <c r="B2021">
        <v>6.3</v>
      </c>
    </row>
    <row r="2022" spans="1:2" x14ac:dyDescent="0.35">
      <c r="A2022" t="s">
        <v>25</v>
      </c>
      <c r="B2022">
        <v>6.8</v>
      </c>
    </row>
    <row r="2023" spans="1:2" x14ac:dyDescent="0.35">
      <c r="A2023" t="s">
        <v>25</v>
      </c>
      <c r="B2023">
        <v>2.2999999999999998</v>
      </c>
    </row>
    <row r="2024" spans="1:2" x14ac:dyDescent="0.35">
      <c r="A2024" t="s">
        <v>25</v>
      </c>
      <c r="B2024">
        <v>6.9</v>
      </c>
    </row>
    <row r="2025" spans="1:2" x14ac:dyDescent="0.35">
      <c r="A2025" t="s">
        <v>25</v>
      </c>
      <c r="B2025">
        <v>8.1</v>
      </c>
    </row>
    <row r="2026" spans="1:2" x14ac:dyDescent="0.35">
      <c r="A2026" t="s">
        <v>25</v>
      </c>
      <c r="B2026">
        <v>6.1</v>
      </c>
    </row>
    <row r="2027" spans="1:2" x14ac:dyDescent="0.35">
      <c r="A2027" t="s">
        <v>25</v>
      </c>
      <c r="B2027">
        <v>5</v>
      </c>
    </row>
    <row r="2028" spans="1:2" x14ac:dyDescent="0.35">
      <c r="A2028" t="s">
        <v>25</v>
      </c>
      <c r="B2028">
        <v>5.5</v>
      </c>
    </row>
    <row r="2029" spans="1:2" x14ac:dyDescent="0.35">
      <c r="A2029" t="s">
        <v>25</v>
      </c>
      <c r="B2029">
        <v>6.2</v>
      </c>
    </row>
    <row r="2030" spans="1:2" x14ac:dyDescent="0.35">
      <c r="A2030" t="s">
        <v>25</v>
      </c>
      <c r="B2030">
        <v>6.2</v>
      </c>
    </row>
    <row r="2031" spans="1:2" x14ac:dyDescent="0.35">
      <c r="A2031" t="s">
        <v>25</v>
      </c>
      <c r="B2031">
        <v>6.3</v>
      </c>
    </row>
    <row r="2032" spans="1:2" x14ac:dyDescent="0.35">
      <c r="A2032" t="s">
        <v>25</v>
      </c>
      <c r="B2032">
        <v>6.7</v>
      </c>
    </row>
    <row r="2033" spans="1:2" x14ac:dyDescent="0.35">
      <c r="A2033" t="s">
        <v>25</v>
      </c>
      <c r="B2033">
        <v>3.5</v>
      </c>
    </row>
    <row r="2034" spans="1:2" x14ac:dyDescent="0.35">
      <c r="A2034" t="s">
        <v>25</v>
      </c>
      <c r="B2034">
        <v>7.5</v>
      </c>
    </row>
    <row r="2035" spans="1:2" x14ac:dyDescent="0.35">
      <c r="A2035" t="s">
        <v>25</v>
      </c>
      <c r="B2035">
        <v>6.6</v>
      </c>
    </row>
    <row r="2036" spans="1:2" x14ac:dyDescent="0.35">
      <c r="A2036" t="s">
        <v>25</v>
      </c>
      <c r="B2036">
        <v>7.5</v>
      </c>
    </row>
    <row r="2037" spans="1:2" x14ac:dyDescent="0.35">
      <c r="A2037" t="s">
        <v>25</v>
      </c>
      <c r="B2037">
        <v>7.2</v>
      </c>
    </row>
    <row r="2038" spans="1:2" x14ac:dyDescent="0.35">
      <c r="A2038" t="s">
        <v>25</v>
      </c>
      <c r="B2038">
        <v>4.8</v>
      </c>
    </row>
    <row r="2039" spans="1:2" x14ac:dyDescent="0.35">
      <c r="A2039" t="s">
        <v>25</v>
      </c>
      <c r="B2039">
        <v>6.6</v>
      </c>
    </row>
    <row r="2040" spans="1:2" x14ac:dyDescent="0.35">
      <c r="A2040" t="s">
        <v>25</v>
      </c>
      <c r="B2040">
        <v>3.5</v>
      </c>
    </row>
    <row r="2041" spans="1:2" x14ac:dyDescent="0.35">
      <c r="A2041" t="s">
        <v>25</v>
      </c>
      <c r="B2041">
        <v>7.6</v>
      </c>
    </row>
    <row r="2042" spans="1:2" x14ac:dyDescent="0.35">
      <c r="A2042" t="s">
        <v>25</v>
      </c>
      <c r="B2042">
        <v>6.3</v>
      </c>
    </row>
    <row r="2043" spans="1:2" x14ac:dyDescent="0.35">
      <c r="A2043" t="s">
        <v>25</v>
      </c>
      <c r="B2043">
        <v>5.5</v>
      </c>
    </row>
    <row r="2044" spans="1:2" x14ac:dyDescent="0.35">
      <c r="A2044" t="s">
        <v>25</v>
      </c>
      <c r="B2044">
        <v>6.3</v>
      </c>
    </row>
    <row r="2045" spans="1:2" x14ac:dyDescent="0.35">
      <c r="A2045" t="s">
        <v>25</v>
      </c>
      <c r="B2045">
        <v>6.5</v>
      </c>
    </row>
    <row r="2046" spans="1:2" x14ac:dyDescent="0.35">
      <c r="A2046" t="s">
        <v>25</v>
      </c>
      <c r="B2046">
        <v>6.9</v>
      </c>
    </row>
    <row r="2047" spans="1:2" x14ac:dyDescent="0.35">
      <c r="A2047" t="s">
        <v>25</v>
      </c>
      <c r="B2047">
        <v>7.6</v>
      </c>
    </row>
    <row r="2048" spans="1:2" x14ac:dyDescent="0.35">
      <c r="A2048" t="s">
        <v>25</v>
      </c>
      <c r="B2048">
        <v>3.9</v>
      </c>
    </row>
    <row r="2049" spans="1:2" x14ac:dyDescent="0.35">
      <c r="A2049" t="s">
        <v>25</v>
      </c>
      <c r="B2049">
        <v>6.1</v>
      </c>
    </row>
    <row r="2050" spans="1:2" x14ac:dyDescent="0.35">
      <c r="A2050" t="s">
        <v>25</v>
      </c>
      <c r="B2050">
        <v>7.3</v>
      </c>
    </row>
    <row r="2051" spans="1:2" x14ac:dyDescent="0.35">
      <c r="A2051" t="s">
        <v>25</v>
      </c>
      <c r="B2051">
        <v>8.3000000000000007</v>
      </c>
    </row>
    <row r="2052" spans="1:2" x14ac:dyDescent="0.35">
      <c r="A2052" t="s">
        <v>25</v>
      </c>
      <c r="B2052">
        <v>5.8</v>
      </c>
    </row>
    <row r="2053" spans="1:2" x14ac:dyDescent="0.35">
      <c r="A2053" t="s">
        <v>25</v>
      </c>
      <c r="B2053">
        <v>6.8</v>
      </c>
    </row>
    <row r="2054" spans="1:2" x14ac:dyDescent="0.35">
      <c r="A2054" t="s">
        <v>25</v>
      </c>
      <c r="B2054">
        <v>7</v>
      </c>
    </row>
    <row r="2055" spans="1:2" x14ac:dyDescent="0.35">
      <c r="A2055" t="s">
        <v>25</v>
      </c>
      <c r="B2055">
        <v>5.9</v>
      </c>
    </row>
    <row r="2056" spans="1:2" x14ac:dyDescent="0.35">
      <c r="A2056" t="s">
        <v>25</v>
      </c>
      <c r="B2056">
        <v>6.5</v>
      </c>
    </row>
    <row r="2057" spans="1:2" x14ac:dyDescent="0.35">
      <c r="A2057" t="s">
        <v>25</v>
      </c>
      <c r="B2057">
        <v>6.4</v>
      </c>
    </row>
    <row r="2058" spans="1:2" x14ac:dyDescent="0.35">
      <c r="A2058" t="s">
        <v>25</v>
      </c>
      <c r="B2058">
        <v>5.8</v>
      </c>
    </row>
    <row r="2059" spans="1:2" x14ac:dyDescent="0.35">
      <c r="A2059" t="s">
        <v>25</v>
      </c>
      <c r="B2059">
        <v>5.0999999999999996</v>
      </c>
    </row>
    <row r="2060" spans="1:2" x14ac:dyDescent="0.35">
      <c r="A2060" t="s">
        <v>25</v>
      </c>
      <c r="B2060">
        <v>6.8</v>
      </c>
    </row>
    <row r="2061" spans="1:2" x14ac:dyDescent="0.35">
      <c r="A2061" t="s">
        <v>25</v>
      </c>
      <c r="B2061">
        <v>5.3</v>
      </c>
    </row>
    <row r="2062" spans="1:2" x14ac:dyDescent="0.35">
      <c r="A2062" t="s">
        <v>25</v>
      </c>
      <c r="B2062">
        <v>5.3</v>
      </c>
    </row>
    <row r="2063" spans="1:2" x14ac:dyDescent="0.35">
      <c r="A2063" t="s">
        <v>25</v>
      </c>
      <c r="B2063">
        <v>4.9000000000000004</v>
      </c>
    </row>
    <row r="2064" spans="1:2" x14ac:dyDescent="0.35">
      <c r="A2064" t="s">
        <v>25</v>
      </c>
      <c r="B2064">
        <v>6.8</v>
      </c>
    </row>
    <row r="2065" spans="1:2" x14ac:dyDescent="0.35">
      <c r="A2065" t="s">
        <v>25</v>
      </c>
      <c r="B2065">
        <v>6.1</v>
      </c>
    </row>
    <row r="2066" spans="1:2" x14ac:dyDescent="0.35">
      <c r="A2066" t="s">
        <v>25</v>
      </c>
      <c r="B2066">
        <v>8.5</v>
      </c>
    </row>
    <row r="2067" spans="1:2" x14ac:dyDescent="0.35">
      <c r="A2067" t="s">
        <v>25</v>
      </c>
      <c r="B2067">
        <v>5.9</v>
      </c>
    </row>
    <row r="2068" spans="1:2" x14ac:dyDescent="0.35">
      <c r="A2068" t="s">
        <v>25</v>
      </c>
      <c r="B2068">
        <v>6.3</v>
      </c>
    </row>
    <row r="2069" spans="1:2" x14ac:dyDescent="0.35">
      <c r="A2069" t="s">
        <v>25</v>
      </c>
      <c r="B2069">
        <v>5.9</v>
      </c>
    </row>
    <row r="2070" spans="1:2" x14ac:dyDescent="0.35">
      <c r="A2070" t="s">
        <v>25</v>
      </c>
      <c r="B2070">
        <v>5.4</v>
      </c>
    </row>
    <row r="2071" spans="1:2" x14ac:dyDescent="0.35">
      <c r="A2071" t="s">
        <v>25</v>
      </c>
      <c r="B2071">
        <v>6.9</v>
      </c>
    </row>
    <row r="2072" spans="1:2" x14ac:dyDescent="0.35">
      <c r="A2072" t="s">
        <v>25</v>
      </c>
      <c r="B2072">
        <v>7.5</v>
      </c>
    </row>
    <row r="2073" spans="1:2" x14ac:dyDescent="0.35">
      <c r="A2073" t="s">
        <v>25</v>
      </c>
      <c r="B2073">
        <v>8.1999999999999993</v>
      </c>
    </row>
    <row r="2074" spans="1:2" x14ac:dyDescent="0.35">
      <c r="A2074" t="s">
        <v>25</v>
      </c>
      <c r="B2074">
        <v>5.9</v>
      </c>
    </row>
    <row r="2075" spans="1:2" x14ac:dyDescent="0.35">
      <c r="A2075" t="s">
        <v>25</v>
      </c>
      <c r="B2075">
        <v>5</v>
      </c>
    </row>
    <row r="2076" spans="1:2" x14ac:dyDescent="0.35">
      <c r="A2076" t="s">
        <v>25</v>
      </c>
      <c r="B2076">
        <v>7.3</v>
      </c>
    </row>
    <row r="2077" spans="1:2" x14ac:dyDescent="0.35">
      <c r="A2077" t="s">
        <v>25</v>
      </c>
      <c r="B2077">
        <v>6.4</v>
      </c>
    </row>
    <row r="2078" spans="1:2" x14ac:dyDescent="0.35">
      <c r="A2078" t="s">
        <v>25</v>
      </c>
      <c r="B2078">
        <v>6.6</v>
      </c>
    </row>
    <row r="2079" spans="1:2" x14ac:dyDescent="0.35">
      <c r="A2079" t="s">
        <v>2674</v>
      </c>
      <c r="B2079">
        <v>7.8</v>
      </c>
    </row>
    <row r="2080" spans="1:2" x14ac:dyDescent="0.35">
      <c r="A2080" t="s">
        <v>25</v>
      </c>
      <c r="B2080">
        <v>4</v>
      </c>
    </row>
    <row r="2081" spans="1:2" x14ac:dyDescent="0.35">
      <c r="A2081" t="s">
        <v>3669</v>
      </c>
      <c r="B2081">
        <v>7.6</v>
      </c>
    </row>
    <row r="2082" spans="1:2" x14ac:dyDescent="0.35">
      <c r="A2082" t="s">
        <v>25</v>
      </c>
      <c r="B2082">
        <v>7.7</v>
      </c>
    </row>
    <row r="2083" spans="1:2" x14ac:dyDescent="0.35">
      <c r="A2083" t="s">
        <v>25</v>
      </c>
      <c r="B2083">
        <v>5.8</v>
      </c>
    </row>
    <row r="2084" spans="1:2" x14ac:dyDescent="0.35">
      <c r="A2084" t="s">
        <v>25</v>
      </c>
      <c r="B2084">
        <v>5.2</v>
      </c>
    </row>
    <row r="2085" spans="1:2" x14ac:dyDescent="0.35">
      <c r="A2085" t="s">
        <v>25</v>
      </c>
      <c r="B2085">
        <v>5.6</v>
      </c>
    </row>
    <row r="2086" spans="1:2" x14ac:dyDescent="0.35">
      <c r="A2086" t="s">
        <v>25</v>
      </c>
      <c r="B2086">
        <v>5.3</v>
      </c>
    </row>
    <row r="2087" spans="1:2" x14ac:dyDescent="0.35">
      <c r="A2087" t="s">
        <v>25</v>
      </c>
      <c r="B2087">
        <v>6.6</v>
      </c>
    </row>
    <row r="2088" spans="1:2" x14ac:dyDescent="0.35">
      <c r="A2088" t="s">
        <v>25</v>
      </c>
      <c r="B2088">
        <v>1.9</v>
      </c>
    </row>
    <row r="2089" spans="1:2" x14ac:dyDescent="0.35">
      <c r="A2089" t="s">
        <v>25</v>
      </c>
      <c r="B2089">
        <v>5.7</v>
      </c>
    </row>
    <row r="2090" spans="1:2" x14ac:dyDescent="0.35">
      <c r="A2090" t="s">
        <v>25</v>
      </c>
      <c r="B2090">
        <v>6.6</v>
      </c>
    </row>
    <row r="2091" spans="1:2" x14ac:dyDescent="0.35">
      <c r="A2091" t="s">
        <v>25</v>
      </c>
      <c r="B2091">
        <v>6</v>
      </c>
    </row>
    <row r="2092" spans="1:2" x14ac:dyDescent="0.35">
      <c r="A2092" t="s">
        <v>25</v>
      </c>
      <c r="B2092">
        <v>6.1</v>
      </c>
    </row>
    <row r="2093" spans="1:2" x14ac:dyDescent="0.35">
      <c r="A2093" t="s">
        <v>25</v>
      </c>
      <c r="B2093">
        <v>4.8</v>
      </c>
    </row>
    <row r="2094" spans="1:2" x14ac:dyDescent="0.35">
      <c r="A2094" t="s">
        <v>25</v>
      </c>
      <c r="B2094">
        <v>6.2</v>
      </c>
    </row>
    <row r="2095" spans="1:2" x14ac:dyDescent="0.35">
      <c r="A2095" t="s">
        <v>25</v>
      </c>
      <c r="B2095">
        <v>7.5</v>
      </c>
    </row>
    <row r="2096" spans="1:2" x14ac:dyDescent="0.35">
      <c r="A2096" t="s">
        <v>25</v>
      </c>
      <c r="B2096">
        <v>6.3</v>
      </c>
    </row>
    <row r="2097" spans="1:2" x14ac:dyDescent="0.35">
      <c r="A2097" t="s">
        <v>25</v>
      </c>
      <c r="B2097">
        <v>7.1</v>
      </c>
    </row>
    <row r="2098" spans="1:2" x14ac:dyDescent="0.35">
      <c r="A2098" t="s">
        <v>25</v>
      </c>
      <c r="B2098">
        <v>6.6</v>
      </c>
    </row>
    <row r="2099" spans="1:2" x14ac:dyDescent="0.35">
      <c r="A2099" t="s">
        <v>25</v>
      </c>
      <c r="B2099">
        <v>6.1</v>
      </c>
    </row>
    <row r="2100" spans="1:2" x14ac:dyDescent="0.35">
      <c r="A2100" t="s">
        <v>25</v>
      </c>
      <c r="B2100">
        <v>6.7</v>
      </c>
    </row>
    <row r="2101" spans="1:2" x14ac:dyDescent="0.35">
      <c r="A2101" t="s">
        <v>25</v>
      </c>
      <c r="B2101">
        <v>5.6</v>
      </c>
    </row>
    <row r="2102" spans="1:2" x14ac:dyDescent="0.35">
      <c r="A2102" t="s">
        <v>25</v>
      </c>
      <c r="B2102">
        <v>7.2</v>
      </c>
    </row>
    <row r="2103" spans="1:2" x14ac:dyDescent="0.35">
      <c r="A2103" t="s">
        <v>25</v>
      </c>
      <c r="B2103">
        <v>4.3</v>
      </c>
    </row>
    <row r="2104" spans="1:2" x14ac:dyDescent="0.35">
      <c r="A2104" t="s">
        <v>25</v>
      </c>
      <c r="B2104">
        <v>6.4</v>
      </c>
    </row>
    <row r="2105" spans="1:2" x14ac:dyDescent="0.35">
      <c r="A2105" t="s">
        <v>25</v>
      </c>
      <c r="B2105">
        <v>7.1</v>
      </c>
    </row>
    <row r="2106" spans="1:2" x14ac:dyDescent="0.35">
      <c r="A2106" t="s">
        <v>25</v>
      </c>
      <c r="B2106">
        <v>6.3</v>
      </c>
    </row>
    <row r="2107" spans="1:2" x14ac:dyDescent="0.35">
      <c r="A2107" t="s">
        <v>25</v>
      </c>
      <c r="B2107">
        <v>7.4</v>
      </c>
    </row>
    <row r="2108" spans="1:2" x14ac:dyDescent="0.35">
      <c r="A2108" t="s">
        <v>25</v>
      </c>
      <c r="B2108">
        <v>6.1</v>
      </c>
    </row>
    <row r="2109" spans="1:2" x14ac:dyDescent="0.35">
      <c r="A2109" t="s">
        <v>25</v>
      </c>
      <c r="B2109">
        <v>6.6</v>
      </c>
    </row>
    <row r="2110" spans="1:2" x14ac:dyDescent="0.35">
      <c r="A2110" t="s">
        <v>25</v>
      </c>
      <c r="B2110">
        <v>6</v>
      </c>
    </row>
    <row r="2111" spans="1:2" x14ac:dyDescent="0.35">
      <c r="A2111" t="s">
        <v>25</v>
      </c>
      <c r="B2111">
        <v>6.8</v>
      </c>
    </row>
    <row r="2112" spans="1:2" x14ac:dyDescent="0.35">
      <c r="A2112" t="s">
        <v>25</v>
      </c>
      <c r="B2112">
        <v>7.4</v>
      </c>
    </row>
    <row r="2113" spans="1:2" x14ac:dyDescent="0.35">
      <c r="A2113" t="s">
        <v>25</v>
      </c>
      <c r="B2113">
        <v>6.8</v>
      </c>
    </row>
    <row r="2114" spans="1:2" x14ac:dyDescent="0.35">
      <c r="A2114" t="s">
        <v>25</v>
      </c>
      <c r="B2114">
        <v>7.2</v>
      </c>
    </row>
    <row r="2115" spans="1:2" x14ac:dyDescent="0.35">
      <c r="A2115" t="s">
        <v>25</v>
      </c>
      <c r="B2115">
        <v>1.9</v>
      </c>
    </row>
    <row r="2116" spans="1:2" x14ac:dyDescent="0.35">
      <c r="A2116" t="s">
        <v>25</v>
      </c>
      <c r="B2116">
        <v>5.5</v>
      </c>
    </row>
    <row r="2117" spans="1:2" x14ac:dyDescent="0.35">
      <c r="A2117" t="s">
        <v>25</v>
      </c>
      <c r="B2117">
        <v>4.5</v>
      </c>
    </row>
    <row r="2118" spans="1:2" x14ac:dyDescent="0.35">
      <c r="A2118" t="s">
        <v>25</v>
      </c>
      <c r="B2118">
        <v>6.3</v>
      </c>
    </row>
    <row r="2119" spans="1:2" x14ac:dyDescent="0.35">
      <c r="A2119" t="s">
        <v>25</v>
      </c>
      <c r="B2119">
        <v>6.7</v>
      </c>
    </row>
    <row r="2120" spans="1:2" x14ac:dyDescent="0.35">
      <c r="A2120" t="s">
        <v>25</v>
      </c>
      <c r="B2120">
        <v>2.8</v>
      </c>
    </row>
    <row r="2121" spans="1:2" x14ac:dyDescent="0.35">
      <c r="A2121" t="s">
        <v>25</v>
      </c>
      <c r="B2121">
        <v>5</v>
      </c>
    </row>
    <row r="2122" spans="1:2" x14ac:dyDescent="0.35">
      <c r="A2122" t="s">
        <v>25</v>
      </c>
      <c r="B2122">
        <v>4.3</v>
      </c>
    </row>
    <row r="2123" spans="1:2" x14ac:dyDescent="0.35">
      <c r="A2123" t="s">
        <v>25</v>
      </c>
      <c r="B2123">
        <v>5.6</v>
      </c>
    </row>
    <row r="2124" spans="1:2" x14ac:dyDescent="0.35">
      <c r="A2124" t="s">
        <v>25</v>
      </c>
      <c r="B2124">
        <v>6.2</v>
      </c>
    </row>
    <row r="2125" spans="1:2" x14ac:dyDescent="0.35">
      <c r="A2125" t="s">
        <v>25</v>
      </c>
      <c r="B2125">
        <v>5.3</v>
      </c>
    </row>
    <row r="2126" spans="1:2" x14ac:dyDescent="0.35">
      <c r="A2126" t="s">
        <v>25</v>
      </c>
      <c r="B2126">
        <v>7.4</v>
      </c>
    </row>
    <row r="2127" spans="1:2" x14ac:dyDescent="0.35">
      <c r="A2127" t="s">
        <v>25</v>
      </c>
      <c r="B2127">
        <v>7.4</v>
      </c>
    </row>
    <row r="2128" spans="1:2" x14ac:dyDescent="0.35">
      <c r="A2128" t="s">
        <v>25</v>
      </c>
      <c r="B2128">
        <v>6.5</v>
      </c>
    </row>
    <row r="2129" spans="1:2" x14ac:dyDescent="0.35">
      <c r="A2129" t="s">
        <v>25</v>
      </c>
      <c r="B2129">
        <v>7.1</v>
      </c>
    </row>
    <row r="2130" spans="1:2" x14ac:dyDescent="0.35">
      <c r="A2130" t="s">
        <v>25</v>
      </c>
      <c r="B2130">
        <v>7.2</v>
      </c>
    </row>
    <row r="2131" spans="1:2" x14ac:dyDescent="0.35">
      <c r="A2131" t="s">
        <v>25</v>
      </c>
      <c r="B2131">
        <v>2.2999999999999998</v>
      </c>
    </row>
    <row r="2132" spans="1:2" x14ac:dyDescent="0.35">
      <c r="A2132" t="s">
        <v>25</v>
      </c>
      <c r="B2132">
        <v>6.4</v>
      </c>
    </row>
    <row r="2133" spans="1:2" x14ac:dyDescent="0.35">
      <c r="A2133" t="s">
        <v>25</v>
      </c>
      <c r="B2133">
        <v>6.1</v>
      </c>
    </row>
    <row r="2134" spans="1:2" x14ac:dyDescent="0.35">
      <c r="A2134" t="s">
        <v>25</v>
      </c>
      <c r="B2134">
        <v>7</v>
      </c>
    </row>
    <row r="2135" spans="1:2" x14ac:dyDescent="0.35">
      <c r="A2135" t="s">
        <v>25</v>
      </c>
      <c r="B2135">
        <v>7</v>
      </c>
    </row>
    <row r="2136" spans="1:2" x14ac:dyDescent="0.35">
      <c r="A2136" t="s">
        <v>25</v>
      </c>
      <c r="B2136">
        <v>7</v>
      </c>
    </row>
    <row r="2137" spans="1:2" x14ac:dyDescent="0.35">
      <c r="A2137" t="s">
        <v>25</v>
      </c>
      <c r="B2137">
        <v>4.9000000000000004</v>
      </c>
    </row>
    <row r="2138" spans="1:2" x14ac:dyDescent="0.35">
      <c r="A2138" t="s">
        <v>25</v>
      </c>
      <c r="B2138">
        <v>6.9</v>
      </c>
    </row>
    <row r="2139" spans="1:2" x14ac:dyDescent="0.35">
      <c r="A2139" t="s">
        <v>25</v>
      </c>
      <c r="B2139">
        <v>7.5</v>
      </c>
    </row>
    <row r="2140" spans="1:2" x14ac:dyDescent="0.35">
      <c r="A2140" t="s">
        <v>344</v>
      </c>
      <c r="B2140">
        <v>8.4</v>
      </c>
    </row>
    <row r="2141" spans="1:2" x14ac:dyDescent="0.35">
      <c r="A2141" t="s">
        <v>674</v>
      </c>
      <c r="B2141">
        <v>6.9</v>
      </c>
    </row>
    <row r="2142" spans="1:2" x14ac:dyDescent="0.35">
      <c r="A2142" t="s">
        <v>25</v>
      </c>
      <c r="B2142">
        <v>4.5</v>
      </c>
    </row>
    <row r="2143" spans="1:2" x14ac:dyDescent="0.35">
      <c r="A2143" t="s">
        <v>25</v>
      </c>
      <c r="B2143">
        <v>7.4</v>
      </c>
    </row>
    <row r="2144" spans="1:2" x14ac:dyDescent="0.35">
      <c r="A2144" t="s">
        <v>25</v>
      </c>
      <c r="B2144">
        <v>7</v>
      </c>
    </row>
    <row r="2145" spans="1:2" x14ac:dyDescent="0.35">
      <c r="A2145" t="s">
        <v>25</v>
      </c>
      <c r="B2145">
        <v>2.8</v>
      </c>
    </row>
    <row r="2146" spans="1:2" x14ac:dyDescent="0.35">
      <c r="A2146" t="s">
        <v>25</v>
      </c>
      <c r="B2146">
        <v>7.5</v>
      </c>
    </row>
    <row r="2147" spans="1:2" x14ac:dyDescent="0.35">
      <c r="A2147" t="s">
        <v>25</v>
      </c>
      <c r="B2147">
        <v>7.1</v>
      </c>
    </row>
    <row r="2148" spans="1:2" x14ac:dyDescent="0.35">
      <c r="A2148" t="s">
        <v>25</v>
      </c>
      <c r="B2148">
        <v>6.4</v>
      </c>
    </row>
    <row r="2149" spans="1:2" x14ac:dyDescent="0.35">
      <c r="A2149" t="s">
        <v>25</v>
      </c>
      <c r="B2149">
        <v>5.3</v>
      </c>
    </row>
    <row r="2150" spans="1:2" x14ac:dyDescent="0.35">
      <c r="A2150" t="s">
        <v>344</v>
      </c>
      <c r="B2150">
        <v>6.9</v>
      </c>
    </row>
    <row r="2151" spans="1:2" x14ac:dyDescent="0.35">
      <c r="A2151" t="s">
        <v>25</v>
      </c>
      <c r="B2151">
        <v>6.2</v>
      </c>
    </row>
    <row r="2152" spans="1:2" x14ac:dyDescent="0.35">
      <c r="A2152" t="s">
        <v>25</v>
      </c>
      <c r="B2152">
        <v>6.4</v>
      </c>
    </row>
    <row r="2153" spans="1:2" x14ac:dyDescent="0.35">
      <c r="A2153" t="s">
        <v>25</v>
      </c>
      <c r="B2153">
        <v>5.0999999999999996</v>
      </c>
    </row>
    <row r="2154" spans="1:2" x14ac:dyDescent="0.35">
      <c r="A2154" t="s">
        <v>25</v>
      </c>
      <c r="B2154">
        <v>5.5</v>
      </c>
    </row>
    <row r="2155" spans="1:2" x14ac:dyDescent="0.35">
      <c r="A2155" t="s">
        <v>25</v>
      </c>
      <c r="B2155">
        <v>5.4</v>
      </c>
    </row>
    <row r="2156" spans="1:2" x14ac:dyDescent="0.35">
      <c r="A2156" t="s">
        <v>881</v>
      </c>
      <c r="B2156">
        <v>7.5</v>
      </c>
    </row>
    <row r="2157" spans="1:2" x14ac:dyDescent="0.35">
      <c r="A2157" t="s">
        <v>3077</v>
      </c>
      <c r="B2157">
        <v>7.4</v>
      </c>
    </row>
    <row r="2158" spans="1:2" x14ac:dyDescent="0.35">
      <c r="A2158" t="s">
        <v>25</v>
      </c>
      <c r="B2158">
        <v>8</v>
      </c>
    </row>
    <row r="2159" spans="1:2" x14ac:dyDescent="0.35">
      <c r="A2159" t="s">
        <v>25</v>
      </c>
      <c r="B2159">
        <v>5.7</v>
      </c>
    </row>
    <row r="2160" spans="1:2" x14ac:dyDescent="0.35">
      <c r="A2160" t="s">
        <v>25</v>
      </c>
      <c r="B2160">
        <v>6.8</v>
      </c>
    </row>
    <row r="2161" spans="1:2" x14ac:dyDescent="0.35">
      <c r="A2161" t="s">
        <v>25</v>
      </c>
      <c r="B2161">
        <v>5.9</v>
      </c>
    </row>
    <row r="2162" spans="1:2" x14ac:dyDescent="0.35">
      <c r="A2162" t="s">
        <v>25</v>
      </c>
      <c r="B2162">
        <v>7.2</v>
      </c>
    </row>
    <row r="2163" spans="1:2" x14ac:dyDescent="0.35">
      <c r="A2163" t="s">
        <v>25</v>
      </c>
      <c r="B2163">
        <v>5.5</v>
      </c>
    </row>
    <row r="2164" spans="1:2" x14ac:dyDescent="0.35">
      <c r="A2164" t="s">
        <v>25</v>
      </c>
      <c r="B2164">
        <v>8.5</v>
      </c>
    </row>
    <row r="2165" spans="1:2" x14ac:dyDescent="0.35">
      <c r="A2165" t="s">
        <v>25</v>
      </c>
      <c r="B2165">
        <v>5.6</v>
      </c>
    </row>
    <row r="2166" spans="1:2" x14ac:dyDescent="0.35">
      <c r="A2166" t="s">
        <v>25</v>
      </c>
      <c r="B2166">
        <v>4.0999999999999996</v>
      </c>
    </row>
    <row r="2167" spans="1:2" x14ac:dyDescent="0.35">
      <c r="A2167" t="s">
        <v>25</v>
      </c>
      <c r="B2167">
        <v>6.1</v>
      </c>
    </row>
    <row r="2168" spans="1:2" x14ac:dyDescent="0.35">
      <c r="A2168" t="s">
        <v>25</v>
      </c>
      <c r="B2168">
        <v>5.4</v>
      </c>
    </row>
    <row r="2169" spans="1:2" x14ac:dyDescent="0.35">
      <c r="A2169" t="s">
        <v>25</v>
      </c>
      <c r="B2169">
        <v>7.1</v>
      </c>
    </row>
    <row r="2170" spans="1:2" x14ac:dyDescent="0.35">
      <c r="A2170" t="s">
        <v>25</v>
      </c>
      <c r="B2170">
        <v>3.6</v>
      </c>
    </row>
    <row r="2171" spans="1:2" x14ac:dyDescent="0.35">
      <c r="A2171" t="s">
        <v>25</v>
      </c>
      <c r="B2171">
        <v>6.5</v>
      </c>
    </row>
    <row r="2172" spans="1:2" x14ac:dyDescent="0.35">
      <c r="A2172" t="s">
        <v>344</v>
      </c>
      <c r="B2172">
        <v>8.6</v>
      </c>
    </row>
    <row r="2173" spans="1:2" x14ac:dyDescent="0.35">
      <c r="A2173" t="s">
        <v>25</v>
      </c>
      <c r="B2173">
        <v>7</v>
      </c>
    </row>
    <row r="2174" spans="1:2" x14ac:dyDescent="0.35">
      <c r="A2174" t="s">
        <v>25</v>
      </c>
      <c r="B2174">
        <v>7.6</v>
      </c>
    </row>
    <row r="2175" spans="1:2" x14ac:dyDescent="0.35">
      <c r="A2175" t="s">
        <v>25</v>
      </c>
      <c r="B2175">
        <v>6.5</v>
      </c>
    </row>
    <row r="2176" spans="1:2" x14ac:dyDescent="0.35">
      <c r="A2176" t="s">
        <v>25</v>
      </c>
      <c r="B2176">
        <v>6.4</v>
      </c>
    </row>
    <row r="2177" spans="1:2" x14ac:dyDescent="0.35">
      <c r="A2177" t="s">
        <v>25</v>
      </c>
      <c r="B2177">
        <v>6.3</v>
      </c>
    </row>
    <row r="2178" spans="1:2" x14ac:dyDescent="0.35">
      <c r="A2178" t="s">
        <v>25</v>
      </c>
      <c r="B2178">
        <v>5.7</v>
      </c>
    </row>
    <row r="2179" spans="1:2" x14ac:dyDescent="0.35">
      <c r="A2179" t="s">
        <v>25</v>
      </c>
      <c r="B2179">
        <v>6.3</v>
      </c>
    </row>
    <row r="2180" spans="1:2" x14ac:dyDescent="0.35">
      <c r="A2180" t="s">
        <v>25</v>
      </c>
      <c r="B2180">
        <v>6</v>
      </c>
    </row>
    <row r="2181" spans="1:2" x14ac:dyDescent="0.35">
      <c r="A2181" t="s">
        <v>25</v>
      </c>
      <c r="B2181">
        <v>7.7</v>
      </c>
    </row>
    <row r="2182" spans="1:2" x14ac:dyDescent="0.35">
      <c r="A2182" t="s">
        <v>25</v>
      </c>
      <c r="B2182">
        <v>6.2</v>
      </c>
    </row>
    <row r="2183" spans="1:2" x14ac:dyDescent="0.35">
      <c r="A2183" t="s">
        <v>25</v>
      </c>
      <c r="B2183">
        <v>7.7</v>
      </c>
    </row>
    <row r="2184" spans="1:2" x14ac:dyDescent="0.35">
      <c r="A2184" t="s">
        <v>25</v>
      </c>
      <c r="B2184">
        <v>6.4</v>
      </c>
    </row>
    <row r="2185" spans="1:2" x14ac:dyDescent="0.35">
      <c r="A2185" t="s">
        <v>25</v>
      </c>
      <c r="B2185">
        <v>6.4</v>
      </c>
    </row>
    <row r="2186" spans="1:2" x14ac:dyDescent="0.35">
      <c r="A2186" t="s">
        <v>25</v>
      </c>
      <c r="B2186">
        <v>6.9</v>
      </c>
    </row>
    <row r="2187" spans="1:2" x14ac:dyDescent="0.35">
      <c r="A2187" t="s">
        <v>25</v>
      </c>
      <c r="B2187">
        <v>7.3</v>
      </c>
    </row>
    <row r="2188" spans="1:2" x14ac:dyDescent="0.35">
      <c r="A2188" t="s">
        <v>25</v>
      </c>
      <c r="B2188">
        <v>7.3</v>
      </c>
    </row>
    <row r="2189" spans="1:2" x14ac:dyDescent="0.35">
      <c r="A2189" t="s">
        <v>25</v>
      </c>
      <c r="B2189">
        <v>6.2</v>
      </c>
    </row>
    <row r="2190" spans="1:2" x14ac:dyDescent="0.35">
      <c r="A2190" t="s">
        <v>25</v>
      </c>
      <c r="B2190">
        <v>6.6</v>
      </c>
    </row>
    <row r="2191" spans="1:2" x14ac:dyDescent="0.35">
      <c r="A2191" t="s">
        <v>25</v>
      </c>
      <c r="B2191">
        <v>6.7</v>
      </c>
    </row>
    <row r="2192" spans="1:2" x14ac:dyDescent="0.35">
      <c r="A2192" t="s">
        <v>25</v>
      </c>
      <c r="B2192">
        <v>5.7</v>
      </c>
    </row>
    <row r="2193" spans="1:2" x14ac:dyDescent="0.35">
      <c r="A2193" t="s">
        <v>25</v>
      </c>
      <c r="B2193">
        <v>3.1</v>
      </c>
    </row>
    <row r="2194" spans="1:2" x14ac:dyDescent="0.35">
      <c r="A2194" t="s">
        <v>25</v>
      </c>
      <c r="B2194">
        <v>6.3</v>
      </c>
    </row>
    <row r="2195" spans="1:2" x14ac:dyDescent="0.35">
      <c r="A2195" t="s">
        <v>25</v>
      </c>
      <c r="B2195">
        <v>5.7</v>
      </c>
    </row>
    <row r="2196" spans="1:2" x14ac:dyDescent="0.35">
      <c r="A2196" t="s">
        <v>25</v>
      </c>
      <c r="B2196">
        <v>7.1</v>
      </c>
    </row>
    <row r="2197" spans="1:2" x14ac:dyDescent="0.35">
      <c r="A2197" t="s">
        <v>25</v>
      </c>
      <c r="B2197">
        <v>7</v>
      </c>
    </row>
    <row r="2198" spans="1:2" x14ac:dyDescent="0.35">
      <c r="A2198" t="s">
        <v>25</v>
      </c>
      <c r="B2198">
        <v>6.1</v>
      </c>
    </row>
    <row r="2199" spans="1:2" x14ac:dyDescent="0.35">
      <c r="A2199" t="s">
        <v>25</v>
      </c>
      <c r="B2199">
        <v>6.6</v>
      </c>
    </row>
    <row r="2200" spans="1:2" x14ac:dyDescent="0.35">
      <c r="A2200" t="s">
        <v>25</v>
      </c>
      <c r="B2200">
        <v>7.8</v>
      </c>
    </row>
    <row r="2201" spans="1:2" x14ac:dyDescent="0.35">
      <c r="A2201" t="s">
        <v>25</v>
      </c>
      <c r="B2201">
        <v>8.3000000000000007</v>
      </c>
    </row>
    <row r="2202" spans="1:2" x14ac:dyDescent="0.35">
      <c r="A2202" t="s">
        <v>25</v>
      </c>
      <c r="B2202">
        <v>3.9</v>
      </c>
    </row>
    <row r="2203" spans="1:2" x14ac:dyDescent="0.35">
      <c r="A2203" t="s">
        <v>25</v>
      </c>
      <c r="B2203">
        <v>7</v>
      </c>
    </row>
    <row r="2204" spans="1:2" x14ac:dyDescent="0.35">
      <c r="A2204" t="s">
        <v>25</v>
      </c>
      <c r="B2204">
        <v>6.7</v>
      </c>
    </row>
    <row r="2205" spans="1:2" x14ac:dyDescent="0.35">
      <c r="A2205" t="s">
        <v>25</v>
      </c>
      <c r="B2205">
        <v>7.3</v>
      </c>
    </row>
    <row r="2206" spans="1:2" x14ac:dyDescent="0.35">
      <c r="A2206" t="s">
        <v>25</v>
      </c>
      <c r="B2206">
        <v>6.3</v>
      </c>
    </row>
    <row r="2207" spans="1:2" x14ac:dyDescent="0.35">
      <c r="A2207" t="s">
        <v>25</v>
      </c>
      <c r="B2207">
        <v>7.8</v>
      </c>
    </row>
    <row r="2208" spans="1:2" x14ac:dyDescent="0.35">
      <c r="A2208" t="s">
        <v>25</v>
      </c>
      <c r="B2208">
        <v>7.3</v>
      </c>
    </row>
    <row r="2209" spans="1:2" x14ac:dyDescent="0.35">
      <c r="A2209" t="s">
        <v>25</v>
      </c>
      <c r="B2209">
        <v>7.6</v>
      </c>
    </row>
    <row r="2210" spans="1:2" x14ac:dyDescent="0.35">
      <c r="A2210" t="s">
        <v>25</v>
      </c>
      <c r="B2210">
        <v>5.3</v>
      </c>
    </row>
    <row r="2211" spans="1:2" x14ac:dyDescent="0.35">
      <c r="A2211" t="s">
        <v>25</v>
      </c>
      <c r="B2211">
        <v>7.9</v>
      </c>
    </row>
    <row r="2212" spans="1:2" x14ac:dyDescent="0.35">
      <c r="A2212" t="s">
        <v>25</v>
      </c>
      <c r="B2212">
        <v>5.3</v>
      </c>
    </row>
    <row r="2213" spans="1:2" x14ac:dyDescent="0.35">
      <c r="A2213" t="s">
        <v>25</v>
      </c>
      <c r="B2213">
        <v>6.8</v>
      </c>
    </row>
    <row r="2214" spans="1:2" x14ac:dyDescent="0.35">
      <c r="A2214" t="s">
        <v>25</v>
      </c>
      <c r="B2214">
        <v>7.1</v>
      </c>
    </row>
    <row r="2215" spans="1:2" x14ac:dyDescent="0.35">
      <c r="A2215" t="s">
        <v>25</v>
      </c>
      <c r="B2215">
        <v>5.8</v>
      </c>
    </row>
    <row r="2216" spans="1:2" x14ac:dyDescent="0.35">
      <c r="A2216" t="s">
        <v>25</v>
      </c>
      <c r="B2216">
        <v>5.8</v>
      </c>
    </row>
    <row r="2217" spans="1:2" x14ac:dyDescent="0.35">
      <c r="A2217" t="s">
        <v>25</v>
      </c>
      <c r="B2217">
        <v>8.3000000000000007</v>
      </c>
    </row>
    <row r="2218" spans="1:2" x14ac:dyDescent="0.35">
      <c r="A2218" t="s">
        <v>25</v>
      </c>
      <c r="B2218">
        <v>5.6</v>
      </c>
    </row>
    <row r="2219" spans="1:2" x14ac:dyDescent="0.35">
      <c r="A2219" t="s">
        <v>25</v>
      </c>
      <c r="B2219">
        <v>6.8</v>
      </c>
    </row>
    <row r="2220" spans="1:2" x14ac:dyDescent="0.35">
      <c r="A2220" t="s">
        <v>25</v>
      </c>
      <c r="B2220">
        <v>5</v>
      </c>
    </row>
    <row r="2221" spans="1:2" x14ac:dyDescent="0.35">
      <c r="A2221" t="s">
        <v>25</v>
      </c>
      <c r="B2221">
        <v>7.6</v>
      </c>
    </row>
    <row r="2222" spans="1:2" x14ac:dyDescent="0.35">
      <c r="A2222" t="s">
        <v>25</v>
      </c>
      <c r="B2222">
        <v>6.7</v>
      </c>
    </row>
    <row r="2223" spans="1:2" x14ac:dyDescent="0.35">
      <c r="A2223" t="s">
        <v>25</v>
      </c>
      <c r="B2223">
        <v>6.7</v>
      </c>
    </row>
    <row r="2224" spans="1:2" x14ac:dyDescent="0.35">
      <c r="A2224" t="s">
        <v>25</v>
      </c>
      <c r="B2224">
        <v>5.7</v>
      </c>
    </row>
    <row r="2225" spans="1:2" x14ac:dyDescent="0.35">
      <c r="A2225" t="s">
        <v>25</v>
      </c>
      <c r="B2225">
        <v>5.2</v>
      </c>
    </row>
    <row r="2226" spans="1:2" x14ac:dyDescent="0.35">
      <c r="A2226" t="s">
        <v>25</v>
      </c>
      <c r="B2226">
        <v>7.5</v>
      </c>
    </row>
    <row r="2227" spans="1:2" x14ac:dyDescent="0.35">
      <c r="A2227" t="s">
        <v>25</v>
      </c>
      <c r="B2227">
        <v>7.2</v>
      </c>
    </row>
    <row r="2228" spans="1:2" x14ac:dyDescent="0.35">
      <c r="A2228" t="s">
        <v>25</v>
      </c>
      <c r="B2228">
        <v>5.3</v>
      </c>
    </row>
    <row r="2229" spans="1:2" x14ac:dyDescent="0.35">
      <c r="A2229" t="s">
        <v>25</v>
      </c>
      <c r="B2229">
        <v>6.5</v>
      </c>
    </row>
    <row r="2230" spans="1:2" x14ac:dyDescent="0.35">
      <c r="A2230" t="s">
        <v>25</v>
      </c>
      <c r="B2230">
        <v>5</v>
      </c>
    </row>
    <row r="2231" spans="1:2" x14ac:dyDescent="0.35">
      <c r="A2231" t="s">
        <v>25</v>
      </c>
      <c r="B2231">
        <v>6.1</v>
      </c>
    </row>
    <row r="2232" spans="1:2" x14ac:dyDescent="0.35">
      <c r="A2232" t="s">
        <v>25</v>
      </c>
      <c r="B2232">
        <v>4.4000000000000004</v>
      </c>
    </row>
    <row r="2233" spans="1:2" x14ac:dyDescent="0.35">
      <c r="A2233" t="s">
        <v>25</v>
      </c>
      <c r="B2233">
        <v>7.5</v>
      </c>
    </row>
    <row r="2234" spans="1:2" x14ac:dyDescent="0.35">
      <c r="A2234" t="s">
        <v>25</v>
      </c>
      <c r="B2234">
        <v>5.7</v>
      </c>
    </row>
    <row r="2235" spans="1:2" x14ac:dyDescent="0.35">
      <c r="A2235" t="s">
        <v>25</v>
      </c>
      <c r="B2235">
        <v>5.5</v>
      </c>
    </row>
    <row r="2236" spans="1:2" x14ac:dyDescent="0.35">
      <c r="A2236" t="s">
        <v>25</v>
      </c>
      <c r="B2236">
        <v>7.1</v>
      </c>
    </row>
    <row r="2237" spans="1:2" x14ac:dyDescent="0.35">
      <c r="A2237" t="s">
        <v>25</v>
      </c>
      <c r="B2237">
        <v>5.9</v>
      </c>
    </row>
    <row r="2238" spans="1:2" x14ac:dyDescent="0.35">
      <c r="A2238" t="s">
        <v>25</v>
      </c>
      <c r="B2238">
        <v>6.7</v>
      </c>
    </row>
    <row r="2239" spans="1:2" x14ac:dyDescent="0.35">
      <c r="A2239" t="s">
        <v>25</v>
      </c>
      <c r="B2239">
        <v>7</v>
      </c>
    </row>
    <row r="2240" spans="1:2" x14ac:dyDescent="0.35">
      <c r="A2240" t="s">
        <v>25</v>
      </c>
      <c r="B2240">
        <v>7.9</v>
      </c>
    </row>
    <row r="2241" spans="1:2" x14ac:dyDescent="0.35">
      <c r="A2241" t="s">
        <v>25</v>
      </c>
      <c r="B2241">
        <v>6.9</v>
      </c>
    </row>
    <row r="2242" spans="1:2" x14ac:dyDescent="0.35">
      <c r="A2242" t="s">
        <v>3867</v>
      </c>
      <c r="B2242">
        <v>7.3</v>
      </c>
    </row>
    <row r="2243" spans="1:2" x14ac:dyDescent="0.35">
      <c r="A2243" t="s">
        <v>25</v>
      </c>
      <c r="B2243">
        <v>7.3</v>
      </c>
    </row>
    <row r="2244" spans="1:2" x14ac:dyDescent="0.35">
      <c r="A2244" t="s">
        <v>25</v>
      </c>
      <c r="B2244">
        <v>3.5</v>
      </c>
    </row>
    <row r="2245" spans="1:2" x14ac:dyDescent="0.35">
      <c r="A2245" t="s">
        <v>25</v>
      </c>
      <c r="B2245">
        <v>7.8</v>
      </c>
    </row>
    <row r="2246" spans="1:2" x14ac:dyDescent="0.35">
      <c r="A2246" t="s">
        <v>25</v>
      </c>
      <c r="B2246">
        <v>6.7</v>
      </c>
    </row>
    <row r="2247" spans="1:2" x14ac:dyDescent="0.35">
      <c r="A2247" t="s">
        <v>25</v>
      </c>
      <c r="B2247">
        <v>6.4</v>
      </c>
    </row>
    <row r="2248" spans="1:2" x14ac:dyDescent="0.35">
      <c r="A2248" t="s">
        <v>25</v>
      </c>
      <c r="B2248">
        <v>7.1</v>
      </c>
    </row>
    <row r="2249" spans="1:2" x14ac:dyDescent="0.35">
      <c r="A2249" t="s">
        <v>3077</v>
      </c>
      <c r="B2249">
        <v>7.8</v>
      </c>
    </row>
    <row r="2250" spans="1:2" x14ac:dyDescent="0.35">
      <c r="A2250" t="s">
        <v>25</v>
      </c>
      <c r="B2250">
        <v>5.9</v>
      </c>
    </row>
    <row r="2251" spans="1:2" x14ac:dyDescent="0.35">
      <c r="A2251" t="s">
        <v>25</v>
      </c>
      <c r="B2251">
        <v>7.2</v>
      </c>
    </row>
    <row r="2252" spans="1:2" x14ac:dyDescent="0.35">
      <c r="A2252" t="s">
        <v>25</v>
      </c>
      <c r="B2252">
        <v>6.2</v>
      </c>
    </row>
    <row r="2253" spans="1:2" x14ac:dyDescent="0.35">
      <c r="A2253" t="s">
        <v>25</v>
      </c>
      <c r="B2253">
        <v>6.7</v>
      </c>
    </row>
    <row r="2254" spans="1:2" x14ac:dyDescent="0.35">
      <c r="A2254" t="s">
        <v>25</v>
      </c>
      <c r="B2254">
        <v>7.6</v>
      </c>
    </row>
    <row r="2255" spans="1:2" x14ac:dyDescent="0.35">
      <c r="A2255" t="s">
        <v>25</v>
      </c>
      <c r="B2255">
        <v>6.2</v>
      </c>
    </row>
    <row r="2256" spans="1:2" x14ac:dyDescent="0.35">
      <c r="A2256" t="s">
        <v>25</v>
      </c>
      <c r="B2256">
        <v>6.5</v>
      </c>
    </row>
    <row r="2257" spans="1:2" x14ac:dyDescent="0.35">
      <c r="A2257" t="s">
        <v>25</v>
      </c>
      <c r="B2257">
        <v>8.1</v>
      </c>
    </row>
    <row r="2258" spans="1:2" x14ac:dyDescent="0.35">
      <c r="A2258" t="s">
        <v>25</v>
      </c>
      <c r="B2258">
        <v>6.3</v>
      </c>
    </row>
    <row r="2259" spans="1:2" x14ac:dyDescent="0.35">
      <c r="A2259" t="s">
        <v>25</v>
      </c>
      <c r="B2259">
        <v>4.4000000000000004</v>
      </c>
    </row>
    <row r="2260" spans="1:2" x14ac:dyDescent="0.35">
      <c r="A2260" t="s">
        <v>25</v>
      </c>
      <c r="B2260">
        <v>6</v>
      </c>
    </row>
    <row r="2261" spans="1:2" x14ac:dyDescent="0.35">
      <c r="A2261" t="s">
        <v>25</v>
      </c>
      <c r="B2261">
        <v>7.6</v>
      </c>
    </row>
    <row r="2262" spans="1:2" x14ac:dyDescent="0.35">
      <c r="A2262" t="s">
        <v>25</v>
      </c>
      <c r="B2262">
        <v>8.4</v>
      </c>
    </row>
    <row r="2263" spans="1:2" x14ac:dyDescent="0.35">
      <c r="A2263" t="s">
        <v>25</v>
      </c>
      <c r="B2263">
        <v>7.9</v>
      </c>
    </row>
    <row r="2264" spans="1:2" x14ac:dyDescent="0.35">
      <c r="A2264" t="s">
        <v>25</v>
      </c>
      <c r="B2264">
        <v>5.6</v>
      </c>
    </row>
    <row r="2265" spans="1:2" x14ac:dyDescent="0.35">
      <c r="A2265" t="s">
        <v>25</v>
      </c>
      <c r="B2265">
        <v>6.5</v>
      </c>
    </row>
    <row r="2266" spans="1:2" x14ac:dyDescent="0.35">
      <c r="A2266" t="s">
        <v>25</v>
      </c>
      <c r="B2266">
        <v>7.5</v>
      </c>
    </row>
    <row r="2267" spans="1:2" x14ac:dyDescent="0.35">
      <c r="A2267" t="s">
        <v>25</v>
      </c>
      <c r="B2267">
        <v>6.3</v>
      </c>
    </row>
    <row r="2268" spans="1:2" x14ac:dyDescent="0.35">
      <c r="A2268" t="s">
        <v>25</v>
      </c>
      <c r="B2268">
        <v>7.9</v>
      </c>
    </row>
    <row r="2269" spans="1:2" x14ac:dyDescent="0.35">
      <c r="A2269" t="s">
        <v>881</v>
      </c>
      <c r="B2269">
        <v>7.9</v>
      </c>
    </row>
    <row r="2270" spans="1:2" x14ac:dyDescent="0.35">
      <c r="A2270" t="s">
        <v>25</v>
      </c>
      <c r="B2270">
        <v>5.0999999999999996</v>
      </c>
    </row>
    <row r="2271" spans="1:2" x14ac:dyDescent="0.35">
      <c r="A2271" t="s">
        <v>25</v>
      </c>
      <c r="B2271">
        <v>6.7</v>
      </c>
    </row>
    <row r="2272" spans="1:2" x14ac:dyDescent="0.35">
      <c r="A2272" t="s">
        <v>25</v>
      </c>
      <c r="B2272">
        <v>6.7</v>
      </c>
    </row>
    <row r="2273" spans="1:2" x14ac:dyDescent="0.35">
      <c r="A2273" t="s">
        <v>25</v>
      </c>
      <c r="B2273">
        <v>5.6</v>
      </c>
    </row>
    <row r="2274" spans="1:2" x14ac:dyDescent="0.35">
      <c r="A2274" t="s">
        <v>25</v>
      </c>
      <c r="B2274">
        <v>5.6</v>
      </c>
    </row>
    <row r="2275" spans="1:2" x14ac:dyDescent="0.35">
      <c r="A2275" t="s">
        <v>25</v>
      </c>
      <c r="B2275">
        <v>6.8</v>
      </c>
    </row>
    <row r="2276" spans="1:2" x14ac:dyDescent="0.35">
      <c r="A2276" t="s">
        <v>25</v>
      </c>
      <c r="B2276">
        <v>6.2</v>
      </c>
    </row>
    <row r="2277" spans="1:2" x14ac:dyDescent="0.35">
      <c r="A2277" t="s">
        <v>25</v>
      </c>
      <c r="B2277">
        <v>5.6</v>
      </c>
    </row>
    <row r="2278" spans="1:2" x14ac:dyDescent="0.35">
      <c r="A2278" t="s">
        <v>25</v>
      </c>
      <c r="B2278">
        <v>6.4</v>
      </c>
    </row>
    <row r="2279" spans="1:2" x14ac:dyDescent="0.35">
      <c r="A2279" t="s">
        <v>25</v>
      </c>
      <c r="B2279">
        <v>5.6</v>
      </c>
    </row>
    <row r="2280" spans="1:2" x14ac:dyDescent="0.35">
      <c r="A2280" t="s">
        <v>25</v>
      </c>
      <c r="B2280">
        <v>7.4</v>
      </c>
    </row>
    <row r="2281" spans="1:2" x14ac:dyDescent="0.35">
      <c r="A2281" t="s">
        <v>25</v>
      </c>
      <c r="B2281">
        <v>7.2</v>
      </c>
    </row>
    <row r="2282" spans="1:2" x14ac:dyDescent="0.35">
      <c r="A2282" t="s">
        <v>25</v>
      </c>
      <c r="B2282">
        <v>4.9000000000000004</v>
      </c>
    </row>
    <row r="2283" spans="1:2" x14ac:dyDescent="0.35">
      <c r="A2283" t="s">
        <v>25</v>
      </c>
      <c r="B2283">
        <v>7.5</v>
      </c>
    </row>
    <row r="2284" spans="1:2" x14ac:dyDescent="0.35">
      <c r="A2284" t="s">
        <v>25</v>
      </c>
      <c r="B2284">
        <v>4.8</v>
      </c>
    </row>
    <row r="2285" spans="1:2" x14ac:dyDescent="0.35">
      <c r="A2285" t="s">
        <v>25</v>
      </c>
      <c r="B2285">
        <v>3.1</v>
      </c>
    </row>
    <row r="2286" spans="1:2" x14ac:dyDescent="0.35">
      <c r="A2286" t="s">
        <v>25</v>
      </c>
      <c r="B2286">
        <v>5.8</v>
      </c>
    </row>
    <row r="2287" spans="1:2" x14ac:dyDescent="0.35">
      <c r="A2287" t="s">
        <v>25</v>
      </c>
      <c r="B2287">
        <v>6.7</v>
      </c>
    </row>
    <row r="2288" spans="1:2" x14ac:dyDescent="0.35">
      <c r="A2288" t="s">
        <v>25</v>
      </c>
      <c r="B2288">
        <v>6.5</v>
      </c>
    </row>
    <row r="2289" spans="1:2" x14ac:dyDescent="0.35">
      <c r="A2289" t="s">
        <v>25</v>
      </c>
      <c r="B2289">
        <v>5.9</v>
      </c>
    </row>
    <row r="2290" spans="1:2" x14ac:dyDescent="0.35">
      <c r="A2290" t="s">
        <v>25</v>
      </c>
      <c r="B2290">
        <v>5.5</v>
      </c>
    </row>
    <row r="2291" spans="1:2" x14ac:dyDescent="0.35">
      <c r="A2291" t="s">
        <v>25</v>
      </c>
      <c r="B2291">
        <v>3.6</v>
      </c>
    </row>
    <row r="2292" spans="1:2" x14ac:dyDescent="0.35">
      <c r="A2292" t="s">
        <v>25</v>
      </c>
      <c r="B2292">
        <v>7.4</v>
      </c>
    </row>
    <row r="2293" spans="1:2" x14ac:dyDescent="0.35">
      <c r="A2293" t="s">
        <v>25</v>
      </c>
      <c r="B2293">
        <v>3</v>
      </c>
    </row>
    <row r="2294" spans="1:2" x14ac:dyDescent="0.35">
      <c r="A2294" t="s">
        <v>25</v>
      </c>
      <c r="B2294">
        <v>7.6</v>
      </c>
    </row>
    <row r="2295" spans="1:2" x14ac:dyDescent="0.35">
      <c r="A2295" t="s">
        <v>25</v>
      </c>
      <c r="B2295">
        <v>6.4</v>
      </c>
    </row>
    <row r="2296" spans="1:2" x14ac:dyDescent="0.35">
      <c r="A2296" t="s">
        <v>25</v>
      </c>
      <c r="B2296">
        <v>6.9</v>
      </c>
    </row>
    <row r="2297" spans="1:2" x14ac:dyDescent="0.35">
      <c r="A2297" t="s">
        <v>25</v>
      </c>
      <c r="B2297">
        <v>5.5</v>
      </c>
    </row>
    <row r="2298" spans="1:2" x14ac:dyDescent="0.35">
      <c r="A2298" t="s">
        <v>25</v>
      </c>
      <c r="B2298">
        <v>4.0999999999999996</v>
      </c>
    </row>
    <row r="2299" spans="1:2" x14ac:dyDescent="0.35">
      <c r="A2299" t="s">
        <v>25</v>
      </c>
      <c r="B2299">
        <v>6.8</v>
      </c>
    </row>
    <row r="2300" spans="1:2" x14ac:dyDescent="0.35">
      <c r="A2300" t="s">
        <v>25</v>
      </c>
      <c r="B2300">
        <v>6.5</v>
      </c>
    </row>
    <row r="2301" spans="1:2" x14ac:dyDescent="0.35">
      <c r="A2301" t="s">
        <v>25</v>
      </c>
      <c r="B2301">
        <v>7.6</v>
      </c>
    </row>
    <row r="2302" spans="1:2" x14ac:dyDescent="0.35">
      <c r="A2302" t="s">
        <v>25</v>
      </c>
      <c r="B2302">
        <v>7.4</v>
      </c>
    </row>
    <row r="2303" spans="1:2" x14ac:dyDescent="0.35">
      <c r="A2303" t="s">
        <v>25</v>
      </c>
      <c r="B2303">
        <v>7.7</v>
      </c>
    </row>
    <row r="2304" spans="1:2" x14ac:dyDescent="0.35">
      <c r="A2304" t="s">
        <v>25</v>
      </c>
      <c r="B2304">
        <v>7.1</v>
      </c>
    </row>
    <row r="2305" spans="1:2" x14ac:dyDescent="0.35">
      <c r="A2305" t="s">
        <v>25</v>
      </c>
      <c r="B2305">
        <v>6.3</v>
      </c>
    </row>
    <row r="2306" spans="1:2" x14ac:dyDescent="0.35">
      <c r="A2306" t="s">
        <v>25</v>
      </c>
      <c r="B2306">
        <v>7.6</v>
      </c>
    </row>
    <row r="2307" spans="1:2" x14ac:dyDescent="0.35">
      <c r="A2307" t="s">
        <v>25</v>
      </c>
      <c r="B2307">
        <v>8</v>
      </c>
    </row>
    <row r="2308" spans="1:2" x14ac:dyDescent="0.35">
      <c r="A2308" t="s">
        <v>25</v>
      </c>
      <c r="B2308">
        <v>7.3</v>
      </c>
    </row>
    <row r="2309" spans="1:2" x14ac:dyDescent="0.35">
      <c r="A2309" t="s">
        <v>25</v>
      </c>
      <c r="B2309">
        <v>7.6</v>
      </c>
    </row>
    <row r="2310" spans="1:2" x14ac:dyDescent="0.35">
      <c r="A2310" t="s">
        <v>25</v>
      </c>
      <c r="B2310">
        <v>7.8</v>
      </c>
    </row>
    <row r="2311" spans="1:2" x14ac:dyDescent="0.35">
      <c r="A2311" t="s">
        <v>25</v>
      </c>
      <c r="B2311">
        <v>6.5</v>
      </c>
    </row>
    <row r="2312" spans="1:2" x14ac:dyDescent="0.35">
      <c r="A2312" t="s">
        <v>25</v>
      </c>
      <c r="B2312">
        <v>6.4</v>
      </c>
    </row>
    <row r="2313" spans="1:2" x14ac:dyDescent="0.35">
      <c r="A2313" t="s">
        <v>25</v>
      </c>
      <c r="B2313">
        <v>8</v>
      </c>
    </row>
    <row r="2314" spans="1:2" x14ac:dyDescent="0.35">
      <c r="A2314" t="s">
        <v>25</v>
      </c>
      <c r="B2314">
        <v>4.8</v>
      </c>
    </row>
    <row r="2315" spans="1:2" x14ac:dyDescent="0.35">
      <c r="A2315" t="s">
        <v>25</v>
      </c>
      <c r="B2315">
        <v>7.8</v>
      </c>
    </row>
    <row r="2316" spans="1:2" x14ac:dyDescent="0.35">
      <c r="A2316" t="s">
        <v>25</v>
      </c>
      <c r="B2316">
        <v>5.9</v>
      </c>
    </row>
    <row r="2317" spans="1:2" x14ac:dyDescent="0.35">
      <c r="A2317" t="s">
        <v>25</v>
      </c>
      <c r="B2317">
        <v>5.4</v>
      </c>
    </row>
    <row r="2318" spans="1:2" x14ac:dyDescent="0.35">
      <c r="A2318" t="s">
        <v>25</v>
      </c>
      <c r="B2318">
        <v>3.3</v>
      </c>
    </row>
    <row r="2319" spans="1:2" x14ac:dyDescent="0.35">
      <c r="A2319" t="s">
        <v>1207</v>
      </c>
      <c r="B2319">
        <v>8.1999999999999993</v>
      </c>
    </row>
    <row r="2320" spans="1:2" x14ac:dyDescent="0.35">
      <c r="A2320" t="s">
        <v>25</v>
      </c>
      <c r="B2320">
        <v>5.4</v>
      </c>
    </row>
    <row r="2321" spans="1:2" x14ac:dyDescent="0.35">
      <c r="A2321" t="s">
        <v>25</v>
      </c>
      <c r="B2321">
        <v>6.4</v>
      </c>
    </row>
    <row r="2322" spans="1:2" x14ac:dyDescent="0.35">
      <c r="A2322" t="s">
        <v>25</v>
      </c>
      <c r="B2322">
        <v>4.8</v>
      </c>
    </row>
    <row r="2323" spans="1:2" x14ac:dyDescent="0.35">
      <c r="A2323" t="s">
        <v>25</v>
      </c>
      <c r="B2323">
        <v>5.9</v>
      </c>
    </row>
    <row r="2324" spans="1:2" x14ac:dyDescent="0.35">
      <c r="A2324" t="s">
        <v>25</v>
      </c>
      <c r="B2324">
        <v>5.5</v>
      </c>
    </row>
    <row r="2325" spans="1:2" x14ac:dyDescent="0.35">
      <c r="A2325" t="s">
        <v>25</v>
      </c>
      <c r="B2325">
        <v>7.9</v>
      </c>
    </row>
    <row r="2326" spans="1:2" x14ac:dyDescent="0.35">
      <c r="A2326" t="s">
        <v>25</v>
      </c>
      <c r="B2326">
        <v>4.9000000000000004</v>
      </c>
    </row>
    <row r="2327" spans="1:2" x14ac:dyDescent="0.35">
      <c r="A2327" t="s">
        <v>25</v>
      </c>
      <c r="B2327">
        <v>7.2</v>
      </c>
    </row>
    <row r="2328" spans="1:2" x14ac:dyDescent="0.35">
      <c r="A2328" t="s">
        <v>25</v>
      </c>
      <c r="B2328">
        <v>5.3</v>
      </c>
    </row>
    <row r="2329" spans="1:2" x14ac:dyDescent="0.35">
      <c r="A2329" t="s">
        <v>25</v>
      </c>
      <c r="B2329">
        <v>7.2</v>
      </c>
    </row>
    <row r="2330" spans="1:2" x14ac:dyDescent="0.35">
      <c r="A2330" t="s">
        <v>25</v>
      </c>
      <c r="B2330">
        <v>5.0999999999999996</v>
      </c>
    </row>
    <row r="2331" spans="1:2" x14ac:dyDescent="0.35">
      <c r="A2331" t="s">
        <v>25</v>
      </c>
      <c r="B2331">
        <v>5.6</v>
      </c>
    </row>
    <row r="2332" spans="1:2" x14ac:dyDescent="0.35">
      <c r="A2332" t="s">
        <v>25</v>
      </c>
      <c r="B2332">
        <v>7.6</v>
      </c>
    </row>
    <row r="2333" spans="1:2" x14ac:dyDescent="0.35">
      <c r="A2333" t="s">
        <v>25</v>
      </c>
      <c r="B2333">
        <v>3.1</v>
      </c>
    </row>
    <row r="2334" spans="1:2" x14ac:dyDescent="0.35">
      <c r="A2334" t="s">
        <v>25</v>
      </c>
      <c r="B2334">
        <v>7.2</v>
      </c>
    </row>
    <row r="2335" spans="1:2" x14ac:dyDescent="0.35">
      <c r="A2335" t="s">
        <v>25</v>
      </c>
      <c r="B2335">
        <v>5.7</v>
      </c>
    </row>
    <row r="2336" spans="1:2" x14ac:dyDescent="0.35">
      <c r="A2336" t="s">
        <v>25</v>
      </c>
      <c r="B2336">
        <v>5.2</v>
      </c>
    </row>
    <row r="2337" spans="1:2" x14ac:dyDescent="0.35">
      <c r="A2337" t="s">
        <v>25</v>
      </c>
      <c r="B2337">
        <v>7.7</v>
      </c>
    </row>
    <row r="2338" spans="1:2" x14ac:dyDescent="0.35">
      <c r="A2338" t="s">
        <v>25</v>
      </c>
      <c r="B2338">
        <v>7</v>
      </c>
    </row>
    <row r="2339" spans="1:2" x14ac:dyDescent="0.35">
      <c r="A2339" t="s">
        <v>25</v>
      </c>
      <c r="B2339">
        <v>6</v>
      </c>
    </row>
    <row r="2340" spans="1:2" x14ac:dyDescent="0.35">
      <c r="A2340" t="s">
        <v>25</v>
      </c>
      <c r="B2340">
        <v>6.6</v>
      </c>
    </row>
    <row r="2341" spans="1:2" x14ac:dyDescent="0.35">
      <c r="A2341" t="s">
        <v>25</v>
      </c>
      <c r="B2341">
        <v>6.8</v>
      </c>
    </row>
    <row r="2342" spans="1:2" x14ac:dyDescent="0.35">
      <c r="A2342" t="s">
        <v>25</v>
      </c>
      <c r="B2342">
        <v>7.2</v>
      </c>
    </row>
    <row r="2343" spans="1:2" x14ac:dyDescent="0.35">
      <c r="A2343" t="s">
        <v>25</v>
      </c>
      <c r="B2343">
        <v>7.2</v>
      </c>
    </row>
    <row r="2344" spans="1:2" x14ac:dyDescent="0.35">
      <c r="A2344" t="s">
        <v>25</v>
      </c>
      <c r="B2344">
        <v>2.8</v>
      </c>
    </row>
    <row r="2345" spans="1:2" x14ac:dyDescent="0.35">
      <c r="A2345" t="s">
        <v>25</v>
      </c>
      <c r="B2345">
        <v>6.6</v>
      </c>
    </row>
    <row r="2346" spans="1:2" x14ac:dyDescent="0.35">
      <c r="A2346" t="s">
        <v>25</v>
      </c>
      <c r="B2346">
        <v>6.7</v>
      </c>
    </row>
    <row r="2347" spans="1:2" x14ac:dyDescent="0.35">
      <c r="A2347" t="s">
        <v>25</v>
      </c>
      <c r="B2347">
        <v>7</v>
      </c>
    </row>
    <row r="2348" spans="1:2" x14ac:dyDescent="0.35">
      <c r="A2348" t="s">
        <v>25</v>
      </c>
      <c r="B2348">
        <v>4.4000000000000004</v>
      </c>
    </row>
    <row r="2349" spans="1:2" x14ac:dyDescent="0.35">
      <c r="A2349" t="s">
        <v>25</v>
      </c>
      <c r="B2349">
        <v>6.2</v>
      </c>
    </row>
    <row r="2350" spans="1:2" x14ac:dyDescent="0.35">
      <c r="A2350" t="s">
        <v>25</v>
      </c>
      <c r="B2350">
        <v>7.3</v>
      </c>
    </row>
    <row r="2351" spans="1:2" x14ac:dyDescent="0.35">
      <c r="A2351" t="s">
        <v>25</v>
      </c>
      <c r="B2351">
        <v>5.0999999999999996</v>
      </c>
    </row>
    <row r="2352" spans="1:2" x14ac:dyDescent="0.35">
      <c r="A2352" t="s">
        <v>25</v>
      </c>
      <c r="B2352">
        <v>6.6</v>
      </c>
    </row>
    <row r="2353" spans="1:2" x14ac:dyDescent="0.35">
      <c r="A2353" t="s">
        <v>25</v>
      </c>
      <c r="B2353">
        <v>4.5</v>
      </c>
    </row>
    <row r="2354" spans="1:2" x14ac:dyDescent="0.35">
      <c r="A2354" t="s">
        <v>25</v>
      </c>
      <c r="B2354">
        <v>5.9</v>
      </c>
    </row>
    <row r="2355" spans="1:2" x14ac:dyDescent="0.35">
      <c r="A2355" t="s">
        <v>674</v>
      </c>
      <c r="B2355">
        <v>6.6</v>
      </c>
    </row>
    <row r="2356" spans="1:2" x14ac:dyDescent="0.35">
      <c r="A2356" t="s">
        <v>25</v>
      </c>
      <c r="B2356">
        <v>6.5</v>
      </c>
    </row>
    <row r="2357" spans="1:2" x14ac:dyDescent="0.35">
      <c r="A2357" t="s">
        <v>25</v>
      </c>
      <c r="B2357">
        <v>7.3</v>
      </c>
    </row>
    <row r="2358" spans="1:2" x14ac:dyDescent="0.35">
      <c r="A2358" t="s">
        <v>25</v>
      </c>
      <c r="B2358">
        <v>7.5</v>
      </c>
    </row>
    <row r="2359" spans="1:2" x14ac:dyDescent="0.35">
      <c r="A2359" t="s">
        <v>25</v>
      </c>
      <c r="B2359">
        <v>5.9</v>
      </c>
    </row>
    <row r="2360" spans="1:2" x14ac:dyDescent="0.35">
      <c r="A2360" t="s">
        <v>25</v>
      </c>
      <c r="B2360">
        <v>7.4</v>
      </c>
    </row>
    <row r="2361" spans="1:2" x14ac:dyDescent="0.35">
      <c r="A2361" t="s">
        <v>25</v>
      </c>
      <c r="B2361">
        <v>6.9</v>
      </c>
    </row>
    <row r="2362" spans="1:2" x14ac:dyDescent="0.35">
      <c r="A2362" t="s">
        <v>881</v>
      </c>
      <c r="B2362">
        <v>7.9</v>
      </c>
    </row>
    <row r="2363" spans="1:2" x14ac:dyDescent="0.35">
      <c r="A2363" t="s">
        <v>25</v>
      </c>
      <c r="B2363">
        <v>8.4</v>
      </c>
    </row>
    <row r="2364" spans="1:2" x14ac:dyDescent="0.35">
      <c r="A2364" t="s">
        <v>25</v>
      </c>
      <c r="B2364">
        <v>8</v>
      </c>
    </row>
    <row r="2365" spans="1:2" x14ac:dyDescent="0.35">
      <c r="A2365" t="s">
        <v>25</v>
      </c>
      <c r="B2365">
        <v>6</v>
      </c>
    </row>
    <row r="2366" spans="1:2" x14ac:dyDescent="0.35">
      <c r="A2366" t="s">
        <v>25</v>
      </c>
      <c r="B2366">
        <v>6.8</v>
      </c>
    </row>
    <row r="2367" spans="1:2" x14ac:dyDescent="0.35">
      <c r="A2367" t="s">
        <v>25</v>
      </c>
      <c r="B2367">
        <v>7.8</v>
      </c>
    </row>
    <row r="2368" spans="1:2" x14ac:dyDescent="0.35">
      <c r="A2368" t="s">
        <v>25</v>
      </c>
      <c r="B2368">
        <v>8.1</v>
      </c>
    </row>
    <row r="2369" spans="1:2" x14ac:dyDescent="0.35">
      <c r="A2369" t="s">
        <v>25</v>
      </c>
      <c r="B2369">
        <v>6.1</v>
      </c>
    </row>
    <row r="2370" spans="1:2" x14ac:dyDescent="0.35">
      <c r="A2370" t="s">
        <v>25</v>
      </c>
      <c r="B2370">
        <v>6.2</v>
      </c>
    </row>
    <row r="2371" spans="1:2" x14ac:dyDescent="0.35">
      <c r="A2371" t="s">
        <v>25</v>
      </c>
      <c r="B2371">
        <v>6.2</v>
      </c>
    </row>
    <row r="2372" spans="1:2" x14ac:dyDescent="0.35">
      <c r="A2372" t="s">
        <v>25</v>
      </c>
      <c r="B2372">
        <v>7.9</v>
      </c>
    </row>
    <row r="2373" spans="1:2" x14ac:dyDescent="0.35">
      <c r="A2373" t="s">
        <v>25</v>
      </c>
      <c r="B2373">
        <v>7.4</v>
      </c>
    </row>
    <row r="2374" spans="1:2" x14ac:dyDescent="0.35">
      <c r="A2374" t="s">
        <v>25</v>
      </c>
      <c r="B2374">
        <v>6.6</v>
      </c>
    </row>
    <row r="2375" spans="1:2" x14ac:dyDescent="0.35">
      <c r="A2375" t="s">
        <v>25</v>
      </c>
      <c r="B2375">
        <v>7.3</v>
      </c>
    </row>
    <row r="2376" spans="1:2" x14ac:dyDescent="0.35">
      <c r="A2376" t="s">
        <v>25</v>
      </c>
      <c r="B2376">
        <v>7.5</v>
      </c>
    </row>
    <row r="2377" spans="1:2" x14ac:dyDescent="0.35">
      <c r="A2377" t="s">
        <v>25</v>
      </c>
      <c r="B2377">
        <v>5.6</v>
      </c>
    </row>
    <row r="2378" spans="1:2" x14ac:dyDescent="0.35">
      <c r="A2378" t="s">
        <v>25</v>
      </c>
      <c r="B2378">
        <v>7.3</v>
      </c>
    </row>
    <row r="2379" spans="1:2" x14ac:dyDescent="0.35">
      <c r="A2379" t="s">
        <v>25</v>
      </c>
      <c r="B2379">
        <v>6.4</v>
      </c>
    </row>
    <row r="2380" spans="1:2" x14ac:dyDescent="0.35">
      <c r="A2380" t="s">
        <v>25</v>
      </c>
      <c r="B2380">
        <v>5</v>
      </c>
    </row>
    <row r="2381" spans="1:2" x14ac:dyDescent="0.35">
      <c r="A2381" t="s">
        <v>25</v>
      </c>
      <c r="B2381">
        <v>5.4</v>
      </c>
    </row>
    <row r="2382" spans="1:2" x14ac:dyDescent="0.35">
      <c r="A2382" t="s">
        <v>25</v>
      </c>
      <c r="B2382">
        <v>7.1</v>
      </c>
    </row>
    <row r="2383" spans="1:2" x14ac:dyDescent="0.35">
      <c r="A2383" t="s">
        <v>25</v>
      </c>
      <c r="B2383">
        <v>5.3</v>
      </c>
    </row>
    <row r="2384" spans="1:2" x14ac:dyDescent="0.35">
      <c r="A2384" t="s">
        <v>25</v>
      </c>
      <c r="B2384">
        <v>6.5</v>
      </c>
    </row>
    <row r="2385" spans="1:2" x14ac:dyDescent="0.35">
      <c r="A2385" t="s">
        <v>25</v>
      </c>
      <c r="B2385">
        <v>6.2</v>
      </c>
    </row>
    <row r="2386" spans="1:2" x14ac:dyDescent="0.35">
      <c r="A2386" t="s">
        <v>25</v>
      </c>
      <c r="B2386">
        <v>6.4</v>
      </c>
    </row>
    <row r="2387" spans="1:2" x14ac:dyDescent="0.35">
      <c r="A2387" t="s">
        <v>25</v>
      </c>
      <c r="B2387">
        <v>6.9</v>
      </c>
    </row>
    <row r="2388" spans="1:2" x14ac:dyDescent="0.35">
      <c r="A2388" t="s">
        <v>25</v>
      </c>
      <c r="B2388">
        <v>5.7</v>
      </c>
    </row>
    <row r="2389" spans="1:2" x14ac:dyDescent="0.35">
      <c r="A2389" t="s">
        <v>25</v>
      </c>
      <c r="B2389">
        <v>7.7</v>
      </c>
    </row>
    <row r="2390" spans="1:2" x14ac:dyDescent="0.35">
      <c r="A2390" t="s">
        <v>25</v>
      </c>
      <c r="B2390">
        <v>5.4</v>
      </c>
    </row>
    <row r="2391" spans="1:2" x14ac:dyDescent="0.35">
      <c r="A2391" t="s">
        <v>25</v>
      </c>
      <c r="B2391">
        <v>5.6</v>
      </c>
    </row>
    <row r="2392" spans="1:2" x14ac:dyDescent="0.35">
      <c r="A2392" t="s">
        <v>25</v>
      </c>
      <c r="B2392">
        <v>7.7</v>
      </c>
    </row>
    <row r="2393" spans="1:2" x14ac:dyDescent="0.35">
      <c r="A2393" t="s">
        <v>25</v>
      </c>
      <c r="B2393">
        <v>5.0999999999999996</v>
      </c>
    </row>
    <row r="2394" spans="1:2" x14ac:dyDescent="0.35">
      <c r="A2394" t="s">
        <v>25</v>
      </c>
      <c r="B2394">
        <v>6.8</v>
      </c>
    </row>
    <row r="2395" spans="1:2" x14ac:dyDescent="0.35">
      <c r="A2395" t="s">
        <v>25</v>
      </c>
      <c r="B2395">
        <v>8.4</v>
      </c>
    </row>
    <row r="2396" spans="1:2" x14ac:dyDescent="0.35">
      <c r="A2396" t="s">
        <v>25</v>
      </c>
      <c r="B2396">
        <v>4.9000000000000004</v>
      </c>
    </row>
    <row r="2397" spans="1:2" x14ac:dyDescent="0.35">
      <c r="A2397" t="s">
        <v>25</v>
      </c>
      <c r="B2397">
        <v>7.1</v>
      </c>
    </row>
    <row r="2398" spans="1:2" x14ac:dyDescent="0.35">
      <c r="A2398" t="s">
        <v>25</v>
      </c>
      <c r="B2398">
        <v>6.6</v>
      </c>
    </row>
    <row r="2399" spans="1:2" x14ac:dyDescent="0.35">
      <c r="A2399" t="s">
        <v>25</v>
      </c>
      <c r="B2399">
        <v>6.1</v>
      </c>
    </row>
    <row r="2400" spans="1:2" x14ac:dyDescent="0.35">
      <c r="A2400" t="s">
        <v>25</v>
      </c>
      <c r="B2400">
        <v>4.0999999999999996</v>
      </c>
    </row>
    <row r="2401" spans="1:2" x14ac:dyDescent="0.35">
      <c r="A2401" t="s">
        <v>25</v>
      </c>
      <c r="B2401">
        <v>5.8</v>
      </c>
    </row>
    <row r="2402" spans="1:2" x14ac:dyDescent="0.35">
      <c r="A2402" t="s">
        <v>25</v>
      </c>
      <c r="B2402">
        <v>8.1</v>
      </c>
    </row>
    <row r="2403" spans="1:2" x14ac:dyDescent="0.35">
      <c r="A2403" t="s">
        <v>25</v>
      </c>
      <c r="B2403">
        <v>7.6</v>
      </c>
    </row>
    <row r="2404" spans="1:2" x14ac:dyDescent="0.35">
      <c r="A2404" t="s">
        <v>25</v>
      </c>
      <c r="B2404">
        <v>7.8</v>
      </c>
    </row>
    <row r="2405" spans="1:2" x14ac:dyDescent="0.35">
      <c r="A2405" t="s">
        <v>25</v>
      </c>
      <c r="B2405">
        <v>4.5999999999999996</v>
      </c>
    </row>
    <row r="2406" spans="1:2" x14ac:dyDescent="0.35">
      <c r="A2406" t="s">
        <v>25</v>
      </c>
      <c r="B2406">
        <v>6</v>
      </c>
    </row>
    <row r="2407" spans="1:2" x14ac:dyDescent="0.35">
      <c r="A2407" t="s">
        <v>25</v>
      </c>
      <c r="B2407">
        <v>7</v>
      </c>
    </row>
    <row r="2408" spans="1:2" x14ac:dyDescent="0.35">
      <c r="A2408" t="s">
        <v>25</v>
      </c>
      <c r="B2408">
        <v>6.7</v>
      </c>
    </row>
    <row r="2409" spans="1:2" x14ac:dyDescent="0.35">
      <c r="A2409" t="s">
        <v>25</v>
      </c>
      <c r="B2409">
        <v>6.4</v>
      </c>
    </row>
    <row r="2410" spans="1:2" x14ac:dyDescent="0.35">
      <c r="A2410" t="s">
        <v>25</v>
      </c>
      <c r="B2410">
        <v>7.2</v>
      </c>
    </row>
    <row r="2411" spans="1:2" x14ac:dyDescent="0.35">
      <c r="A2411" t="s">
        <v>25</v>
      </c>
      <c r="B2411">
        <v>7.4</v>
      </c>
    </row>
    <row r="2412" spans="1:2" x14ac:dyDescent="0.35">
      <c r="A2412" t="s">
        <v>25</v>
      </c>
      <c r="B2412">
        <v>4.8</v>
      </c>
    </row>
    <row r="2413" spans="1:2" x14ac:dyDescent="0.35">
      <c r="A2413" t="s">
        <v>25</v>
      </c>
      <c r="B2413">
        <v>4</v>
      </c>
    </row>
    <row r="2414" spans="1:2" x14ac:dyDescent="0.35">
      <c r="A2414" t="s">
        <v>25</v>
      </c>
      <c r="B2414">
        <v>6.2</v>
      </c>
    </row>
    <row r="2415" spans="1:2" x14ac:dyDescent="0.35">
      <c r="A2415" t="s">
        <v>25</v>
      </c>
      <c r="B2415">
        <v>7.7</v>
      </c>
    </row>
    <row r="2416" spans="1:2" x14ac:dyDescent="0.35">
      <c r="A2416" t="s">
        <v>25</v>
      </c>
      <c r="B2416">
        <v>6.7</v>
      </c>
    </row>
    <row r="2417" spans="1:2" x14ac:dyDescent="0.35">
      <c r="A2417" t="s">
        <v>25</v>
      </c>
      <c r="B2417">
        <v>7.9</v>
      </c>
    </row>
    <row r="2418" spans="1:2" x14ac:dyDescent="0.35">
      <c r="A2418" t="s">
        <v>25</v>
      </c>
      <c r="B2418">
        <v>7.9</v>
      </c>
    </row>
    <row r="2419" spans="1:2" x14ac:dyDescent="0.35">
      <c r="A2419" t="s">
        <v>25</v>
      </c>
      <c r="B2419">
        <v>5.5</v>
      </c>
    </row>
    <row r="2420" spans="1:2" x14ac:dyDescent="0.35">
      <c r="A2420" t="s">
        <v>25</v>
      </c>
      <c r="B2420">
        <v>6.2</v>
      </c>
    </row>
    <row r="2421" spans="1:2" x14ac:dyDescent="0.35">
      <c r="A2421" t="s">
        <v>25</v>
      </c>
      <c r="B2421">
        <v>5.0999999999999996</v>
      </c>
    </row>
    <row r="2422" spans="1:2" x14ac:dyDescent="0.35">
      <c r="A2422" t="s">
        <v>25</v>
      </c>
      <c r="B2422">
        <v>4.0999999999999996</v>
      </c>
    </row>
    <row r="2423" spans="1:2" x14ac:dyDescent="0.35">
      <c r="A2423" t="s">
        <v>25</v>
      </c>
      <c r="B2423">
        <v>6.7</v>
      </c>
    </row>
    <row r="2424" spans="1:2" x14ac:dyDescent="0.35">
      <c r="A2424" t="s">
        <v>25</v>
      </c>
      <c r="B2424">
        <v>4.7</v>
      </c>
    </row>
    <row r="2425" spans="1:2" x14ac:dyDescent="0.35">
      <c r="A2425" t="s">
        <v>25</v>
      </c>
      <c r="B2425">
        <v>6.4</v>
      </c>
    </row>
    <row r="2426" spans="1:2" x14ac:dyDescent="0.35">
      <c r="A2426" t="s">
        <v>25</v>
      </c>
      <c r="B2426">
        <v>6.3</v>
      </c>
    </row>
    <row r="2427" spans="1:2" x14ac:dyDescent="0.35">
      <c r="A2427" t="s">
        <v>25</v>
      </c>
      <c r="B2427">
        <v>5.5</v>
      </c>
    </row>
    <row r="2428" spans="1:2" x14ac:dyDescent="0.35">
      <c r="A2428" t="s">
        <v>25</v>
      </c>
      <c r="B2428">
        <v>7.3</v>
      </c>
    </row>
    <row r="2429" spans="1:2" x14ac:dyDescent="0.35">
      <c r="A2429" t="s">
        <v>25</v>
      </c>
      <c r="B2429">
        <v>6.3</v>
      </c>
    </row>
    <row r="2430" spans="1:2" x14ac:dyDescent="0.35">
      <c r="A2430" t="s">
        <v>25</v>
      </c>
      <c r="B2430">
        <v>4.9000000000000004</v>
      </c>
    </row>
    <row r="2431" spans="1:2" x14ac:dyDescent="0.35">
      <c r="A2431" t="s">
        <v>25</v>
      </c>
      <c r="B2431">
        <v>7.6</v>
      </c>
    </row>
    <row r="2432" spans="1:2" x14ac:dyDescent="0.35">
      <c r="A2432" t="s">
        <v>25</v>
      </c>
      <c r="B2432">
        <v>6</v>
      </c>
    </row>
    <row r="2433" spans="1:2" x14ac:dyDescent="0.35">
      <c r="A2433" t="s">
        <v>25</v>
      </c>
      <c r="B2433">
        <v>6.2</v>
      </c>
    </row>
    <row r="2434" spans="1:2" x14ac:dyDescent="0.35">
      <c r="A2434" t="s">
        <v>25</v>
      </c>
      <c r="B2434">
        <v>6.8</v>
      </c>
    </row>
    <row r="2435" spans="1:2" x14ac:dyDescent="0.35">
      <c r="A2435" t="s">
        <v>25</v>
      </c>
      <c r="B2435">
        <v>4.5</v>
      </c>
    </row>
    <row r="2436" spans="1:2" x14ac:dyDescent="0.35">
      <c r="A2436" t="s">
        <v>25</v>
      </c>
      <c r="B2436">
        <v>5.7</v>
      </c>
    </row>
    <row r="2437" spans="1:2" x14ac:dyDescent="0.35">
      <c r="A2437" t="s">
        <v>25</v>
      </c>
      <c r="B2437">
        <v>4.5999999999999996</v>
      </c>
    </row>
    <row r="2438" spans="1:2" x14ac:dyDescent="0.35">
      <c r="A2438" t="s">
        <v>25</v>
      </c>
      <c r="B2438">
        <v>6.2</v>
      </c>
    </row>
    <row r="2439" spans="1:2" x14ac:dyDescent="0.35">
      <c r="A2439" t="s">
        <v>25</v>
      </c>
      <c r="B2439">
        <v>7</v>
      </c>
    </row>
    <row r="2440" spans="1:2" x14ac:dyDescent="0.35">
      <c r="A2440" t="s">
        <v>25</v>
      </c>
      <c r="B2440">
        <v>6.9</v>
      </c>
    </row>
    <row r="2441" spans="1:2" x14ac:dyDescent="0.35">
      <c r="A2441" t="s">
        <v>25</v>
      </c>
      <c r="B2441">
        <v>6.7</v>
      </c>
    </row>
    <row r="2442" spans="1:2" x14ac:dyDescent="0.35">
      <c r="A2442" t="s">
        <v>25</v>
      </c>
      <c r="B2442">
        <v>5.6</v>
      </c>
    </row>
    <row r="2443" spans="1:2" x14ac:dyDescent="0.35">
      <c r="A2443" t="s">
        <v>25</v>
      </c>
      <c r="B2443">
        <v>6.6</v>
      </c>
    </row>
    <row r="2444" spans="1:2" x14ac:dyDescent="0.35">
      <c r="A2444" t="s">
        <v>25</v>
      </c>
      <c r="B2444">
        <v>6.4</v>
      </c>
    </row>
    <row r="2445" spans="1:2" x14ac:dyDescent="0.35">
      <c r="A2445" t="s">
        <v>25</v>
      </c>
      <c r="B2445">
        <v>2.8</v>
      </c>
    </row>
    <row r="2446" spans="1:2" x14ac:dyDescent="0.35">
      <c r="A2446" t="s">
        <v>25</v>
      </c>
      <c r="B2446">
        <v>5.4</v>
      </c>
    </row>
    <row r="2447" spans="1:2" x14ac:dyDescent="0.35">
      <c r="A2447" t="s">
        <v>25</v>
      </c>
      <c r="B2447">
        <v>5</v>
      </c>
    </row>
    <row r="2448" spans="1:2" x14ac:dyDescent="0.35">
      <c r="A2448" t="s">
        <v>25</v>
      </c>
      <c r="B2448">
        <v>5.0999999999999996</v>
      </c>
    </row>
    <row r="2449" spans="1:2" x14ac:dyDescent="0.35">
      <c r="A2449" t="s">
        <v>25</v>
      </c>
      <c r="B2449">
        <v>8</v>
      </c>
    </row>
    <row r="2450" spans="1:2" x14ac:dyDescent="0.35">
      <c r="A2450" t="s">
        <v>25</v>
      </c>
      <c r="B2450">
        <v>5.9</v>
      </c>
    </row>
    <row r="2451" spans="1:2" x14ac:dyDescent="0.35">
      <c r="A2451" t="s">
        <v>25</v>
      </c>
      <c r="B2451">
        <v>8.1999999999999993</v>
      </c>
    </row>
    <row r="2452" spans="1:2" x14ac:dyDescent="0.35">
      <c r="A2452" t="s">
        <v>25</v>
      </c>
      <c r="B2452">
        <v>7</v>
      </c>
    </row>
    <row r="2453" spans="1:2" x14ac:dyDescent="0.35">
      <c r="A2453" t="s">
        <v>25</v>
      </c>
      <c r="B2453">
        <v>6.6</v>
      </c>
    </row>
    <row r="2454" spans="1:2" x14ac:dyDescent="0.35">
      <c r="A2454" t="s">
        <v>25</v>
      </c>
      <c r="B2454">
        <v>6.7</v>
      </c>
    </row>
    <row r="2455" spans="1:2" x14ac:dyDescent="0.35">
      <c r="A2455" t="s">
        <v>25</v>
      </c>
      <c r="B2455">
        <v>5.5</v>
      </c>
    </row>
    <row r="2456" spans="1:2" x14ac:dyDescent="0.35">
      <c r="A2456" t="s">
        <v>25</v>
      </c>
      <c r="B2456">
        <v>4.9000000000000004</v>
      </c>
    </row>
    <row r="2457" spans="1:2" x14ac:dyDescent="0.35">
      <c r="A2457" t="s">
        <v>25</v>
      </c>
      <c r="B2457">
        <v>6.9</v>
      </c>
    </row>
    <row r="2458" spans="1:2" x14ac:dyDescent="0.35">
      <c r="A2458" t="s">
        <v>25</v>
      </c>
      <c r="B2458">
        <v>5.6</v>
      </c>
    </row>
    <row r="2459" spans="1:2" x14ac:dyDescent="0.35">
      <c r="A2459" t="s">
        <v>25</v>
      </c>
      <c r="B2459">
        <v>8</v>
      </c>
    </row>
    <row r="2460" spans="1:2" x14ac:dyDescent="0.35">
      <c r="A2460" t="s">
        <v>25</v>
      </c>
      <c r="B2460">
        <v>5.3</v>
      </c>
    </row>
    <row r="2461" spans="1:2" x14ac:dyDescent="0.35">
      <c r="A2461" t="s">
        <v>25</v>
      </c>
      <c r="B2461">
        <v>6.2</v>
      </c>
    </row>
    <row r="2462" spans="1:2" x14ac:dyDescent="0.35">
      <c r="A2462" t="s">
        <v>25</v>
      </c>
      <c r="B2462">
        <v>5.3</v>
      </c>
    </row>
    <row r="2463" spans="1:2" x14ac:dyDescent="0.35">
      <c r="A2463" t="s">
        <v>25</v>
      </c>
      <c r="B2463">
        <v>6.6</v>
      </c>
    </row>
    <row r="2464" spans="1:2" x14ac:dyDescent="0.35">
      <c r="A2464" t="s">
        <v>25</v>
      </c>
      <c r="B2464">
        <v>7.2</v>
      </c>
    </row>
    <row r="2465" spans="1:2" x14ac:dyDescent="0.35">
      <c r="A2465" t="s">
        <v>25</v>
      </c>
      <c r="B2465">
        <v>4.5999999999999996</v>
      </c>
    </row>
    <row r="2466" spans="1:2" x14ac:dyDescent="0.35">
      <c r="A2466" t="s">
        <v>25</v>
      </c>
      <c r="B2466">
        <v>7.5</v>
      </c>
    </row>
    <row r="2467" spans="1:2" x14ac:dyDescent="0.35">
      <c r="A2467" t="s">
        <v>25</v>
      </c>
      <c r="B2467">
        <v>6.5</v>
      </c>
    </row>
    <row r="2468" spans="1:2" x14ac:dyDescent="0.35">
      <c r="A2468" t="s">
        <v>25</v>
      </c>
      <c r="B2468">
        <v>7.6</v>
      </c>
    </row>
    <row r="2469" spans="1:2" x14ac:dyDescent="0.35">
      <c r="A2469" t="s">
        <v>25</v>
      </c>
      <c r="B2469">
        <v>6.2</v>
      </c>
    </row>
    <row r="2470" spans="1:2" x14ac:dyDescent="0.35">
      <c r="A2470" t="s">
        <v>25</v>
      </c>
      <c r="B2470">
        <v>8</v>
      </c>
    </row>
    <row r="2471" spans="1:2" x14ac:dyDescent="0.35">
      <c r="A2471" t="s">
        <v>25</v>
      </c>
      <c r="B2471">
        <v>6.3</v>
      </c>
    </row>
    <row r="2472" spans="1:2" x14ac:dyDescent="0.35">
      <c r="A2472" t="s">
        <v>25</v>
      </c>
      <c r="B2472">
        <v>7.2</v>
      </c>
    </row>
    <row r="2473" spans="1:2" x14ac:dyDescent="0.35">
      <c r="A2473" t="s">
        <v>25</v>
      </c>
      <c r="B2473">
        <v>6.7</v>
      </c>
    </row>
    <row r="2474" spans="1:2" x14ac:dyDescent="0.35">
      <c r="A2474" t="s">
        <v>25</v>
      </c>
      <c r="B2474">
        <v>5.3</v>
      </c>
    </row>
    <row r="2475" spans="1:2" x14ac:dyDescent="0.35">
      <c r="A2475" t="s">
        <v>25</v>
      </c>
      <c r="B2475">
        <v>6.3</v>
      </c>
    </row>
    <row r="2476" spans="1:2" x14ac:dyDescent="0.35">
      <c r="A2476" t="s">
        <v>25</v>
      </c>
      <c r="B2476">
        <v>6.5</v>
      </c>
    </row>
    <row r="2477" spans="1:2" x14ac:dyDescent="0.35">
      <c r="A2477" t="s">
        <v>3077</v>
      </c>
      <c r="B2477">
        <v>8.3000000000000007</v>
      </c>
    </row>
    <row r="2478" spans="1:2" x14ac:dyDescent="0.35">
      <c r="A2478" t="s">
        <v>674</v>
      </c>
      <c r="B2478">
        <v>7.2</v>
      </c>
    </row>
    <row r="2479" spans="1:2" x14ac:dyDescent="0.35">
      <c r="A2479" t="s">
        <v>25</v>
      </c>
      <c r="B2479">
        <v>6.8</v>
      </c>
    </row>
    <row r="2480" spans="1:2" x14ac:dyDescent="0.35">
      <c r="A2480" t="s">
        <v>881</v>
      </c>
      <c r="B2480">
        <v>6.4</v>
      </c>
    </row>
    <row r="2481" spans="1:2" x14ac:dyDescent="0.35">
      <c r="A2481" t="s">
        <v>25</v>
      </c>
      <c r="B2481">
        <v>6.9</v>
      </c>
    </row>
    <row r="2482" spans="1:2" x14ac:dyDescent="0.35">
      <c r="A2482" t="s">
        <v>4168</v>
      </c>
      <c r="B2482">
        <v>6.2</v>
      </c>
    </row>
    <row r="2483" spans="1:2" x14ac:dyDescent="0.35">
      <c r="A2483" t="s">
        <v>25</v>
      </c>
      <c r="B2483">
        <v>6.1</v>
      </c>
    </row>
    <row r="2484" spans="1:2" x14ac:dyDescent="0.35">
      <c r="A2484" t="s">
        <v>25</v>
      </c>
      <c r="B2484">
        <v>5.0999999999999996</v>
      </c>
    </row>
    <row r="2485" spans="1:2" x14ac:dyDescent="0.35">
      <c r="A2485" t="s">
        <v>25</v>
      </c>
      <c r="B2485">
        <v>4.5</v>
      </c>
    </row>
    <row r="2486" spans="1:2" x14ac:dyDescent="0.35">
      <c r="A2486" t="s">
        <v>25</v>
      </c>
      <c r="B2486">
        <v>5.9</v>
      </c>
    </row>
    <row r="2487" spans="1:2" x14ac:dyDescent="0.35">
      <c r="A2487" t="s">
        <v>25</v>
      </c>
      <c r="B2487">
        <v>8.1</v>
      </c>
    </row>
    <row r="2488" spans="1:2" x14ac:dyDescent="0.35">
      <c r="A2488" t="s">
        <v>25</v>
      </c>
      <c r="B2488">
        <v>5.7</v>
      </c>
    </row>
    <row r="2489" spans="1:2" x14ac:dyDescent="0.35">
      <c r="A2489" t="s">
        <v>25</v>
      </c>
      <c r="B2489">
        <v>6.8</v>
      </c>
    </row>
    <row r="2490" spans="1:2" x14ac:dyDescent="0.35">
      <c r="A2490" t="s">
        <v>674</v>
      </c>
      <c r="B2490">
        <v>7.5</v>
      </c>
    </row>
    <row r="2491" spans="1:2" x14ac:dyDescent="0.35">
      <c r="A2491" t="s">
        <v>25</v>
      </c>
      <c r="B2491">
        <v>8.3000000000000007</v>
      </c>
    </row>
    <row r="2492" spans="1:2" x14ac:dyDescent="0.35">
      <c r="A2492" t="s">
        <v>25</v>
      </c>
      <c r="B2492">
        <v>7.4</v>
      </c>
    </row>
    <row r="2493" spans="1:2" x14ac:dyDescent="0.35">
      <c r="A2493" t="s">
        <v>25</v>
      </c>
      <c r="B2493">
        <v>8</v>
      </c>
    </row>
    <row r="2494" spans="1:2" x14ac:dyDescent="0.35">
      <c r="A2494" t="s">
        <v>25</v>
      </c>
      <c r="B2494">
        <v>6.9</v>
      </c>
    </row>
    <row r="2495" spans="1:2" x14ac:dyDescent="0.35">
      <c r="A2495" t="s">
        <v>25</v>
      </c>
      <c r="B2495">
        <v>6.9</v>
      </c>
    </row>
    <row r="2496" spans="1:2" x14ac:dyDescent="0.35">
      <c r="A2496" t="s">
        <v>25</v>
      </c>
      <c r="B2496">
        <v>5.5</v>
      </c>
    </row>
    <row r="2497" spans="1:2" x14ac:dyDescent="0.35">
      <c r="A2497" t="s">
        <v>25</v>
      </c>
      <c r="B2497">
        <v>7.2</v>
      </c>
    </row>
    <row r="2498" spans="1:2" x14ac:dyDescent="0.35">
      <c r="A2498" t="s">
        <v>25</v>
      </c>
      <c r="B2498">
        <v>6.9</v>
      </c>
    </row>
    <row r="2499" spans="1:2" x14ac:dyDescent="0.35">
      <c r="A2499" t="s">
        <v>25</v>
      </c>
      <c r="B2499">
        <v>5.5</v>
      </c>
    </row>
    <row r="2500" spans="1:2" x14ac:dyDescent="0.35">
      <c r="A2500" t="s">
        <v>25</v>
      </c>
      <c r="B2500">
        <v>5.9</v>
      </c>
    </row>
    <row r="2501" spans="1:2" x14ac:dyDescent="0.35">
      <c r="A2501" t="s">
        <v>25</v>
      </c>
      <c r="B2501">
        <v>5.2</v>
      </c>
    </row>
    <row r="2502" spans="1:2" x14ac:dyDescent="0.35">
      <c r="A2502" t="s">
        <v>25</v>
      </c>
      <c r="B2502">
        <v>7.1</v>
      </c>
    </row>
    <row r="2503" spans="1:2" x14ac:dyDescent="0.35">
      <c r="A2503" t="s">
        <v>25</v>
      </c>
      <c r="B2503">
        <v>5.5</v>
      </c>
    </row>
    <row r="2504" spans="1:2" x14ac:dyDescent="0.35">
      <c r="A2504" t="s">
        <v>25</v>
      </c>
      <c r="B2504">
        <v>7.7</v>
      </c>
    </row>
    <row r="2505" spans="1:2" x14ac:dyDescent="0.35">
      <c r="A2505" t="s">
        <v>25</v>
      </c>
      <c r="B2505">
        <v>6.7</v>
      </c>
    </row>
    <row r="2506" spans="1:2" x14ac:dyDescent="0.35">
      <c r="A2506" t="s">
        <v>25</v>
      </c>
      <c r="B2506">
        <v>5</v>
      </c>
    </row>
    <row r="2507" spans="1:2" x14ac:dyDescent="0.35">
      <c r="A2507" t="s">
        <v>25</v>
      </c>
      <c r="B2507">
        <v>6.4</v>
      </c>
    </row>
    <row r="2508" spans="1:2" x14ac:dyDescent="0.35">
      <c r="A2508" t="s">
        <v>25</v>
      </c>
      <c r="B2508">
        <v>6.6</v>
      </c>
    </row>
    <row r="2509" spans="1:2" x14ac:dyDescent="0.35">
      <c r="A2509" t="s">
        <v>25</v>
      </c>
      <c r="B2509">
        <v>5.9</v>
      </c>
    </row>
    <row r="2510" spans="1:2" x14ac:dyDescent="0.35">
      <c r="A2510" t="s">
        <v>25</v>
      </c>
      <c r="B2510">
        <v>5.7</v>
      </c>
    </row>
    <row r="2511" spans="1:2" x14ac:dyDescent="0.35">
      <c r="A2511" t="s">
        <v>25</v>
      </c>
      <c r="B2511">
        <v>4.5</v>
      </c>
    </row>
    <row r="2512" spans="1:2" x14ac:dyDescent="0.35">
      <c r="A2512" t="s">
        <v>25</v>
      </c>
      <c r="B2512">
        <v>5</v>
      </c>
    </row>
    <row r="2513" spans="1:2" x14ac:dyDescent="0.35">
      <c r="A2513" t="s">
        <v>25</v>
      </c>
      <c r="B2513">
        <v>4.5999999999999996</v>
      </c>
    </row>
    <row r="2514" spans="1:2" x14ac:dyDescent="0.35">
      <c r="A2514" t="s">
        <v>25</v>
      </c>
      <c r="B2514">
        <v>6.5</v>
      </c>
    </row>
    <row r="2515" spans="1:2" x14ac:dyDescent="0.35">
      <c r="A2515" t="s">
        <v>25</v>
      </c>
      <c r="B2515">
        <v>4.9000000000000004</v>
      </c>
    </row>
    <row r="2516" spans="1:2" x14ac:dyDescent="0.35">
      <c r="A2516" t="s">
        <v>25</v>
      </c>
      <c r="B2516">
        <v>6</v>
      </c>
    </row>
    <row r="2517" spans="1:2" x14ac:dyDescent="0.35">
      <c r="A2517" t="s">
        <v>25</v>
      </c>
      <c r="B2517">
        <v>6.9</v>
      </c>
    </row>
    <row r="2518" spans="1:2" x14ac:dyDescent="0.35">
      <c r="A2518" t="s">
        <v>25</v>
      </c>
      <c r="B2518">
        <v>5.7</v>
      </c>
    </row>
    <row r="2519" spans="1:2" x14ac:dyDescent="0.35">
      <c r="A2519" t="s">
        <v>25</v>
      </c>
      <c r="B2519">
        <v>6.9</v>
      </c>
    </row>
    <row r="2520" spans="1:2" x14ac:dyDescent="0.35">
      <c r="A2520" t="s">
        <v>25</v>
      </c>
      <c r="B2520">
        <v>4.4000000000000004</v>
      </c>
    </row>
    <row r="2521" spans="1:2" x14ac:dyDescent="0.35">
      <c r="A2521" t="s">
        <v>25</v>
      </c>
      <c r="B2521">
        <v>5.4</v>
      </c>
    </row>
    <row r="2522" spans="1:2" x14ac:dyDescent="0.35">
      <c r="A2522" t="s">
        <v>25</v>
      </c>
      <c r="B2522">
        <v>7</v>
      </c>
    </row>
    <row r="2523" spans="1:2" x14ac:dyDescent="0.35">
      <c r="A2523" t="s">
        <v>25</v>
      </c>
      <c r="B2523">
        <v>5.4</v>
      </c>
    </row>
    <row r="2524" spans="1:2" x14ac:dyDescent="0.35">
      <c r="A2524" t="s">
        <v>25</v>
      </c>
      <c r="B2524">
        <v>5.4</v>
      </c>
    </row>
    <row r="2525" spans="1:2" x14ac:dyDescent="0.35">
      <c r="A2525" t="s">
        <v>25</v>
      </c>
      <c r="B2525">
        <v>7.6</v>
      </c>
    </row>
    <row r="2526" spans="1:2" x14ac:dyDescent="0.35">
      <c r="A2526" t="s">
        <v>25</v>
      </c>
      <c r="B2526">
        <v>5.9</v>
      </c>
    </row>
    <row r="2527" spans="1:2" x14ac:dyDescent="0.35">
      <c r="A2527" t="s">
        <v>25</v>
      </c>
      <c r="B2527">
        <v>6.6</v>
      </c>
    </row>
    <row r="2528" spans="1:2" x14ac:dyDescent="0.35">
      <c r="A2528" t="s">
        <v>25</v>
      </c>
      <c r="B2528">
        <v>6.7</v>
      </c>
    </row>
    <row r="2529" spans="1:2" x14ac:dyDescent="0.35">
      <c r="A2529" t="s">
        <v>25</v>
      </c>
      <c r="B2529">
        <v>3.9</v>
      </c>
    </row>
    <row r="2530" spans="1:2" x14ac:dyDescent="0.35">
      <c r="A2530" t="s">
        <v>25</v>
      </c>
      <c r="B2530">
        <v>5.7</v>
      </c>
    </row>
    <row r="2531" spans="1:2" x14ac:dyDescent="0.35">
      <c r="A2531" t="s">
        <v>25</v>
      </c>
      <c r="B2531">
        <v>6.5</v>
      </c>
    </row>
    <row r="2532" spans="1:2" x14ac:dyDescent="0.35">
      <c r="A2532" t="s">
        <v>25</v>
      </c>
      <c r="B2532">
        <v>6.8</v>
      </c>
    </row>
    <row r="2533" spans="1:2" x14ac:dyDescent="0.35">
      <c r="A2533" t="s">
        <v>25</v>
      </c>
      <c r="B2533">
        <v>7.3</v>
      </c>
    </row>
    <row r="2534" spans="1:2" x14ac:dyDescent="0.35">
      <c r="A2534" t="s">
        <v>25</v>
      </c>
      <c r="B2534">
        <v>7</v>
      </c>
    </row>
    <row r="2535" spans="1:2" x14ac:dyDescent="0.35">
      <c r="A2535" t="s">
        <v>25</v>
      </c>
      <c r="B2535">
        <v>6.5</v>
      </c>
    </row>
    <row r="2536" spans="1:2" x14ac:dyDescent="0.35">
      <c r="A2536" t="s">
        <v>25</v>
      </c>
      <c r="B2536">
        <v>7.7</v>
      </c>
    </row>
    <row r="2537" spans="1:2" x14ac:dyDescent="0.35">
      <c r="A2537" t="s">
        <v>25</v>
      </c>
      <c r="B2537">
        <v>7.7</v>
      </c>
    </row>
    <row r="2538" spans="1:2" x14ac:dyDescent="0.35">
      <c r="A2538" t="s">
        <v>25</v>
      </c>
      <c r="B2538">
        <v>5.9</v>
      </c>
    </row>
    <row r="2539" spans="1:2" x14ac:dyDescent="0.35">
      <c r="A2539" t="s">
        <v>25</v>
      </c>
      <c r="B2539">
        <v>6.8</v>
      </c>
    </row>
    <row r="2540" spans="1:2" x14ac:dyDescent="0.35">
      <c r="A2540" t="s">
        <v>25</v>
      </c>
      <c r="B2540">
        <v>7.4</v>
      </c>
    </row>
    <row r="2541" spans="1:2" x14ac:dyDescent="0.35">
      <c r="A2541" t="s">
        <v>25</v>
      </c>
      <c r="B2541">
        <v>5.0999999999999996</v>
      </c>
    </row>
    <row r="2542" spans="1:2" x14ac:dyDescent="0.35">
      <c r="A2542" t="s">
        <v>25</v>
      </c>
      <c r="B2542">
        <v>7.4</v>
      </c>
    </row>
    <row r="2543" spans="1:2" x14ac:dyDescent="0.35">
      <c r="A2543" t="s">
        <v>25</v>
      </c>
      <c r="B2543">
        <v>7.2</v>
      </c>
    </row>
    <row r="2544" spans="1:2" x14ac:dyDescent="0.35">
      <c r="A2544" t="s">
        <v>3077</v>
      </c>
      <c r="B2544">
        <v>8.3000000000000007</v>
      </c>
    </row>
    <row r="2545" spans="1:2" x14ac:dyDescent="0.35">
      <c r="A2545" t="s">
        <v>1207</v>
      </c>
      <c r="B2545">
        <v>8.1</v>
      </c>
    </row>
    <row r="2546" spans="1:2" x14ac:dyDescent="0.35">
      <c r="A2546" t="s">
        <v>25</v>
      </c>
      <c r="B2546">
        <v>7.3</v>
      </c>
    </row>
    <row r="2547" spans="1:2" x14ac:dyDescent="0.35">
      <c r="A2547" t="s">
        <v>25</v>
      </c>
      <c r="B2547">
        <v>3.6</v>
      </c>
    </row>
    <row r="2548" spans="1:2" x14ac:dyDescent="0.35">
      <c r="A2548" t="s">
        <v>25</v>
      </c>
      <c r="B2548">
        <v>1.6</v>
      </c>
    </row>
    <row r="2549" spans="1:2" x14ac:dyDescent="0.35">
      <c r="A2549" t="s">
        <v>25</v>
      </c>
      <c r="B2549">
        <v>8</v>
      </c>
    </row>
    <row r="2550" spans="1:2" x14ac:dyDescent="0.35">
      <c r="A2550" t="s">
        <v>25</v>
      </c>
      <c r="B2550">
        <v>6.2</v>
      </c>
    </row>
    <row r="2551" spans="1:2" x14ac:dyDescent="0.35">
      <c r="A2551" t="s">
        <v>25</v>
      </c>
      <c r="B2551">
        <v>9</v>
      </c>
    </row>
    <row r="2552" spans="1:2" x14ac:dyDescent="0.35">
      <c r="A2552" t="s">
        <v>25</v>
      </c>
      <c r="B2552">
        <v>6.1</v>
      </c>
    </row>
    <row r="2553" spans="1:2" x14ac:dyDescent="0.35">
      <c r="A2553" t="s">
        <v>25</v>
      </c>
      <c r="B2553">
        <v>5.7</v>
      </c>
    </row>
    <row r="2554" spans="1:2" x14ac:dyDescent="0.35">
      <c r="A2554" t="s">
        <v>25</v>
      </c>
      <c r="B2554">
        <v>6.8</v>
      </c>
    </row>
    <row r="2555" spans="1:2" x14ac:dyDescent="0.35">
      <c r="A2555" t="s">
        <v>25</v>
      </c>
      <c r="B2555">
        <v>5.5</v>
      </c>
    </row>
    <row r="2556" spans="1:2" x14ac:dyDescent="0.35">
      <c r="A2556" t="s">
        <v>25</v>
      </c>
      <c r="B2556">
        <v>6.8</v>
      </c>
    </row>
    <row r="2557" spans="1:2" x14ac:dyDescent="0.35">
      <c r="A2557" t="s">
        <v>25</v>
      </c>
      <c r="B2557">
        <v>7.3</v>
      </c>
    </row>
    <row r="2558" spans="1:2" x14ac:dyDescent="0.35">
      <c r="A2558" t="s">
        <v>25</v>
      </c>
      <c r="B2558">
        <v>6.1</v>
      </c>
    </row>
    <row r="2559" spans="1:2" x14ac:dyDescent="0.35">
      <c r="A2559" t="s">
        <v>25</v>
      </c>
      <c r="B2559">
        <v>7.2</v>
      </c>
    </row>
    <row r="2560" spans="1:2" x14ac:dyDescent="0.35">
      <c r="A2560" t="s">
        <v>25</v>
      </c>
      <c r="B2560">
        <v>5.9</v>
      </c>
    </row>
    <row r="2561" spans="1:2" x14ac:dyDescent="0.35">
      <c r="A2561" t="s">
        <v>25</v>
      </c>
      <c r="B2561">
        <v>6.1</v>
      </c>
    </row>
    <row r="2562" spans="1:2" x14ac:dyDescent="0.35">
      <c r="A2562" t="s">
        <v>25</v>
      </c>
      <c r="B2562">
        <v>6.8</v>
      </c>
    </row>
    <row r="2563" spans="1:2" x14ac:dyDescent="0.35">
      <c r="A2563" t="s">
        <v>25</v>
      </c>
      <c r="B2563">
        <v>7.7</v>
      </c>
    </row>
    <row r="2564" spans="1:2" x14ac:dyDescent="0.35">
      <c r="A2564" t="s">
        <v>25</v>
      </c>
      <c r="B2564">
        <v>4.9000000000000004</v>
      </c>
    </row>
    <row r="2565" spans="1:2" x14ac:dyDescent="0.35">
      <c r="A2565" t="s">
        <v>25</v>
      </c>
      <c r="B2565">
        <v>6.1</v>
      </c>
    </row>
    <row r="2566" spans="1:2" x14ac:dyDescent="0.35">
      <c r="A2566" t="s">
        <v>25</v>
      </c>
      <c r="B2566">
        <v>2.5</v>
      </c>
    </row>
    <row r="2567" spans="1:2" x14ac:dyDescent="0.35">
      <c r="A2567" t="s">
        <v>25</v>
      </c>
      <c r="B2567">
        <v>6.1</v>
      </c>
    </row>
    <row r="2568" spans="1:2" x14ac:dyDescent="0.35">
      <c r="A2568" t="s">
        <v>25</v>
      </c>
      <c r="B2568">
        <v>5.9</v>
      </c>
    </row>
    <row r="2569" spans="1:2" x14ac:dyDescent="0.35">
      <c r="A2569" t="s">
        <v>25</v>
      </c>
      <c r="B2569">
        <v>5.7</v>
      </c>
    </row>
    <row r="2570" spans="1:2" x14ac:dyDescent="0.35">
      <c r="A2570" t="s">
        <v>25</v>
      </c>
      <c r="B2570">
        <v>5.6</v>
      </c>
    </row>
    <row r="2571" spans="1:2" x14ac:dyDescent="0.35">
      <c r="A2571" t="s">
        <v>25</v>
      </c>
      <c r="B2571">
        <v>7.2</v>
      </c>
    </row>
    <row r="2572" spans="1:2" x14ac:dyDescent="0.35">
      <c r="A2572" t="s">
        <v>25</v>
      </c>
      <c r="B2572">
        <v>7.7</v>
      </c>
    </row>
    <row r="2573" spans="1:2" x14ac:dyDescent="0.35">
      <c r="A2573" t="s">
        <v>25</v>
      </c>
      <c r="B2573">
        <v>7.8</v>
      </c>
    </row>
    <row r="2574" spans="1:2" x14ac:dyDescent="0.35">
      <c r="A2574" t="s">
        <v>25</v>
      </c>
      <c r="B2574">
        <v>6.1</v>
      </c>
    </row>
    <row r="2575" spans="1:2" x14ac:dyDescent="0.35">
      <c r="A2575" t="s">
        <v>25</v>
      </c>
      <c r="B2575">
        <v>5.8</v>
      </c>
    </row>
    <row r="2576" spans="1:2" x14ac:dyDescent="0.35">
      <c r="A2576" t="s">
        <v>25</v>
      </c>
      <c r="B2576">
        <v>6.5</v>
      </c>
    </row>
    <row r="2577" spans="1:2" x14ac:dyDescent="0.35">
      <c r="A2577" t="s">
        <v>344</v>
      </c>
      <c r="B2577">
        <v>7.9</v>
      </c>
    </row>
    <row r="2578" spans="1:2" x14ac:dyDescent="0.35">
      <c r="A2578" t="s">
        <v>25</v>
      </c>
      <c r="B2578">
        <v>6.3</v>
      </c>
    </row>
    <row r="2579" spans="1:2" x14ac:dyDescent="0.35">
      <c r="A2579" t="s">
        <v>25</v>
      </c>
      <c r="B2579">
        <v>8.3000000000000007</v>
      </c>
    </row>
    <row r="2580" spans="1:2" x14ac:dyDescent="0.35">
      <c r="A2580" t="s">
        <v>25</v>
      </c>
      <c r="B2580">
        <v>6.4</v>
      </c>
    </row>
    <row r="2581" spans="1:2" x14ac:dyDescent="0.35">
      <c r="A2581" t="s">
        <v>25</v>
      </c>
      <c r="B2581">
        <v>6.7</v>
      </c>
    </row>
    <row r="2582" spans="1:2" x14ac:dyDescent="0.35">
      <c r="A2582" t="s">
        <v>25</v>
      </c>
      <c r="B2582">
        <v>6.1</v>
      </c>
    </row>
    <row r="2583" spans="1:2" x14ac:dyDescent="0.35">
      <c r="A2583" t="s">
        <v>25</v>
      </c>
      <c r="B2583">
        <v>6</v>
      </c>
    </row>
    <row r="2584" spans="1:2" x14ac:dyDescent="0.35">
      <c r="A2584" t="s">
        <v>25</v>
      </c>
      <c r="B2584">
        <v>5.8</v>
      </c>
    </row>
    <row r="2585" spans="1:2" x14ac:dyDescent="0.35">
      <c r="A2585" t="s">
        <v>25</v>
      </c>
      <c r="B2585">
        <v>5.6</v>
      </c>
    </row>
    <row r="2586" spans="1:2" x14ac:dyDescent="0.35">
      <c r="A2586" t="s">
        <v>25</v>
      </c>
      <c r="B2586">
        <v>6.1</v>
      </c>
    </row>
    <row r="2587" spans="1:2" x14ac:dyDescent="0.35">
      <c r="A2587" t="s">
        <v>25</v>
      </c>
      <c r="B2587">
        <v>5.9</v>
      </c>
    </row>
    <row r="2588" spans="1:2" x14ac:dyDescent="0.35">
      <c r="A2588" t="s">
        <v>674</v>
      </c>
      <c r="B2588">
        <v>7.3</v>
      </c>
    </row>
    <row r="2589" spans="1:2" x14ac:dyDescent="0.35">
      <c r="A2589" t="s">
        <v>25</v>
      </c>
      <c r="B2589">
        <v>6.8</v>
      </c>
    </row>
    <row r="2590" spans="1:2" x14ac:dyDescent="0.35">
      <c r="A2590" t="s">
        <v>25</v>
      </c>
      <c r="B2590">
        <v>5.7</v>
      </c>
    </row>
    <row r="2591" spans="1:2" x14ac:dyDescent="0.35">
      <c r="A2591" t="s">
        <v>674</v>
      </c>
      <c r="B2591">
        <v>7.3</v>
      </c>
    </row>
    <row r="2592" spans="1:2" x14ac:dyDescent="0.35">
      <c r="A2592" t="s">
        <v>25</v>
      </c>
      <c r="B2592">
        <v>6.3</v>
      </c>
    </row>
    <row r="2593" spans="1:2" x14ac:dyDescent="0.35">
      <c r="A2593" t="s">
        <v>25</v>
      </c>
      <c r="B2593">
        <v>5.9</v>
      </c>
    </row>
    <row r="2594" spans="1:2" x14ac:dyDescent="0.35">
      <c r="A2594" t="s">
        <v>25</v>
      </c>
      <c r="B2594">
        <v>7.1</v>
      </c>
    </row>
    <row r="2595" spans="1:2" x14ac:dyDescent="0.35">
      <c r="A2595" t="s">
        <v>25</v>
      </c>
      <c r="B2595">
        <v>7.1</v>
      </c>
    </row>
    <row r="2596" spans="1:2" x14ac:dyDescent="0.35">
      <c r="A2596" t="s">
        <v>25</v>
      </c>
      <c r="B2596">
        <v>8</v>
      </c>
    </row>
    <row r="2597" spans="1:2" x14ac:dyDescent="0.35">
      <c r="A2597" t="s">
        <v>25</v>
      </c>
      <c r="B2597">
        <v>5.0999999999999996</v>
      </c>
    </row>
    <row r="2598" spans="1:2" x14ac:dyDescent="0.35">
      <c r="A2598" t="s">
        <v>25</v>
      </c>
      <c r="B2598">
        <v>7.1</v>
      </c>
    </row>
    <row r="2599" spans="1:2" x14ac:dyDescent="0.35">
      <c r="A2599" t="s">
        <v>25</v>
      </c>
      <c r="B2599">
        <v>6.5</v>
      </c>
    </row>
    <row r="2600" spans="1:2" x14ac:dyDescent="0.35">
      <c r="A2600" t="s">
        <v>25</v>
      </c>
      <c r="B2600">
        <v>4.5</v>
      </c>
    </row>
    <row r="2601" spans="1:2" x14ac:dyDescent="0.35">
      <c r="A2601" t="s">
        <v>25</v>
      </c>
      <c r="B2601">
        <v>6.6</v>
      </c>
    </row>
    <row r="2602" spans="1:2" x14ac:dyDescent="0.35">
      <c r="A2602" t="s">
        <v>4303</v>
      </c>
      <c r="B2602">
        <v>4.3</v>
      </c>
    </row>
    <row r="2603" spans="1:2" x14ac:dyDescent="0.35">
      <c r="A2603" t="s">
        <v>25</v>
      </c>
      <c r="B2603">
        <v>6.7</v>
      </c>
    </row>
    <row r="2604" spans="1:2" x14ac:dyDescent="0.35">
      <c r="A2604" t="s">
        <v>25</v>
      </c>
      <c r="B2604">
        <v>5.4</v>
      </c>
    </row>
    <row r="2605" spans="1:2" x14ac:dyDescent="0.35">
      <c r="A2605" t="s">
        <v>25</v>
      </c>
      <c r="B2605">
        <v>6.6</v>
      </c>
    </row>
    <row r="2606" spans="1:2" x14ac:dyDescent="0.35">
      <c r="A2606" t="s">
        <v>25</v>
      </c>
      <c r="B2606">
        <v>7.3</v>
      </c>
    </row>
    <row r="2607" spans="1:2" x14ac:dyDescent="0.35">
      <c r="A2607" t="s">
        <v>25</v>
      </c>
      <c r="B2607">
        <v>6.9</v>
      </c>
    </row>
    <row r="2608" spans="1:2" x14ac:dyDescent="0.35">
      <c r="A2608" t="s">
        <v>25</v>
      </c>
      <c r="B2608">
        <v>8</v>
      </c>
    </row>
    <row r="2609" spans="1:2" x14ac:dyDescent="0.35">
      <c r="A2609" t="s">
        <v>25</v>
      </c>
      <c r="B2609">
        <v>7.8</v>
      </c>
    </row>
    <row r="2610" spans="1:2" x14ac:dyDescent="0.35">
      <c r="A2610" t="s">
        <v>25</v>
      </c>
      <c r="B2610">
        <v>6.1</v>
      </c>
    </row>
    <row r="2611" spans="1:2" x14ac:dyDescent="0.35">
      <c r="A2611" t="s">
        <v>25</v>
      </c>
      <c r="B2611">
        <v>5.0999999999999996</v>
      </c>
    </row>
    <row r="2612" spans="1:2" x14ac:dyDescent="0.35">
      <c r="A2612" t="s">
        <v>25</v>
      </c>
      <c r="B2612">
        <v>7.4</v>
      </c>
    </row>
    <row r="2613" spans="1:2" x14ac:dyDescent="0.35">
      <c r="A2613" t="s">
        <v>25</v>
      </c>
      <c r="B2613">
        <v>7.8</v>
      </c>
    </row>
    <row r="2614" spans="1:2" x14ac:dyDescent="0.35">
      <c r="A2614" t="s">
        <v>25</v>
      </c>
      <c r="B2614">
        <v>8</v>
      </c>
    </row>
    <row r="2615" spans="1:2" x14ac:dyDescent="0.35">
      <c r="A2615" t="s">
        <v>25</v>
      </c>
      <c r="B2615">
        <v>6.7</v>
      </c>
    </row>
    <row r="2616" spans="1:2" x14ac:dyDescent="0.35">
      <c r="A2616" t="s">
        <v>25</v>
      </c>
      <c r="B2616">
        <v>6.6</v>
      </c>
    </row>
    <row r="2617" spans="1:2" x14ac:dyDescent="0.35">
      <c r="A2617" t="s">
        <v>25</v>
      </c>
      <c r="B2617">
        <v>6.4</v>
      </c>
    </row>
    <row r="2618" spans="1:2" x14ac:dyDescent="0.35">
      <c r="A2618" t="s">
        <v>25</v>
      </c>
      <c r="B2618">
        <v>6.7</v>
      </c>
    </row>
    <row r="2619" spans="1:2" x14ac:dyDescent="0.35">
      <c r="A2619" t="s">
        <v>25</v>
      </c>
      <c r="B2619">
        <v>6.2</v>
      </c>
    </row>
    <row r="2620" spans="1:2" x14ac:dyDescent="0.35">
      <c r="A2620" t="s">
        <v>25</v>
      </c>
      <c r="B2620">
        <v>7.3</v>
      </c>
    </row>
    <row r="2621" spans="1:2" x14ac:dyDescent="0.35">
      <c r="A2621" t="s">
        <v>4040</v>
      </c>
      <c r="B2621">
        <v>8.1</v>
      </c>
    </row>
    <row r="2622" spans="1:2" x14ac:dyDescent="0.35">
      <c r="A2622" t="s">
        <v>25</v>
      </c>
      <c r="B2622">
        <v>7</v>
      </c>
    </row>
    <row r="2623" spans="1:2" x14ac:dyDescent="0.35">
      <c r="A2623" t="s">
        <v>25</v>
      </c>
      <c r="B2623">
        <v>8</v>
      </c>
    </row>
    <row r="2624" spans="1:2" x14ac:dyDescent="0.35">
      <c r="A2624" t="s">
        <v>25</v>
      </c>
      <c r="B2624">
        <v>8</v>
      </c>
    </row>
    <row r="2625" spans="1:2" x14ac:dyDescent="0.35">
      <c r="A2625" t="s">
        <v>25</v>
      </c>
      <c r="B2625">
        <v>7</v>
      </c>
    </row>
    <row r="2626" spans="1:2" x14ac:dyDescent="0.35">
      <c r="A2626" t="s">
        <v>674</v>
      </c>
      <c r="B2626">
        <v>7.9</v>
      </c>
    </row>
    <row r="2627" spans="1:2" x14ac:dyDescent="0.35">
      <c r="A2627" t="s">
        <v>25</v>
      </c>
      <c r="B2627">
        <v>5.9</v>
      </c>
    </row>
    <row r="2628" spans="1:2" x14ac:dyDescent="0.35">
      <c r="A2628" t="s">
        <v>25</v>
      </c>
      <c r="B2628">
        <v>6.6</v>
      </c>
    </row>
    <row r="2629" spans="1:2" x14ac:dyDescent="0.35">
      <c r="A2629" t="s">
        <v>25</v>
      </c>
      <c r="B2629">
        <v>6.3</v>
      </c>
    </row>
    <row r="2630" spans="1:2" x14ac:dyDescent="0.35">
      <c r="A2630" t="s">
        <v>25</v>
      </c>
      <c r="B2630">
        <v>7.7</v>
      </c>
    </row>
    <row r="2631" spans="1:2" x14ac:dyDescent="0.35">
      <c r="A2631" t="s">
        <v>25</v>
      </c>
      <c r="B2631">
        <v>6.9</v>
      </c>
    </row>
    <row r="2632" spans="1:2" x14ac:dyDescent="0.35">
      <c r="A2632" t="s">
        <v>25</v>
      </c>
      <c r="B2632">
        <v>7.1</v>
      </c>
    </row>
    <row r="2633" spans="1:2" x14ac:dyDescent="0.35">
      <c r="A2633" t="s">
        <v>25</v>
      </c>
      <c r="B2633">
        <v>7.4</v>
      </c>
    </row>
    <row r="2634" spans="1:2" x14ac:dyDescent="0.35">
      <c r="A2634" t="s">
        <v>25</v>
      </c>
      <c r="B2634">
        <v>6.5</v>
      </c>
    </row>
    <row r="2635" spans="1:2" x14ac:dyDescent="0.35">
      <c r="A2635" t="s">
        <v>25</v>
      </c>
      <c r="B2635">
        <v>6.5</v>
      </c>
    </row>
    <row r="2636" spans="1:2" x14ac:dyDescent="0.35">
      <c r="A2636" t="s">
        <v>25</v>
      </c>
      <c r="B2636">
        <v>6.8</v>
      </c>
    </row>
    <row r="2637" spans="1:2" x14ac:dyDescent="0.35">
      <c r="A2637" t="s">
        <v>25</v>
      </c>
      <c r="B2637">
        <v>7.5</v>
      </c>
    </row>
    <row r="2638" spans="1:2" x14ac:dyDescent="0.35">
      <c r="A2638" t="s">
        <v>25</v>
      </c>
      <c r="B2638">
        <v>6.6</v>
      </c>
    </row>
    <row r="2639" spans="1:2" x14ac:dyDescent="0.35">
      <c r="A2639" t="s">
        <v>25</v>
      </c>
      <c r="B2639">
        <v>7.1</v>
      </c>
    </row>
    <row r="2640" spans="1:2" x14ac:dyDescent="0.35">
      <c r="A2640" t="s">
        <v>25</v>
      </c>
      <c r="B2640">
        <v>6.6</v>
      </c>
    </row>
    <row r="2641" spans="1:2" x14ac:dyDescent="0.35">
      <c r="A2641" t="s">
        <v>25</v>
      </c>
      <c r="B2641">
        <v>7</v>
      </c>
    </row>
    <row r="2642" spans="1:2" x14ac:dyDescent="0.35">
      <c r="A2642" t="s">
        <v>25</v>
      </c>
      <c r="B2642">
        <v>3.3</v>
      </c>
    </row>
    <row r="2643" spans="1:2" x14ac:dyDescent="0.35">
      <c r="A2643" t="s">
        <v>25</v>
      </c>
      <c r="B2643">
        <v>6.7</v>
      </c>
    </row>
    <row r="2644" spans="1:2" x14ac:dyDescent="0.35">
      <c r="A2644" t="s">
        <v>25</v>
      </c>
      <c r="B2644">
        <v>6.8</v>
      </c>
    </row>
    <row r="2645" spans="1:2" x14ac:dyDescent="0.35">
      <c r="A2645" t="s">
        <v>25</v>
      </c>
      <c r="B2645">
        <v>6</v>
      </c>
    </row>
    <row r="2646" spans="1:2" x14ac:dyDescent="0.35">
      <c r="A2646" t="s">
        <v>25</v>
      </c>
      <c r="B2646">
        <v>5.4</v>
      </c>
    </row>
    <row r="2647" spans="1:2" x14ac:dyDescent="0.35">
      <c r="A2647" t="s">
        <v>25</v>
      </c>
      <c r="B2647">
        <v>4.3</v>
      </c>
    </row>
    <row r="2648" spans="1:2" x14ac:dyDescent="0.35">
      <c r="A2648" t="s">
        <v>25</v>
      </c>
      <c r="B2648">
        <v>6.2</v>
      </c>
    </row>
    <row r="2649" spans="1:2" x14ac:dyDescent="0.35">
      <c r="A2649" t="s">
        <v>25</v>
      </c>
      <c r="B2649">
        <v>7.7</v>
      </c>
    </row>
    <row r="2650" spans="1:2" x14ac:dyDescent="0.35">
      <c r="A2650" t="s">
        <v>25</v>
      </c>
      <c r="B2650">
        <v>8</v>
      </c>
    </row>
    <row r="2651" spans="1:2" x14ac:dyDescent="0.35">
      <c r="A2651" t="s">
        <v>25</v>
      </c>
      <c r="B2651">
        <v>7.4</v>
      </c>
    </row>
    <row r="2652" spans="1:2" x14ac:dyDescent="0.35">
      <c r="A2652" t="s">
        <v>25</v>
      </c>
      <c r="B2652">
        <v>5.9</v>
      </c>
    </row>
    <row r="2653" spans="1:2" x14ac:dyDescent="0.35">
      <c r="A2653" t="s">
        <v>25</v>
      </c>
      <c r="B2653">
        <v>7.8</v>
      </c>
    </row>
    <row r="2654" spans="1:2" x14ac:dyDescent="0.35">
      <c r="A2654" t="s">
        <v>25</v>
      </c>
      <c r="B2654">
        <v>7.4</v>
      </c>
    </row>
    <row r="2655" spans="1:2" x14ac:dyDescent="0.35">
      <c r="A2655" t="s">
        <v>25</v>
      </c>
      <c r="B2655">
        <v>6.5</v>
      </c>
    </row>
    <row r="2656" spans="1:2" x14ac:dyDescent="0.35">
      <c r="A2656" t="s">
        <v>25</v>
      </c>
      <c r="B2656">
        <v>7</v>
      </c>
    </row>
    <row r="2657" spans="1:2" x14ac:dyDescent="0.35">
      <c r="A2657" t="s">
        <v>25</v>
      </c>
      <c r="B2657">
        <v>7.6</v>
      </c>
    </row>
    <row r="2658" spans="1:2" x14ac:dyDescent="0.35">
      <c r="A2658" t="s">
        <v>25</v>
      </c>
      <c r="B2658">
        <v>6.9</v>
      </c>
    </row>
    <row r="2659" spans="1:2" x14ac:dyDescent="0.35">
      <c r="A2659" t="s">
        <v>25</v>
      </c>
      <c r="B2659">
        <v>5.3</v>
      </c>
    </row>
    <row r="2660" spans="1:2" x14ac:dyDescent="0.35">
      <c r="A2660" t="s">
        <v>25</v>
      </c>
      <c r="B2660">
        <v>6.4</v>
      </c>
    </row>
    <row r="2661" spans="1:2" x14ac:dyDescent="0.35">
      <c r="A2661" t="s">
        <v>25</v>
      </c>
      <c r="B2661">
        <v>7.8</v>
      </c>
    </row>
    <row r="2662" spans="1:2" x14ac:dyDescent="0.35">
      <c r="A2662" t="s">
        <v>25</v>
      </c>
      <c r="B2662">
        <v>6.7</v>
      </c>
    </row>
    <row r="2663" spans="1:2" x14ac:dyDescent="0.35">
      <c r="A2663" t="s">
        <v>25</v>
      </c>
      <c r="B2663">
        <v>5.3</v>
      </c>
    </row>
    <row r="2664" spans="1:2" x14ac:dyDescent="0.35">
      <c r="A2664" t="s">
        <v>25</v>
      </c>
      <c r="B2664">
        <v>6.3</v>
      </c>
    </row>
    <row r="2665" spans="1:2" x14ac:dyDescent="0.35">
      <c r="A2665" t="s">
        <v>25</v>
      </c>
      <c r="B2665">
        <v>7</v>
      </c>
    </row>
    <row r="2666" spans="1:2" x14ac:dyDescent="0.35">
      <c r="A2666" t="s">
        <v>25</v>
      </c>
      <c r="B2666">
        <v>6.6</v>
      </c>
    </row>
    <row r="2667" spans="1:2" x14ac:dyDescent="0.35">
      <c r="A2667" t="s">
        <v>3077</v>
      </c>
      <c r="B2667">
        <v>8.4</v>
      </c>
    </row>
    <row r="2668" spans="1:2" x14ac:dyDescent="0.35">
      <c r="A2668" t="s">
        <v>25</v>
      </c>
      <c r="B2668">
        <v>6</v>
      </c>
    </row>
    <row r="2669" spans="1:2" x14ac:dyDescent="0.35">
      <c r="A2669" t="s">
        <v>25</v>
      </c>
      <c r="B2669">
        <v>5.4</v>
      </c>
    </row>
    <row r="2670" spans="1:2" x14ac:dyDescent="0.35">
      <c r="A2670" t="s">
        <v>25</v>
      </c>
      <c r="B2670">
        <v>7.8</v>
      </c>
    </row>
    <row r="2671" spans="1:2" x14ac:dyDescent="0.35">
      <c r="A2671" t="s">
        <v>881</v>
      </c>
      <c r="B2671">
        <v>7.6</v>
      </c>
    </row>
    <row r="2672" spans="1:2" x14ac:dyDescent="0.35">
      <c r="A2672" t="s">
        <v>25</v>
      </c>
      <c r="B2672">
        <v>6.6</v>
      </c>
    </row>
    <row r="2673" spans="1:2" x14ac:dyDescent="0.35">
      <c r="A2673" t="s">
        <v>25</v>
      </c>
      <c r="B2673">
        <v>6.4</v>
      </c>
    </row>
    <row r="2674" spans="1:2" x14ac:dyDescent="0.35">
      <c r="A2674" t="s">
        <v>25</v>
      </c>
      <c r="B2674">
        <v>7</v>
      </c>
    </row>
    <row r="2675" spans="1:2" x14ac:dyDescent="0.35">
      <c r="A2675" t="s">
        <v>25</v>
      </c>
      <c r="B2675">
        <v>5.7</v>
      </c>
    </row>
    <row r="2676" spans="1:2" x14ac:dyDescent="0.35">
      <c r="A2676" t="s">
        <v>25</v>
      </c>
      <c r="B2676">
        <v>5.9</v>
      </c>
    </row>
    <row r="2677" spans="1:2" x14ac:dyDescent="0.35">
      <c r="A2677" t="s">
        <v>25</v>
      </c>
      <c r="B2677">
        <v>6.3</v>
      </c>
    </row>
    <row r="2678" spans="1:2" x14ac:dyDescent="0.35">
      <c r="A2678" t="s">
        <v>25</v>
      </c>
      <c r="B2678">
        <v>6.3</v>
      </c>
    </row>
    <row r="2679" spans="1:2" x14ac:dyDescent="0.35">
      <c r="A2679" t="s">
        <v>25</v>
      </c>
      <c r="B2679">
        <v>6.2</v>
      </c>
    </row>
    <row r="2680" spans="1:2" x14ac:dyDescent="0.35">
      <c r="A2680" t="s">
        <v>25</v>
      </c>
      <c r="B2680">
        <v>2.1</v>
      </c>
    </row>
    <row r="2681" spans="1:2" x14ac:dyDescent="0.35">
      <c r="A2681" t="s">
        <v>25</v>
      </c>
      <c r="B2681">
        <v>5</v>
      </c>
    </row>
    <row r="2682" spans="1:2" x14ac:dyDescent="0.35">
      <c r="A2682" t="s">
        <v>25</v>
      </c>
      <c r="B2682">
        <v>5.3</v>
      </c>
    </row>
    <row r="2683" spans="1:2" x14ac:dyDescent="0.35">
      <c r="A2683" t="s">
        <v>25</v>
      </c>
      <c r="B2683">
        <v>7.1</v>
      </c>
    </row>
    <row r="2684" spans="1:2" x14ac:dyDescent="0.35">
      <c r="A2684" t="s">
        <v>25</v>
      </c>
      <c r="B2684">
        <v>7</v>
      </c>
    </row>
    <row r="2685" spans="1:2" x14ac:dyDescent="0.35">
      <c r="A2685" t="s">
        <v>4040</v>
      </c>
      <c r="B2685">
        <v>7</v>
      </c>
    </row>
    <row r="2686" spans="1:2" x14ac:dyDescent="0.35">
      <c r="A2686" t="s">
        <v>25</v>
      </c>
      <c r="B2686">
        <v>7.1</v>
      </c>
    </row>
    <row r="2687" spans="1:2" x14ac:dyDescent="0.35">
      <c r="A2687" t="s">
        <v>25</v>
      </c>
      <c r="B2687">
        <v>7</v>
      </c>
    </row>
    <row r="2688" spans="1:2" x14ac:dyDescent="0.35">
      <c r="A2688" t="s">
        <v>3338</v>
      </c>
      <c r="B2688">
        <v>7.7</v>
      </c>
    </row>
    <row r="2689" spans="1:2" x14ac:dyDescent="0.35">
      <c r="A2689" t="s">
        <v>25</v>
      </c>
      <c r="B2689">
        <v>7.1</v>
      </c>
    </row>
    <row r="2690" spans="1:2" x14ac:dyDescent="0.35">
      <c r="A2690" t="s">
        <v>25</v>
      </c>
      <c r="B2690">
        <v>6.8</v>
      </c>
    </row>
    <row r="2691" spans="1:2" x14ac:dyDescent="0.35">
      <c r="A2691" t="s">
        <v>2674</v>
      </c>
      <c r="B2691">
        <v>7.5</v>
      </c>
    </row>
    <row r="2692" spans="1:2" x14ac:dyDescent="0.35">
      <c r="A2692" t="s">
        <v>25</v>
      </c>
      <c r="B2692">
        <v>6.3</v>
      </c>
    </row>
    <row r="2693" spans="1:2" x14ac:dyDescent="0.35">
      <c r="A2693" t="s">
        <v>25</v>
      </c>
      <c r="B2693">
        <v>7.3</v>
      </c>
    </row>
    <row r="2694" spans="1:2" x14ac:dyDescent="0.35">
      <c r="A2694" t="s">
        <v>25</v>
      </c>
      <c r="B2694">
        <v>6.8</v>
      </c>
    </row>
    <row r="2695" spans="1:2" x14ac:dyDescent="0.35">
      <c r="A2695" t="s">
        <v>25</v>
      </c>
      <c r="B2695">
        <v>7.2</v>
      </c>
    </row>
    <row r="2696" spans="1:2" x14ac:dyDescent="0.35">
      <c r="A2696" t="s">
        <v>25</v>
      </c>
      <c r="B2696">
        <v>6.4</v>
      </c>
    </row>
    <row r="2697" spans="1:2" x14ac:dyDescent="0.35">
      <c r="A2697" t="s">
        <v>25</v>
      </c>
      <c r="B2697">
        <v>6</v>
      </c>
    </row>
    <row r="2698" spans="1:2" x14ac:dyDescent="0.35">
      <c r="A2698" t="s">
        <v>25</v>
      </c>
      <c r="B2698">
        <v>6.4</v>
      </c>
    </row>
    <row r="2699" spans="1:2" x14ac:dyDescent="0.35">
      <c r="A2699" t="s">
        <v>25</v>
      </c>
      <c r="B2699">
        <v>7.5</v>
      </c>
    </row>
    <row r="2700" spans="1:2" x14ac:dyDescent="0.35">
      <c r="A2700" t="s">
        <v>4429</v>
      </c>
      <c r="B2700">
        <v>7.1</v>
      </c>
    </row>
    <row r="2701" spans="1:2" x14ac:dyDescent="0.35">
      <c r="A2701" t="s">
        <v>25</v>
      </c>
      <c r="B2701">
        <v>4.5999999999999996</v>
      </c>
    </row>
    <row r="2702" spans="1:2" x14ac:dyDescent="0.35">
      <c r="A2702" t="s">
        <v>881</v>
      </c>
      <c r="B2702">
        <v>7.7</v>
      </c>
    </row>
    <row r="2703" spans="1:2" x14ac:dyDescent="0.35">
      <c r="A2703" t="s">
        <v>25</v>
      </c>
      <c r="B2703">
        <v>6.7</v>
      </c>
    </row>
    <row r="2704" spans="1:2" x14ac:dyDescent="0.35">
      <c r="A2704" t="s">
        <v>25</v>
      </c>
      <c r="B2704">
        <v>5.6</v>
      </c>
    </row>
    <row r="2705" spans="1:2" x14ac:dyDescent="0.35">
      <c r="A2705" t="s">
        <v>25</v>
      </c>
      <c r="B2705">
        <v>7.5</v>
      </c>
    </row>
    <row r="2706" spans="1:2" x14ac:dyDescent="0.35">
      <c r="A2706" t="s">
        <v>25</v>
      </c>
      <c r="B2706">
        <v>8.3000000000000007</v>
      </c>
    </row>
    <row r="2707" spans="1:2" x14ac:dyDescent="0.35">
      <c r="A2707" t="s">
        <v>25</v>
      </c>
      <c r="B2707">
        <v>6.6</v>
      </c>
    </row>
    <row r="2708" spans="1:2" x14ac:dyDescent="0.35">
      <c r="A2708" t="s">
        <v>25</v>
      </c>
      <c r="B2708">
        <v>7.2</v>
      </c>
    </row>
    <row r="2709" spans="1:2" x14ac:dyDescent="0.35">
      <c r="A2709" t="s">
        <v>25</v>
      </c>
      <c r="B2709">
        <v>8.6999999999999993</v>
      </c>
    </row>
    <row r="2710" spans="1:2" x14ac:dyDescent="0.35">
      <c r="A2710" t="s">
        <v>25</v>
      </c>
      <c r="B2710">
        <v>6</v>
      </c>
    </row>
    <row r="2711" spans="1:2" x14ac:dyDescent="0.35">
      <c r="A2711" t="s">
        <v>25</v>
      </c>
      <c r="B2711">
        <v>8</v>
      </c>
    </row>
    <row r="2712" spans="1:2" x14ac:dyDescent="0.35">
      <c r="A2712" t="s">
        <v>25</v>
      </c>
      <c r="B2712">
        <v>4.5</v>
      </c>
    </row>
    <row r="2713" spans="1:2" x14ac:dyDescent="0.35">
      <c r="A2713" t="s">
        <v>25</v>
      </c>
      <c r="B2713">
        <v>7.9</v>
      </c>
    </row>
    <row r="2714" spans="1:2" x14ac:dyDescent="0.35">
      <c r="A2714" t="s">
        <v>25</v>
      </c>
      <c r="B2714">
        <v>7.5</v>
      </c>
    </row>
    <row r="2715" spans="1:2" x14ac:dyDescent="0.35">
      <c r="A2715" t="s">
        <v>25</v>
      </c>
      <c r="B2715">
        <v>6.8</v>
      </c>
    </row>
    <row r="2716" spans="1:2" x14ac:dyDescent="0.35">
      <c r="A2716" t="s">
        <v>25</v>
      </c>
      <c r="B2716">
        <v>7.2</v>
      </c>
    </row>
    <row r="2717" spans="1:2" x14ac:dyDescent="0.35">
      <c r="A2717" t="s">
        <v>25</v>
      </c>
      <c r="B2717">
        <v>7.1</v>
      </c>
    </row>
    <row r="2718" spans="1:2" x14ac:dyDescent="0.35">
      <c r="A2718" t="s">
        <v>25</v>
      </c>
      <c r="B2718">
        <v>7.4</v>
      </c>
    </row>
    <row r="2719" spans="1:2" x14ac:dyDescent="0.35">
      <c r="A2719" t="s">
        <v>25</v>
      </c>
      <c r="B2719">
        <v>7.6</v>
      </c>
    </row>
    <row r="2720" spans="1:2" x14ac:dyDescent="0.35">
      <c r="A2720" t="s">
        <v>25</v>
      </c>
      <c r="B2720">
        <v>6.9</v>
      </c>
    </row>
    <row r="2721" spans="1:2" x14ac:dyDescent="0.35">
      <c r="A2721" t="s">
        <v>25</v>
      </c>
      <c r="B2721">
        <v>6</v>
      </c>
    </row>
    <row r="2722" spans="1:2" x14ac:dyDescent="0.35">
      <c r="A2722" t="s">
        <v>25</v>
      </c>
      <c r="B2722">
        <v>7.3</v>
      </c>
    </row>
    <row r="2723" spans="1:2" x14ac:dyDescent="0.35">
      <c r="A2723" t="s">
        <v>25</v>
      </c>
      <c r="B2723">
        <v>4.5999999999999996</v>
      </c>
    </row>
    <row r="2724" spans="1:2" x14ac:dyDescent="0.35">
      <c r="A2724" t="s">
        <v>25</v>
      </c>
      <c r="B2724">
        <v>6</v>
      </c>
    </row>
    <row r="2725" spans="1:2" x14ac:dyDescent="0.35">
      <c r="A2725" t="s">
        <v>25</v>
      </c>
      <c r="B2725">
        <v>5.5</v>
      </c>
    </row>
    <row r="2726" spans="1:2" x14ac:dyDescent="0.35">
      <c r="A2726" t="s">
        <v>25</v>
      </c>
      <c r="B2726">
        <v>7.5</v>
      </c>
    </row>
    <row r="2727" spans="1:2" x14ac:dyDescent="0.35">
      <c r="A2727" t="s">
        <v>25</v>
      </c>
      <c r="B2727">
        <v>6.3</v>
      </c>
    </row>
    <row r="2728" spans="1:2" x14ac:dyDescent="0.35">
      <c r="A2728" t="s">
        <v>25</v>
      </c>
      <c r="B2728">
        <v>5.0999999999999996</v>
      </c>
    </row>
    <row r="2729" spans="1:2" x14ac:dyDescent="0.35">
      <c r="A2729" t="s">
        <v>25</v>
      </c>
      <c r="B2729">
        <v>6.8</v>
      </c>
    </row>
    <row r="2730" spans="1:2" x14ac:dyDescent="0.35">
      <c r="A2730" t="s">
        <v>25</v>
      </c>
      <c r="B2730">
        <v>5.3</v>
      </c>
    </row>
    <row r="2731" spans="1:2" x14ac:dyDescent="0.35">
      <c r="A2731" t="s">
        <v>25</v>
      </c>
      <c r="B2731">
        <v>7.3</v>
      </c>
    </row>
    <row r="2732" spans="1:2" x14ac:dyDescent="0.35">
      <c r="A2732" t="s">
        <v>25</v>
      </c>
      <c r="B2732">
        <v>7.3</v>
      </c>
    </row>
    <row r="2733" spans="1:2" x14ac:dyDescent="0.35">
      <c r="A2733" t="s">
        <v>25</v>
      </c>
      <c r="B2733">
        <v>7.1</v>
      </c>
    </row>
    <row r="2734" spans="1:2" x14ac:dyDescent="0.35">
      <c r="A2734" t="s">
        <v>25</v>
      </c>
      <c r="B2734">
        <v>7.6</v>
      </c>
    </row>
    <row r="2735" spans="1:2" x14ac:dyDescent="0.35">
      <c r="A2735" t="s">
        <v>25</v>
      </c>
      <c r="B2735">
        <v>5.3</v>
      </c>
    </row>
    <row r="2736" spans="1:2" x14ac:dyDescent="0.35">
      <c r="A2736" t="s">
        <v>25</v>
      </c>
      <c r="B2736">
        <v>7.8</v>
      </c>
    </row>
    <row r="2737" spans="1:2" x14ac:dyDescent="0.35">
      <c r="A2737" t="s">
        <v>25</v>
      </c>
      <c r="B2737">
        <v>7.7</v>
      </c>
    </row>
    <row r="2738" spans="1:2" x14ac:dyDescent="0.35">
      <c r="A2738" t="s">
        <v>25</v>
      </c>
      <c r="B2738">
        <v>7.7</v>
      </c>
    </row>
    <row r="2739" spans="1:2" x14ac:dyDescent="0.35">
      <c r="A2739" t="s">
        <v>25</v>
      </c>
      <c r="B2739">
        <v>5.4</v>
      </c>
    </row>
    <row r="2740" spans="1:2" x14ac:dyDescent="0.35">
      <c r="A2740" t="s">
        <v>25</v>
      </c>
      <c r="B2740">
        <v>6.2</v>
      </c>
    </row>
    <row r="2741" spans="1:2" x14ac:dyDescent="0.35">
      <c r="A2741" t="s">
        <v>25</v>
      </c>
      <c r="B2741">
        <v>7.4</v>
      </c>
    </row>
    <row r="2742" spans="1:2" x14ac:dyDescent="0.35">
      <c r="A2742" t="s">
        <v>25</v>
      </c>
      <c r="B2742">
        <v>6.2</v>
      </c>
    </row>
    <row r="2743" spans="1:2" x14ac:dyDescent="0.35">
      <c r="A2743" t="s">
        <v>25</v>
      </c>
      <c r="B2743">
        <v>5.0999999999999996</v>
      </c>
    </row>
    <row r="2744" spans="1:2" x14ac:dyDescent="0.35">
      <c r="A2744" t="s">
        <v>25</v>
      </c>
      <c r="B2744">
        <v>6.8</v>
      </c>
    </row>
    <row r="2745" spans="1:2" x14ac:dyDescent="0.35">
      <c r="A2745" t="s">
        <v>25</v>
      </c>
      <c r="B2745">
        <v>7.4</v>
      </c>
    </row>
    <row r="2746" spans="1:2" x14ac:dyDescent="0.35">
      <c r="A2746" t="s">
        <v>25</v>
      </c>
      <c r="B2746">
        <v>5.8</v>
      </c>
    </row>
    <row r="2747" spans="1:2" x14ac:dyDescent="0.35">
      <c r="A2747" t="s">
        <v>25</v>
      </c>
      <c r="B2747">
        <v>6.4</v>
      </c>
    </row>
    <row r="2748" spans="1:2" x14ac:dyDescent="0.35">
      <c r="A2748" t="s">
        <v>2178</v>
      </c>
      <c r="B2748">
        <v>6</v>
      </c>
    </row>
    <row r="2749" spans="1:2" x14ac:dyDescent="0.35">
      <c r="A2749" t="s">
        <v>25</v>
      </c>
      <c r="B2749">
        <v>6.9</v>
      </c>
    </row>
    <row r="2750" spans="1:2" x14ac:dyDescent="0.35">
      <c r="A2750" t="s">
        <v>25</v>
      </c>
      <c r="B2750">
        <v>5.5</v>
      </c>
    </row>
    <row r="2751" spans="1:2" x14ac:dyDescent="0.35">
      <c r="A2751" t="s">
        <v>25</v>
      </c>
      <c r="B2751">
        <v>5.4</v>
      </c>
    </row>
    <row r="2752" spans="1:2" x14ac:dyDescent="0.35">
      <c r="A2752" t="s">
        <v>25</v>
      </c>
      <c r="B2752">
        <v>8.3000000000000007</v>
      </c>
    </row>
    <row r="2753" spans="1:2" x14ac:dyDescent="0.35">
      <c r="A2753" t="s">
        <v>25</v>
      </c>
      <c r="B2753">
        <v>7.9</v>
      </c>
    </row>
    <row r="2754" spans="1:2" x14ac:dyDescent="0.35">
      <c r="A2754" t="s">
        <v>25</v>
      </c>
      <c r="B2754">
        <v>6.5</v>
      </c>
    </row>
    <row r="2755" spans="1:2" x14ac:dyDescent="0.35">
      <c r="A2755" t="s">
        <v>1207</v>
      </c>
      <c r="B2755">
        <v>6.6</v>
      </c>
    </row>
    <row r="2756" spans="1:2" x14ac:dyDescent="0.35">
      <c r="A2756" t="s">
        <v>25</v>
      </c>
      <c r="B2756">
        <v>8.3000000000000007</v>
      </c>
    </row>
    <row r="2757" spans="1:2" x14ac:dyDescent="0.35">
      <c r="A2757" t="s">
        <v>25</v>
      </c>
      <c r="B2757">
        <v>6.2</v>
      </c>
    </row>
    <row r="2758" spans="1:2" x14ac:dyDescent="0.35">
      <c r="A2758" t="s">
        <v>25</v>
      </c>
      <c r="B2758">
        <v>6.9</v>
      </c>
    </row>
    <row r="2759" spans="1:2" x14ac:dyDescent="0.35">
      <c r="A2759" t="s">
        <v>25</v>
      </c>
      <c r="B2759">
        <v>5.9</v>
      </c>
    </row>
    <row r="2760" spans="1:2" x14ac:dyDescent="0.35">
      <c r="A2760" t="s">
        <v>25</v>
      </c>
      <c r="B2760">
        <v>6.1</v>
      </c>
    </row>
    <row r="2761" spans="1:2" x14ac:dyDescent="0.35">
      <c r="A2761" t="s">
        <v>25</v>
      </c>
      <c r="B2761">
        <v>5.8</v>
      </c>
    </row>
    <row r="2762" spans="1:2" x14ac:dyDescent="0.35">
      <c r="A2762" t="s">
        <v>25</v>
      </c>
      <c r="B2762">
        <v>7.3</v>
      </c>
    </row>
    <row r="2763" spans="1:2" x14ac:dyDescent="0.35">
      <c r="A2763" t="s">
        <v>25</v>
      </c>
      <c r="B2763">
        <v>5.9</v>
      </c>
    </row>
    <row r="2764" spans="1:2" x14ac:dyDescent="0.35">
      <c r="A2764" t="s">
        <v>25</v>
      </c>
      <c r="B2764">
        <v>5.5</v>
      </c>
    </row>
    <row r="2765" spans="1:2" x14ac:dyDescent="0.35">
      <c r="A2765" t="s">
        <v>25</v>
      </c>
      <c r="B2765">
        <v>5</v>
      </c>
    </row>
    <row r="2766" spans="1:2" x14ac:dyDescent="0.35">
      <c r="A2766" t="s">
        <v>25</v>
      </c>
      <c r="B2766">
        <v>7</v>
      </c>
    </row>
    <row r="2767" spans="1:2" x14ac:dyDescent="0.35">
      <c r="A2767" t="s">
        <v>25</v>
      </c>
      <c r="B2767">
        <v>6.4</v>
      </c>
    </row>
    <row r="2768" spans="1:2" x14ac:dyDescent="0.35">
      <c r="A2768" t="s">
        <v>25</v>
      </c>
      <c r="B2768">
        <v>5.9</v>
      </c>
    </row>
    <row r="2769" spans="1:2" x14ac:dyDescent="0.35">
      <c r="A2769" t="s">
        <v>25</v>
      </c>
      <c r="B2769">
        <v>7</v>
      </c>
    </row>
    <row r="2770" spans="1:2" x14ac:dyDescent="0.35">
      <c r="A2770" t="s">
        <v>25</v>
      </c>
      <c r="B2770">
        <v>6.1</v>
      </c>
    </row>
    <row r="2771" spans="1:2" x14ac:dyDescent="0.35">
      <c r="A2771" t="s">
        <v>25</v>
      </c>
      <c r="B2771">
        <v>6.9</v>
      </c>
    </row>
    <row r="2772" spans="1:2" x14ac:dyDescent="0.35">
      <c r="A2772" t="s">
        <v>25</v>
      </c>
      <c r="B2772">
        <v>7.5</v>
      </c>
    </row>
    <row r="2773" spans="1:2" x14ac:dyDescent="0.35">
      <c r="A2773" t="s">
        <v>25</v>
      </c>
      <c r="B2773">
        <v>7.3</v>
      </c>
    </row>
    <row r="2774" spans="1:2" x14ac:dyDescent="0.35">
      <c r="A2774" t="s">
        <v>25</v>
      </c>
      <c r="B2774">
        <v>6.5</v>
      </c>
    </row>
    <row r="2775" spans="1:2" x14ac:dyDescent="0.35">
      <c r="A2775" t="s">
        <v>25</v>
      </c>
      <c r="B2775">
        <v>6.2</v>
      </c>
    </row>
    <row r="2776" spans="1:2" x14ac:dyDescent="0.35">
      <c r="A2776" t="s">
        <v>25</v>
      </c>
      <c r="B2776">
        <v>6</v>
      </c>
    </row>
    <row r="2777" spans="1:2" x14ac:dyDescent="0.35">
      <c r="A2777" t="s">
        <v>25</v>
      </c>
      <c r="B2777">
        <v>6.3</v>
      </c>
    </row>
    <row r="2778" spans="1:2" x14ac:dyDescent="0.35">
      <c r="A2778" t="s">
        <v>25</v>
      </c>
      <c r="B2778">
        <v>5.8</v>
      </c>
    </row>
    <row r="2779" spans="1:2" x14ac:dyDescent="0.35">
      <c r="A2779" t="s">
        <v>25</v>
      </c>
      <c r="B2779">
        <v>6.1</v>
      </c>
    </row>
    <row r="2780" spans="1:2" x14ac:dyDescent="0.35">
      <c r="A2780" t="s">
        <v>25</v>
      </c>
      <c r="B2780">
        <v>6.9</v>
      </c>
    </row>
    <row r="2781" spans="1:2" x14ac:dyDescent="0.35">
      <c r="A2781" t="s">
        <v>25</v>
      </c>
      <c r="B2781">
        <v>8.3000000000000007</v>
      </c>
    </row>
    <row r="2782" spans="1:2" x14ac:dyDescent="0.35">
      <c r="A2782" t="s">
        <v>25</v>
      </c>
      <c r="B2782">
        <v>5.4</v>
      </c>
    </row>
    <row r="2783" spans="1:2" x14ac:dyDescent="0.35">
      <c r="A2783" t="s">
        <v>25</v>
      </c>
      <c r="B2783">
        <v>6.7</v>
      </c>
    </row>
    <row r="2784" spans="1:2" x14ac:dyDescent="0.35">
      <c r="A2784" t="s">
        <v>25</v>
      </c>
      <c r="B2784">
        <v>7.4</v>
      </c>
    </row>
    <row r="2785" spans="1:2" x14ac:dyDescent="0.35">
      <c r="A2785" t="s">
        <v>25</v>
      </c>
      <c r="B2785">
        <v>5.6</v>
      </c>
    </row>
    <row r="2786" spans="1:2" x14ac:dyDescent="0.35">
      <c r="A2786" t="s">
        <v>25</v>
      </c>
      <c r="B2786">
        <v>6.5</v>
      </c>
    </row>
    <row r="2787" spans="1:2" x14ac:dyDescent="0.35">
      <c r="A2787" t="s">
        <v>25</v>
      </c>
      <c r="B2787">
        <v>6.5</v>
      </c>
    </row>
    <row r="2788" spans="1:2" x14ac:dyDescent="0.35">
      <c r="A2788" t="s">
        <v>25</v>
      </c>
      <c r="B2788">
        <v>5.8</v>
      </c>
    </row>
    <row r="2789" spans="1:2" x14ac:dyDescent="0.35">
      <c r="A2789" t="s">
        <v>25</v>
      </c>
      <c r="B2789">
        <v>5</v>
      </c>
    </row>
    <row r="2790" spans="1:2" x14ac:dyDescent="0.35">
      <c r="A2790" t="s">
        <v>25</v>
      </c>
      <c r="B2790">
        <v>5.5</v>
      </c>
    </row>
    <row r="2791" spans="1:2" x14ac:dyDescent="0.35">
      <c r="A2791" t="s">
        <v>25</v>
      </c>
      <c r="B2791">
        <v>6.5</v>
      </c>
    </row>
    <row r="2792" spans="1:2" x14ac:dyDescent="0.35">
      <c r="A2792" t="s">
        <v>25</v>
      </c>
      <c r="B2792">
        <v>7.2</v>
      </c>
    </row>
    <row r="2793" spans="1:2" x14ac:dyDescent="0.35">
      <c r="A2793" t="s">
        <v>25</v>
      </c>
      <c r="B2793">
        <v>5.2</v>
      </c>
    </row>
    <row r="2794" spans="1:2" x14ac:dyDescent="0.35">
      <c r="A2794" t="s">
        <v>25</v>
      </c>
      <c r="B2794">
        <v>5.7</v>
      </c>
    </row>
    <row r="2795" spans="1:2" x14ac:dyDescent="0.35">
      <c r="A2795" t="s">
        <v>25</v>
      </c>
      <c r="B2795">
        <v>4.7</v>
      </c>
    </row>
    <row r="2796" spans="1:2" x14ac:dyDescent="0.35">
      <c r="A2796" t="s">
        <v>25</v>
      </c>
      <c r="B2796">
        <v>5.9</v>
      </c>
    </row>
    <row r="2797" spans="1:2" x14ac:dyDescent="0.35">
      <c r="A2797" t="s">
        <v>25</v>
      </c>
      <c r="B2797">
        <v>6.8</v>
      </c>
    </row>
    <row r="2798" spans="1:2" x14ac:dyDescent="0.35">
      <c r="A2798" t="s">
        <v>25</v>
      </c>
      <c r="B2798">
        <v>5.9</v>
      </c>
    </row>
    <row r="2799" spans="1:2" x14ac:dyDescent="0.35">
      <c r="A2799" t="s">
        <v>25</v>
      </c>
      <c r="B2799">
        <v>7.7</v>
      </c>
    </row>
    <row r="2800" spans="1:2" x14ac:dyDescent="0.35">
      <c r="A2800" t="s">
        <v>25</v>
      </c>
      <c r="B2800">
        <v>4.4000000000000004</v>
      </c>
    </row>
    <row r="2801" spans="1:2" x14ac:dyDescent="0.35">
      <c r="A2801" t="s">
        <v>25</v>
      </c>
      <c r="B2801">
        <v>6.6</v>
      </c>
    </row>
    <row r="2802" spans="1:2" x14ac:dyDescent="0.35">
      <c r="A2802" t="s">
        <v>25</v>
      </c>
      <c r="B2802">
        <v>6.7</v>
      </c>
    </row>
    <row r="2803" spans="1:2" x14ac:dyDescent="0.35">
      <c r="A2803" t="s">
        <v>25</v>
      </c>
      <c r="B2803">
        <v>5.5</v>
      </c>
    </row>
    <row r="2804" spans="1:2" x14ac:dyDescent="0.35">
      <c r="A2804" t="s">
        <v>25</v>
      </c>
      <c r="B2804">
        <v>6.5</v>
      </c>
    </row>
    <row r="2805" spans="1:2" x14ac:dyDescent="0.35">
      <c r="A2805" t="s">
        <v>25</v>
      </c>
      <c r="B2805">
        <v>6.2</v>
      </c>
    </row>
    <row r="2806" spans="1:2" x14ac:dyDescent="0.35">
      <c r="A2806" t="s">
        <v>25</v>
      </c>
      <c r="B2806">
        <v>7.1</v>
      </c>
    </row>
    <row r="2807" spans="1:2" x14ac:dyDescent="0.35">
      <c r="A2807" t="s">
        <v>25</v>
      </c>
      <c r="B2807">
        <v>6.1</v>
      </c>
    </row>
    <row r="2808" spans="1:2" x14ac:dyDescent="0.35">
      <c r="A2808" t="s">
        <v>25</v>
      </c>
      <c r="B2808">
        <v>6</v>
      </c>
    </row>
    <row r="2809" spans="1:2" x14ac:dyDescent="0.35">
      <c r="A2809" t="s">
        <v>25</v>
      </c>
      <c r="B2809">
        <v>7.4</v>
      </c>
    </row>
    <row r="2810" spans="1:2" x14ac:dyDescent="0.35">
      <c r="A2810" t="s">
        <v>25</v>
      </c>
      <c r="B2810">
        <v>5.9</v>
      </c>
    </row>
    <row r="2811" spans="1:2" x14ac:dyDescent="0.35">
      <c r="A2811" t="s">
        <v>25</v>
      </c>
      <c r="B2811">
        <v>4.0999999999999996</v>
      </c>
    </row>
    <row r="2812" spans="1:2" x14ac:dyDescent="0.35">
      <c r="A2812" t="s">
        <v>25</v>
      </c>
      <c r="B2812">
        <v>5.9</v>
      </c>
    </row>
    <row r="2813" spans="1:2" x14ac:dyDescent="0.35">
      <c r="A2813" t="s">
        <v>25</v>
      </c>
      <c r="B2813">
        <v>7</v>
      </c>
    </row>
    <row r="2814" spans="1:2" x14ac:dyDescent="0.35">
      <c r="A2814" t="s">
        <v>25</v>
      </c>
      <c r="B2814">
        <v>6.8</v>
      </c>
    </row>
    <row r="2815" spans="1:2" x14ac:dyDescent="0.35">
      <c r="A2815" t="s">
        <v>25</v>
      </c>
      <c r="B2815">
        <v>7.4</v>
      </c>
    </row>
    <row r="2816" spans="1:2" x14ac:dyDescent="0.35">
      <c r="A2816" t="s">
        <v>25</v>
      </c>
      <c r="B2816">
        <v>7.1</v>
      </c>
    </row>
    <row r="2817" spans="1:2" x14ac:dyDescent="0.35">
      <c r="A2817" t="s">
        <v>25</v>
      </c>
      <c r="B2817">
        <v>7</v>
      </c>
    </row>
    <row r="2818" spans="1:2" x14ac:dyDescent="0.35">
      <c r="A2818" t="s">
        <v>25</v>
      </c>
      <c r="B2818">
        <v>5.8</v>
      </c>
    </row>
    <row r="2819" spans="1:2" x14ac:dyDescent="0.35">
      <c r="A2819" t="s">
        <v>25</v>
      </c>
      <c r="B2819">
        <v>7.8</v>
      </c>
    </row>
    <row r="2820" spans="1:2" x14ac:dyDescent="0.35">
      <c r="A2820" t="s">
        <v>25</v>
      </c>
      <c r="B2820">
        <v>6.5</v>
      </c>
    </row>
    <row r="2821" spans="1:2" x14ac:dyDescent="0.35">
      <c r="A2821" t="s">
        <v>25</v>
      </c>
      <c r="B2821">
        <v>7</v>
      </c>
    </row>
    <row r="2822" spans="1:2" x14ac:dyDescent="0.35">
      <c r="A2822" t="s">
        <v>25</v>
      </c>
      <c r="B2822">
        <v>6.3</v>
      </c>
    </row>
    <row r="2823" spans="1:2" x14ac:dyDescent="0.35">
      <c r="A2823" t="s">
        <v>25</v>
      </c>
      <c r="B2823">
        <v>5.3</v>
      </c>
    </row>
    <row r="2824" spans="1:2" x14ac:dyDescent="0.35">
      <c r="A2824" t="s">
        <v>25</v>
      </c>
      <c r="B2824">
        <v>5.5</v>
      </c>
    </row>
    <row r="2825" spans="1:2" x14ac:dyDescent="0.35">
      <c r="A2825" t="s">
        <v>25</v>
      </c>
      <c r="B2825">
        <v>7.4</v>
      </c>
    </row>
    <row r="2826" spans="1:2" x14ac:dyDescent="0.35">
      <c r="A2826" t="s">
        <v>25</v>
      </c>
      <c r="B2826">
        <v>4.3</v>
      </c>
    </row>
    <row r="2827" spans="1:2" x14ac:dyDescent="0.35">
      <c r="A2827" t="s">
        <v>25</v>
      </c>
      <c r="B2827">
        <v>6</v>
      </c>
    </row>
    <row r="2828" spans="1:2" x14ac:dyDescent="0.35">
      <c r="A2828" t="s">
        <v>25</v>
      </c>
      <c r="B2828">
        <v>5.2</v>
      </c>
    </row>
    <row r="2829" spans="1:2" x14ac:dyDescent="0.35">
      <c r="A2829" t="s">
        <v>25</v>
      </c>
      <c r="B2829">
        <v>6.7</v>
      </c>
    </row>
    <row r="2830" spans="1:2" x14ac:dyDescent="0.35">
      <c r="A2830" t="s">
        <v>25</v>
      </c>
      <c r="B2830">
        <v>8.6</v>
      </c>
    </row>
    <row r="2831" spans="1:2" x14ac:dyDescent="0.35">
      <c r="A2831" t="s">
        <v>25</v>
      </c>
      <c r="B2831">
        <v>6.1</v>
      </c>
    </row>
    <row r="2832" spans="1:2" x14ac:dyDescent="0.35">
      <c r="A2832" t="s">
        <v>25</v>
      </c>
      <c r="B2832">
        <v>5.8</v>
      </c>
    </row>
    <row r="2833" spans="1:2" x14ac:dyDescent="0.35">
      <c r="A2833" t="s">
        <v>674</v>
      </c>
      <c r="B2833">
        <v>7.7</v>
      </c>
    </row>
    <row r="2834" spans="1:2" x14ac:dyDescent="0.35">
      <c r="A2834" t="s">
        <v>25</v>
      </c>
      <c r="B2834">
        <v>8</v>
      </c>
    </row>
    <row r="2835" spans="1:2" x14ac:dyDescent="0.35">
      <c r="A2835" t="s">
        <v>25</v>
      </c>
      <c r="B2835">
        <v>5.6</v>
      </c>
    </row>
    <row r="2836" spans="1:2" x14ac:dyDescent="0.35">
      <c r="A2836" t="s">
        <v>25</v>
      </c>
      <c r="B2836">
        <v>6.7</v>
      </c>
    </row>
    <row r="2837" spans="1:2" x14ac:dyDescent="0.35">
      <c r="A2837" t="s">
        <v>25</v>
      </c>
      <c r="B2837">
        <v>6.6</v>
      </c>
    </row>
    <row r="2838" spans="1:2" x14ac:dyDescent="0.35">
      <c r="A2838" t="s">
        <v>25</v>
      </c>
      <c r="B2838">
        <v>4.0999999999999996</v>
      </c>
    </row>
    <row r="2839" spans="1:2" x14ac:dyDescent="0.35">
      <c r="A2839" t="s">
        <v>25</v>
      </c>
      <c r="B2839">
        <v>7.3</v>
      </c>
    </row>
    <row r="2840" spans="1:2" x14ac:dyDescent="0.35">
      <c r="A2840" t="s">
        <v>25</v>
      </c>
      <c r="B2840">
        <v>6.5</v>
      </c>
    </row>
    <row r="2841" spans="1:2" x14ac:dyDescent="0.35">
      <c r="A2841" t="s">
        <v>3338</v>
      </c>
      <c r="B2841">
        <v>7</v>
      </c>
    </row>
    <row r="2842" spans="1:2" x14ac:dyDescent="0.35">
      <c r="A2842" t="s">
        <v>25</v>
      </c>
      <c r="B2842">
        <v>5.5</v>
      </c>
    </row>
    <row r="2843" spans="1:2" x14ac:dyDescent="0.35">
      <c r="A2843" t="s">
        <v>25</v>
      </c>
      <c r="B2843">
        <v>6.6</v>
      </c>
    </row>
    <row r="2844" spans="1:2" x14ac:dyDescent="0.35">
      <c r="A2844" t="s">
        <v>25</v>
      </c>
      <c r="B2844">
        <v>7.1</v>
      </c>
    </row>
    <row r="2845" spans="1:2" x14ac:dyDescent="0.35">
      <c r="A2845" t="s">
        <v>25</v>
      </c>
      <c r="B2845">
        <v>7.9</v>
      </c>
    </row>
    <row r="2846" spans="1:2" x14ac:dyDescent="0.35">
      <c r="A2846" t="s">
        <v>25</v>
      </c>
      <c r="B2846">
        <v>7.1</v>
      </c>
    </row>
    <row r="2847" spans="1:2" x14ac:dyDescent="0.35">
      <c r="A2847" t="s">
        <v>25</v>
      </c>
      <c r="B2847">
        <v>5.6</v>
      </c>
    </row>
    <row r="2848" spans="1:2" x14ac:dyDescent="0.35">
      <c r="A2848" t="s">
        <v>25</v>
      </c>
      <c r="B2848">
        <v>7.3</v>
      </c>
    </row>
    <row r="2849" spans="1:2" x14ac:dyDescent="0.35">
      <c r="A2849" t="s">
        <v>25</v>
      </c>
      <c r="B2849">
        <v>3.3</v>
      </c>
    </row>
    <row r="2850" spans="1:2" x14ac:dyDescent="0.35">
      <c r="A2850" t="s">
        <v>25</v>
      </c>
      <c r="B2850">
        <v>6.5</v>
      </c>
    </row>
    <row r="2851" spans="1:2" x14ac:dyDescent="0.35">
      <c r="A2851" t="s">
        <v>25</v>
      </c>
      <c r="B2851">
        <v>4.8</v>
      </c>
    </row>
    <row r="2852" spans="1:2" x14ac:dyDescent="0.35">
      <c r="A2852" t="s">
        <v>25</v>
      </c>
      <c r="B2852">
        <v>5.2</v>
      </c>
    </row>
    <row r="2853" spans="1:2" x14ac:dyDescent="0.35">
      <c r="A2853" t="s">
        <v>25</v>
      </c>
      <c r="B2853">
        <v>6.3</v>
      </c>
    </row>
    <row r="2854" spans="1:2" x14ac:dyDescent="0.35">
      <c r="A2854" t="s">
        <v>25</v>
      </c>
      <c r="B2854">
        <v>7.2</v>
      </c>
    </row>
    <row r="2855" spans="1:2" x14ac:dyDescent="0.35">
      <c r="A2855" t="s">
        <v>25</v>
      </c>
      <c r="B2855">
        <v>6.8</v>
      </c>
    </row>
    <row r="2856" spans="1:2" x14ac:dyDescent="0.35">
      <c r="A2856" t="s">
        <v>25</v>
      </c>
      <c r="B2856">
        <v>5.7</v>
      </c>
    </row>
    <row r="2857" spans="1:2" x14ac:dyDescent="0.35">
      <c r="A2857" t="s">
        <v>25</v>
      </c>
      <c r="B2857">
        <v>7.2</v>
      </c>
    </row>
    <row r="2858" spans="1:2" x14ac:dyDescent="0.35">
      <c r="A2858" t="s">
        <v>25</v>
      </c>
      <c r="B2858">
        <v>6.9</v>
      </c>
    </row>
    <row r="2859" spans="1:2" x14ac:dyDescent="0.35">
      <c r="A2859" t="s">
        <v>25</v>
      </c>
      <c r="B2859">
        <v>6.2</v>
      </c>
    </row>
    <row r="2860" spans="1:2" x14ac:dyDescent="0.35">
      <c r="A2860" t="s">
        <v>25</v>
      </c>
      <c r="B2860">
        <v>6.7</v>
      </c>
    </row>
    <row r="2861" spans="1:2" x14ac:dyDescent="0.35">
      <c r="A2861" t="s">
        <v>25</v>
      </c>
      <c r="B2861">
        <v>6.5</v>
      </c>
    </row>
    <row r="2862" spans="1:2" x14ac:dyDescent="0.35">
      <c r="A2862" t="s">
        <v>25</v>
      </c>
      <c r="B2862">
        <v>7.2</v>
      </c>
    </row>
    <row r="2863" spans="1:2" x14ac:dyDescent="0.35">
      <c r="A2863" t="s">
        <v>25</v>
      </c>
      <c r="B2863">
        <v>5.3</v>
      </c>
    </row>
    <row r="2864" spans="1:2" x14ac:dyDescent="0.35">
      <c r="A2864" t="s">
        <v>25</v>
      </c>
      <c r="B2864">
        <v>6.7</v>
      </c>
    </row>
    <row r="2865" spans="1:2" x14ac:dyDescent="0.35">
      <c r="A2865" t="s">
        <v>25</v>
      </c>
      <c r="B2865">
        <v>3.6</v>
      </c>
    </row>
    <row r="2866" spans="1:2" x14ac:dyDescent="0.35">
      <c r="A2866" t="s">
        <v>25</v>
      </c>
      <c r="B2866">
        <v>5.7</v>
      </c>
    </row>
    <row r="2867" spans="1:2" x14ac:dyDescent="0.35">
      <c r="A2867" t="s">
        <v>2674</v>
      </c>
      <c r="B2867">
        <v>7.3</v>
      </c>
    </row>
    <row r="2868" spans="1:2" x14ac:dyDescent="0.35">
      <c r="A2868" t="s">
        <v>25</v>
      </c>
      <c r="B2868">
        <v>5</v>
      </c>
    </row>
    <row r="2869" spans="1:2" x14ac:dyDescent="0.35">
      <c r="A2869" t="s">
        <v>25</v>
      </c>
      <c r="B2869">
        <v>6.6</v>
      </c>
    </row>
    <row r="2870" spans="1:2" x14ac:dyDescent="0.35">
      <c r="A2870" t="s">
        <v>25</v>
      </c>
      <c r="B2870">
        <v>7.3</v>
      </c>
    </row>
    <row r="2871" spans="1:2" x14ac:dyDescent="0.35">
      <c r="A2871" t="s">
        <v>25</v>
      </c>
      <c r="B2871">
        <v>6.2</v>
      </c>
    </row>
    <row r="2872" spans="1:2" x14ac:dyDescent="0.35">
      <c r="A2872" t="s">
        <v>25</v>
      </c>
      <c r="B2872">
        <v>6.6</v>
      </c>
    </row>
    <row r="2873" spans="1:2" x14ac:dyDescent="0.35">
      <c r="A2873" t="s">
        <v>25</v>
      </c>
      <c r="B2873">
        <v>6.3</v>
      </c>
    </row>
    <row r="2874" spans="1:2" x14ac:dyDescent="0.35">
      <c r="A2874" t="s">
        <v>25</v>
      </c>
      <c r="B2874">
        <v>3.3</v>
      </c>
    </row>
    <row r="2875" spans="1:2" x14ac:dyDescent="0.35">
      <c r="A2875" t="s">
        <v>25</v>
      </c>
      <c r="B2875">
        <v>3.5</v>
      </c>
    </row>
    <row r="2876" spans="1:2" x14ac:dyDescent="0.35">
      <c r="A2876" t="s">
        <v>25</v>
      </c>
      <c r="B2876">
        <v>5.5</v>
      </c>
    </row>
    <row r="2877" spans="1:2" x14ac:dyDescent="0.35">
      <c r="A2877" t="s">
        <v>25</v>
      </c>
      <c r="B2877">
        <v>5.9</v>
      </c>
    </row>
    <row r="2878" spans="1:2" x14ac:dyDescent="0.35">
      <c r="A2878" t="s">
        <v>25</v>
      </c>
      <c r="B2878">
        <v>4.7</v>
      </c>
    </row>
    <row r="2879" spans="1:2" x14ac:dyDescent="0.35">
      <c r="A2879" t="s">
        <v>25</v>
      </c>
      <c r="B2879">
        <v>3.9</v>
      </c>
    </row>
    <row r="2880" spans="1:2" x14ac:dyDescent="0.35">
      <c r="A2880" t="s">
        <v>25</v>
      </c>
      <c r="B2880">
        <v>6.1</v>
      </c>
    </row>
    <row r="2881" spans="1:2" x14ac:dyDescent="0.35">
      <c r="A2881" t="s">
        <v>25</v>
      </c>
      <c r="B2881">
        <v>6.7</v>
      </c>
    </row>
    <row r="2882" spans="1:2" x14ac:dyDescent="0.35">
      <c r="A2882" t="s">
        <v>4040</v>
      </c>
      <c r="B2882">
        <v>7.3</v>
      </c>
    </row>
    <row r="2883" spans="1:2" x14ac:dyDescent="0.35">
      <c r="A2883" t="s">
        <v>25</v>
      </c>
      <c r="B2883">
        <v>6.7</v>
      </c>
    </row>
    <row r="2884" spans="1:2" x14ac:dyDescent="0.35">
      <c r="A2884" t="s">
        <v>25</v>
      </c>
      <c r="B2884">
        <v>6.1</v>
      </c>
    </row>
    <row r="2885" spans="1:2" x14ac:dyDescent="0.35">
      <c r="A2885" t="s">
        <v>25</v>
      </c>
      <c r="B2885">
        <v>6.9</v>
      </c>
    </row>
    <row r="2886" spans="1:2" x14ac:dyDescent="0.35">
      <c r="A2886" t="s">
        <v>674</v>
      </c>
      <c r="B2886">
        <v>7.9</v>
      </c>
    </row>
    <row r="2887" spans="1:2" x14ac:dyDescent="0.35">
      <c r="A2887" t="s">
        <v>25</v>
      </c>
      <c r="B2887">
        <v>4.5</v>
      </c>
    </row>
    <row r="2888" spans="1:2" x14ac:dyDescent="0.35">
      <c r="A2888" t="s">
        <v>25</v>
      </c>
      <c r="B2888">
        <v>7.6</v>
      </c>
    </row>
    <row r="2889" spans="1:2" x14ac:dyDescent="0.35">
      <c r="A2889" t="s">
        <v>25</v>
      </c>
      <c r="B2889">
        <v>7.5</v>
      </c>
    </row>
    <row r="2890" spans="1:2" x14ac:dyDescent="0.35">
      <c r="A2890" t="s">
        <v>25</v>
      </c>
      <c r="B2890">
        <v>7.1</v>
      </c>
    </row>
    <row r="2891" spans="1:2" x14ac:dyDescent="0.35">
      <c r="A2891" t="s">
        <v>2178</v>
      </c>
      <c r="B2891">
        <v>6.9</v>
      </c>
    </row>
    <row r="2892" spans="1:2" x14ac:dyDescent="0.35">
      <c r="A2892" t="s">
        <v>25</v>
      </c>
      <c r="B2892">
        <v>8.5</v>
      </c>
    </row>
    <row r="2893" spans="1:2" x14ac:dyDescent="0.35">
      <c r="A2893" t="s">
        <v>25</v>
      </c>
      <c r="B2893">
        <v>7.5</v>
      </c>
    </row>
    <row r="2894" spans="1:2" x14ac:dyDescent="0.35">
      <c r="A2894" t="s">
        <v>25</v>
      </c>
      <c r="B2894">
        <v>6.6</v>
      </c>
    </row>
    <row r="2895" spans="1:2" x14ac:dyDescent="0.35">
      <c r="A2895" t="s">
        <v>25</v>
      </c>
      <c r="B2895">
        <v>8</v>
      </c>
    </row>
    <row r="2896" spans="1:2" x14ac:dyDescent="0.35">
      <c r="A2896" t="s">
        <v>25</v>
      </c>
      <c r="B2896">
        <v>7</v>
      </c>
    </row>
    <row r="2897" spans="1:2" x14ac:dyDescent="0.35">
      <c r="A2897" t="s">
        <v>25</v>
      </c>
      <c r="B2897">
        <v>6.8</v>
      </c>
    </row>
    <row r="2898" spans="1:2" x14ac:dyDescent="0.35">
      <c r="A2898" t="s">
        <v>25</v>
      </c>
      <c r="B2898">
        <v>6.7</v>
      </c>
    </row>
    <row r="2899" spans="1:2" x14ac:dyDescent="0.35">
      <c r="A2899" t="s">
        <v>25</v>
      </c>
      <c r="B2899">
        <v>6.5</v>
      </c>
    </row>
    <row r="2900" spans="1:2" x14ac:dyDescent="0.35">
      <c r="A2900" t="s">
        <v>25</v>
      </c>
      <c r="B2900">
        <v>8</v>
      </c>
    </row>
    <row r="2901" spans="1:2" x14ac:dyDescent="0.35">
      <c r="A2901" t="s">
        <v>25</v>
      </c>
      <c r="B2901">
        <v>6.5</v>
      </c>
    </row>
    <row r="2902" spans="1:2" x14ac:dyDescent="0.35">
      <c r="A2902" t="s">
        <v>25</v>
      </c>
      <c r="B2902">
        <v>4.9000000000000004</v>
      </c>
    </row>
    <row r="2903" spans="1:2" x14ac:dyDescent="0.35">
      <c r="A2903" t="s">
        <v>25</v>
      </c>
      <c r="B2903">
        <v>7.1</v>
      </c>
    </row>
    <row r="2904" spans="1:2" x14ac:dyDescent="0.35">
      <c r="A2904" t="s">
        <v>25</v>
      </c>
      <c r="B2904">
        <v>7</v>
      </c>
    </row>
    <row r="2905" spans="1:2" x14ac:dyDescent="0.35">
      <c r="A2905" t="s">
        <v>25</v>
      </c>
      <c r="B2905">
        <v>7</v>
      </c>
    </row>
    <row r="2906" spans="1:2" x14ac:dyDescent="0.35">
      <c r="A2906" t="s">
        <v>25</v>
      </c>
      <c r="B2906">
        <v>4.5</v>
      </c>
    </row>
    <row r="2907" spans="1:2" x14ac:dyDescent="0.35">
      <c r="A2907" t="s">
        <v>25</v>
      </c>
      <c r="B2907">
        <v>7.7</v>
      </c>
    </row>
    <row r="2908" spans="1:2" x14ac:dyDescent="0.35">
      <c r="A2908" t="s">
        <v>25</v>
      </c>
      <c r="B2908">
        <v>6.7</v>
      </c>
    </row>
    <row r="2909" spans="1:2" x14ac:dyDescent="0.35">
      <c r="A2909" t="s">
        <v>25</v>
      </c>
      <c r="B2909">
        <v>7</v>
      </c>
    </row>
    <row r="2910" spans="1:2" x14ac:dyDescent="0.35">
      <c r="A2910" t="s">
        <v>25</v>
      </c>
      <c r="B2910">
        <v>6.5</v>
      </c>
    </row>
    <row r="2911" spans="1:2" x14ac:dyDescent="0.35">
      <c r="A2911" t="s">
        <v>25</v>
      </c>
      <c r="B2911">
        <v>6.2</v>
      </c>
    </row>
    <row r="2912" spans="1:2" x14ac:dyDescent="0.35">
      <c r="A2912" t="s">
        <v>25</v>
      </c>
      <c r="B2912">
        <v>5.7</v>
      </c>
    </row>
    <row r="2913" spans="1:2" x14ac:dyDescent="0.35">
      <c r="A2913" t="s">
        <v>25</v>
      </c>
      <c r="B2913">
        <v>6.4</v>
      </c>
    </row>
    <row r="2914" spans="1:2" x14ac:dyDescent="0.35">
      <c r="A2914" t="s">
        <v>25</v>
      </c>
      <c r="B2914">
        <v>5.4</v>
      </c>
    </row>
    <row r="2915" spans="1:2" x14ac:dyDescent="0.35">
      <c r="A2915" t="s">
        <v>4168</v>
      </c>
      <c r="B2915">
        <v>6.6</v>
      </c>
    </row>
    <row r="2916" spans="1:2" x14ac:dyDescent="0.35">
      <c r="A2916" t="s">
        <v>25</v>
      </c>
      <c r="B2916">
        <v>6.1</v>
      </c>
    </row>
    <row r="2917" spans="1:2" x14ac:dyDescent="0.35">
      <c r="A2917" t="s">
        <v>25</v>
      </c>
      <c r="B2917">
        <v>7.6</v>
      </c>
    </row>
    <row r="2918" spans="1:2" x14ac:dyDescent="0.35">
      <c r="A2918" t="s">
        <v>25</v>
      </c>
      <c r="B2918">
        <v>6.2</v>
      </c>
    </row>
    <row r="2919" spans="1:2" x14ac:dyDescent="0.35">
      <c r="A2919" t="s">
        <v>25</v>
      </c>
      <c r="B2919">
        <v>6.6</v>
      </c>
    </row>
    <row r="2920" spans="1:2" x14ac:dyDescent="0.35">
      <c r="A2920" t="s">
        <v>4680</v>
      </c>
      <c r="B2920">
        <v>7.3</v>
      </c>
    </row>
    <row r="2921" spans="1:2" x14ac:dyDescent="0.35">
      <c r="A2921" t="s">
        <v>25</v>
      </c>
      <c r="B2921">
        <v>4.2</v>
      </c>
    </row>
    <row r="2922" spans="1:2" x14ac:dyDescent="0.35">
      <c r="A2922" t="s">
        <v>25</v>
      </c>
      <c r="B2922">
        <v>6.5</v>
      </c>
    </row>
    <row r="2923" spans="1:2" x14ac:dyDescent="0.35">
      <c r="A2923" t="s">
        <v>25</v>
      </c>
      <c r="B2923">
        <v>6.5</v>
      </c>
    </row>
    <row r="2924" spans="1:2" x14ac:dyDescent="0.35">
      <c r="A2924" t="s">
        <v>25</v>
      </c>
      <c r="B2924">
        <v>5.7</v>
      </c>
    </row>
    <row r="2925" spans="1:2" x14ac:dyDescent="0.35">
      <c r="A2925" t="s">
        <v>25</v>
      </c>
      <c r="B2925">
        <v>7.3</v>
      </c>
    </row>
    <row r="2926" spans="1:2" x14ac:dyDescent="0.35">
      <c r="A2926" t="s">
        <v>25</v>
      </c>
      <c r="B2926">
        <v>6.9</v>
      </c>
    </row>
    <row r="2927" spans="1:2" x14ac:dyDescent="0.35">
      <c r="A2927" t="s">
        <v>25</v>
      </c>
      <c r="B2927">
        <v>5</v>
      </c>
    </row>
    <row r="2928" spans="1:2" x14ac:dyDescent="0.35">
      <c r="A2928" t="s">
        <v>25</v>
      </c>
      <c r="B2928">
        <v>7.3</v>
      </c>
    </row>
    <row r="2929" spans="1:2" x14ac:dyDescent="0.35">
      <c r="A2929" t="s">
        <v>25</v>
      </c>
      <c r="B2929">
        <v>6.5</v>
      </c>
    </row>
    <row r="2930" spans="1:2" x14ac:dyDescent="0.35">
      <c r="A2930" t="s">
        <v>25</v>
      </c>
      <c r="B2930">
        <v>2.1</v>
      </c>
    </row>
    <row r="2931" spans="1:2" x14ac:dyDescent="0.35">
      <c r="A2931" t="s">
        <v>25</v>
      </c>
      <c r="B2931">
        <v>7</v>
      </c>
    </row>
    <row r="2932" spans="1:2" x14ac:dyDescent="0.35">
      <c r="A2932" t="s">
        <v>2178</v>
      </c>
      <c r="B2932">
        <v>8</v>
      </c>
    </row>
    <row r="2933" spans="1:2" x14ac:dyDescent="0.35">
      <c r="A2933" t="s">
        <v>25</v>
      </c>
      <c r="B2933">
        <v>6.5</v>
      </c>
    </row>
    <row r="2934" spans="1:2" x14ac:dyDescent="0.35">
      <c r="A2934" t="s">
        <v>25</v>
      </c>
      <c r="B2934">
        <v>7.1</v>
      </c>
    </row>
    <row r="2935" spans="1:2" x14ac:dyDescent="0.35">
      <c r="A2935" t="s">
        <v>25</v>
      </c>
      <c r="B2935">
        <v>7.2</v>
      </c>
    </row>
    <row r="2936" spans="1:2" x14ac:dyDescent="0.35">
      <c r="A2936" t="s">
        <v>25</v>
      </c>
      <c r="B2936">
        <v>6.7</v>
      </c>
    </row>
    <row r="2937" spans="1:2" x14ac:dyDescent="0.35">
      <c r="A2937" t="s">
        <v>25</v>
      </c>
      <c r="B2937">
        <v>8.9</v>
      </c>
    </row>
    <row r="2938" spans="1:2" x14ac:dyDescent="0.35">
      <c r="A2938" t="s">
        <v>25</v>
      </c>
      <c r="B2938">
        <v>7.9</v>
      </c>
    </row>
    <row r="2939" spans="1:2" x14ac:dyDescent="0.35">
      <c r="A2939" t="s">
        <v>25</v>
      </c>
      <c r="B2939">
        <v>5.6</v>
      </c>
    </row>
    <row r="2940" spans="1:2" x14ac:dyDescent="0.35">
      <c r="A2940" t="s">
        <v>25</v>
      </c>
      <c r="B2940">
        <v>8</v>
      </c>
    </row>
    <row r="2941" spans="1:2" x14ac:dyDescent="0.35">
      <c r="A2941" t="s">
        <v>25</v>
      </c>
      <c r="B2941">
        <v>6.2</v>
      </c>
    </row>
    <row r="2942" spans="1:2" x14ac:dyDescent="0.35">
      <c r="A2942" t="s">
        <v>25</v>
      </c>
      <c r="B2942">
        <v>7.9</v>
      </c>
    </row>
    <row r="2943" spans="1:2" x14ac:dyDescent="0.35">
      <c r="A2943" t="s">
        <v>25</v>
      </c>
      <c r="B2943">
        <v>8.1</v>
      </c>
    </row>
    <row r="2944" spans="1:2" x14ac:dyDescent="0.35">
      <c r="A2944" t="s">
        <v>25</v>
      </c>
      <c r="B2944">
        <v>7.6</v>
      </c>
    </row>
    <row r="2945" spans="1:2" x14ac:dyDescent="0.35">
      <c r="A2945" t="s">
        <v>25</v>
      </c>
      <c r="B2945">
        <v>3.5</v>
      </c>
    </row>
    <row r="2946" spans="1:2" x14ac:dyDescent="0.35">
      <c r="A2946" t="s">
        <v>25</v>
      </c>
      <c r="B2946">
        <v>7.6</v>
      </c>
    </row>
    <row r="2947" spans="1:2" x14ac:dyDescent="0.35">
      <c r="A2947" t="s">
        <v>25</v>
      </c>
      <c r="B2947">
        <v>6.5</v>
      </c>
    </row>
    <row r="2948" spans="1:2" x14ac:dyDescent="0.35">
      <c r="A2948" t="s">
        <v>25</v>
      </c>
      <c r="B2948">
        <v>5.6</v>
      </c>
    </row>
    <row r="2949" spans="1:2" x14ac:dyDescent="0.35">
      <c r="A2949" t="s">
        <v>25</v>
      </c>
      <c r="B2949">
        <v>7.7</v>
      </c>
    </row>
    <row r="2950" spans="1:2" x14ac:dyDescent="0.35">
      <c r="A2950" t="s">
        <v>25</v>
      </c>
      <c r="B2950">
        <v>5.2</v>
      </c>
    </row>
    <row r="2951" spans="1:2" x14ac:dyDescent="0.35">
      <c r="A2951" t="s">
        <v>25</v>
      </c>
      <c r="B2951">
        <v>6.1</v>
      </c>
    </row>
    <row r="2952" spans="1:2" x14ac:dyDescent="0.35">
      <c r="A2952" t="s">
        <v>25</v>
      </c>
      <c r="B2952">
        <v>7.4</v>
      </c>
    </row>
    <row r="2953" spans="1:2" x14ac:dyDescent="0.35">
      <c r="A2953" t="s">
        <v>25</v>
      </c>
      <c r="B2953">
        <v>6.8</v>
      </c>
    </row>
    <row r="2954" spans="1:2" x14ac:dyDescent="0.35">
      <c r="A2954" t="s">
        <v>25</v>
      </c>
      <c r="B2954">
        <v>6.4</v>
      </c>
    </row>
    <row r="2955" spans="1:2" x14ac:dyDescent="0.35">
      <c r="A2955" t="s">
        <v>25</v>
      </c>
      <c r="B2955">
        <v>5.7</v>
      </c>
    </row>
    <row r="2956" spans="1:2" x14ac:dyDescent="0.35">
      <c r="A2956" t="s">
        <v>25</v>
      </c>
      <c r="B2956">
        <v>6.7</v>
      </c>
    </row>
    <row r="2957" spans="1:2" x14ac:dyDescent="0.35">
      <c r="A2957" t="s">
        <v>25</v>
      </c>
      <c r="B2957">
        <v>5.6</v>
      </c>
    </row>
    <row r="2958" spans="1:2" x14ac:dyDescent="0.35">
      <c r="A2958" t="s">
        <v>25</v>
      </c>
      <c r="B2958">
        <v>7</v>
      </c>
    </row>
    <row r="2959" spans="1:2" x14ac:dyDescent="0.35">
      <c r="A2959" t="s">
        <v>25</v>
      </c>
      <c r="B2959">
        <v>7.6</v>
      </c>
    </row>
    <row r="2960" spans="1:2" x14ac:dyDescent="0.35">
      <c r="A2960" t="s">
        <v>25</v>
      </c>
      <c r="B2960">
        <v>6.5</v>
      </c>
    </row>
    <row r="2961" spans="1:2" x14ac:dyDescent="0.35">
      <c r="A2961" t="s">
        <v>25</v>
      </c>
      <c r="B2961">
        <v>6.3</v>
      </c>
    </row>
    <row r="2962" spans="1:2" x14ac:dyDescent="0.35">
      <c r="A2962" t="s">
        <v>25</v>
      </c>
      <c r="B2962">
        <v>7.1</v>
      </c>
    </row>
    <row r="2963" spans="1:2" x14ac:dyDescent="0.35">
      <c r="A2963" t="s">
        <v>25</v>
      </c>
      <c r="B2963">
        <v>7.1</v>
      </c>
    </row>
    <row r="2964" spans="1:2" x14ac:dyDescent="0.35">
      <c r="A2964" t="s">
        <v>25</v>
      </c>
      <c r="B2964">
        <v>6.9</v>
      </c>
    </row>
    <row r="2965" spans="1:2" x14ac:dyDescent="0.35">
      <c r="A2965" t="s">
        <v>25</v>
      </c>
      <c r="B2965">
        <v>5.4</v>
      </c>
    </row>
    <row r="2966" spans="1:2" x14ac:dyDescent="0.35">
      <c r="A2966" t="s">
        <v>25</v>
      </c>
      <c r="B2966">
        <v>5.0999999999999996</v>
      </c>
    </row>
    <row r="2967" spans="1:2" x14ac:dyDescent="0.35">
      <c r="A2967" t="s">
        <v>25</v>
      </c>
      <c r="B2967">
        <v>5.3</v>
      </c>
    </row>
    <row r="2968" spans="1:2" x14ac:dyDescent="0.35">
      <c r="A2968" t="s">
        <v>25</v>
      </c>
      <c r="B2968">
        <v>7.3</v>
      </c>
    </row>
    <row r="2969" spans="1:2" x14ac:dyDescent="0.35">
      <c r="A2969" t="s">
        <v>25</v>
      </c>
      <c r="B2969">
        <v>7.3</v>
      </c>
    </row>
    <row r="2970" spans="1:2" x14ac:dyDescent="0.35">
      <c r="A2970" t="s">
        <v>674</v>
      </c>
      <c r="B2970">
        <v>7.1</v>
      </c>
    </row>
    <row r="2971" spans="1:2" x14ac:dyDescent="0.35">
      <c r="A2971" t="s">
        <v>25</v>
      </c>
      <c r="B2971">
        <v>6</v>
      </c>
    </row>
    <row r="2972" spans="1:2" x14ac:dyDescent="0.35">
      <c r="A2972" t="s">
        <v>25</v>
      </c>
      <c r="B2972">
        <v>6.6</v>
      </c>
    </row>
    <row r="2973" spans="1:2" x14ac:dyDescent="0.35">
      <c r="A2973" t="s">
        <v>25</v>
      </c>
      <c r="B2973">
        <v>7.2</v>
      </c>
    </row>
    <row r="2974" spans="1:2" x14ac:dyDescent="0.35">
      <c r="A2974" t="s">
        <v>25</v>
      </c>
      <c r="B2974">
        <v>7.2</v>
      </c>
    </row>
    <row r="2975" spans="1:2" x14ac:dyDescent="0.35">
      <c r="A2975" t="s">
        <v>25</v>
      </c>
      <c r="B2975">
        <v>6.9</v>
      </c>
    </row>
    <row r="2976" spans="1:2" x14ac:dyDescent="0.35">
      <c r="A2976" t="s">
        <v>25</v>
      </c>
      <c r="B2976">
        <v>6.8</v>
      </c>
    </row>
    <row r="2977" spans="1:2" x14ac:dyDescent="0.35">
      <c r="A2977" t="s">
        <v>25</v>
      </c>
      <c r="B2977">
        <v>7.7</v>
      </c>
    </row>
    <row r="2978" spans="1:2" x14ac:dyDescent="0.35">
      <c r="A2978" t="s">
        <v>25</v>
      </c>
      <c r="B2978">
        <v>7.4</v>
      </c>
    </row>
    <row r="2979" spans="1:2" x14ac:dyDescent="0.35">
      <c r="A2979" t="s">
        <v>25</v>
      </c>
      <c r="B2979">
        <v>6.5</v>
      </c>
    </row>
    <row r="2980" spans="1:2" x14ac:dyDescent="0.35">
      <c r="A2980" t="s">
        <v>25</v>
      </c>
      <c r="B2980">
        <v>6.4</v>
      </c>
    </row>
    <row r="2981" spans="1:2" x14ac:dyDescent="0.35">
      <c r="A2981" t="s">
        <v>25</v>
      </c>
      <c r="B2981">
        <v>5.6</v>
      </c>
    </row>
    <row r="2982" spans="1:2" x14ac:dyDescent="0.35">
      <c r="A2982" t="s">
        <v>25</v>
      </c>
      <c r="B2982">
        <v>6.8</v>
      </c>
    </row>
    <row r="2983" spans="1:2" x14ac:dyDescent="0.35">
      <c r="A2983" t="s">
        <v>25</v>
      </c>
      <c r="B2983">
        <v>5.5</v>
      </c>
    </row>
    <row r="2984" spans="1:2" x14ac:dyDescent="0.35">
      <c r="A2984" t="s">
        <v>25</v>
      </c>
      <c r="B2984">
        <v>6.9</v>
      </c>
    </row>
    <row r="2985" spans="1:2" x14ac:dyDescent="0.35">
      <c r="A2985" t="s">
        <v>25</v>
      </c>
      <c r="B2985">
        <v>6</v>
      </c>
    </row>
    <row r="2986" spans="1:2" x14ac:dyDescent="0.35">
      <c r="A2986" t="s">
        <v>25</v>
      </c>
      <c r="B2986">
        <v>6.4</v>
      </c>
    </row>
    <row r="2987" spans="1:2" x14ac:dyDescent="0.35">
      <c r="A2987" t="s">
        <v>25</v>
      </c>
      <c r="B2987">
        <v>6.6</v>
      </c>
    </row>
    <row r="2988" spans="1:2" x14ac:dyDescent="0.35">
      <c r="A2988" t="s">
        <v>25</v>
      </c>
      <c r="B2988">
        <v>5.3</v>
      </c>
    </row>
    <row r="2989" spans="1:2" x14ac:dyDescent="0.35">
      <c r="A2989" t="s">
        <v>344</v>
      </c>
      <c r="B2989">
        <v>8.1</v>
      </c>
    </row>
    <row r="2990" spans="1:2" x14ac:dyDescent="0.35">
      <c r="A2990" t="s">
        <v>25</v>
      </c>
      <c r="B2990">
        <v>6.9</v>
      </c>
    </row>
    <row r="2991" spans="1:2" x14ac:dyDescent="0.35">
      <c r="A2991" t="s">
        <v>25</v>
      </c>
      <c r="B2991">
        <v>6.5</v>
      </c>
    </row>
    <row r="2992" spans="1:2" x14ac:dyDescent="0.35">
      <c r="A2992" t="s">
        <v>25</v>
      </c>
      <c r="B2992">
        <v>7.4</v>
      </c>
    </row>
    <row r="2993" spans="1:2" x14ac:dyDescent="0.35">
      <c r="A2993" t="s">
        <v>25</v>
      </c>
      <c r="B2993">
        <v>6.9</v>
      </c>
    </row>
    <row r="2994" spans="1:2" x14ac:dyDescent="0.35">
      <c r="A2994" t="s">
        <v>2674</v>
      </c>
      <c r="B2994">
        <v>6.7</v>
      </c>
    </row>
    <row r="2995" spans="1:2" x14ac:dyDescent="0.35">
      <c r="A2995" t="s">
        <v>25</v>
      </c>
      <c r="B2995">
        <v>7.6</v>
      </c>
    </row>
    <row r="2996" spans="1:2" x14ac:dyDescent="0.35">
      <c r="A2996" t="s">
        <v>25</v>
      </c>
      <c r="B2996">
        <v>5.4</v>
      </c>
    </row>
    <row r="2997" spans="1:2" x14ac:dyDescent="0.35">
      <c r="A2997" t="s">
        <v>25</v>
      </c>
      <c r="B2997">
        <v>7.3</v>
      </c>
    </row>
    <row r="2998" spans="1:2" x14ac:dyDescent="0.35">
      <c r="A2998" t="s">
        <v>25</v>
      </c>
      <c r="B2998">
        <v>6</v>
      </c>
    </row>
    <row r="2999" spans="1:2" x14ac:dyDescent="0.35">
      <c r="A2999" t="s">
        <v>25</v>
      </c>
      <c r="B2999">
        <v>7.2</v>
      </c>
    </row>
    <row r="3000" spans="1:2" x14ac:dyDescent="0.35">
      <c r="A3000" t="s">
        <v>25</v>
      </c>
      <c r="B3000">
        <v>6</v>
      </c>
    </row>
    <row r="3001" spans="1:2" x14ac:dyDescent="0.35">
      <c r="A3001" t="s">
        <v>25</v>
      </c>
      <c r="B3001">
        <v>3.1</v>
      </c>
    </row>
    <row r="3002" spans="1:2" x14ac:dyDescent="0.35">
      <c r="A3002" t="s">
        <v>25</v>
      </c>
      <c r="B3002">
        <v>6.2</v>
      </c>
    </row>
    <row r="3003" spans="1:2" x14ac:dyDescent="0.35">
      <c r="A3003" t="s">
        <v>25</v>
      </c>
      <c r="B3003">
        <v>6.3</v>
      </c>
    </row>
    <row r="3004" spans="1:2" x14ac:dyDescent="0.35">
      <c r="A3004" t="s">
        <v>25</v>
      </c>
      <c r="B3004">
        <v>7.9</v>
      </c>
    </row>
    <row r="3005" spans="1:2" x14ac:dyDescent="0.35">
      <c r="A3005" t="s">
        <v>25</v>
      </c>
      <c r="B3005">
        <v>6.7</v>
      </c>
    </row>
    <row r="3006" spans="1:2" x14ac:dyDescent="0.35">
      <c r="A3006" t="s">
        <v>674</v>
      </c>
      <c r="B3006">
        <v>8</v>
      </c>
    </row>
    <row r="3007" spans="1:2" x14ac:dyDescent="0.35">
      <c r="A3007" t="s">
        <v>25</v>
      </c>
      <c r="B3007">
        <v>7</v>
      </c>
    </row>
    <row r="3008" spans="1:2" x14ac:dyDescent="0.35">
      <c r="A3008" t="s">
        <v>25</v>
      </c>
      <c r="B3008">
        <v>7.2</v>
      </c>
    </row>
    <row r="3009" spans="1:2" x14ac:dyDescent="0.35">
      <c r="A3009" t="s">
        <v>25</v>
      </c>
      <c r="B3009">
        <v>6.2</v>
      </c>
    </row>
    <row r="3010" spans="1:2" x14ac:dyDescent="0.35">
      <c r="A3010" t="s">
        <v>25</v>
      </c>
      <c r="B3010">
        <v>3.5</v>
      </c>
    </row>
    <row r="3011" spans="1:2" x14ac:dyDescent="0.35">
      <c r="A3011" t="s">
        <v>25</v>
      </c>
      <c r="B3011">
        <v>7.5</v>
      </c>
    </row>
    <row r="3012" spans="1:2" x14ac:dyDescent="0.35">
      <c r="A3012" t="s">
        <v>25</v>
      </c>
      <c r="B3012">
        <v>6.7</v>
      </c>
    </row>
    <row r="3013" spans="1:2" x14ac:dyDescent="0.35">
      <c r="A3013" t="s">
        <v>25</v>
      </c>
      <c r="B3013">
        <v>9.1999999999999993</v>
      </c>
    </row>
    <row r="3014" spans="1:2" x14ac:dyDescent="0.35">
      <c r="A3014" t="s">
        <v>25</v>
      </c>
      <c r="B3014">
        <v>6.1</v>
      </c>
    </row>
    <row r="3015" spans="1:2" x14ac:dyDescent="0.35">
      <c r="A3015" t="s">
        <v>25</v>
      </c>
      <c r="B3015">
        <v>7.7</v>
      </c>
    </row>
    <row r="3016" spans="1:2" x14ac:dyDescent="0.35">
      <c r="A3016" t="s">
        <v>25</v>
      </c>
      <c r="B3016">
        <v>7.6</v>
      </c>
    </row>
    <row r="3017" spans="1:2" x14ac:dyDescent="0.35">
      <c r="A3017" t="s">
        <v>25</v>
      </c>
      <c r="B3017">
        <v>6.1</v>
      </c>
    </row>
    <row r="3018" spans="1:2" x14ac:dyDescent="0.35">
      <c r="A3018" t="s">
        <v>25</v>
      </c>
      <c r="B3018">
        <v>4.9000000000000004</v>
      </c>
    </row>
    <row r="3019" spans="1:2" x14ac:dyDescent="0.35">
      <c r="A3019" t="s">
        <v>25</v>
      </c>
      <c r="B3019">
        <v>6.8</v>
      </c>
    </row>
    <row r="3020" spans="1:2" x14ac:dyDescent="0.35">
      <c r="A3020" t="s">
        <v>25</v>
      </c>
      <c r="B3020">
        <v>7</v>
      </c>
    </row>
    <row r="3021" spans="1:2" x14ac:dyDescent="0.35">
      <c r="A3021" t="s">
        <v>25</v>
      </c>
      <c r="B3021">
        <v>5.7</v>
      </c>
    </row>
    <row r="3022" spans="1:2" x14ac:dyDescent="0.35">
      <c r="A3022" t="s">
        <v>25</v>
      </c>
      <c r="B3022">
        <v>7.3</v>
      </c>
    </row>
    <row r="3023" spans="1:2" x14ac:dyDescent="0.35">
      <c r="A3023" t="s">
        <v>25</v>
      </c>
      <c r="B3023">
        <v>7.5</v>
      </c>
    </row>
    <row r="3024" spans="1:2" x14ac:dyDescent="0.35">
      <c r="A3024" t="s">
        <v>25</v>
      </c>
      <c r="B3024">
        <v>7.4</v>
      </c>
    </row>
    <row r="3025" spans="1:2" x14ac:dyDescent="0.35">
      <c r="A3025" t="s">
        <v>25</v>
      </c>
      <c r="B3025">
        <v>7.2</v>
      </c>
    </row>
    <row r="3026" spans="1:2" x14ac:dyDescent="0.35">
      <c r="A3026" t="s">
        <v>25</v>
      </c>
      <c r="B3026">
        <v>6.5</v>
      </c>
    </row>
    <row r="3027" spans="1:2" x14ac:dyDescent="0.35">
      <c r="A3027" t="s">
        <v>25</v>
      </c>
      <c r="B3027">
        <v>6.8</v>
      </c>
    </row>
    <row r="3028" spans="1:2" x14ac:dyDescent="0.35">
      <c r="A3028" t="s">
        <v>25</v>
      </c>
      <c r="B3028">
        <v>6.8</v>
      </c>
    </row>
    <row r="3029" spans="1:2" x14ac:dyDescent="0.35">
      <c r="A3029" t="s">
        <v>25</v>
      </c>
      <c r="B3029">
        <v>5.2</v>
      </c>
    </row>
    <row r="3030" spans="1:2" x14ac:dyDescent="0.35">
      <c r="A3030" t="s">
        <v>25</v>
      </c>
      <c r="B3030">
        <v>7.2</v>
      </c>
    </row>
    <row r="3031" spans="1:2" x14ac:dyDescent="0.35">
      <c r="A3031" t="s">
        <v>25</v>
      </c>
      <c r="B3031">
        <v>4</v>
      </c>
    </row>
    <row r="3032" spans="1:2" x14ac:dyDescent="0.35">
      <c r="A3032" t="s">
        <v>25</v>
      </c>
      <c r="B3032">
        <v>6.8</v>
      </c>
    </row>
    <row r="3033" spans="1:2" x14ac:dyDescent="0.35">
      <c r="A3033" t="s">
        <v>25</v>
      </c>
      <c r="B3033">
        <v>6.9</v>
      </c>
    </row>
    <row r="3034" spans="1:2" x14ac:dyDescent="0.35">
      <c r="A3034" t="s">
        <v>25</v>
      </c>
      <c r="B3034">
        <v>7.3</v>
      </c>
    </row>
    <row r="3035" spans="1:2" x14ac:dyDescent="0.35">
      <c r="A3035" t="s">
        <v>25</v>
      </c>
      <c r="B3035">
        <v>6.1</v>
      </c>
    </row>
    <row r="3036" spans="1:2" x14ac:dyDescent="0.35">
      <c r="A3036" t="s">
        <v>25</v>
      </c>
      <c r="B3036">
        <v>7.8</v>
      </c>
    </row>
    <row r="3037" spans="1:2" x14ac:dyDescent="0.35">
      <c r="A3037" t="s">
        <v>25</v>
      </c>
      <c r="B3037">
        <v>6</v>
      </c>
    </row>
    <row r="3038" spans="1:2" x14ac:dyDescent="0.35">
      <c r="A3038" t="s">
        <v>25</v>
      </c>
      <c r="B3038">
        <v>7</v>
      </c>
    </row>
    <row r="3039" spans="1:2" x14ac:dyDescent="0.35">
      <c r="A3039" t="s">
        <v>25</v>
      </c>
      <c r="B3039">
        <v>7.1</v>
      </c>
    </row>
    <row r="3040" spans="1:2" x14ac:dyDescent="0.35">
      <c r="A3040" t="s">
        <v>25</v>
      </c>
      <c r="B3040">
        <v>6.2</v>
      </c>
    </row>
    <row r="3041" spans="1:2" x14ac:dyDescent="0.35">
      <c r="A3041" t="s">
        <v>25</v>
      </c>
      <c r="B3041">
        <v>7.6</v>
      </c>
    </row>
    <row r="3042" spans="1:2" x14ac:dyDescent="0.35">
      <c r="A3042" t="s">
        <v>25</v>
      </c>
      <c r="B3042">
        <v>7.6</v>
      </c>
    </row>
    <row r="3043" spans="1:2" x14ac:dyDescent="0.35">
      <c r="A3043" t="s">
        <v>25</v>
      </c>
      <c r="B3043">
        <v>6.4</v>
      </c>
    </row>
    <row r="3044" spans="1:2" x14ac:dyDescent="0.35">
      <c r="A3044" t="s">
        <v>25</v>
      </c>
      <c r="B3044">
        <v>6.2</v>
      </c>
    </row>
    <row r="3045" spans="1:2" x14ac:dyDescent="0.35">
      <c r="A3045" t="s">
        <v>1000</v>
      </c>
      <c r="B3045">
        <v>7.5</v>
      </c>
    </row>
    <row r="3046" spans="1:2" x14ac:dyDescent="0.35">
      <c r="A3046" t="s">
        <v>25</v>
      </c>
      <c r="B3046">
        <v>2</v>
      </c>
    </row>
    <row r="3047" spans="1:2" x14ac:dyDescent="0.35">
      <c r="A3047" t="s">
        <v>25</v>
      </c>
      <c r="B3047">
        <v>6.2</v>
      </c>
    </row>
    <row r="3048" spans="1:2" x14ac:dyDescent="0.35">
      <c r="A3048" t="s">
        <v>25</v>
      </c>
      <c r="B3048">
        <v>6.5</v>
      </c>
    </row>
    <row r="3049" spans="1:2" x14ac:dyDescent="0.35">
      <c r="A3049" t="s">
        <v>25</v>
      </c>
      <c r="B3049">
        <v>6.8</v>
      </c>
    </row>
    <row r="3050" spans="1:2" x14ac:dyDescent="0.35">
      <c r="A3050" t="s">
        <v>25</v>
      </c>
      <c r="B3050">
        <v>6.3</v>
      </c>
    </row>
    <row r="3051" spans="1:2" x14ac:dyDescent="0.35">
      <c r="A3051" t="s">
        <v>25</v>
      </c>
      <c r="B3051">
        <v>6.3</v>
      </c>
    </row>
    <row r="3052" spans="1:2" x14ac:dyDescent="0.35">
      <c r="A3052" t="s">
        <v>25</v>
      </c>
      <c r="B3052">
        <v>6.6</v>
      </c>
    </row>
    <row r="3053" spans="1:2" x14ac:dyDescent="0.35">
      <c r="A3053" t="s">
        <v>25</v>
      </c>
      <c r="B3053">
        <v>6.4</v>
      </c>
    </row>
    <row r="3054" spans="1:2" x14ac:dyDescent="0.35">
      <c r="A3054" t="s">
        <v>25</v>
      </c>
      <c r="B3054">
        <v>7.5</v>
      </c>
    </row>
    <row r="3055" spans="1:2" x14ac:dyDescent="0.35">
      <c r="A3055" t="s">
        <v>25</v>
      </c>
      <c r="B3055">
        <v>6.5</v>
      </c>
    </row>
    <row r="3056" spans="1:2" x14ac:dyDescent="0.35">
      <c r="A3056" t="s">
        <v>25</v>
      </c>
      <c r="B3056">
        <v>7.2</v>
      </c>
    </row>
    <row r="3057" spans="1:2" x14ac:dyDescent="0.35">
      <c r="A3057" t="s">
        <v>25</v>
      </c>
      <c r="B3057">
        <v>6.3</v>
      </c>
    </row>
    <row r="3058" spans="1:2" x14ac:dyDescent="0.35">
      <c r="A3058" t="s">
        <v>674</v>
      </c>
      <c r="B3058">
        <v>7</v>
      </c>
    </row>
    <row r="3059" spans="1:2" x14ac:dyDescent="0.35">
      <c r="A3059" t="s">
        <v>25</v>
      </c>
      <c r="B3059">
        <v>6.3</v>
      </c>
    </row>
    <row r="3060" spans="1:2" x14ac:dyDescent="0.35">
      <c r="A3060" t="s">
        <v>25</v>
      </c>
      <c r="B3060">
        <v>2.2999999999999998</v>
      </c>
    </row>
    <row r="3061" spans="1:2" x14ac:dyDescent="0.35">
      <c r="A3061" t="s">
        <v>25</v>
      </c>
      <c r="B3061">
        <v>7.1</v>
      </c>
    </row>
    <row r="3062" spans="1:2" x14ac:dyDescent="0.35">
      <c r="A3062" t="s">
        <v>25</v>
      </c>
      <c r="B3062">
        <v>6.7</v>
      </c>
    </row>
    <row r="3063" spans="1:2" x14ac:dyDescent="0.35">
      <c r="A3063" t="s">
        <v>25</v>
      </c>
      <c r="B3063">
        <v>6.5</v>
      </c>
    </row>
    <row r="3064" spans="1:2" x14ac:dyDescent="0.35">
      <c r="A3064" t="s">
        <v>25</v>
      </c>
      <c r="B3064">
        <v>5.9</v>
      </c>
    </row>
    <row r="3065" spans="1:2" x14ac:dyDescent="0.35">
      <c r="A3065" t="s">
        <v>25</v>
      </c>
      <c r="B3065">
        <v>6</v>
      </c>
    </row>
    <row r="3066" spans="1:2" x14ac:dyDescent="0.35">
      <c r="A3066" t="s">
        <v>25</v>
      </c>
      <c r="B3066">
        <v>6.9</v>
      </c>
    </row>
    <row r="3067" spans="1:2" x14ac:dyDescent="0.35">
      <c r="A3067" t="s">
        <v>25</v>
      </c>
      <c r="B3067">
        <v>7.3</v>
      </c>
    </row>
    <row r="3068" spans="1:2" x14ac:dyDescent="0.35">
      <c r="A3068" t="s">
        <v>25</v>
      </c>
      <c r="B3068">
        <v>7.7</v>
      </c>
    </row>
    <row r="3069" spans="1:2" x14ac:dyDescent="0.35">
      <c r="A3069" t="s">
        <v>25</v>
      </c>
      <c r="B3069">
        <v>7</v>
      </c>
    </row>
    <row r="3070" spans="1:2" x14ac:dyDescent="0.35">
      <c r="A3070" t="s">
        <v>25</v>
      </c>
      <c r="B3070">
        <v>6.4</v>
      </c>
    </row>
    <row r="3071" spans="1:2" x14ac:dyDescent="0.35">
      <c r="A3071" t="s">
        <v>25</v>
      </c>
      <c r="B3071">
        <v>5.6</v>
      </c>
    </row>
    <row r="3072" spans="1:2" x14ac:dyDescent="0.35">
      <c r="A3072" t="s">
        <v>674</v>
      </c>
      <c r="B3072">
        <v>8.1999999999999993</v>
      </c>
    </row>
    <row r="3073" spans="1:2" x14ac:dyDescent="0.35">
      <c r="A3073" t="s">
        <v>3338</v>
      </c>
      <c r="B3073">
        <v>6.5</v>
      </c>
    </row>
    <row r="3074" spans="1:2" x14ac:dyDescent="0.35">
      <c r="A3074" t="s">
        <v>4444</v>
      </c>
      <c r="B3074">
        <v>8.1</v>
      </c>
    </row>
    <row r="3075" spans="1:2" x14ac:dyDescent="0.35">
      <c r="A3075" t="s">
        <v>25</v>
      </c>
      <c r="B3075">
        <v>5.4</v>
      </c>
    </row>
    <row r="3076" spans="1:2" x14ac:dyDescent="0.35">
      <c r="A3076" t="s">
        <v>25</v>
      </c>
      <c r="B3076">
        <v>6.3</v>
      </c>
    </row>
    <row r="3077" spans="1:2" x14ac:dyDescent="0.35">
      <c r="A3077" t="s">
        <v>25</v>
      </c>
      <c r="B3077">
        <v>7.8</v>
      </c>
    </row>
    <row r="3078" spans="1:2" x14ac:dyDescent="0.35">
      <c r="A3078" t="s">
        <v>25</v>
      </c>
      <c r="B3078">
        <v>6.8</v>
      </c>
    </row>
    <row r="3079" spans="1:2" x14ac:dyDescent="0.35">
      <c r="A3079" t="s">
        <v>25</v>
      </c>
      <c r="B3079">
        <v>7.1</v>
      </c>
    </row>
    <row r="3080" spans="1:2" x14ac:dyDescent="0.35">
      <c r="A3080" t="s">
        <v>25</v>
      </c>
      <c r="B3080">
        <v>6.2</v>
      </c>
    </row>
    <row r="3081" spans="1:2" x14ac:dyDescent="0.35">
      <c r="A3081" t="s">
        <v>25</v>
      </c>
      <c r="B3081">
        <v>7.3</v>
      </c>
    </row>
    <row r="3082" spans="1:2" x14ac:dyDescent="0.35">
      <c r="A3082" t="s">
        <v>25</v>
      </c>
      <c r="B3082">
        <v>5.9</v>
      </c>
    </row>
    <row r="3083" spans="1:2" x14ac:dyDescent="0.35">
      <c r="A3083" t="s">
        <v>25</v>
      </c>
      <c r="B3083">
        <v>3.6</v>
      </c>
    </row>
    <row r="3084" spans="1:2" x14ac:dyDescent="0.35">
      <c r="A3084" t="s">
        <v>25</v>
      </c>
      <c r="B3084">
        <v>7.7</v>
      </c>
    </row>
    <row r="3085" spans="1:2" x14ac:dyDescent="0.35">
      <c r="A3085" t="s">
        <v>25</v>
      </c>
      <c r="B3085">
        <v>7.3</v>
      </c>
    </row>
    <row r="3086" spans="1:2" x14ac:dyDescent="0.35">
      <c r="A3086" t="s">
        <v>25</v>
      </c>
      <c r="B3086">
        <v>7.4</v>
      </c>
    </row>
    <row r="3087" spans="1:2" x14ac:dyDescent="0.35">
      <c r="A3087" t="s">
        <v>25</v>
      </c>
      <c r="B3087">
        <v>6.6</v>
      </c>
    </row>
    <row r="3088" spans="1:2" x14ac:dyDescent="0.35">
      <c r="A3088" t="s">
        <v>25</v>
      </c>
      <c r="B3088">
        <v>6.9</v>
      </c>
    </row>
    <row r="3089" spans="1:2" x14ac:dyDescent="0.35">
      <c r="A3089" t="s">
        <v>25</v>
      </c>
      <c r="B3089">
        <v>6.8</v>
      </c>
    </row>
    <row r="3090" spans="1:2" x14ac:dyDescent="0.35">
      <c r="A3090" t="s">
        <v>25</v>
      </c>
      <c r="B3090">
        <v>7.2</v>
      </c>
    </row>
    <row r="3091" spans="1:2" x14ac:dyDescent="0.35">
      <c r="A3091" t="s">
        <v>25</v>
      </c>
      <c r="B3091">
        <v>7.7</v>
      </c>
    </row>
    <row r="3092" spans="1:2" x14ac:dyDescent="0.35">
      <c r="A3092" t="s">
        <v>25</v>
      </c>
      <c r="B3092">
        <v>8.1</v>
      </c>
    </row>
    <row r="3093" spans="1:2" x14ac:dyDescent="0.35">
      <c r="A3093" t="s">
        <v>3077</v>
      </c>
      <c r="B3093">
        <v>7.7</v>
      </c>
    </row>
    <row r="3094" spans="1:2" x14ac:dyDescent="0.35">
      <c r="A3094" t="s">
        <v>25</v>
      </c>
      <c r="B3094">
        <v>7.6</v>
      </c>
    </row>
    <row r="3095" spans="1:2" x14ac:dyDescent="0.35">
      <c r="A3095" t="s">
        <v>25</v>
      </c>
      <c r="B3095">
        <v>7.2</v>
      </c>
    </row>
    <row r="3096" spans="1:2" x14ac:dyDescent="0.35">
      <c r="A3096" t="s">
        <v>25</v>
      </c>
      <c r="B3096">
        <v>7.2</v>
      </c>
    </row>
    <row r="3097" spans="1:2" x14ac:dyDescent="0.35">
      <c r="A3097" t="s">
        <v>25</v>
      </c>
      <c r="B3097">
        <v>8.1</v>
      </c>
    </row>
    <row r="3098" spans="1:2" x14ac:dyDescent="0.35">
      <c r="A3098" t="s">
        <v>25</v>
      </c>
      <c r="B3098">
        <v>7.5</v>
      </c>
    </row>
    <row r="3099" spans="1:2" x14ac:dyDescent="0.35">
      <c r="A3099" t="s">
        <v>25</v>
      </c>
      <c r="B3099">
        <v>8.1</v>
      </c>
    </row>
    <row r="3100" spans="1:2" x14ac:dyDescent="0.35">
      <c r="A3100" t="s">
        <v>25</v>
      </c>
      <c r="B3100">
        <v>7.8</v>
      </c>
    </row>
    <row r="3101" spans="1:2" x14ac:dyDescent="0.35">
      <c r="A3101" t="s">
        <v>25</v>
      </c>
      <c r="B3101">
        <v>7.8</v>
      </c>
    </row>
    <row r="3102" spans="1:2" x14ac:dyDescent="0.35">
      <c r="A3102" t="s">
        <v>25</v>
      </c>
      <c r="B3102">
        <v>5.8</v>
      </c>
    </row>
    <row r="3103" spans="1:2" x14ac:dyDescent="0.35">
      <c r="A3103" t="s">
        <v>25</v>
      </c>
      <c r="B3103">
        <v>7.6</v>
      </c>
    </row>
    <row r="3104" spans="1:2" x14ac:dyDescent="0.35">
      <c r="A3104" t="s">
        <v>25</v>
      </c>
      <c r="B3104">
        <v>7.4</v>
      </c>
    </row>
    <row r="3105" spans="1:2" x14ac:dyDescent="0.35">
      <c r="A3105" t="s">
        <v>25</v>
      </c>
      <c r="B3105">
        <v>6.3</v>
      </c>
    </row>
    <row r="3106" spans="1:2" x14ac:dyDescent="0.35">
      <c r="A3106" t="s">
        <v>25</v>
      </c>
      <c r="B3106">
        <v>6.9</v>
      </c>
    </row>
    <row r="3107" spans="1:2" x14ac:dyDescent="0.35">
      <c r="A3107" t="s">
        <v>25</v>
      </c>
      <c r="B3107">
        <v>8.6</v>
      </c>
    </row>
    <row r="3108" spans="1:2" x14ac:dyDescent="0.35">
      <c r="A3108" t="s">
        <v>25</v>
      </c>
      <c r="B3108">
        <v>5.0999999999999996</v>
      </c>
    </row>
    <row r="3109" spans="1:2" x14ac:dyDescent="0.35">
      <c r="A3109" t="s">
        <v>25</v>
      </c>
      <c r="B3109">
        <v>6.4</v>
      </c>
    </row>
    <row r="3110" spans="1:2" x14ac:dyDescent="0.35">
      <c r="A3110" t="s">
        <v>25</v>
      </c>
      <c r="B3110">
        <v>7.9</v>
      </c>
    </row>
    <row r="3111" spans="1:2" x14ac:dyDescent="0.35">
      <c r="A3111" t="s">
        <v>25</v>
      </c>
      <c r="B3111">
        <v>6.9</v>
      </c>
    </row>
    <row r="3112" spans="1:2" x14ac:dyDescent="0.35">
      <c r="A3112" t="s">
        <v>25</v>
      </c>
      <c r="B3112">
        <v>7.5</v>
      </c>
    </row>
    <row r="3113" spans="1:2" x14ac:dyDescent="0.35">
      <c r="A3113" t="s">
        <v>25</v>
      </c>
      <c r="B3113">
        <v>7.2</v>
      </c>
    </row>
    <row r="3114" spans="1:2" x14ac:dyDescent="0.35">
      <c r="A3114" t="s">
        <v>25</v>
      </c>
      <c r="B3114">
        <v>5.8</v>
      </c>
    </row>
    <row r="3115" spans="1:2" x14ac:dyDescent="0.35">
      <c r="A3115" t="s">
        <v>25</v>
      </c>
      <c r="B3115">
        <v>2.9</v>
      </c>
    </row>
    <row r="3116" spans="1:2" x14ac:dyDescent="0.35">
      <c r="A3116" t="s">
        <v>25</v>
      </c>
      <c r="B3116">
        <v>6.2</v>
      </c>
    </row>
    <row r="3117" spans="1:2" x14ac:dyDescent="0.35">
      <c r="A3117" t="s">
        <v>25</v>
      </c>
      <c r="B3117">
        <v>6.8</v>
      </c>
    </row>
    <row r="3118" spans="1:2" x14ac:dyDescent="0.35">
      <c r="A3118" t="s">
        <v>25</v>
      </c>
      <c r="B3118">
        <v>6.1</v>
      </c>
    </row>
    <row r="3119" spans="1:2" x14ac:dyDescent="0.35">
      <c r="A3119" t="s">
        <v>25</v>
      </c>
      <c r="B3119">
        <v>7.7</v>
      </c>
    </row>
    <row r="3120" spans="1:2" x14ac:dyDescent="0.35">
      <c r="A3120" t="s">
        <v>25</v>
      </c>
      <c r="B3120">
        <v>5.2</v>
      </c>
    </row>
    <row r="3121" spans="1:2" x14ac:dyDescent="0.35">
      <c r="A3121" t="s">
        <v>25</v>
      </c>
      <c r="B3121">
        <v>6.8</v>
      </c>
    </row>
    <row r="3122" spans="1:2" x14ac:dyDescent="0.35">
      <c r="A3122" t="s">
        <v>25</v>
      </c>
      <c r="B3122">
        <v>7</v>
      </c>
    </row>
    <row r="3123" spans="1:2" x14ac:dyDescent="0.35">
      <c r="A3123" t="s">
        <v>25</v>
      </c>
      <c r="B3123">
        <v>5.9</v>
      </c>
    </row>
    <row r="3124" spans="1:2" x14ac:dyDescent="0.35">
      <c r="A3124" t="s">
        <v>25</v>
      </c>
      <c r="B3124">
        <v>7.1</v>
      </c>
    </row>
    <row r="3125" spans="1:2" x14ac:dyDescent="0.35">
      <c r="A3125" t="s">
        <v>1207</v>
      </c>
      <c r="B3125">
        <v>5.5</v>
      </c>
    </row>
    <row r="3126" spans="1:2" x14ac:dyDescent="0.35">
      <c r="A3126" t="s">
        <v>25</v>
      </c>
      <c r="B3126">
        <v>7.4</v>
      </c>
    </row>
    <row r="3127" spans="1:2" x14ac:dyDescent="0.35">
      <c r="A3127" t="s">
        <v>25</v>
      </c>
      <c r="B3127">
        <v>7.3</v>
      </c>
    </row>
    <row r="3128" spans="1:2" x14ac:dyDescent="0.35">
      <c r="A3128" t="s">
        <v>25</v>
      </c>
      <c r="B3128">
        <v>4.5999999999999996</v>
      </c>
    </row>
    <row r="3129" spans="1:2" x14ac:dyDescent="0.35">
      <c r="A3129" t="s">
        <v>25</v>
      </c>
      <c r="B3129">
        <v>7.2</v>
      </c>
    </row>
    <row r="3130" spans="1:2" x14ac:dyDescent="0.35">
      <c r="A3130" t="s">
        <v>25</v>
      </c>
      <c r="B3130">
        <v>5.0999999999999996</v>
      </c>
    </row>
    <row r="3131" spans="1:2" x14ac:dyDescent="0.35">
      <c r="A3131" t="s">
        <v>25</v>
      </c>
      <c r="B3131">
        <v>6.7</v>
      </c>
    </row>
    <row r="3132" spans="1:2" x14ac:dyDescent="0.35">
      <c r="A3132" t="s">
        <v>25</v>
      </c>
      <c r="B3132">
        <v>5.3</v>
      </c>
    </row>
    <row r="3133" spans="1:2" x14ac:dyDescent="0.35">
      <c r="A3133" t="s">
        <v>25</v>
      </c>
      <c r="B3133">
        <v>7.8</v>
      </c>
    </row>
    <row r="3134" spans="1:2" x14ac:dyDescent="0.35">
      <c r="A3134" t="s">
        <v>25</v>
      </c>
      <c r="B3134">
        <v>6.7</v>
      </c>
    </row>
    <row r="3135" spans="1:2" x14ac:dyDescent="0.35">
      <c r="A3135" t="s">
        <v>25</v>
      </c>
      <c r="B3135">
        <v>7.2</v>
      </c>
    </row>
    <row r="3136" spans="1:2" x14ac:dyDescent="0.35">
      <c r="A3136" t="s">
        <v>25</v>
      </c>
      <c r="B3136">
        <v>5.8</v>
      </c>
    </row>
    <row r="3137" spans="1:2" x14ac:dyDescent="0.35">
      <c r="A3137" t="s">
        <v>25</v>
      </c>
      <c r="B3137">
        <v>7</v>
      </c>
    </row>
    <row r="3138" spans="1:2" x14ac:dyDescent="0.35">
      <c r="A3138" t="s">
        <v>25</v>
      </c>
      <c r="B3138">
        <v>3.8</v>
      </c>
    </row>
    <row r="3139" spans="1:2" x14ac:dyDescent="0.35">
      <c r="A3139" t="s">
        <v>25</v>
      </c>
      <c r="B3139">
        <v>5.7</v>
      </c>
    </row>
    <row r="3140" spans="1:2" x14ac:dyDescent="0.35">
      <c r="A3140" t="s">
        <v>25</v>
      </c>
      <c r="B3140">
        <v>6.7</v>
      </c>
    </row>
    <row r="3141" spans="1:2" x14ac:dyDescent="0.35">
      <c r="A3141" t="s">
        <v>25</v>
      </c>
      <c r="B3141">
        <v>6.2</v>
      </c>
    </row>
    <row r="3142" spans="1:2" x14ac:dyDescent="0.35">
      <c r="A3142" t="s">
        <v>25</v>
      </c>
      <c r="B3142">
        <v>6.2</v>
      </c>
    </row>
    <row r="3143" spans="1:2" x14ac:dyDescent="0.35">
      <c r="A3143" t="s">
        <v>25</v>
      </c>
      <c r="B3143">
        <v>4.7</v>
      </c>
    </row>
    <row r="3144" spans="1:2" x14ac:dyDescent="0.35">
      <c r="A3144" t="s">
        <v>25</v>
      </c>
      <c r="B3144">
        <v>6.3</v>
      </c>
    </row>
    <row r="3145" spans="1:2" x14ac:dyDescent="0.35">
      <c r="A3145" t="s">
        <v>674</v>
      </c>
      <c r="B3145">
        <v>7.3</v>
      </c>
    </row>
    <row r="3146" spans="1:2" x14ac:dyDescent="0.35">
      <c r="A3146" t="s">
        <v>25</v>
      </c>
      <c r="B3146">
        <v>6.1</v>
      </c>
    </row>
    <row r="3147" spans="1:2" x14ac:dyDescent="0.35">
      <c r="A3147" t="s">
        <v>3503</v>
      </c>
      <c r="B3147">
        <v>7.1</v>
      </c>
    </row>
    <row r="3148" spans="1:2" x14ac:dyDescent="0.35">
      <c r="A3148" t="s">
        <v>4168</v>
      </c>
      <c r="B3148">
        <v>7.1</v>
      </c>
    </row>
    <row r="3149" spans="1:2" x14ac:dyDescent="0.35">
      <c r="A3149" t="s">
        <v>25</v>
      </c>
      <c r="B3149">
        <v>6.7</v>
      </c>
    </row>
    <row r="3150" spans="1:2" x14ac:dyDescent="0.35">
      <c r="A3150" t="s">
        <v>25</v>
      </c>
      <c r="B3150">
        <v>6.9</v>
      </c>
    </row>
    <row r="3151" spans="1:2" x14ac:dyDescent="0.35">
      <c r="A3151" t="s">
        <v>25</v>
      </c>
      <c r="B3151">
        <v>2.1</v>
      </c>
    </row>
    <row r="3152" spans="1:2" x14ac:dyDescent="0.35">
      <c r="A3152" t="s">
        <v>1207</v>
      </c>
      <c r="B3152">
        <v>6.6</v>
      </c>
    </row>
    <row r="3153" spans="1:2" x14ac:dyDescent="0.35">
      <c r="A3153" t="s">
        <v>25</v>
      </c>
      <c r="B3153">
        <v>8.3000000000000007</v>
      </c>
    </row>
    <row r="3154" spans="1:2" x14ac:dyDescent="0.35">
      <c r="A3154" t="s">
        <v>25</v>
      </c>
      <c r="B3154">
        <v>7.2</v>
      </c>
    </row>
    <row r="3155" spans="1:2" x14ac:dyDescent="0.35">
      <c r="A3155" t="s">
        <v>25</v>
      </c>
      <c r="B3155">
        <v>5.6</v>
      </c>
    </row>
    <row r="3156" spans="1:2" x14ac:dyDescent="0.35">
      <c r="A3156" t="s">
        <v>25</v>
      </c>
      <c r="B3156">
        <v>7.7</v>
      </c>
    </row>
    <row r="3157" spans="1:2" x14ac:dyDescent="0.35">
      <c r="A3157" t="s">
        <v>25</v>
      </c>
      <c r="B3157">
        <v>6.6</v>
      </c>
    </row>
    <row r="3158" spans="1:2" x14ac:dyDescent="0.35">
      <c r="A3158" t="s">
        <v>25</v>
      </c>
      <c r="B3158">
        <v>7.4</v>
      </c>
    </row>
    <row r="3159" spans="1:2" x14ac:dyDescent="0.35">
      <c r="A3159" t="s">
        <v>25</v>
      </c>
      <c r="B3159">
        <v>7.1</v>
      </c>
    </row>
    <row r="3160" spans="1:2" x14ac:dyDescent="0.35">
      <c r="A3160" t="s">
        <v>674</v>
      </c>
      <c r="B3160">
        <v>7.9</v>
      </c>
    </row>
    <row r="3161" spans="1:2" x14ac:dyDescent="0.35">
      <c r="A3161" t="s">
        <v>25</v>
      </c>
      <c r="B3161">
        <v>6.7</v>
      </c>
    </row>
    <row r="3162" spans="1:2" x14ac:dyDescent="0.35">
      <c r="A3162" t="s">
        <v>25</v>
      </c>
      <c r="B3162">
        <v>6.6</v>
      </c>
    </row>
    <row r="3163" spans="1:2" x14ac:dyDescent="0.35">
      <c r="A3163" t="s">
        <v>25</v>
      </c>
      <c r="B3163">
        <v>7.9</v>
      </c>
    </row>
    <row r="3164" spans="1:2" x14ac:dyDescent="0.35">
      <c r="A3164" t="s">
        <v>25</v>
      </c>
      <c r="B3164">
        <v>4.9000000000000004</v>
      </c>
    </row>
    <row r="3165" spans="1:2" x14ac:dyDescent="0.35">
      <c r="A3165" t="s">
        <v>674</v>
      </c>
      <c r="B3165">
        <v>7.2</v>
      </c>
    </row>
    <row r="3166" spans="1:2" x14ac:dyDescent="0.35">
      <c r="A3166" t="s">
        <v>344</v>
      </c>
      <c r="B3166">
        <v>6.1</v>
      </c>
    </row>
    <row r="3167" spans="1:2" x14ac:dyDescent="0.35">
      <c r="A3167" t="s">
        <v>25</v>
      </c>
      <c r="B3167">
        <v>5.3</v>
      </c>
    </row>
    <row r="3168" spans="1:2" x14ac:dyDescent="0.35">
      <c r="A3168" t="s">
        <v>25</v>
      </c>
      <c r="B3168">
        <v>5</v>
      </c>
    </row>
    <row r="3169" spans="1:2" x14ac:dyDescent="0.35">
      <c r="A3169" t="s">
        <v>4992</v>
      </c>
      <c r="B3169">
        <v>7.6</v>
      </c>
    </row>
    <row r="3170" spans="1:2" x14ac:dyDescent="0.35">
      <c r="A3170" t="s">
        <v>25</v>
      </c>
      <c r="B3170">
        <v>7.6</v>
      </c>
    </row>
    <row r="3171" spans="1:2" x14ac:dyDescent="0.35">
      <c r="A3171" t="s">
        <v>25</v>
      </c>
      <c r="B3171">
        <v>6.6</v>
      </c>
    </row>
    <row r="3172" spans="1:2" x14ac:dyDescent="0.35">
      <c r="A3172" t="s">
        <v>25</v>
      </c>
      <c r="B3172">
        <v>6.6</v>
      </c>
    </row>
    <row r="3173" spans="1:2" x14ac:dyDescent="0.35">
      <c r="A3173" t="s">
        <v>25</v>
      </c>
      <c r="B3173">
        <v>7.3</v>
      </c>
    </row>
    <row r="3174" spans="1:2" x14ac:dyDescent="0.35">
      <c r="A3174" t="s">
        <v>25</v>
      </c>
      <c r="B3174">
        <v>6.6</v>
      </c>
    </row>
    <row r="3175" spans="1:2" x14ac:dyDescent="0.35">
      <c r="A3175" t="s">
        <v>25</v>
      </c>
      <c r="B3175">
        <v>6.9</v>
      </c>
    </row>
    <row r="3176" spans="1:2" x14ac:dyDescent="0.35">
      <c r="A3176" t="s">
        <v>25</v>
      </c>
      <c r="B3176">
        <v>5.8</v>
      </c>
    </row>
    <row r="3177" spans="1:2" x14ac:dyDescent="0.35">
      <c r="A3177" t="s">
        <v>25</v>
      </c>
      <c r="B3177">
        <v>4.4000000000000004</v>
      </c>
    </row>
    <row r="3178" spans="1:2" x14ac:dyDescent="0.35">
      <c r="A3178" t="s">
        <v>25</v>
      </c>
      <c r="B3178">
        <v>6.6</v>
      </c>
    </row>
    <row r="3179" spans="1:2" x14ac:dyDescent="0.35">
      <c r="A3179" t="s">
        <v>25</v>
      </c>
      <c r="B3179">
        <v>7.1</v>
      </c>
    </row>
    <row r="3180" spans="1:2" x14ac:dyDescent="0.35">
      <c r="A3180" t="s">
        <v>1207</v>
      </c>
      <c r="B3180">
        <v>7.6</v>
      </c>
    </row>
    <row r="3181" spans="1:2" x14ac:dyDescent="0.35">
      <c r="A3181" t="s">
        <v>25</v>
      </c>
      <c r="B3181">
        <v>4.5999999999999996</v>
      </c>
    </row>
    <row r="3182" spans="1:2" x14ac:dyDescent="0.35">
      <c r="A3182" t="s">
        <v>25</v>
      </c>
      <c r="B3182">
        <v>6.8</v>
      </c>
    </row>
    <row r="3183" spans="1:2" x14ac:dyDescent="0.35">
      <c r="A3183" t="s">
        <v>25</v>
      </c>
      <c r="B3183">
        <v>4.9000000000000004</v>
      </c>
    </row>
    <row r="3184" spans="1:2" x14ac:dyDescent="0.35">
      <c r="A3184" t="s">
        <v>25</v>
      </c>
      <c r="B3184">
        <v>7.3</v>
      </c>
    </row>
    <row r="3185" spans="1:2" x14ac:dyDescent="0.35">
      <c r="A3185" t="s">
        <v>25</v>
      </c>
      <c r="B3185">
        <v>5</v>
      </c>
    </row>
    <row r="3186" spans="1:2" x14ac:dyDescent="0.35">
      <c r="A3186" t="s">
        <v>25</v>
      </c>
      <c r="B3186">
        <v>8</v>
      </c>
    </row>
    <row r="3187" spans="1:2" x14ac:dyDescent="0.35">
      <c r="A3187" t="s">
        <v>25</v>
      </c>
      <c r="B3187">
        <v>5.2</v>
      </c>
    </row>
    <row r="3188" spans="1:2" x14ac:dyDescent="0.35">
      <c r="A3188" t="s">
        <v>25</v>
      </c>
      <c r="B3188">
        <v>8.5</v>
      </c>
    </row>
    <row r="3189" spans="1:2" x14ac:dyDescent="0.35">
      <c r="A3189" t="s">
        <v>25</v>
      </c>
      <c r="B3189">
        <v>6.5</v>
      </c>
    </row>
    <row r="3190" spans="1:2" x14ac:dyDescent="0.35">
      <c r="A3190" t="s">
        <v>25</v>
      </c>
      <c r="B3190">
        <v>7.4</v>
      </c>
    </row>
    <row r="3191" spans="1:2" x14ac:dyDescent="0.35">
      <c r="A3191" t="s">
        <v>25</v>
      </c>
      <c r="B3191">
        <v>7.7</v>
      </c>
    </row>
    <row r="3192" spans="1:2" x14ac:dyDescent="0.35">
      <c r="A3192" t="s">
        <v>25</v>
      </c>
      <c r="B3192">
        <v>7.4</v>
      </c>
    </row>
    <row r="3193" spans="1:2" x14ac:dyDescent="0.35">
      <c r="A3193" t="s">
        <v>25</v>
      </c>
      <c r="B3193">
        <v>5.0999999999999996</v>
      </c>
    </row>
    <row r="3194" spans="1:2" x14ac:dyDescent="0.35">
      <c r="A3194" t="s">
        <v>25</v>
      </c>
      <c r="B3194">
        <v>5</v>
      </c>
    </row>
    <row r="3195" spans="1:2" x14ac:dyDescent="0.35">
      <c r="A3195" t="s">
        <v>25</v>
      </c>
      <c r="B3195">
        <v>7.2</v>
      </c>
    </row>
    <row r="3196" spans="1:2" x14ac:dyDescent="0.35">
      <c r="A3196" t="s">
        <v>25</v>
      </c>
      <c r="B3196">
        <v>6.4</v>
      </c>
    </row>
    <row r="3197" spans="1:2" x14ac:dyDescent="0.35">
      <c r="A3197" t="s">
        <v>25</v>
      </c>
      <c r="B3197">
        <v>5.6</v>
      </c>
    </row>
    <row r="3198" spans="1:2" x14ac:dyDescent="0.35">
      <c r="A3198" t="s">
        <v>25</v>
      </c>
      <c r="B3198">
        <v>6.2</v>
      </c>
    </row>
    <row r="3199" spans="1:2" x14ac:dyDescent="0.35">
      <c r="A3199" t="s">
        <v>25</v>
      </c>
      <c r="B3199">
        <v>6.1</v>
      </c>
    </row>
    <row r="3200" spans="1:2" x14ac:dyDescent="0.35">
      <c r="A3200" t="s">
        <v>1207</v>
      </c>
      <c r="B3200">
        <v>5.2</v>
      </c>
    </row>
    <row r="3201" spans="1:2" x14ac:dyDescent="0.35">
      <c r="A3201" t="s">
        <v>25</v>
      </c>
      <c r="B3201">
        <v>7.3</v>
      </c>
    </row>
    <row r="3202" spans="1:2" x14ac:dyDescent="0.35">
      <c r="A3202" t="s">
        <v>25</v>
      </c>
      <c r="B3202">
        <v>7.5</v>
      </c>
    </row>
    <row r="3203" spans="1:2" x14ac:dyDescent="0.35">
      <c r="A3203" t="s">
        <v>25</v>
      </c>
      <c r="B3203">
        <v>4.5</v>
      </c>
    </row>
    <row r="3204" spans="1:2" x14ac:dyDescent="0.35">
      <c r="A3204" t="s">
        <v>25</v>
      </c>
      <c r="B3204">
        <v>6.6</v>
      </c>
    </row>
    <row r="3205" spans="1:2" x14ac:dyDescent="0.35">
      <c r="A3205" t="s">
        <v>25</v>
      </c>
      <c r="B3205">
        <v>5.3</v>
      </c>
    </row>
    <row r="3206" spans="1:2" x14ac:dyDescent="0.35">
      <c r="A3206" t="s">
        <v>25</v>
      </c>
      <c r="B3206">
        <v>4.9000000000000004</v>
      </c>
    </row>
    <row r="3207" spans="1:2" x14ac:dyDescent="0.35">
      <c r="A3207" t="s">
        <v>1207</v>
      </c>
      <c r="B3207">
        <v>7.7</v>
      </c>
    </row>
    <row r="3208" spans="1:2" x14ac:dyDescent="0.35">
      <c r="A3208" t="s">
        <v>25</v>
      </c>
      <c r="B3208">
        <v>8</v>
      </c>
    </row>
    <row r="3209" spans="1:2" x14ac:dyDescent="0.35">
      <c r="A3209" t="s">
        <v>25</v>
      </c>
      <c r="B3209">
        <v>3.8</v>
      </c>
    </row>
    <row r="3210" spans="1:2" x14ac:dyDescent="0.35">
      <c r="A3210" t="s">
        <v>25</v>
      </c>
      <c r="B3210">
        <v>7.6</v>
      </c>
    </row>
    <row r="3211" spans="1:2" x14ac:dyDescent="0.35">
      <c r="A3211" t="s">
        <v>25</v>
      </c>
      <c r="B3211">
        <v>5.9</v>
      </c>
    </row>
    <row r="3212" spans="1:2" x14ac:dyDescent="0.35">
      <c r="A3212" t="s">
        <v>25</v>
      </c>
      <c r="B3212">
        <v>6.2</v>
      </c>
    </row>
    <row r="3213" spans="1:2" x14ac:dyDescent="0.35">
      <c r="A3213" t="s">
        <v>25</v>
      </c>
      <c r="B3213">
        <v>7.2</v>
      </c>
    </row>
    <row r="3214" spans="1:2" x14ac:dyDescent="0.35">
      <c r="A3214" t="s">
        <v>25</v>
      </c>
      <c r="B3214">
        <v>6.3</v>
      </c>
    </row>
    <row r="3215" spans="1:2" x14ac:dyDescent="0.35">
      <c r="A3215" t="s">
        <v>25</v>
      </c>
      <c r="B3215">
        <v>5.2</v>
      </c>
    </row>
    <row r="3216" spans="1:2" x14ac:dyDescent="0.35">
      <c r="A3216" t="s">
        <v>25</v>
      </c>
      <c r="B3216">
        <v>6.9</v>
      </c>
    </row>
    <row r="3217" spans="1:2" x14ac:dyDescent="0.35">
      <c r="A3217" t="s">
        <v>25</v>
      </c>
      <c r="B3217">
        <v>6.8</v>
      </c>
    </row>
    <row r="3218" spans="1:2" x14ac:dyDescent="0.35">
      <c r="A3218" t="s">
        <v>25</v>
      </c>
      <c r="B3218">
        <v>6.1</v>
      </c>
    </row>
    <row r="3219" spans="1:2" x14ac:dyDescent="0.35">
      <c r="A3219" t="s">
        <v>25</v>
      </c>
      <c r="B3219">
        <v>5.9</v>
      </c>
    </row>
    <row r="3220" spans="1:2" x14ac:dyDescent="0.35">
      <c r="A3220" t="s">
        <v>25</v>
      </c>
      <c r="B3220">
        <v>6.9</v>
      </c>
    </row>
    <row r="3221" spans="1:2" x14ac:dyDescent="0.35">
      <c r="A3221" t="s">
        <v>674</v>
      </c>
      <c r="B3221">
        <v>7.7</v>
      </c>
    </row>
    <row r="3222" spans="1:2" x14ac:dyDescent="0.35">
      <c r="A3222" t="s">
        <v>25</v>
      </c>
      <c r="B3222">
        <v>5.3</v>
      </c>
    </row>
    <row r="3223" spans="1:2" x14ac:dyDescent="0.35">
      <c r="A3223" t="s">
        <v>25</v>
      </c>
      <c r="B3223">
        <v>7</v>
      </c>
    </row>
    <row r="3224" spans="1:2" x14ac:dyDescent="0.35">
      <c r="A3224" t="s">
        <v>25</v>
      </c>
      <c r="B3224">
        <v>6.6</v>
      </c>
    </row>
    <row r="3225" spans="1:2" x14ac:dyDescent="0.35">
      <c r="A3225" t="s">
        <v>25</v>
      </c>
      <c r="B3225">
        <v>6.4</v>
      </c>
    </row>
    <row r="3226" spans="1:2" x14ac:dyDescent="0.35">
      <c r="A3226" t="s">
        <v>25</v>
      </c>
      <c r="B3226">
        <v>7.9</v>
      </c>
    </row>
    <row r="3227" spans="1:2" x14ac:dyDescent="0.35">
      <c r="A3227" t="s">
        <v>25</v>
      </c>
      <c r="B3227">
        <v>7.7</v>
      </c>
    </row>
    <row r="3228" spans="1:2" x14ac:dyDescent="0.35">
      <c r="A3228" t="s">
        <v>674</v>
      </c>
      <c r="B3228">
        <v>7.2</v>
      </c>
    </row>
    <row r="3229" spans="1:2" x14ac:dyDescent="0.35">
      <c r="A3229" t="s">
        <v>25</v>
      </c>
      <c r="B3229">
        <v>6.8</v>
      </c>
    </row>
    <row r="3230" spans="1:2" x14ac:dyDescent="0.35">
      <c r="A3230" t="s">
        <v>25</v>
      </c>
      <c r="B3230">
        <v>7.4</v>
      </c>
    </row>
    <row r="3231" spans="1:2" x14ac:dyDescent="0.35">
      <c r="A3231" t="s">
        <v>25</v>
      </c>
      <c r="B3231">
        <v>4.5999999999999996</v>
      </c>
    </row>
    <row r="3232" spans="1:2" x14ac:dyDescent="0.35">
      <c r="A3232" t="s">
        <v>25</v>
      </c>
      <c r="B3232">
        <v>6.4</v>
      </c>
    </row>
    <row r="3233" spans="1:2" x14ac:dyDescent="0.35">
      <c r="A3233" t="s">
        <v>25</v>
      </c>
      <c r="B3233">
        <v>7</v>
      </c>
    </row>
    <row r="3234" spans="1:2" x14ac:dyDescent="0.35">
      <c r="A3234" t="s">
        <v>25</v>
      </c>
      <c r="B3234">
        <v>7.7</v>
      </c>
    </row>
    <row r="3235" spans="1:2" x14ac:dyDescent="0.35">
      <c r="A3235" t="s">
        <v>25</v>
      </c>
      <c r="B3235">
        <v>6.8</v>
      </c>
    </row>
    <row r="3236" spans="1:2" x14ac:dyDescent="0.35">
      <c r="A3236" t="s">
        <v>25</v>
      </c>
      <c r="B3236">
        <v>7</v>
      </c>
    </row>
    <row r="3237" spans="1:2" x14ac:dyDescent="0.35">
      <c r="A3237" t="s">
        <v>25</v>
      </c>
      <c r="B3237">
        <v>7</v>
      </c>
    </row>
    <row r="3238" spans="1:2" x14ac:dyDescent="0.35">
      <c r="A3238" t="s">
        <v>25</v>
      </c>
      <c r="B3238">
        <v>6.3</v>
      </c>
    </row>
    <row r="3239" spans="1:2" x14ac:dyDescent="0.35">
      <c r="A3239" t="s">
        <v>25</v>
      </c>
      <c r="B3239">
        <v>7.1</v>
      </c>
    </row>
    <row r="3240" spans="1:2" x14ac:dyDescent="0.35">
      <c r="A3240" t="s">
        <v>25</v>
      </c>
      <c r="B3240">
        <v>7.1</v>
      </c>
    </row>
    <row r="3241" spans="1:2" x14ac:dyDescent="0.35">
      <c r="A3241" t="s">
        <v>25</v>
      </c>
      <c r="B3241">
        <v>6.1</v>
      </c>
    </row>
    <row r="3242" spans="1:2" x14ac:dyDescent="0.35">
      <c r="A3242" t="s">
        <v>25</v>
      </c>
      <c r="B3242">
        <v>7.3</v>
      </c>
    </row>
    <row r="3243" spans="1:2" x14ac:dyDescent="0.35">
      <c r="A3243" t="s">
        <v>25</v>
      </c>
      <c r="B3243">
        <v>6.2</v>
      </c>
    </row>
    <row r="3244" spans="1:2" x14ac:dyDescent="0.35">
      <c r="A3244" t="s">
        <v>25</v>
      </c>
      <c r="B3244">
        <v>6.2</v>
      </c>
    </row>
    <row r="3245" spans="1:2" x14ac:dyDescent="0.35">
      <c r="A3245" t="s">
        <v>25</v>
      </c>
      <c r="B3245">
        <v>3.3</v>
      </c>
    </row>
    <row r="3246" spans="1:2" x14ac:dyDescent="0.35">
      <c r="A3246" t="s">
        <v>5103</v>
      </c>
      <c r="B3246">
        <v>7.4</v>
      </c>
    </row>
    <row r="3247" spans="1:2" x14ac:dyDescent="0.35">
      <c r="A3247" t="s">
        <v>25</v>
      </c>
      <c r="B3247">
        <v>8</v>
      </c>
    </row>
    <row r="3248" spans="1:2" x14ac:dyDescent="0.35">
      <c r="A3248" t="s">
        <v>25</v>
      </c>
      <c r="B3248">
        <v>5.9</v>
      </c>
    </row>
    <row r="3249" spans="1:2" x14ac:dyDescent="0.35">
      <c r="A3249" t="s">
        <v>25</v>
      </c>
      <c r="B3249">
        <v>6.8</v>
      </c>
    </row>
    <row r="3250" spans="1:2" x14ac:dyDescent="0.35">
      <c r="A3250" t="s">
        <v>25</v>
      </c>
      <c r="B3250">
        <v>7.4</v>
      </c>
    </row>
    <row r="3251" spans="1:2" x14ac:dyDescent="0.35">
      <c r="A3251" t="s">
        <v>25</v>
      </c>
      <c r="B3251">
        <v>6.7</v>
      </c>
    </row>
    <row r="3252" spans="1:2" x14ac:dyDescent="0.35">
      <c r="A3252" t="s">
        <v>25</v>
      </c>
      <c r="B3252">
        <v>5.5</v>
      </c>
    </row>
    <row r="3253" spans="1:2" x14ac:dyDescent="0.35">
      <c r="A3253" t="s">
        <v>25</v>
      </c>
      <c r="B3253">
        <v>5.7</v>
      </c>
    </row>
    <row r="3254" spans="1:2" x14ac:dyDescent="0.35">
      <c r="A3254" t="s">
        <v>674</v>
      </c>
      <c r="B3254">
        <v>7.2</v>
      </c>
    </row>
    <row r="3255" spans="1:2" x14ac:dyDescent="0.35">
      <c r="A3255" t="s">
        <v>25</v>
      </c>
      <c r="B3255">
        <v>5.9</v>
      </c>
    </row>
    <row r="3256" spans="1:2" x14ac:dyDescent="0.35">
      <c r="A3256" t="s">
        <v>25</v>
      </c>
      <c r="B3256">
        <v>6.7</v>
      </c>
    </row>
    <row r="3257" spans="1:2" x14ac:dyDescent="0.35">
      <c r="A3257" t="s">
        <v>25</v>
      </c>
      <c r="B3257">
        <v>7.1</v>
      </c>
    </row>
    <row r="3258" spans="1:2" x14ac:dyDescent="0.35">
      <c r="A3258" t="s">
        <v>25</v>
      </c>
      <c r="B3258">
        <v>7.7</v>
      </c>
    </row>
    <row r="3259" spans="1:2" x14ac:dyDescent="0.35">
      <c r="A3259" t="s">
        <v>25</v>
      </c>
      <c r="B3259">
        <v>7.4</v>
      </c>
    </row>
    <row r="3260" spans="1:2" x14ac:dyDescent="0.35">
      <c r="A3260" t="s">
        <v>25</v>
      </c>
      <c r="B3260">
        <v>8.4</v>
      </c>
    </row>
    <row r="3261" spans="1:2" x14ac:dyDescent="0.35">
      <c r="A3261" t="s">
        <v>1207</v>
      </c>
      <c r="B3261">
        <v>7.2</v>
      </c>
    </row>
    <row r="3262" spans="1:2" x14ac:dyDescent="0.35">
      <c r="A3262" t="s">
        <v>25</v>
      </c>
      <c r="B3262">
        <v>8.1</v>
      </c>
    </row>
    <row r="3263" spans="1:2" x14ac:dyDescent="0.35">
      <c r="A3263" t="s">
        <v>3503</v>
      </c>
      <c r="B3263">
        <v>7.8</v>
      </c>
    </row>
    <row r="3264" spans="1:2" x14ac:dyDescent="0.35">
      <c r="A3264" t="s">
        <v>25</v>
      </c>
      <c r="B3264">
        <v>6.8</v>
      </c>
    </row>
    <row r="3265" spans="1:2" x14ac:dyDescent="0.35">
      <c r="A3265" t="s">
        <v>4040</v>
      </c>
      <c r="B3265">
        <v>7.7</v>
      </c>
    </row>
    <row r="3266" spans="1:2" x14ac:dyDescent="0.35">
      <c r="A3266" t="s">
        <v>25</v>
      </c>
      <c r="B3266">
        <v>6.5</v>
      </c>
    </row>
    <row r="3267" spans="1:2" x14ac:dyDescent="0.35">
      <c r="A3267" t="s">
        <v>2674</v>
      </c>
      <c r="B3267">
        <v>7.3</v>
      </c>
    </row>
    <row r="3268" spans="1:2" x14ac:dyDescent="0.35">
      <c r="A3268" t="s">
        <v>25</v>
      </c>
      <c r="B3268">
        <v>5.9</v>
      </c>
    </row>
    <row r="3269" spans="1:2" x14ac:dyDescent="0.35">
      <c r="A3269" t="s">
        <v>25</v>
      </c>
      <c r="B3269">
        <v>8.6999999999999993</v>
      </c>
    </row>
    <row r="3270" spans="1:2" x14ac:dyDescent="0.35">
      <c r="A3270" t="s">
        <v>25</v>
      </c>
      <c r="B3270">
        <v>6.1</v>
      </c>
    </row>
    <row r="3271" spans="1:2" x14ac:dyDescent="0.35">
      <c r="A3271" t="s">
        <v>25</v>
      </c>
      <c r="B3271">
        <v>7.6</v>
      </c>
    </row>
    <row r="3272" spans="1:2" x14ac:dyDescent="0.35">
      <c r="A3272" t="s">
        <v>25</v>
      </c>
      <c r="B3272">
        <v>5.8</v>
      </c>
    </row>
    <row r="3273" spans="1:2" x14ac:dyDescent="0.35">
      <c r="A3273" t="s">
        <v>2188</v>
      </c>
      <c r="B3273">
        <v>6.5</v>
      </c>
    </row>
    <row r="3274" spans="1:2" x14ac:dyDescent="0.35">
      <c r="A3274" t="s">
        <v>25</v>
      </c>
      <c r="B3274">
        <v>7.3</v>
      </c>
    </row>
    <row r="3275" spans="1:2" x14ac:dyDescent="0.35">
      <c r="A3275" t="s">
        <v>25</v>
      </c>
      <c r="B3275">
        <v>6.2</v>
      </c>
    </row>
    <row r="3276" spans="1:2" x14ac:dyDescent="0.35">
      <c r="A3276" t="s">
        <v>25</v>
      </c>
      <c r="B3276">
        <v>5</v>
      </c>
    </row>
    <row r="3277" spans="1:2" x14ac:dyDescent="0.35">
      <c r="A3277" t="s">
        <v>25</v>
      </c>
      <c r="B3277">
        <v>7.8</v>
      </c>
    </row>
    <row r="3278" spans="1:2" x14ac:dyDescent="0.35">
      <c r="A3278" t="s">
        <v>25</v>
      </c>
      <c r="B3278">
        <v>8.1</v>
      </c>
    </row>
    <row r="3279" spans="1:2" x14ac:dyDescent="0.35">
      <c r="A3279" t="s">
        <v>25</v>
      </c>
      <c r="B3279">
        <v>6.7</v>
      </c>
    </row>
    <row r="3280" spans="1:2" x14ac:dyDescent="0.35">
      <c r="A3280" t="s">
        <v>25</v>
      </c>
      <c r="B3280">
        <v>6.1</v>
      </c>
    </row>
    <row r="3281" spans="1:2" x14ac:dyDescent="0.35">
      <c r="A3281" t="s">
        <v>25</v>
      </c>
      <c r="B3281">
        <v>7.1</v>
      </c>
    </row>
    <row r="3282" spans="1:2" x14ac:dyDescent="0.35">
      <c r="A3282" t="s">
        <v>25</v>
      </c>
      <c r="B3282">
        <v>5.6</v>
      </c>
    </row>
    <row r="3283" spans="1:2" x14ac:dyDescent="0.35">
      <c r="A3283" t="s">
        <v>25</v>
      </c>
      <c r="B3283">
        <v>7.6</v>
      </c>
    </row>
    <row r="3284" spans="1:2" x14ac:dyDescent="0.35">
      <c r="A3284" t="s">
        <v>25</v>
      </c>
      <c r="B3284">
        <v>4.5999999999999996</v>
      </c>
    </row>
    <row r="3285" spans="1:2" x14ac:dyDescent="0.35">
      <c r="A3285" t="s">
        <v>25</v>
      </c>
      <c r="B3285">
        <v>7.1</v>
      </c>
    </row>
    <row r="3286" spans="1:2" x14ac:dyDescent="0.35">
      <c r="A3286" t="s">
        <v>25</v>
      </c>
      <c r="B3286">
        <v>7.3</v>
      </c>
    </row>
    <row r="3287" spans="1:2" x14ac:dyDescent="0.35">
      <c r="A3287" t="s">
        <v>25</v>
      </c>
      <c r="B3287">
        <v>4</v>
      </c>
    </row>
    <row r="3288" spans="1:2" x14ac:dyDescent="0.35">
      <c r="A3288" t="s">
        <v>25</v>
      </c>
      <c r="B3288">
        <v>8</v>
      </c>
    </row>
    <row r="3289" spans="1:2" x14ac:dyDescent="0.35">
      <c r="A3289" t="s">
        <v>25</v>
      </c>
      <c r="B3289">
        <v>6.7</v>
      </c>
    </row>
    <row r="3290" spans="1:2" x14ac:dyDescent="0.35">
      <c r="A3290" t="s">
        <v>25</v>
      </c>
      <c r="B3290">
        <v>5.7</v>
      </c>
    </row>
    <row r="3291" spans="1:2" x14ac:dyDescent="0.35">
      <c r="A3291" t="s">
        <v>25</v>
      </c>
      <c r="B3291">
        <v>4.5999999999999996</v>
      </c>
    </row>
    <row r="3292" spans="1:2" x14ac:dyDescent="0.35">
      <c r="A3292" t="s">
        <v>25</v>
      </c>
      <c r="B3292">
        <v>4</v>
      </c>
    </row>
    <row r="3293" spans="1:2" x14ac:dyDescent="0.35">
      <c r="A3293" t="s">
        <v>25</v>
      </c>
      <c r="B3293">
        <v>7</v>
      </c>
    </row>
    <row r="3294" spans="1:2" x14ac:dyDescent="0.35">
      <c r="A3294" t="s">
        <v>25</v>
      </c>
      <c r="B3294">
        <v>5.9</v>
      </c>
    </row>
    <row r="3295" spans="1:2" x14ac:dyDescent="0.35">
      <c r="A3295" t="s">
        <v>25</v>
      </c>
      <c r="B3295">
        <v>4.8</v>
      </c>
    </row>
    <row r="3296" spans="1:2" x14ac:dyDescent="0.35">
      <c r="A3296" t="s">
        <v>1207</v>
      </c>
      <c r="B3296">
        <v>7.5</v>
      </c>
    </row>
    <row r="3297" spans="1:2" x14ac:dyDescent="0.35">
      <c r="A3297" t="s">
        <v>25</v>
      </c>
      <c r="B3297">
        <v>4.7</v>
      </c>
    </row>
    <row r="3298" spans="1:2" x14ac:dyDescent="0.35">
      <c r="A3298" t="s">
        <v>25</v>
      </c>
      <c r="B3298">
        <v>6.7</v>
      </c>
    </row>
    <row r="3299" spans="1:2" x14ac:dyDescent="0.35">
      <c r="A3299" t="s">
        <v>25</v>
      </c>
      <c r="B3299">
        <v>6.7</v>
      </c>
    </row>
    <row r="3300" spans="1:2" x14ac:dyDescent="0.35">
      <c r="A3300" t="s">
        <v>25</v>
      </c>
      <c r="B3300">
        <v>7.1</v>
      </c>
    </row>
    <row r="3301" spans="1:2" x14ac:dyDescent="0.35">
      <c r="A3301" t="s">
        <v>25</v>
      </c>
      <c r="B3301">
        <v>2.7</v>
      </c>
    </row>
    <row r="3302" spans="1:2" x14ac:dyDescent="0.35">
      <c r="A3302" t="s">
        <v>25</v>
      </c>
      <c r="B3302">
        <v>7.3</v>
      </c>
    </row>
    <row r="3303" spans="1:2" x14ac:dyDescent="0.35">
      <c r="A3303" t="s">
        <v>25</v>
      </c>
      <c r="B3303">
        <v>7.6</v>
      </c>
    </row>
    <row r="3304" spans="1:2" x14ac:dyDescent="0.35">
      <c r="A3304" t="s">
        <v>25</v>
      </c>
      <c r="B3304">
        <v>5.8</v>
      </c>
    </row>
    <row r="3305" spans="1:2" x14ac:dyDescent="0.35">
      <c r="A3305" t="s">
        <v>25</v>
      </c>
      <c r="B3305">
        <v>6.5</v>
      </c>
    </row>
    <row r="3306" spans="1:2" x14ac:dyDescent="0.35">
      <c r="A3306" t="s">
        <v>25</v>
      </c>
      <c r="B3306">
        <v>6.6</v>
      </c>
    </row>
    <row r="3307" spans="1:2" x14ac:dyDescent="0.35">
      <c r="A3307" t="s">
        <v>25</v>
      </c>
      <c r="B3307">
        <v>6.9</v>
      </c>
    </row>
    <row r="3308" spans="1:2" x14ac:dyDescent="0.35">
      <c r="A3308" t="s">
        <v>4311</v>
      </c>
      <c r="B3308">
        <v>8.5</v>
      </c>
    </row>
    <row r="3309" spans="1:2" x14ac:dyDescent="0.35">
      <c r="A3309" t="s">
        <v>25</v>
      </c>
      <c r="B3309">
        <v>4.8</v>
      </c>
    </row>
    <row r="3310" spans="1:2" x14ac:dyDescent="0.35">
      <c r="A3310" t="s">
        <v>25</v>
      </c>
      <c r="B3310">
        <v>7</v>
      </c>
    </row>
    <row r="3311" spans="1:2" x14ac:dyDescent="0.35">
      <c r="A3311" t="s">
        <v>25</v>
      </c>
      <c r="B3311">
        <v>5.4</v>
      </c>
    </row>
    <row r="3312" spans="1:2" x14ac:dyDescent="0.35">
      <c r="A3312" t="s">
        <v>25</v>
      </c>
      <c r="B3312">
        <v>6.9</v>
      </c>
    </row>
    <row r="3313" spans="1:2" x14ac:dyDescent="0.35">
      <c r="A3313" t="s">
        <v>25</v>
      </c>
      <c r="B3313">
        <v>6.6</v>
      </c>
    </row>
    <row r="3314" spans="1:2" x14ac:dyDescent="0.35">
      <c r="A3314" t="s">
        <v>25</v>
      </c>
      <c r="B3314">
        <v>5.9</v>
      </c>
    </row>
    <row r="3315" spans="1:2" x14ac:dyDescent="0.35">
      <c r="A3315" t="s">
        <v>25</v>
      </c>
      <c r="B3315">
        <v>6.3</v>
      </c>
    </row>
    <row r="3316" spans="1:2" x14ac:dyDescent="0.35">
      <c r="A3316" t="s">
        <v>25</v>
      </c>
      <c r="B3316">
        <v>6.3</v>
      </c>
    </row>
    <row r="3317" spans="1:2" x14ac:dyDescent="0.35">
      <c r="A3317" t="s">
        <v>3077</v>
      </c>
      <c r="B3317">
        <v>7.7</v>
      </c>
    </row>
    <row r="3318" spans="1:2" x14ac:dyDescent="0.35">
      <c r="A3318" t="s">
        <v>25</v>
      </c>
      <c r="B3318">
        <v>7</v>
      </c>
    </row>
    <row r="3319" spans="1:2" x14ac:dyDescent="0.35">
      <c r="A3319" t="s">
        <v>25</v>
      </c>
      <c r="B3319">
        <v>6.3</v>
      </c>
    </row>
    <row r="3320" spans="1:2" x14ac:dyDescent="0.35">
      <c r="A3320" t="s">
        <v>25</v>
      </c>
      <c r="B3320">
        <v>6.2</v>
      </c>
    </row>
    <row r="3321" spans="1:2" x14ac:dyDescent="0.35">
      <c r="A3321" t="s">
        <v>1207</v>
      </c>
      <c r="B3321">
        <v>7.7</v>
      </c>
    </row>
    <row r="3322" spans="1:2" x14ac:dyDescent="0.35">
      <c r="A3322" t="s">
        <v>25</v>
      </c>
      <c r="B3322">
        <v>6.5</v>
      </c>
    </row>
    <row r="3323" spans="1:2" x14ac:dyDescent="0.35">
      <c r="A3323" t="s">
        <v>25</v>
      </c>
      <c r="B3323">
        <v>5.8</v>
      </c>
    </row>
    <row r="3324" spans="1:2" x14ac:dyDescent="0.35">
      <c r="A3324" t="s">
        <v>4444</v>
      </c>
      <c r="B3324">
        <v>6.1</v>
      </c>
    </row>
    <row r="3325" spans="1:2" x14ac:dyDescent="0.35">
      <c r="A3325" t="s">
        <v>25</v>
      </c>
      <c r="B3325">
        <v>5.2</v>
      </c>
    </row>
    <row r="3326" spans="1:2" x14ac:dyDescent="0.35">
      <c r="A3326" t="s">
        <v>25</v>
      </c>
      <c r="B3326">
        <v>8.1999999999999993</v>
      </c>
    </row>
    <row r="3327" spans="1:2" x14ac:dyDescent="0.35">
      <c r="A3327" t="s">
        <v>25</v>
      </c>
      <c r="B3327">
        <v>6</v>
      </c>
    </row>
    <row r="3328" spans="1:2" x14ac:dyDescent="0.35">
      <c r="A3328" t="s">
        <v>25</v>
      </c>
      <c r="B3328">
        <v>6.8</v>
      </c>
    </row>
    <row r="3329" spans="1:2" x14ac:dyDescent="0.35">
      <c r="A3329" t="s">
        <v>25</v>
      </c>
      <c r="B3329">
        <v>7</v>
      </c>
    </row>
    <row r="3330" spans="1:2" x14ac:dyDescent="0.35">
      <c r="A3330" t="s">
        <v>25</v>
      </c>
      <c r="B3330">
        <v>6.8</v>
      </c>
    </row>
    <row r="3331" spans="1:2" x14ac:dyDescent="0.35">
      <c r="A3331" t="s">
        <v>25</v>
      </c>
      <c r="B3331">
        <v>7.1</v>
      </c>
    </row>
    <row r="3332" spans="1:2" x14ac:dyDescent="0.35">
      <c r="A3332" t="s">
        <v>25</v>
      </c>
      <c r="B3332">
        <v>6.9</v>
      </c>
    </row>
    <row r="3333" spans="1:2" x14ac:dyDescent="0.35">
      <c r="A3333" t="s">
        <v>25</v>
      </c>
      <c r="B3333">
        <v>6.9</v>
      </c>
    </row>
    <row r="3334" spans="1:2" x14ac:dyDescent="0.35">
      <c r="A3334" t="s">
        <v>25</v>
      </c>
      <c r="B3334">
        <v>6.9</v>
      </c>
    </row>
    <row r="3335" spans="1:2" x14ac:dyDescent="0.35">
      <c r="A3335" t="s">
        <v>25</v>
      </c>
      <c r="B3335">
        <v>7.2</v>
      </c>
    </row>
    <row r="3336" spans="1:2" x14ac:dyDescent="0.35">
      <c r="A3336" t="s">
        <v>25</v>
      </c>
      <c r="B3336">
        <v>7.8</v>
      </c>
    </row>
    <row r="3337" spans="1:2" x14ac:dyDescent="0.35">
      <c r="A3337" t="s">
        <v>25</v>
      </c>
      <c r="B3337">
        <v>7.3</v>
      </c>
    </row>
    <row r="3338" spans="1:2" x14ac:dyDescent="0.35">
      <c r="A3338" t="s">
        <v>25</v>
      </c>
      <c r="B3338">
        <v>7.5</v>
      </c>
    </row>
    <row r="3339" spans="1:2" x14ac:dyDescent="0.35">
      <c r="A3339" t="s">
        <v>25</v>
      </c>
      <c r="B3339">
        <v>6</v>
      </c>
    </row>
    <row r="3340" spans="1:2" x14ac:dyDescent="0.35">
      <c r="A3340" t="s">
        <v>25</v>
      </c>
      <c r="B3340">
        <v>6.8</v>
      </c>
    </row>
    <row r="3341" spans="1:2" x14ac:dyDescent="0.35">
      <c r="A3341" t="s">
        <v>25</v>
      </c>
      <c r="B3341">
        <v>3.9</v>
      </c>
    </row>
    <row r="3342" spans="1:2" x14ac:dyDescent="0.35">
      <c r="A3342" t="s">
        <v>25</v>
      </c>
      <c r="B3342">
        <v>6.1</v>
      </c>
    </row>
    <row r="3343" spans="1:2" x14ac:dyDescent="0.35">
      <c r="A3343" t="s">
        <v>25</v>
      </c>
      <c r="B3343">
        <v>7.5</v>
      </c>
    </row>
    <row r="3344" spans="1:2" x14ac:dyDescent="0.35">
      <c r="A3344" t="s">
        <v>1207</v>
      </c>
      <c r="B3344">
        <v>8.1999999999999993</v>
      </c>
    </row>
    <row r="3345" spans="1:2" x14ac:dyDescent="0.35">
      <c r="A3345" t="s">
        <v>25</v>
      </c>
      <c r="B3345">
        <v>7.8</v>
      </c>
    </row>
    <row r="3346" spans="1:2" x14ac:dyDescent="0.35">
      <c r="A3346" t="s">
        <v>25</v>
      </c>
      <c r="B3346">
        <v>5.2</v>
      </c>
    </row>
    <row r="3347" spans="1:2" x14ac:dyDescent="0.35">
      <c r="A3347" t="s">
        <v>1207</v>
      </c>
      <c r="B3347">
        <v>6.8</v>
      </c>
    </row>
    <row r="3348" spans="1:2" x14ac:dyDescent="0.35">
      <c r="A3348" t="s">
        <v>4992</v>
      </c>
      <c r="B3348">
        <v>7</v>
      </c>
    </row>
    <row r="3349" spans="1:2" x14ac:dyDescent="0.35">
      <c r="A3349" t="s">
        <v>25</v>
      </c>
      <c r="B3349">
        <v>6.5</v>
      </c>
    </row>
    <row r="3350" spans="1:2" x14ac:dyDescent="0.35">
      <c r="A3350" t="s">
        <v>25</v>
      </c>
      <c r="B3350">
        <v>5.7</v>
      </c>
    </row>
    <row r="3351" spans="1:2" x14ac:dyDescent="0.35">
      <c r="A3351" t="s">
        <v>25</v>
      </c>
      <c r="B3351">
        <v>6.4</v>
      </c>
    </row>
    <row r="3352" spans="1:2" x14ac:dyDescent="0.35">
      <c r="A3352" t="s">
        <v>25</v>
      </c>
      <c r="B3352">
        <v>5.3</v>
      </c>
    </row>
    <row r="3353" spans="1:2" x14ac:dyDescent="0.35">
      <c r="A3353" t="s">
        <v>25</v>
      </c>
      <c r="B3353">
        <v>4.7</v>
      </c>
    </row>
    <row r="3354" spans="1:2" x14ac:dyDescent="0.35">
      <c r="A3354" t="s">
        <v>674</v>
      </c>
      <c r="B3354">
        <v>7.6</v>
      </c>
    </row>
    <row r="3355" spans="1:2" x14ac:dyDescent="0.35">
      <c r="A3355" t="s">
        <v>25</v>
      </c>
      <c r="B3355">
        <v>7.1</v>
      </c>
    </row>
    <row r="3356" spans="1:2" x14ac:dyDescent="0.35">
      <c r="A3356" t="s">
        <v>25</v>
      </c>
      <c r="B3356">
        <v>6.5</v>
      </c>
    </row>
    <row r="3357" spans="1:2" x14ac:dyDescent="0.35">
      <c r="A3357" t="s">
        <v>25</v>
      </c>
      <c r="B3357">
        <v>8.5</v>
      </c>
    </row>
    <row r="3358" spans="1:2" x14ac:dyDescent="0.35">
      <c r="A3358" t="s">
        <v>4444</v>
      </c>
      <c r="B3358">
        <v>8.6999999999999993</v>
      </c>
    </row>
    <row r="3359" spans="1:2" x14ac:dyDescent="0.35">
      <c r="A3359" t="s">
        <v>25</v>
      </c>
      <c r="B3359">
        <v>7.1</v>
      </c>
    </row>
    <row r="3360" spans="1:2" x14ac:dyDescent="0.35">
      <c r="A3360" t="s">
        <v>4680</v>
      </c>
      <c r="B3360">
        <v>8.3000000000000007</v>
      </c>
    </row>
    <row r="3361" spans="1:2" x14ac:dyDescent="0.35">
      <c r="A3361" t="s">
        <v>25</v>
      </c>
      <c r="B3361">
        <v>7.4</v>
      </c>
    </row>
    <row r="3362" spans="1:2" x14ac:dyDescent="0.35">
      <c r="A3362" t="s">
        <v>1207</v>
      </c>
      <c r="B3362">
        <v>7.5</v>
      </c>
    </row>
    <row r="3363" spans="1:2" x14ac:dyDescent="0.35">
      <c r="A3363" t="s">
        <v>25</v>
      </c>
      <c r="B3363">
        <v>7.2</v>
      </c>
    </row>
    <row r="3364" spans="1:2" x14ac:dyDescent="0.35">
      <c r="A3364" t="s">
        <v>25</v>
      </c>
      <c r="B3364">
        <v>7.6</v>
      </c>
    </row>
    <row r="3365" spans="1:2" x14ac:dyDescent="0.35">
      <c r="A3365" t="s">
        <v>25</v>
      </c>
      <c r="B3365">
        <v>7.8</v>
      </c>
    </row>
    <row r="3366" spans="1:2" x14ac:dyDescent="0.35">
      <c r="A3366" t="s">
        <v>25</v>
      </c>
      <c r="B3366">
        <v>8.1999999999999993</v>
      </c>
    </row>
    <row r="3367" spans="1:2" x14ac:dyDescent="0.35">
      <c r="A3367" t="s">
        <v>25</v>
      </c>
      <c r="B3367">
        <v>6.6</v>
      </c>
    </row>
    <row r="3368" spans="1:2" x14ac:dyDescent="0.35">
      <c r="A3368" t="s">
        <v>25</v>
      </c>
      <c r="B3368">
        <v>5.7</v>
      </c>
    </row>
    <row r="3369" spans="1:2" x14ac:dyDescent="0.35">
      <c r="A3369" t="s">
        <v>25</v>
      </c>
      <c r="B3369">
        <v>7.4</v>
      </c>
    </row>
    <row r="3370" spans="1:2" x14ac:dyDescent="0.35">
      <c r="A3370" t="s">
        <v>25</v>
      </c>
      <c r="B3370">
        <v>8</v>
      </c>
    </row>
    <row r="3371" spans="1:2" x14ac:dyDescent="0.35">
      <c r="A3371" t="s">
        <v>25</v>
      </c>
      <c r="B3371">
        <v>5.4</v>
      </c>
    </row>
    <row r="3372" spans="1:2" x14ac:dyDescent="0.35">
      <c r="A3372" t="s">
        <v>25</v>
      </c>
      <c r="B3372">
        <v>7.4</v>
      </c>
    </row>
    <row r="3373" spans="1:2" x14ac:dyDescent="0.35">
      <c r="A3373" t="s">
        <v>25</v>
      </c>
      <c r="B3373">
        <v>5.7</v>
      </c>
    </row>
    <row r="3374" spans="1:2" x14ac:dyDescent="0.35">
      <c r="A3374" t="s">
        <v>25</v>
      </c>
      <c r="B3374">
        <v>6.8</v>
      </c>
    </row>
    <row r="3375" spans="1:2" x14ac:dyDescent="0.35">
      <c r="A3375" t="s">
        <v>25</v>
      </c>
      <c r="B3375">
        <v>5.4</v>
      </c>
    </row>
    <row r="3376" spans="1:2" x14ac:dyDescent="0.35">
      <c r="A3376" t="s">
        <v>25</v>
      </c>
      <c r="B3376">
        <v>5.0999999999999996</v>
      </c>
    </row>
    <row r="3377" spans="1:2" x14ac:dyDescent="0.35">
      <c r="A3377" t="s">
        <v>25</v>
      </c>
      <c r="B3377">
        <v>5.9</v>
      </c>
    </row>
    <row r="3378" spans="1:2" x14ac:dyDescent="0.35">
      <c r="A3378" t="s">
        <v>25</v>
      </c>
      <c r="B3378">
        <v>8.1999999999999993</v>
      </c>
    </row>
    <row r="3379" spans="1:2" x14ac:dyDescent="0.35">
      <c r="A3379" t="s">
        <v>25</v>
      </c>
      <c r="B3379">
        <v>5.3</v>
      </c>
    </row>
    <row r="3380" spans="1:2" x14ac:dyDescent="0.35">
      <c r="A3380" t="s">
        <v>25</v>
      </c>
      <c r="B3380">
        <v>4.3</v>
      </c>
    </row>
    <row r="3381" spans="1:2" x14ac:dyDescent="0.35">
      <c r="A3381" t="s">
        <v>25</v>
      </c>
      <c r="B3381">
        <v>7.2</v>
      </c>
    </row>
    <row r="3382" spans="1:2" x14ac:dyDescent="0.35">
      <c r="A3382" t="s">
        <v>25</v>
      </c>
      <c r="B3382">
        <v>5.9</v>
      </c>
    </row>
    <row r="3383" spans="1:2" x14ac:dyDescent="0.35">
      <c r="A3383" t="s">
        <v>25</v>
      </c>
      <c r="B3383">
        <v>3</v>
      </c>
    </row>
    <row r="3384" spans="1:2" x14ac:dyDescent="0.35">
      <c r="A3384" t="s">
        <v>25</v>
      </c>
      <c r="B3384">
        <v>7.9</v>
      </c>
    </row>
    <row r="3385" spans="1:2" x14ac:dyDescent="0.35">
      <c r="A3385" t="s">
        <v>25</v>
      </c>
      <c r="B3385">
        <v>3.2</v>
      </c>
    </row>
    <row r="3386" spans="1:2" x14ac:dyDescent="0.35">
      <c r="A3386" t="s">
        <v>25</v>
      </c>
      <c r="B3386">
        <v>6.5</v>
      </c>
    </row>
    <row r="3387" spans="1:2" x14ac:dyDescent="0.35">
      <c r="A3387" t="s">
        <v>25</v>
      </c>
      <c r="B3387">
        <v>7</v>
      </c>
    </row>
    <row r="3388" spans="1:2" x14ac:dyDescent="0.35">
      <c r="A3388" t="s">
        <v>25</v>
      </c>
      <c r="B3388">
        <v>6.9</v>
      </c>
    </row>
    <row r="3389" spans="1:2" x14ac:dyDescent="0.35">
      <c r="A3389" t="s">
        <v>25</v>
      </c>
      <c r="B3389">
        <v>4.4000000000000004</v>
      </c>
    </row>
    <row r="3390" spans="1:2" x14ac:dyDescent="0.35">
      <c r="A3390" t="s">
        <v>25</v>
      </c>
      <c r="B3390">
        <v>6</v>
      </c>
    </row>
    <row r="3391" spans="1:2" x14ac:dyDescent="0.35">
      <c r="A3391" t="s">
        <v>25</v>
      </c>
      <c r="B3391">
        <v>5.3</v>
      </c>
    </row>
    <row r="3392" spans="1:2" x14ac:dyDescent="0.35">
      <c r="A3392" t="s">
        <v>25</v>
      </c>
      <c r="B3392">
        <v>5.3</v>
      </c>
    </row>
    <row r="3393" spans="1:2" x14ac:dyDescent="0.35">
      <c r="A3393" t="s">
        <v>25</v>
      </c>
      <c r="B3393">
        <v>7.1</v>
      </c>
    </row>
    <row r="3394" spans="1:2" x14ac:dyDescent="0.35">
      <c r="A3394" t="s">
        <v>25</v>
      </c>
      <c r="B3394">
        <v>5.4</v>
      </c>
    </row>
    <row r="3395" spans="1:2" x14ac:dyDescent="0.35">
      <c r="A3395" t="s">
        <v>25</v>
      </c>
      <c r="B3395">
        <v>6.9</v>
      </c>
    </row>
    <row r="3396" spans="1:2" x14ac:dyDescent="0.35">
      <c r="A3396" t="s">
        <v>5300</v>
      </c>
      <c r="B3396">
        <v>7.3</v>
      </c>
    </row>
    <row r="3397" spans="1:2" x14ac:dyDescent="0.35">
      <c r="A3397" t="s">
        <v>25</v>
      </c>
      <c r="B3397">
        <v>6.6</v>
      </c>
    </row>
    <row r="3398" spans="1:2" x14ac:dyDescent="0.35">
      <c r="A3398" t="s">
        <v>25</v>
      </c>
      <c r="B3398">
        <v>5.4</v>
      </c>
    </row>
    <row r="3399" spans="1:2" x14ac:dyDescent="0.35">
      <c r="A3399" t="s">
        <v>4040</v>
      </c>
      <c r="B3399">
        <v>8.4</v>
      </c>
    </row>
    <row r="3400" spans="1:2" x14ac:dyDescent="0.35">
      <c r="A3400" t="s">
        <v>25</v>
      </c>
      <c r="B3400">
        <v>6.3</v>
      </c>
    </row>
    <row r="3401" spans="1:2" x14ac:dyDescent="0.35">
      <c r="A3401" t="s">
        <v>25</v>
      </c>
      <c r="B3401">
        <v>6.1</v>
      </c>
    </row>
    <row r="3402" spans="1:2" x14ac:dyDescent="0.35">
      <c r="A3402" t="s">
        <v>25</v>
      </c>
      <c r="B3402">
        <v>5.3</v>
      </c>
    </row>
    <row r="3403" spans="1:2" x14ac:dyDescent="0.35">
      <c r="A3403" t="s">
        <v>25</v>
      </c>
      <c r="B3403">
        <v>5.3</v>
      </c>
    </row>
    <row r="3404" spans="1:2" x14ac:dyDescent="0.35">
      <c r="A3404" t="s">
        <v>25</v>
      </c>
      <c r="B3404">
        <v>6</v>
      </c>
    </row>
    <row r="3405" spans="1:2" x14ac:dyDescent="0.35">
      <c r="A3405" t="s">
        <v>3077</v>
      </c>
      <c r="B3405">
        <v>7.4</v>
      </c>
    </row>
    <row r="3406" spans="1:2" x14ac:dyDescent="0.35">
      <c r="A3406" t="s">
        <v>25</v>
      </c>
      <c r="B3406">
        <v>4.0999999999999996</v>
      </c>
    </row>
    <row r="3407" spans="1:2" x14ac:dyDescent="0.35">
      <c r="A3407" t="s">
        <v>25</v>
      </c>
      <c r="B3407">
        <v>6.7</v>
      </c>
    </row>
    <row r="3408" spans="1:2" x14ac:dyDescent="0.35">
      <c r="A3408" t="s">
        <v>25</v>
      </c>
      <c r="B3408">
        <v>5.8</v>
      </c>
    </row>
    <row r="3409" spans="1:2" x14ac:dyDescent="0.35">
      <c r="A3409" t="s">
        <v>25</v>
      </c>
      <c r="B3409">
        <v>6.5</v>
      </c>
    </row>
    <row r="3410" spans="1:2" x14ac:dyDescent="0.35">
      <c r="A3410" t="s">
        <v>25</v>
      </c>
      <c r="B3410">
        <v>2.6</v>
      </c>
    </row>
    <row r="3411" spans="1:2" x14ac:dyDescent="0.35">
      <c r="A3411" t="s">
        <v>25</v>
      </c>
      <c r="B3411">
        <v>5.8</v>
      </c>
    </row>
    <row r="3412" spans="1:2" x14ac:dyDescent="0.35">
      <c r="A3412" t="s">
        <v>25</v>
      </c>
      <c r="B3412">
        <v>7.4</v>
      </c>
    </row>
    <row r="3413" spans="1:2" x14ac:dyDescent="0.35">
      <c r="A3413" t="s">
        <v>25</v>
      </c>
      <c r="B3413">
        <v>6.2</v>
      </c>
    </row>
    <row r="3414" spans="1:2" x14ac:dyDescent="0.35">
      <c r="A3414" t="s">
        <v>25</v>
      </c>
      <c r="B3414">
        <v>7</v>
      </c>
    </row>
    <row r="3415" spans="1:2" x14ac:dyDescent="0.35">
      <c r="A3415" t="s">
        <v>4444</v>
      </c>
      <c r="B3415">
        <v>8</v>
      </c>
    </row>
    <row r="3416" spans="1:2" x14ac:dyDescent="0.35">
      <c r="A3416" t="s">
        <v>25</v>
      </c>
      <c r="B3416">
        <v>6.5</v>
      </c>
    </row>
    <row r="3417" spans="1:2" x14ac:dyDescent="0.35">
      <c r="A3417" t="s">
        <v>674</v>
      </c>
      <c r="B3417">
        <v>6.8</v>
      </c>
    </row>
    <row r="3418" spans="1:2" x14ac:dyDescent="0.35">
      <c r="A3418" t="s">
        <v>25</v>
      </c>
      <c r="B3418">
        <v>7.4</v>
      </c>
    </row>
    <row r="3419" spans="1:2" x14ac:dyDescent="0.35">
      <c r="A3419" t="s">
        <v>25</v>
      </c>
      <c r="B3419">
        <v>8.3000000000000007</v>
      </c>
    </row>
    <row r="3420" spans="1:2" x14ac:dyDescent="0.35">
      <c r="A3420" t="s">
        <v>25</v>
      </c>
      <c r="B3420">
        <v>5.3</v>
      </c>
    </row>
    <row r="3421" spans="1:2" x14ac:dyDescent="0.35">
      <c r="A3421" t="s">
        <v>25</v>
      </c>
      <c r="B3421">
        <v>8.1</v>
      </c>
    </row>
    <row r="3422" spans="1:2" x14ac:dyDescent="0.35">
      <c r="A3422" t="s">
        <v>25</v>
      </c>
      <c r="B3422">
        <v>8</v>
      </c>
    </row>
    <row r="3423" spans="1:2" x14ac:dyDescent="0.35">
      <c r="A3423" t="s">
        <v>25</v>
      </c>
      <c r="B3423">
        <v>5.7</v>
      </c>
    </row>
    <row r="3424" spans="1:2" x14ac:dyDescent="0.35">
      <c r="A3424" t="s">
        <v>25</v>
      </c>
      <c r="B3424">
        <v>7.1</v>
      </c>
    </row>
    <row r="3425" spans="1:2" x14ac:dyDescent="0.35">
      <c r="A3425" t="s">
        <v>25</v>
      </c>
      <c r="B3425">
        <v>6.9</v>
      </c>
    </row>
    <row r="3426" spans="1:2" x14ac:dyDescent="0.35">
      <c r="A3426" t="s">
        <v>25</v>
      </c>
      <c r="B3426">
        <v>7</v>
      </c>
    </row>
    <row r="3427" spans="1:2" x14ac:dyDescent="0.35">
      <c r="A3427" t="s">
        <v>25</v>
      </c>
      <c r="B3427">
        <v>7.8</v>
      </c>
    </row>
    <row r="3428" spans="1:2" x14ac:dyDescent="0.35">
      <c r="A3428" t="s">
        <v>25</v>
      </c>
      <c r="B3428">
        <v>5.9</v>
      </c>
    </row>
    <row r="3429" spans="1:2" x14ac:dyDescent="0.35">
      <c r="A3429" t="s">
        <v>25</v>
      </c>
      <c r="B3429">
        <v>7.8</v>
      </c>
    </row>
    <row r="3430" spans="1:2" x14ac:dyDescent="0.35">
      <c r="A3430" t="s">
        <v>25</v>
      </c>
      <c r="B3430">
        <v>5.3</v>
      </c>
    </row>
    <row r="3431" spans="1:2" x14ac:dyDescent="0.35">
      <c r="A3431" t="s">
        <v>1207</v>
      </c>
      <c r="B3431">
        <v>7.2</v>
      </c>
    </row>
    <row r="3432" spans="1:2" x14ac:dyDescent="0.35">
      <c r="A3432" t="s">
        <v>25</v>
      </c>
      <c r="B3432">
        <v>5.0999999999999996</v>
      </c>
    </row>
    <row r="3433" spans="1:2" x14ac:dyDescent="0.35">
      <c r="A3433" t="s">
        <v>25</v>
      </c>
      <c r="B3433">
        <v>5.0999999999999996</v>
      </c>
    </row>
    <row r="3434" spans="1:2" x14ac:dyDescent="0.35">
      <c r="A3434" t="s">
        <v>25</v>
      </c>
      <c r="B3434">
        <v>4.9000000000000004</v>
      </c>
    </row>
    <row r="3435" spans="1:2" x14ac:dyDescent="0.35">
      <c r="A3435" t="s">
        <v>25</v>
      </c>
      <c r="B3435">
        <v>6.9</v>
      </c>
    </row>
    <row r="3436" spans="1:2" x14ac:dyDescent="0.35">
      <c r="A3436" t="s">
        <v>25</v>
      </c>
      <c r="B3436">
        <v>4.5999999999999996</v>
      </c>
    </row>
    <row r="3437" spans="1:2" x14ac:dyDescent="0.35">
      <c r="A3437" t="s">
        <v>25</v>
      </c>
      <c r="B3437">
        <v>6.7</v>
      </c>
    </row>
    <row r="3438" spans="1:2" x14ac:dyDescent="0.35">
      <c r="A3438" t="s">
        <v>25</v>
      </c>
      <c r="B3438">
        <v>7.1</v>
      </c>
    </row>
    <row r="3439" spans="1:2" x14ac:dyDescent="0.35">
      <c r="A3439" t="s">
        <v>25</v>
      </c>
      <c r="B3439">
        <v>7.6</v>
      </c>
    </row>
    <row r="3440" spans="1:2" x14ac:dyDescent="0.35">
      <c r="A3440" t="s">
        <v>25</v>
      </c>
      <c r="B3440">
        <v>8.1</v>
      </c>
    </row>
    <row r="3441" spans="1:2" x14ac:dyDescent="0.35">
      <c r="A3441" t="s">
        <v>25</v>
      </c>
      <c r="B3441">
        <v>7</v>
      </c>
    </row>
    <row r="3442" spans="1:2" x14ac:dyDescent="0.35">
      <c r="A3442" t="s">
        <v>25</v>
      </c>
      <c r="B3442">
        <v>7.1</v>
      </c>
    </row>
    <row r="3443" spans="1:2" x14ac:dyDescent="0.35">
      <c r="A3443" t="s">
        <v>25</v>
      </c>
      <c r="B3443">
        <v>7.6</v>
      </c>
    </row>
    <row r="3444" spans="1:2" x14ac:dyDescent="0.35">
      <c r="A3444" t="s">
        <v>25</v>
      </c>
      <c r="B3444">
        <v>7.1</v>
      </c>
    </row>
    <row r="3445" spans="1:2" x14ac:dyDescent="0.35">
      <c r="A3445" t="s">
        <v>25</v>
      </c>
      <c r="B3445">
        <v>7.7</v>
      </c>
    </row>
    <row r="3446" spans="1:2" x14ac:dyDescent="0.35">
      <c r="A3446" t="s">
        <v>25</v>
      </c>
      <c r="B3446">
        <v>7.6</v>
      </c>
    </row>
    <row r="3447" spans="1:2" x14ac:dyDescent="0.35">
      <c r="A3447" t="s">
        <v>25</v>
      </c>
      <c r="B3447">
        <v>6.7</v>
      </c>
    </row>
    <row r="3448" spans="1:2" x14ac:dyDescent="0.35">
      <c r="A3448" t="s">
        <v>25</v>
      </c>
      <c r="B3448">
        <v>5.7</v>
      </c>
    </row>
    <row r="3449" spans="1:2" x14ac:dyDescent="0.35">
      <c r="A3449" t="s">
        <v>25</v>
      </c>
      <c r="B3449">
        <v>7.1</v>
      </c>
    </row>
    <row r="3450" spans="1:2" x14ac:dyDescent="0.35">
      <c r="A3450" t="s">
        <v>25</v>
      </c>
      <c r="B3450">
        <v>6.2</v>
      </c>
    </row>
    <row r="3451" spans="1:2" x14ac:dyDescent="0.35">
      <c r="A3451" t="s">
        <v>3077</v>
      </c>
      <c r="B3451">
        <v>6.1</v>
      </c>
    </row>
    <row r="3452" spans="1:2" x14ac:dyDescent="0.35">
      <c r="A3452" t="s">
        <v>1207</v>
      </c>
      <c r="B3452">
        <v>5.9</v>
      </c>
    </row>
    <row r="3453" spans="1:2" x14ac:dyDescent="0.35">
      <c r="A3453" t="s">
        <v>25</v>
      </c>
      <c r="B3453">
        <v>6.8</v>
      </c>
    </row>
    <row r="3454" spans="1:2" x14ac:dyDescent="0.35">
      <c r="A3454" t="s">
        <v>25</v>
      </c>
      <c r="B3454">
        <v>6.8</v>
      </c>
    </row>
    <row r="3455" spans="1:2" x14ac:dyDescent="0.35">
      <c r="A3455" t="s">
        <v>25</v>
      </c>
      <c r="B3455">
        <v>5.0999999999999996</v>
      </c>
    </row>
    <row r="3456" spans="1:2" x14ac:dyDescent="0.35">
      <c r="A3456" t="s">
        <v>25</v>
      </c>
      <c r="B3456">
        <v>7.7</v>
      </c>
    </row>
    <row r="3457" spans="1:2" x14ac:dyDescent="0.35">
      <c r="A3457" t="s">
        <v>25</v>
      </c>
      <c r="B3457">
        <v>3.9</v>
      </c>
    </row>
    <row r="3458" spans="1:2" x14ac:dyDescent="0.35">
      <c r="A3458" t="s">
        <v>25</v>
      </c>
      <c r="B3458">
        <v>5.7</v>
      </c>
    </row>
    <row r="3459" spans="1:2" x14ac:dyDescent="0.35">
      <c r="A3459" t="s">
        <v>25</v>
      </c>
      <c r="B3459">
        <v>4.7</v>
      </c>
    </row>
    <row r="3460" spans="1:2" x14ac:dyDescent="0.35">
      <c r="A3460" t="s">
        <v>25</v>
      </c>
      <c r="B3460">
        <v>5.9</v>
      </c>
    </row>
    <row r="3461" spans="1:2" x14ac:dyDescent="0.35">
      <c r="A3461" t="s">
        <v>25</v>
      </c>
      <c r="B3461">
        <v>6</v>
      </c>
    </row>
    <row r="3462" spans="1:2" x14ac:dyDescent="0.35">
      <c r="A3462" t="s">
        <v>25</v>
      </c>
      <c r="B3462">
        <v>8.1</v>
      </c>
    </row>
    <row r="3463" spans="1:2" x14ac:dyDescent="0.35">
      <c r="A3463" t="s">
        <v>4992</v>
      </c>
      <c r="B3463">
        <v>7.6</v>
      </c>
    </row>
    <row r="3464" spans="1:2" x14ac:dyDescent="0.35">
      <c r="A3464" t="s">
        <v>25</v>
      </c>
      <c r="B3464">
        <v>7.2</v>
      </c>
    </row>
    <row r="3465" spans="1:2" x14ac:dyDescent="0.35">
      <c r="A3465" t="s">
        <v>25</v>
      </c>
      <c r="B3465">
        <v>6.7</v>
      </c>
    </row>
    <row r="3466" spans="1:2" x14ac:dyDescent="0.35">
      <c r="A3466" t="s">
        <v>25</v>
      </c>
      <c r="B3466">
        <v>5.5</v>
      </c>
    </row>
    <row r="3467" spans="1:2" x14ac:dyDescent="0.35">
      <c r="A3467" t="s">
        <v>25</v>
      </c>
      <c r="B3467">
        <v>7.5</v>
      </c>
    </row>
    <row r="3468" spans="1:2" x14ac:dyDescent="0.35">
      <c r="A3468" t="s">
        <v>25</v>
      </c>
      <c r="B3468">
        <v>5.0999999999999996</v>
      </c>
    </row>
    <row r="3469" spans="1:2" x14ac:dyDescent="0.35">
      <c r="A3469" t="s">
        <v>25</v>
      </c>
      <c r="B3469">
        <v>6.9</v>
      </c>
    </row>
    <row r="3470" spans="1:2" x14ac:dyDescent="0.35">
      <c r="A3470" t="s">
        <v>25</v>
      </c>
      <c r="B3470">
        <v>7.6</v>
      </c>
    </row>
    <row r="3471" spans="1:2" x14ac:dyDescent="0.35">
      <c r="A3471" t="s">
        <v>2674</v>
      </c>
      <c r="B3471">
        <v>7.6</v>
      </c>
    </row>
    <row r="3472" spans="1:2" x14ac:dyDescent="0.35">
      <c r="A3472" t="s">
        <v>25</v>
      </c>
      <c r="B3472">
        <v>7.6</v>
      </c>
    </row>
    <row r="3473" spans="1:2" x14ac:dyDescent="0.35">
      <c r="A3473" t="s">
        <v>25</v>
      </c>
      <c r="B3473">
        <v>5.3</v>
      </c>
    </row>
    <row r="3474" spans="1:2" x14ac:dyDescent="0.35">
      <c r="A3474" t="s">
        <v>3077</v>
      </c>
      <c r="B3474">
        <v>8.5</v>
      </c>
    </row>
    <row r="3475" spans="1:2" x14ac:dyDescent="0.35">
      <c r="A3475" t="s">
        <v>25</v>
      </c>
      <c r="B3475">
        <v>7</v>
      </c>
    </row>
    <row r="3476" spans="1:2" x14ac:dyDescent="0.35">
      <c r="A3476" t="s">
        <v>674</v>
      </c>
      <c r="B3476">
        <v>7.8</v>
      </c>
    </row>
    <row r="3477" spans="1:2" x14ac:dyDescent="0.35">
      <c r="A3477" t="s">
        <v>25</v>
      </c>
      <c r="B3477">
        <v>7.2</v>
      </c>
    </row>
    <row r="3478" spans="1:2" x14ac:dyDescent="0.35">
      <c r="A3478" t="s">
        <v>25</v>
      </c>
      <c r="B3478">
        <v>8</v>
      </c>
    </row>
    <row r="3479" spans="1:2" x14ac:dyDescent="0.35">
      <c r="A3479" t="s">
        <v>1207</v>
      </c>
      <c r="B3479">
        <v>8.1</v>
      </c>
    </row>
    <row r="3480" spans="1:2" x14ac:dyDescent="0.35">
      <c r="A3480" t="s">
        <v>25</v>
      </c>
      <c r="B3480">
        <v>6.8</v>
      </c>
    </row>
    <row r="3481" spans="1:2" x14ac:dyDescent="0.35">
      <c r="A3481" t="s">
        <v>25</v>
      </c>
      <c r="B3481">
        <v>7.2</v>
      </c>
    </row>
    <row r="3482" spans="1:2" x14ac:dyDescent="0.35">
      <c r="A3482" t="s">
        <v>25</v>
      </c>
      <c r="B3482">
        <v>7.4</v>
      </c>
    </row>
    <row r="3483" spans="1:2" x14ac:dyDescent="0.35">
      <c r="A3483" t="s">
        <v>25</v>
      </c>
      <c r="B3483">
        <v>6.1</v>
      </c>
    </row>
    <row r="3484" spans="1:2" x14ac:dyDescent="0.35">
      <c r="A3484" t="s">
        <v>25</v>
      </c>
      <c r="B3484">
        <v>7</v>
      </c>
    </row>
    <row r="3485" spans="1:2" x14ac:dyDescent="0.35">
      <c r="A3485" t="s">
        <v>25</v>
      </c>
      <c r="B3485">
        <v>5.3</v>
      </c>
    </row>
    <row r="3486" spans="1:2" x14ac:dyDescent="0.35">
      <c r="A3486" t="s">
        <v>25</v>
      </c>
      <c r="B3486">
        <v>4.7</v>
      </c>
    </row>
    <row r="3487" spans="1:2" x14ac:dyDescent="0.35">
      <c r="A3487" t="s">
        <v>25</v>
      </c>
      <c r="B3487">
        <v>5.7</v>
      </c>
    </row>
    <row r="3488" spans="1:2" x14ac:dyDescent="0.35">
      <c r="A3488" t="s">
        <v>25</v>
      </c>
      <c r="B3488">
        <v>7.8</v>
      </c>
    </row>
    <row r="3489" spans="1:2" x14ac:dyDescent="0.35">
      <c r="A3489" t="s">
        <v>25</v>
      </c>
      <c r="B3489">
        <v>6.5</v>
      </c>
    </row>
    <row r="3490" spans="1:2" x14ac:dyDescent="0.35">
      <c r="A3490" t="s">
        <v>3799</v>
      </c>
      <c r="B3490">
        <v>8</v>
      </c>
    </row>
    <row r="3491" spans="1:2" x14ac:dyDescent="0.35">
      <c r="A3491" t="s">
        <v>25</v>
      </c>
      <c r="B3491">
        <v>3.3</v>
      </c>
    </row>
    <row r="3492" spans="1:2" x14ac:dyDescent="0.35">
      <c r="A3492" t="s">
        <v>25</v>
      </c>
      <c r="B3492">
        <v>6.9</v>
      </c>
    </row>
    <row r="3493" spans="1:2" x14ac:dyDescent="0.35">
      <c r="A3493" t="s">
        <v>25</v>
      </c>
      <c r="B3493">
        <v>8.1</v>
      </c>
    </row>
    <row r="3494" spans="1:2" x14ac:dyDescent="0.35">
      <c r="A3494" t="s">
        <v>25</v>
      </c>
      <c r="B3494">
        <v>6.8</v>
      </c>
    </row>
    <row r="3495" spans="1:2" x14ac:dyDescent="0.35">
      <c r="A3495" t="s">
        <v>25</v>
      </c>
      <c r="B3495">
        <v>4.5999999999999996</v>
      </c>
    </row>
    <row r="3496" spans="1:2" x14ac:dyDescent="0.35">
      <c r="A3496" t="s">
        <v>25</v>
      </c>
      <c r="B3496">
        <v>7</v>
      </c>
    </row>
    <row r="3497" spans="1:2" x14ac:dyDescent="0.35">
      <c r="A3497" t="s">
        <v>25</v>
      </c>
      <c r="B3497">
        <v>6.7</v>
      </c>
    </row>
    <row r="3498" spans="1:2" x14ac:dyDescent="0.35">
      <c r="A3498" t="s">
        <v>25</v>
      </c>
      <c r="B3498">
        <v>5.8</v>
      </c>
    </row>
    <row r="3499" spans="1:2" x14ac:dyDescent="0.35">
      <c r="A3499" t="s">
        <v>25</v>
      </c>
      <c r="B3499">
        <v>4.5</v>
      </c>
    </row>
    <row r="3500" spans="1:2" x14ac:dyDescent="0.35">
      <c r="A3500" t="s">
        <v>25</v>
      </c>
      <c r="B3500">
        <v>5.9</v>
      </c>
    </row>
    <row r="3501" spans="1:2" x14ac:dyDescent="0.35">
      <c r="A3501" t="s">
        <v>25</v>
      </c>
      <c r="B3501">
        <v>6.6</v>
      </c>
    </row>
    <row r="3502" spans="1:2" x14ac:dyDescent="0.35">
      <c r="A3502" t="s">
        <v>25</v>
      </c>
      <c r="B3502">
        <v>6.6</v>
      </c>
    </row>
    <row r="3503" spans="1:2" x14ac:dyDescent="0.35">
      <c r="A3503" t="s">
        <v>25</v>
      </c>
      <c r="B3503">
        <v>5.0999999999999996</v>
      </c>
    </row>
    <row r="3504" spans="1:2" x14ac:dyDescent="0.35">
      <c r="A3504" t="s">
        <v>25</v>
      </c>
      <c r="B3504">
        <v>7.8</v>
      </c>
    </row>
    <row r="3505" spans="1:2" x14ac:dyDescent="0.35">
      <c r="A3505" t="s">
        <v>25</v>
      </c>
      <c r="B3505">
        <v>5.5</v>
      </c>
    </row>
    <row r="3506" spans="1:2" x14ac:dyDescent="0.35">
      <c r="A3506" t="s">
        <v>25</v>
      </c>
      <c r="B3506">
        <v>7.1</v>
      </c>
    </row>
    <row r="3507" spans="1:2" x14ac:dyDescent="0.35">
      <c r="A3507" t="s">
        <v>25</v>
      </c>
      <c r="B3507">
        <v>7.7</v>
      </c>
    </row>
    <row r="3508" spans="1:2" x14ac:dyDescent="0.35">
      <c r="A3508" t="s">
        <v>25</v>
      </c>
      <c r="B3508">
        <v>6.6</v>
      </c>
    </row>
    <row r="3509" spans="1:2" x14ac:dyDescent="0.35">
      <c r="A3509" t="s">
        <v>25</v>
      </c>
      <c r="B3509">
        <v>5.7</v>
      </c>
    </row>
    <row r="3510" spans="1:2" x14ac:dyDescent="0.35">
      <c r="A3510" t="s">
        <v>25</v>
      </c>
      <c r="B3510">
        <v>7</v>
      </c>
    </row>
    <row r="3511" spans="1:2" x14ac:dyDescent="0.35">
      <c r="A3511" t="s">
        <v>25</v>
      </c>
      <c r="B3511">
        <v>4.4000000000000004</v>
      </c>
    </row>
    <row r="3512" spans="1:2" x14ac:dyDescent="0.35">
      <c r="A3512" t="s">
        <v>25</v>
      </c>
      <c r="B3512">
        <v>3.4</v>
      </c>
    </row>
    <row r="3513" spans="1:2" x14ac:dyDescent="0.35">
      <c r="A3513" t="s">
        <v>25</v>
      </c>
      <c r="B3513">
        <v>3.4</v>
      </c>
    </row>
    <row r="3514" spans="1:2" x14ac:dyDescent="0.35">
      <c r="A3514" t="s">
        <v>25</v>
      </c>
      <c r="B3514">
        <v>7.1</v>
      </c>
    </row>
    <row r="3515" spans="1:2" x14ac:dyDescent="0.35">
      <c r="A3515" t="s">
        <v>25</v>
      </c>
      <c r="B3515">
        <v>6.4</v>
      </c>
    </row>
    <row r="3516" spans="1:2" x14ac:dyDescent="0.35">
      <c r="A3516" t="s">
        <v>25</v>
      </c>
      <c r="B3516">
        <v>7</v>
      </c>
    </row>
    <row r="3517" spans="1:2" x14ac:dyDescent="0.35">
      <c r="A3517" t="s">
        <v>674</v>
      </c>
      <c r="B3517">
        <v>5.8</v>
      </c>
    </row>
    <row r="3518" spans="1:2" x14ac:dyDescent="0.35">
      <c r="A3518" t="s">
        <v>25</v>
      </c>
      <c r="B3518">
        <v>5.9</v>
      </c>
    </row>
    <row r="3519" spans="1:2" x14ac:dyDescent="0.35">
      <c r="A3519" t="s">
        <v>25</v>
      </c>
      <c r="B3519">
        <v>7.5</v>
      </c>
    </row>
    <row r="3520" spans="1:2" x14ac:dyDescent="0.35">
      <c r="A3520" t="s">
        <v>25</v>
      </c>
      <c r="B3520">
        <v>7.8</v>
      </c>
    </row>
    <row r="3521" spans="1:2" x14ac:dyDescent="0.35">
      <c r="A3521" t="s">
        <v>25</v>
      </c>
      <c r="B3521">
        <v>7.2</v>
      </c>
    </row>
    <row r="3522" spans="1:2" x14ac:dyDescent="0.35">
      <c r="A3522" t="s">
        <v>25</v>
      </c>
      <c r="B3522">
        <v>5.6</v>
      </c>
    </row>
    <row r="3523" spans="1:2" x14ac:dyDescent="0.35">
      <c r="A3523" t="s">
        <v>1207</v>
      </c>
      <c r="B3523">
        <v>6.8</v>
      </c>
    </row>
    <row r="3524" spans="1:2" x14ac:dyDescent="0.35">
      <c r="A3524" t="s">
        <v>25</v>
      </c>
      <c r="B3524">
        <v>7.3</v>
      </c>
    </row>
    <row r="3525" spans="1:2" x14ac:dyDescent="0.35">
      <c r="A3525" t="s">
        <v>25</v>
      </c>
      <c r="B3525">
        <v>7.3</v>
      </c>
    </row>
    <row r="3526" spans="1:2" x14ac:dyDescent="0.35">
      <c r="A3526" t="s">
        <v>25</v>
      </c>
      <c r="B3526">
        <v>5.3</v>
      </c>
    </row>
    <row r="3527" spans="1:2" x14ac:dyDescent="0.35">
      <c r="A3527" t="s">
        <v>25</v>
      </c>
      <c r="B3527">
        <v>5.4</v>
      </c>
    </row>
    <row r="3528" spans="1:2" x14ac:dyDescent="0.35">
      <c r="A3528" t="s">
        <v>3077</v>
      </c>
      <c r="B3528">
        <v>7.8</v>
      </c>
    </row>
    <row r="3529" spans="1:2" x14ac:dyDescent="0.35">
      <c r="A3529" t="s">
        <v>25</v>
      </c>
      <c r="B3529">
        <v>6.7</v>
      </c>
    </row>
    <row r="3530" spans="1:2" x14ac:dyDescent="0.35">
      <c r="A3530" t="s">
        <v>25</v>
      </c>
      <c r="B3530">
        <v>7.5</v>
      </c>
    </row>
    <row r="3531" spans="1:2" x14ac:dyDescent="0.35">
      <c r="A3531" t="s">
        <v>25</v>
      </c>
      <c r="B3531">
        <v>6.3</v>
      </c>
    </row>
    <row r="3532" spans="1:2" x14ac:dyDescent="0.35">
      <c r="A3532" t="s">
        <v>25</v>
      </c>
      <c r="B3532">
        <v>6.3</v>
      </c>
    </row>
    <row r="3533" spans="1:2" x14ac:dyDescent="0.35">
      <c r="A3533" t="s">
        <v>25</v>
      </c>
      <c r="B3533">
        <v>6.8</v>
      </c>
    </row>
    <row r="3534" spans="1:2" x14ac:dyDescent="0.35">
      <c r="A3534" t="s">
        <v>2178</v>
      </c>
      <c r="B3534">
        <v>7.8</v>
      </c>
    </row>
    <row r="3535" spans="1:2" x14ac:dyDescent="0.35">
      <c r="A3535" t="s">
        <v>25</v>
      </c>
      <c r="B3535">
        <v>6.9</v>
      </c>
    </row>
    <row r="3536" spans="1:2" x14ac:dyDescent="0.35">
      <c r="A3536" t="s">
        <v>4704</v>
      </c>
      <c r="B3536">
        <v>7.2</v>
      </c>
    </row>
    <row r="3537" spans="1:2" x14ac:dyDescent="0.35">
      <c r="A3537" t="s">
        <v>674</v>
      </c>
      <c r="B3537">
        <v>7.2</v>
      </c>
    </row>
    <row r="3538" spans="1:2" x14ac:dyDescent="0.35">
      <c r="A3538" t="s">
        <v>25</v>
      </c>
      <c r="B3538">
        <v>5.4</v>
      </c>
    </row>
    <row r="3539" spans="1:2" x14ac:dyDescent="0.35">
      <c r="A3539" t="s">
        <v>25</v>
      </c>
      <c r="B3539">
        <v>7.4</v>
      </c>
    </row>
    <row r="3540" spans="1:2" x14ac:dyDescent="0.35">
      <c r="A3540" t="s">
        <v>25</v>
      </c>
      <c r="B3540">
        <v>7.1</v>
      </c>
    </row>
    <row r="3541" spans="1:2" x14ac:dyDescent="0.35">
      <c r="A3541" t="s">
        <v>25</v>
      </c>
      <c r="B3541">
        <v>6.8</v>
      </c>
    </row>
    <row r="3542" spans="1:2" x14ac:dyDescent="0.35">
      <c r="A3542" t="s">
        <v>25</v>
      </c>
      <c r="B3542">
        <v>7.4</v>
      </c>
    </row>
    <row r="3543" spans="1:2" x14ac:dyDescent="0.35">
      <c r="A3543" t="s">
        <v>25</v>
      </c>
      <c r="B3543">
        <v>6.7</v>
      </c>
    </row>
    <row r="3544" spans="1:2" x14ac:dyDescent="0.35">
      <c r="A3544" t="s">
        <v>25</v>
      </c>
      <c r="B3544">
        <v>7.2</v>
      </c>
    </row>
    <row r="3545" spans="1:2" x14ac:dyDescent="0.35">
      <c r="A3545" t="s">
        <v>25</v>
      </c>
      <c r="B3545">
        <v>7.5</v>
      </c>
    </row>
    <row r="3546" spans="1:2" x14ac:dyDescent="0.35">
      <c r="A3546" t="s">
        <v>25</v>
      </c>
      <c r="B3546">
        <v>6.8</v>
      </c>
    </row>
    <row r="3547" spans="1:2" x14ac:dyDescent="0.35">
      <c r="A3547" t="s">
        <v>1207</v>
      </c>
      <c r="B3547">
        <v>7.9</v>
      </c>
    </row>
    <row r="3548" spans="1:2" x14ac:dyDescent="0.35">
      <c r="A3548" t="s">
        <v>25</v>
      </c>
      <c r="B3548">
        <v>6.7</v>
      </c>
    </row>
    <row r="3549" spans="1:2" x14ac:dyDescent="0.35">
      <c r="A3549" t="s">
        <v>25</v>
      </c>
      <c r="B3549">
        <v>5.8</v>
      </c>
    </row>
    <row r="3550" spans="1:2" x14ac:dyDescent="0.35">
      <c r="A3550" t="s">
        <v>25</v>
      </c>
      <c r="B3550">
        <v>6.5</v>
      </c>
    </row>
    <row r="3551" spans="1:2" x14ac:dyDescent="0.35">
      <c r="A3551" t="s">
        <v>25</v>
      </c>
      <c r="B3551">
        <v>7.2</v>
      </c>
    </row>
    <row r="3552" spans="1:2" x14ac:dyDescent="0.35">
      <c r="A3552" t="s">
        <v>25</v>
      </c>
      <c r="B3552">
        <v>6.5</v>
      </c>
    </row>
    <row r="3553" spans="1:2" x14ac:dyDescent="0.35">
      <c r="A3553" t="s">
        <v>25</v>
      </c>
      <c r="B3553">
        <v>6.2</v>
      </c>
    </row>
    <row r="3554" spans="1:2" x14ac:dyDescent="0.35">
      <c r="A3554" t="s">
        <v>25</v>
      </c>
      <c r="B3554">
        <v>8.6</v>
      </c>
    </row>
    <row r="3555" spans="1:2" x14ac:dyDescent="0.35">
      <c r="A3555" t="s">
        <v>25</v>
      </c>
      <c r="B3555">
        <v>6.5</v>
      </c>
    </row>
    <row r="3556" spans="1:2" x14ac:dyDescent="0.35">
      <c r="A3556" t="s">
        <v>25</v>
      </c>
      <c r="B3556">
        <v>6.3</v>
      </c>
    </row>
    <row r="3557" spans="1:2" x14ac:dyDescent="0.35">
      <c r="A3557" t="s">
        <v>25</v>
      </c>
      <c r="B3557">
        <v>4.3</v>
      </c>
    </row>
    <row r="3558" spans="1:2" x14ac:dyDescent="0.35">
      <c r="A3558" t="s">
        <v>25</v>
      </c>
      <c r="B3558">
        <v>6.7</v>
      </c>
    </row>
    <row r="3559" spans="1:2" x14ac:dyDescent="0.35">
      <c r="A3559" t="s">
        <v>25</v>
      </c>
      <c r="B3559">
        <v>6.7</v>
      </c>
    </row>
    <row r="3560" spans="1:2" x14ac:dyDescent="0.35">
      <c r="A3560" t="s">
        <v>25</v>
      </c>
      <c r="B3560">
        <v>5.0999999999999996</v>
      </c>
    </row>
    <row r="3561" spans="1:2" x14ac:dyDescent="0.35">
      <c r="A3561" t="s">
        <v>25</v>
      </c>
      <c r="B3561">
        <v>7.1</v>
      </c>
    </row>
    <row r="3562" spans="1:2" x14ac:dyDescent="0.35">
      <c r="A3562" t="s">
        <v>25</v>
      </c>
      <c r="B3562">
        <v>3.1</v>
      </c>
    </row>
    <row r="3563" spans="1:2" x14ac:dyDescent="0.35">
      <c r="A3563" t="s">
        <v>25</v>
      </c>
      <c r="B3563">
        <v>7</v>
      </c>
    </row>
    <row r="3564" spans="1:2" x14ac:dyDescent="0.35">
      <c r="A3564" t="s">
        <v>25</v>
      </c>
      <c r="B3564">
        <v>7.7</v>
      </c>
    </row>
    <row r="3565" spans="1:2" x14ac:dyDescent="0.35">
      <c r="A3565" t="s">
        <v>1207</v>
      </c>
      <c r="B3565">
        <v>6.7</v>
      </c>
    </row>
    <row r="3566" spans="1:2" x14ac:dyDescent="0.35">
      <c r="A3566" t="s">
        <v>25</v>
      </c>
      <c r="B3566">
        <v>6.6</v>
      </c>
    </row>
    <row r="3567" spans="1:2" x14ac:dyDescent="0.35">
      <c r="A3567" t="s">
        <v>25</v>
      </c>
      <c r="B3567">
        <v>8.1999999999999993</v>
      </c>
    </row>
    <row r="3568" spans="1:2" x14ac:dyDescent="0.35">
      <c r="A3568" t="s">
        <v>4680</v>
      </c>
      <c r="B3568">
        <v>8.1</v>
      </c>
    </row>
    <row r="3569" spans="1:2" x14ac:dyDescent="0.35">
      <c r="A3569" t="s">
        <v>25</v>
      </c>
      <c r="B3569">
        <v>7.2</v>
      </c>
    </row>
    <row r="3570" spans="1:2" x14ac:dyDescent="0.35">
      <c r="A3570" t="s">
        <v>5578</v>
      </c>
      <c r="B3570">
        <v>7.4</v>
      </c>
    </row>
    <row r="3571" spans="1:2" x14ac:dyDescent="0.35">
      <c r="A3571" t="s">
        <v>25</v>
      </c>
      <c r="B3571">
        <v>6.5</v>
      </c>
    </row>
    <row r="3572" spans="1:2" x14ac:dyDescent="0.35">
      <c r="A3572" t="s">
        <v>25</v>
      </c>
      <c r="B3572">
        <v>6.1</v>
      </c>
    </row>
    <row r="3573" spans="1:2" x14ac:dyDescent="0.35">
      <c r="A3573" t="s">
        <v>25</v>
      </c>
      <c r="B3573">
        <v>6.2</v>
      </c>
    </row>
    <row r="3574" spans="1:2" x14ac:dyDescent="0.35">
      <c r="A3574" t="s">
        <v>25</v>
      </c>
      <c r="B3574">
        <v>6.1</v>
      </c>
    </row>
    <row r="3575" spans="1:2" x14ac:dyDescent="0.35">
      <c r="A3575" t="s">
        <v>25</v>
      </c>
      <c r="B3575">
        <v>5.7</v>
      </c>
    </row>
    <row r="3576" spans="1:2" x14ac:dyDescent="0.35">
      <c r="A3576" t="s">
        <v>25</v>
      </c>
      <c r="B3576">
        <v>4.0999999999999996</v>
      </c>
    </row>
    <row r="3577" spans="1:2" x14ac:dyDescent="0.35">
      <c r="A3577" t="s">
        <v>25</v>
      </c>
      <c r="B3577">
        <v>7.2</v>
      </c>
    </row>
    <row r="3578" spans="1:2" x14ac:dyDescent="0.35">
      <c r="A3578" t="s">
        <v>25</v>
      </c>
      <c r="B3578">
        <v>7.7</v>
      </c>
    </row>
    <row r="3579" spans="1:2" x14ac:dyDescent="0.35">
      <c r="A3579" t="s">
        <v>25</v>
      </c>
      <c r="B3579">
        <v>7.1</v>
      </c>
    </row>
    <row r="3580" spans="1:2" x14ac:dyDescent="0.35">
      <c r="A3580" t="s">
        <v>25</v>
      </c>
      <c r="B3580">
        <v>5.5</v>
      </c>
    </row>
    <row r="3581" spans="1:2" x14ac:dyDescent="0.35">
      <c r="A3581" t="s">
        <v>2178</v>
      </c>
      <c r="B3581">
        <v>7.4</v>
      </c>
    </row>
    <row r="3582" spans="1:2" x14ac:dyDescent="0.35">
      <c r="A3582" t="s">
        <v>25</v>
      </c>
      <c r="B3582">
        <v>7.7</v>
      </c>
    </row>
    <row r="3583" spans="1:2" x14ac:dyDescent="0.35">
      <c r="A3583" t="s">
        <v>25</v>
      </c>
      <c r="B3583">
        <v>7.8</v>
      </c>
    </row>
    <row r="3584" spans="1:2" x14ac:dyDescent="0.35">
      <c r="A3584" t="s">
        <v>25</v>
      </c>
      <c r="B3584">
        <v>6.6</v>
      </c>
    </row>
    <row r="3585" spans="1:2" x14ac:dyDescent="0.35">
      <c r="A3585" t="s">
        <v>25</v>
      </c>
      <c r="B3585">
        <v>6</v>
      </c>
    </row>
    <row r="3586" spans="1:2" x14ac:dyDescent="0.35">
      <c r="A3586" t="s">
        <v>25</v>
      </c>
      <c r="B3586">
        <v>8.4</v>
      </c>
    </row>
    <row r="3587" spans="1:2" x14ac:dyDescent="0.35">
      <c r="A3587" t="s">
        <v>3338</v>
      </c>
      <c r="B3587">
        <v>8.9</v>
      </c>
    </row>
    <row r="3588" spans="1:2" x14ac:dyDescent="0.35">
      <c r="A3588" t="s">
        <v>4444</v>
      </c>
      <c r="B3588">
        <v>7.9</v>
      </c>
    </row>
    <row r="3589" spans="1:2" x14ac:dyDescent="0.35">
      <c r="A3589" t="s">
        <v>25</v>
      </c>
      <c r="B3589">
        <v>6</v>
      </c>
    </row>
    <row r="3590" spans="1:2" x14ac:dyDescent="0.35">
      <c r="A3590" t="s">
        <v>25</v>
      </c>
      <c r="B3590">
        <v>6.1</v>
      </c>
    </row>
    <row r="3591" spans="1:2" x14ac:dyDescent="0.35">
      <c r="A3591" t="s">
        <v>1207</v>
      </c>
      <c r="B3591">
        <v>7.2</v>
      </c>
    </row>
    <row r="3592" spans="1:2" x14ac:dyDescent="0.35">
      <c r="A3592" t="s">
        <v>25</v>
      </c>
      <c r="B3592">
        <v>6.2</v>
      </c>
    </row>
    <row r="3593" spans="1:2" x14ac:dyDescent="0.35">
      <c r="A3593" t="s">
        <v>25</v>
      </c>
      <c r="B3593">
        <v>6.8</v>
      </c>
    </row>
    <row r="3594" spans="1:2" x14ac:dyDescent="0.35">
      <c r="A3594" t="s">
        <v>25</v>
      </c>
      <c r="B3594">
        <v>5.9</v>
      </c>
    </row>
    <row r="3595" spans="1:2" x14ac:dyDescent="0.35">
      <c r="A3595" t="s">
        <v>25</v>
      </c>
      <c r="B3595">
        <v>6.1</v>
      </c>
    </row>
    <row r="3596" spans="1:2" x14ac:dyDescent="0.35">
      <c r="A3596" t="s">
        <v>5610</v>
      </c>
      <c r="B3596">
        <v>7.6</v>
      </c>
    </row>
    <row r="3597" spans="1:2" x14ac:dyDescent="0.35">
      <c r="A3597" t="s">
        <v>25</v>
      </c>
      <c r="B3597">
        <v>6.7</v>
      </c>
    </row>
    <row r="3598" spans="1:2" x14ac:dyDescent="0.35">
      <c r="A3598" t="s">
        <v>25</v>
      </c>
      <c r="B3598">
        <v>8.1</v>
      </c>
    </row>
    <row r="3599" spans="1:2" x14ac:dyDescent="0.35">
      <c r="A3599" t="s">
        <v>25</v>
      </c>
      <c r="B3599">
        <v>6.8</v>
      </c>
    </row>
    <row r="3600" spans="1:2" x14ac:dyDescent="0.35">
      <c r="A3600" t="s">
        <v>25</v>
      </c>
      <c r="B3600">
        <v>5.7</v>
      </c>
    </row>
    <row r="3601" spans="1:2" x14ac:dyDescent="0.35">
      <c r="A3601" t="s">
        <v>25</v>
      </c>
      <c r="B3601">
        <v>6.6</v>
      </c>
    </row>
    <row r="3602" spans="1:2" x14ac:dyDescent="0.35">
      <c r="A3602" t="s">
        <v>25</v>
      </c>
      <c r="B3602">
        <v>7.3</v>
      </c>
    </row>
    <row r="3603" spans="1:2" x14ac:dyDescent="0.35">
      <c r="A3603" t="s">
        <v>25</v>
      </c>
      <c r="B3603">
        <v>5</v>
      </c>
    </row>
    <row r="3604" spans="1:2" x14ac:dyDescent="0.35">
      <c r="A3604" t="s">
        <v>25</v>
      </c>
      <c r="B3604">
        <v>7</v>
      </c>
    </row>
    <row r="3605" spans="1:2" x14ac:dyDescent="0.35">
      <c r="A3605" t="s">
        <v>25</v>
      </c>
      <c r="B3605">
        <v>3.4</v>
      </c>
    </row>
    <row r="3606" spans="1:2" x14ac:dyDescent="0.35">
      <c r="A3606" t="s">
        <v>25</v>
      </c>
      <c r="B3606">
        <v>5.9</v>
      </c>
    </row>
    <row r="3607" spans="1:2" x14ac:dyDescent="0.35">
      <c r="A3607" t="s">
        <v>344</v>
      </c>
      <c r="B3607">
        <v>6</v>
      </c>
    </row>
    <row r="3608" spans="1:2" x14ac:dyDescent="0.35">
      <c r="A3608" t="s">
        <v>25</v>
      </c>
      <c r="B3608">
        <v>7.4</v>
      </c>
    </row>
    <row r="3609" spans="1:2" x14ac:dyDescent="0.35">
      <c r="A3609" t="s">
        <v>25</v>
      </c>
      <c r="B3609">
        <v>7.4</v>
      </c>
    </row>
    <row r="3610" spans="1:2" x14ac:dyDescent="0.35">
      <c r="A3610" t="s">
        <v>25</v>
      </c>
      <c r="B3610">
        <v>4.2</v>
      </c>
    </row>
    <row r="3611" spans="1:2" x14ac:dyDescent="0.35">
      <c r="A3611" t="s">
        <v>25</v>
      </c>
      <c r="B3611">
        <v>6.2</v>
      </c>
    </row>
    <row r="3612" spans="1:2" x14ac:dyDescent="0.35">
      <c r="A3612" t="s">
        <v>25</v>
      </c>
      <c r="B3612">
        <v>5.4</v>
      </c>
    </row>
    <row r="3613" spans="1:2" x14ac:dyDescent="0.35">
      <c r="A3613" t="s">
        <v>25</v>
      </c>
      <c r="B3613">
        <v>7.2</v>
      </c>
    </row>
    <row r="3614" spans="1:2" x14ac:dyDescent="0.35">
      <c r="A3614" t="s">
        <v>25</v>
      </c>
      <c r="B3614">
        <v>6.7</v>
      </c>
    </row>
    <row r="3615" spans="1:2" x14ac:dyDescent="0.35">
      <c r="A3615" t="s">
        <v>25</v>
      </c>
      <c r="B3615">
        <v>7.5</v>
      </c>
    </row>
    <row r="3616" spans="1:2" x14ac:dyDescent="0.35">
      <c r="A3616" t="s">
        <v>25</v>
      </c>
      <c r="B3616">
        <v>7.2</v>
      </c>
    </row>
    <row r="3617" spans="1:2" x14ac:dyDescent="0.35">
      <c r="A3617" t="s">
        <v>25</v>
      </c>
      <c r="B3617">
        <v>7.4</v>
      </c>
    </row>
    <row r="3618" spans="1:2" x14ac:dyDescent="0.35">
      <c r="A3618" t="s">
        <v>25</v>
      </c>
      <c r="B3618">
        <v>5.6</v>
      </c>
    </row>
    <row r="3619" spans="1:2" x14ac:dyDescent="0.35">
      <c r="A3619" t="s">
        <v>25</v>
      </c>
      <c r="B3619">
        <v>6.8</v>
      </c>
    </row>
    <row r="3620" spans="1:2" x14ac:dyDescent="0.35">
      <c r="A3620" t="s">
        <v>25</v>
      </c>
      <c r="B3620">
        <v>7.2</v>
      </c>
    </row>
    <row r="3621" spans="1:2" x14ac:dyDescent="0.35">
      <c r="A3621" t="s">
        <v>25</v>
      </c>
      <c r="B3621">
        <v>7.7</v>
      </c>
    </row>
    <row r="3622" spans="1:2" x14ac:dyDescent="0.35">
      <c r="A3622" t="s">
        <v>25</v>
      </c>
      <c r="B3622">
        <v>7</v>
      </c>
    </row>
    <row r="3623" spans="1:2" x14ac:dyDescent="0.35">
      <c r="A3623" t="s">
        <v>25</v>
      </c>
      <c r="B3623">
        <v>6.4</v>
      </c>
    </row>
    <row r="3624" spans="1:2" x14ac:dyDescent="0.35">
      <c r="A3624" t="s">
        <v>25</v>
      </c>
      <c r="B3624">
        <v>7.2</v>
      </c>
    </row>
    <row r="3625" spans="1:2" x14ac:dyDescent="0.35">
      <c r="A3625" t="s">
        <v>25</v>
      </c>
      <c r="B3625">
        <v>7.2</v>
      </c>
    </row>
    <row r="3626" spans="1:2" x14ac:dyDescent="0.35">
      <c r="A3626" t="s">
        <v>25</v>
      </c>
      <c r="B3626">
        <v>6.2</v>
      </c>
    </row>
    <row r="3627" spans="1:2" x14ac:dyDescent="0.35">
      <c r="A3627" t="s">
        <v>25</v>
      </c>
      <c r="B3627">
        <v>6.9</v>
      </c>
    </row>
    <row r="3628" spans="1:2" x14ac:dyDescent="0.35">
      <c r="A3628" t="s">
        <v>25</v>
      </c>
      <c r="B3628">
        <v>7</v>
      </c>
    </row>
    <row r="3629" spans="1:2" x14ac:dyDescent="0.35">
      <c r="A3629" t="s">
        <v>25</v>
      </c>
      <c r="B3629">
        <v>6.7</v>
      </c>
    </row>
    <row r="3630" spans="1:2" x14ac:dyDescent="0.35">
      <c r="A3630" t="s">
        <v>25</v>
      </c>
      <c r="B3630">
        <v>7.4</v>
      </c>
    </row>
    <row r="3631" spans="1:2" x14ac:dyDescent="0.35">
      <c r="A3631" t="s">
        <v>25</v>
      </c>
      <c r="B3631">
        <v>6.1</v>
      </c>
    </row>
    <row r="3632" spans="1:2" x14ac:dyDescent="0.35">
      <c r="A3632" t="s">
        <v>25</v>
      </c>
      <c r="B3632">
        <v>6.7</v>
      </c>
    </row>
    <row r="3633" spans="1:2" x14ac:dyDescent="0.35">
      <c r="A3633" t="s">
        <v>5610</v>
      </c>
      <c r="B3633">
        <v>8.1999999999999993</v>
      </c>
    </row>
    <row r="3634" spans="1:2" x14ac:dyDescent="0.35">
      <c r="A3634" t="s">
        <v>25</v>
      </c>
      <c r="B3634">
        <v>7.7</v>
      </c>
    </row>
    <row r="3635" spans="1:2" x14ac:dyDescent="0.35">
      <c r="A3635" t="s">
        <v>25</v>
      </c>
      <c r="B3635">
        <v>7.3</v>
      </c>
    </row>
    <row r="3636" spans="1:2" x14ac:dyDescent="0.35">
      <c r="A3636" t="s">
        <v>25</v>
      </c>
      <c r="B3636">
        <v>7.6</v>
      </c>
    </row>
    <row r="3637" spans="1:2" x14ac:dyDescent="0.35">
      <c r="A3637" t="s">
        <v>25</v>
      </c>
      <c r="B3637">
        <v>5.6</v>
      </c>
    </row>
    <row r="3638" spans="1:2" x14ac:dyDescent="0.35">
      <c r="A3638" t="s">
        <v>25</v>
      </c>
      <c r="B3638">
        <v>6.4</v>
      </c>
    </row>
    <row r="3639" spans="1:2" x14ac:dyDescent="0.35">
      <c r="A3639" t="s">
        <v>25</v>
      </c>
      <c r="B3639">
        <v>6.8</v>
      </c>
    </row>
    <row r="3640" spans="1:2" x14ac:dyDescent="0.35">
      <c r="A3640" t="s">
        <v>25</v>
      </c>
      <c r="B3640">
        <v>6.1</v>
      </c>
    </row>
    <row r="3641" spans="1:2" x14ac:dyDescent="0.35">
      <c r="A3641" t="s">
        <v>25</v>
      </c>
      <c r="B3641">
        <v>6</v>
      </c>
    </row>
    <row r="3642" spans="1:2" x14ac:dyDescent="0.35">
      <c r="A3642" t="s">
        <v>25</v>
      </c>
      <c r="B3642">
        <v>6.1</v>
      </c>
    </row>
    <row r="3643" spans="1:2" x14ac:dyDescent="0.35">
      <c r="A3643" t="s">
        <v>25</v>
      </c>
      <c r="B3643">
        <v>5.5</v>
      </c>
    </row>
    <row r="3644" spans="1:2" x14ac:dyDescent="0.35">
      <c r="A3644" t="s">
        <v>25</v>
      </c>
      <c r="B3644">
        <v>6.9</v>
      </c>
    </row>
    <row r="3645" spans="1:2" x14ac:dyDescent="0.35">
      <c r="A3645" t="s">
        <v>25</v>
      </c>
      <c r="B3645">
        <v>4.0999999999999996</v>
      </c>
    </row>
    <row r="3646" spans="1:2" x14ac:dyDescent="0.35">
      <c r="A3646" t="s">
        <v>25</v>
      </c>
      <c r="B3646">
        <v>5.4</v>
      </c>
    </row>
    <row r="3647" spans="1:2" x14ac:dyDescent="0.35">
      <c r="A3647" t="s">
        <v>25</v>
      </c>
      <c r="B3647">
        <v>6.7</v>
      </c>
    </row>
    <row r="3648" spans="1:2" x14ac:dyDescent="0.35">
      <c r="A3648" t="s">
        <v>25</v>
      </c>
      <c r="B3648">
        <v>2.8</v>
      </c>
    </row>
    <row r="3649" spans="1:2" x14ac:dyDescent="0.35">
      <c r="A3649" t="s">
        <v>25</v>
      </c>
      <c r="B3649">
        <v>5.0999999999999996</v>
      </c>
    </row>
    <row r="3650" spans="1:2" x14ac:dyDescent="0.35">
      <c r="A3650" t="s">
        <v>25</v>
      </c>
      <c r="B3650">
        <v>2.2000000000000002</v>
      </c>
    </row>
    <row r="3651" spans="1:2" x14ac:dyDescent="0.35">
      <c r="A3651" t="s">
        <v>25</v>
      </c>
      <c r="B3651">
        <v>3.8</v>
      </c>
    </row>
    <row r="3652" spans="1:2" x14ac:dyDescent="0.35">
      <c r="A3652" t="s">
        <v>25</v>
      </c>
      <c r="B3652">
        <v>5.6</v>
      </c>
    </row>
    <row r="3653" spans="1:2" x14ac:dyDescent="0.35">
      <c r="A3653" t="s">
        <v>25</v>
      </c>
      <c r="B3653">
        <v>5.2</v>
      </c>
    </row>
    <row r="3654" spans="1:2" x14ac:dyDescent="0.35">
      <c r="A3654" t="s">
        <v>25</v>
      </c>
      <c r="B3654">
        <v>3.5</v>
      </c>
    </row>
    <row r="3655" spans="1:2" x14ac:dyDescent="0.35">
      <c r="A3655" t="s">
        <v>25</v>
      </c>
      <c r="B3655">
        <v>7</v>
      </c>
    </row>
    <row r="3656" spans="1:2" x14ac:dyDescent="0.35">
      <c r="A3656" t="s">
        <v>25</v>
      </c>
      <c r="B3656">
        <v>6</v>
      </c>
    </row>
    <row r="3657" spans="1:2" x14ac:dyDescent="0.35">
      <c r="A3657" t="s">
        <v>25</v>
      </c>
      <c r="B3657">
        <v>4.8</v>
      </c>
    </row>
    <row r="3658" spans="1:2" x14ac:dyDescent="0.35">
      <c r="A3658" t="s">
        <v>25</v>
      </c>
      <c r="B3658">
        <v>7.1</v>
      </c>
    </row>
    <row r="3659" spans="1:2" x14ac:dyDescent="0.35">
      <c r="A3659" t="s">
        <v>25</v>
      </c>
      <c r="B3659">
        <v>8.1999999999999993</v>
      </c>
    </row>
    <row r="3660" spans="1:2" x14ac:dyDescent="0.35">
      <c r="A3660" t="s">
        <v>25</v>
      </c>
      <c r="B3660">
        <v>5.7</v>
      </c>
    </row>
    <row r="3661" spans="1:2" x14ac:dyDescent="0.35">
      <c r="A3661" t="s">
        <v>5709</v>
      </c>
      <c r="B3661">
        <v>7.9</v>
      </c>
    </row>
    <row r="3662" spans="1:2" x14ac:dyDescent="0.35">
      <c r="A3662" t="s">
        <v>25</v>
      </c>
      <c r="B3662">
        <v>7.1</v>
      </c>
    </row>
    <row r="3663" spans="1:2" x14ac:dyDescent="0.35">
      <c r="A3663" t="s">
        <v>25</v>
      </c>
      <c r="B3663">
        <v>6.4</v>
      </c>
    </row>
    <row r="3664" spans="1:2" x14ac:dyDescent="0.35">
      <c r="A3664" t="s">
        <v>25</v>
      </c>
      <c r="B3664">
        <v>7.5</v>
      </c>
    </row>
    <row r="3665" spans="1:2" x14ac:dyDescent="0.35">
      <c r="A3665" t="s">
        <v>25</v>
      </c>
      <c r="B3665">
        <v>6.4</v>
      </c>
    </row>
    <row r="3666" spans="1:2" x14ac:dyDescent="0.35">
      <c r="A3666" t="s">
        <v>25</v>
      </c>
      <c r="B3666">
        <v>6.5</v>
      </c>
    </row>
    <row r="3667" spans="1:2" x14ac:dyDescent="0.35">
      <c r="A3667" t="s">
        <v>25</v>
      </c>
      <c r="B3667">
        <v>7.2</v>
      </c>
    </row>
    <row r="3668" spans="1:2" x14ac:dyDescent="0.35">
      <c r="A3668" t="s">
        <v>25</v>
      </c>
      <c r="B3668">
        <v>6</v>
      </c>
    </row>
    <row r="3669" spans="1:2" x14ac:dyDescent="0.35">
      <c r="A3669" t="s">
        <v>25</v>
      </c>
      <c r="B3669">
        <v>5.6</v>
      </c>
    </row>
    <row r="3670" spans="1:2" x14ac:dyDescent="0.35">
      <c r="A3670" t="s">
        <v>5712</v>
      </c>
      <c r="B3670">
        <v>8.4</v>
      </c>
    </row>
    <row r="3671" spans="1:2" x14ac:dyDescent="0.35">
      <c r="A3671" t="s">
        <v>25</v>
      </c>
      <c r="B3671">
        <v>7.5</v>
      </c>
    </row>
    <row r="3672" spans="1:2" x14ac:dyDescent="0.35">
      <c r="A3672" t="s">
        <v>25</v>
      </c>
      <c r="B3672">
        <v>7.2</v>
      </c>
    </row>
    <row r="3673" spans="1:2" x14ac:dyDescent="0.35">
      <c r="A3673" t="s">
        <v>25</v>
      </c>
      <c r="B3673">
        <v>7.2</v>
      </c>
    </row>
    <row r="3674" spans="1:2" x14ac:dyDescent="0.35">
      <c r="A3674" t="s">
        <v>25</v>
      </c>
      <c r="B3674">
        <v>6.5</v>
      </c>
    </row>
    <row r="3675" spans="1:2" x14ac:dyDescent="0.35">
      <c r="A3675" t="s">
        <v>25</v>
      </c>
      <c r="B3675">
        <v>5.0999999999999996</v>
      </c>
    </row>
    <row r="3676" spans="1:2" x14ac:dyDescent="0.35">
      <c r="A3676" t="s">
        <v>4992</v>
      </c>
      <c r="B3676">
        <v>6.4</v>
      </c>
    </row>
    <row r="3677" spans="1:2" x14ac:dyDescent="0.35">
      <c r="A3677" t="s">
        <v>25</v>
      </c>
      <c r="B3677">
        <v>7.5</v>
      </c>
    </row>
    <row r="3678" spans="1:2" x14ac:dyDescent="0.35">
      <c r="A3678" t="s">
        <v>25</v>
      </c>
      <c r="B3678">
        <v>6.9</v>
      </c>
    </row>
    <row r="3679" spans="1:2" x14ac:dyDescent="0.35">
      <c r="A3679" t="s">
        <v>25</v>
      </c>
      <c r="B3679">
        <v>7</v>
      </c>
    </row>
    <row r="3680" spans="1:2" x14ac:dyDescent="0.35">
      <c r="A3680" t="s">
        <v>25</v>
      </c>
      <c r="B3680">
        <v>6.3</v>
      </c>
    </row>
    <row r="3681" spans="1:2" x14ac:dyDescent="0.35">
      <c r="A3681" t="s">
        <v>25</v>
      </c>
      <c r="B3681">
        <v>5.5</v>
      </c>
    </row>
    <row r="3682" spans="1:2" x14ac:dyDescent="0.35">
      <c r="A3682" t="s">
        <v>25</v>
      </c>
      <c r="B3682">
        <v>4.8</v>
      </c>
    </row>
    <row r="3683" spans="1:2" x14ac:dyDescent="0.35">
      <c r="A3683" t="s">
        <v>25</v>
      </c>
      <c r="B3683">
        <v>6.6</v>
      </c>
    </row>
    <row r="3684" spans="1:2" x14ac:dyDescent="0.35">
      <c r="A3684" t="s">
        <v>25</v>
      </c>
      <c r="B3684">
        <v>5.2</v>
      </c>
    </row>
    <row r="3685" spans="1:2" x14ac:dyDescent="0.35">
      <c r="A3685" t="s">
        <v>25</v>
      </c>
      <c r="B3685">
        <v>8.3000000000000007</v>
      </c>
    </row>
    <row r="3686" spans="1:2" x14ac:dyDescent="0.35">
      <c r="A3686" t="s">
        <v>25</v>
      </c>
      <c r="B3686">
        <v>7.2</v>
      </c>
    </row>
    <row r="3687" spans="1:2" x14ac:dyDescent="0.35">
      <c r="A3687" t="s">
        <v>25</v>
      </c>
      <c r="B3687">
        <v>7.2</v>
      </c>
    </row>
    <row r="3688" spans="1:2" x14ac:dyDescent="0.35">
      <c r="A3688" t="s">
        <v>25</v>
      </c>
      <c r="B3688">
        <v>5.3</v>
      </c>
    </row>
    <row r="3689" spans="1:2" x14ac:dyDescent="0.35">
      <c r="A3689" t="s">
        <v>25</v>
      </c>
      <c r="B3689">
        <v>7.2</v>
      </c>
    </row>
    <row r="3690" spans="1:2" x14ac:dyDescent="0.35">
      <c r="A3690" t="s">
        <v>25</v>
      </c>
      <c r="B3690">
        <v>7.8</v>
      </c>
    </row>
    <row r="3691" spans="1:2" x14ac:dyDescent="0.35">
      <c r="A3691" t="s">
        <v>25</v>
      </c>
      <c r="B3691">
        <v>6.4</v>
      </c>
    </row>
    <row r="3692" spans="1:2" x14ac:dyDescent="0.35">
      <c r="A3692" t="s">
        <v>25</v>
      </c>
      <c r="B3692">
        <v>8.1</v>
      </c>
    </row>
    <row r="3693" spans="1:2" x14ac:dyDescent="0.35">
      <c r="A3693" t="s">
        <v>25</v>
      </c>
      <c r="B3693">
        <v>5.6</v>
      </c>
    </row>
    <row r="3694" spans="1:2" x14ac:dyDescent="0.35">
      <c r="A3694" t="s">
        <v>25</v>
      </c>
      <c r="B3694">
        <v>6.6</v>
      </c>
    </row>
    <row r="3695" spans="1:2" x14ac:dyDescent="0.35">
      <c r="A3695" t="s">
        <v>25</v>
      </c>
      <c r="B3695">
        <v>4.5</v>
      </c>
    </row>
    <row r="3696" spans="1:2" x14ac:dyDescent="0.35">
      <c r="A3696" t="s">
        <v>25</v>
      </c>
      <c r="B3696">
        <v>7.7</v>
      </c>
    </row>
    <row r="3697" spans="1:2" x14ac:dyDescent="0.35">
      <c r="A3697" t="s">
        <v>25</v>
      </c>
      <c r="B3697">
        <v>6.5</v>
      </c>
    </row>
    <row r="3698" spans="1:2" x14ac:dyDescent="0.35">
      <c r="A3698" t="s">
        <v>25</v>
      </c>
      <c r="B3698">
        <v>6.1</v>
      </c>
    </row>
    <row r="3699" spans="1:2" x14ac:dyDescent="0.35">
      <c r="A3699" t="s">
        <v>25</v>
      </c>
      <c r="B3699">
        <v>5.7</v>
      </c>
    </row>
    <row r="3700" spans="1:2" x14ac:dyDescent="0.35">
      <c r="A3700" t="s">
        <v>25</v>
      </c>
      <c r="B3700">
        <v>5.9</v>
      </c>
    </row>
    <row r="3701" spans="1:2" x14ac:dyDescent="0.35">
      <c r="A3701" t="s">
        <v>25</v>
      </c>
      <c r="B3701">
        <v>7.7</v>
      </c>
    </row>
    <row r="3702" spans="1:2" x14ac:dyDescent="0.35">
      <c r="A3702" t="s">
        <v>25</v>
      </c>
      <c r="B3702">
        <v>7.1</v>
      </c>
    </row>
    <row r="3703" spans="1:2" x14ac:dyDescent="0.35">
      <c r="A3703" t="s">
        <v>25</v>
      </c>
      <c r="B3703">
        <v>7.6</v>
      </c>
    </row>
    <row r="3704" spans="1:2" x14ac:dyDescent="0.35">
      <c r="A3704" t="s">
        <v>3669</v>
      </c>
      <c r="B3704">
        <v>7.4</v>
      </c>
    </row>
    <row r="3705" spans="1:2" x14ac:dyDescent="0.35">
      <c r="A3705" t="s">
        <v>25</v>
      </c>
      <c r="B3705">
        <v>6.8</v>
      </c>
    </row>
    <row r="3706" spans="1:2" x14ac:dyDescent="0.35">
      <c r="A3706" t="s">
        <v>25</v>
      </c>
      <c r="B3706">
        <v>6.5</v>
      </c>
    </row>
    <row r="3707" spans="1:2" x14ac:dyDescent="0.35">
      <c r="A3707" t="s">
        <v>25</v>
      </c>
      <c r="B3707">
        <v>7.3</v>
      </c>
    </row>
    <row r="3708" spans="1:2" x14ac:dyDescent="0.35">
      <c r="A3708" t="s">
        <v>25</v>
      </c>
      <c r="B3708">
        <v>7.3</v>
      </c>
    </row>
    <row r="3709" spans="1:2" x14ac:dyDescent="0.35">
      <c r="A3709" t="s">
        <v>25</v>
      </c>
      <c r="B3709">
        <v>6.5</v>
      </c>
    </row>
    <row r="3710" spans="1:2" x14ac:dyDescent="0.35">
      <c r="A3710" t="s">
        <v>25</v>
      </c>
      <c r="B3710">
        <v>6</v>
      </c>
    </row>
    <row r="3711" spans="1:2" x14ac:dyDescent="0.35">
      <c r="A3711" t="s">
        <v>25</v>
      </c>
      <c r="B3711">
        <v>5.3</v>
      </c>
    </row>
    <row r="3712" spans="1:2" x14ac:dyDescent="0.35">
      <c r="A3712" t="s">
        <v>25</v>
      </c>
      <c r="B3712">
        <v>6.6</v>
      </c>
    </row>
    <row r="3713" spans="1:2" x14ac:dyDescent="0.35">
      <c r="A3713" t="s">
        <v>344</v>
      </c>
      <c r="B3713">
        <v>8.6999999999999993</v>
      </c>
    </row>
    <row r="3714" spans="1:2" x14ac:dyDescent="0.35">
      <c r="A3714" t="s">
        <v>25</v>
      </c>
      <c r="B3714">
        <v>6.2</v>
      </c>
    </row>
    <row r="3715" spans="1:2" x14ac:dyDescent="0.35">
      <c r="A3715" t="s">
        <v>25</v>
      </c>
      <c r="B3715">
        <v>5.8</v>
      </c>
    </row>
    <row r="3716" spans="1:2" x14ac:dyDescent="0.35">
      <c r="A3716" t="s">
        <v>25</v>
      </c>
      <c r="B3716">
        <v>6.7</v>
      </c>
    </row>
    <row r="3717" spans="1:2" x14ac:dyDescent="0.35">
      <c r="A3717" t="s">
        <v>25</v>
      </c>
      <c r="B3717">
        <v>5.7</v>
      </c>
    </row>
    <row r="3718" spans="1:2" x14ac:dyDescent="0.35">
      <c r="A3718" t="s">
        <v>25</v>
      </c>
      <c r="B3718">
        <v>6.1</v>
      </c>
    </row>
    <row r="3719" spans="1:2" x14ac:dyDescent="0.35">
      <c r="A3719" t="s">
        <v>25</v>
      </c>
      <c r="B3719">
        <v>6.4</v>
      </c>
    </row>
    <row r="3720" spans="1:2" x14ac:dyDescent="0.35">
      <c r="A3720" t="s">
        <v>25</v>
      </c>
      <c r="B3720">
        <v>4.5999999999999996</v>
      </c>
    </row>
    <row r="3721" spans="1:2" x14ac:dyDescent="0.35">
      <c r="A3721" t="s">
        <v>25</v>
      </c>
      <c r="B3721">
        <v>3.5</v>
      </c>
    </row>
    <row r="3722" spans="1:2" x14ac:dyDescent="0.35">
      <c r="A3722" t="s">
        <v>25</v>
      </c>
      <c r="B3722">
        <v>2.2000000000000002</v>
      </c>
    </row>
    <row r="3723" spans="1:2" x14ac:dyDescent="0.35">
      <c r="A3723" t="s">
        <v>25</v>
      </c>
      <c r="B3723">
        <v>3.3</v>
      </c>
    </row>
    <row r="3724" spans="1:2" x14ac:dyDescent="0.35">
      <c r="A3724" t="s">
        <v>25</v>
      </c>
      <c r="B3724">
        <v>5.7</v>
      </c>
    </row>
    <row r="3725" spans="1:2" x14ac:dyDescent="0.35">
      <c r="A3725" t="s">
        <v>25</v>
      </c>
      <c r="B3725">
        <v>6.4</v>
      </c>
    </row>
    <row r="3726" spans="1:2" x14ac:dyDescent="0.35">
      <c r="A3726" t="s">
        <v>25</v>
      </c>
      <c r="B3726">
        <v>5.9</v>
      </c>
    </row>
    <row r="3727" spans="1:2" x14ac:dyDescent="0.35">
      <c r="A3727" t="s">
        <v>25</v>
      </c>
      <c r="B3727">
        <v>7.7</v>
      </c>
    </row>
    <row r="3728" spans="1:2" x14ac:dyDescent="0.35">
      <c r="A3728" t="s">
        <v>25</v>
      </c>
      <c r="B3728">
        <v>7.1</v>
      </c>
    </row>
    <row r="3729" spans="1:2" x14ac:dyDescent="0.35">
      <c r="A3729" t="s">
        <v>25</v>
      </c>
      <c r="B3729">
        <v>6.2</v>
      </c>
    </row>
    <row r="3730" spans="1:2" x14ac:dyDescent="0.35">
      <c r="A3730" t="s">
        <v>25</v>
      </c>
      <c r="B3730">
        <v>7.7</v>
      </c>
    </row>
    <row r="3731" spans="1:2" x14ac:dyDescent="0.35">
      <c r="A3731" t="s">
        <v>25</v>
      </c>
      <c r="B3731">
        <v>7.5</v>
      </c>
    </row>
    <row r="3732" spans="1:2" x14ac:dyDescent="0.35">
      <c r="A3732" t="s">
        <v>25</v>
      </c>
      <c r="B3732">
        <v>6.9</v>
      </c>
    </row>
    <row r="3733" spans="1:2" x14ac:dyDescent="0.35">
      <c r="A3733" t="s">
        <v>25</v>
      </c>
      <c r="B3733">
        <v>7.1</v>
      </c>
    </row>
    <row r="3734" spans="1:2" x14ac:dyDescent="0.35">
      <c r="A3734" t="s">
        <v>25</v>
      </c>
      <c r="B3734">
        <v>6.3</v>
      </c>
    </row>
    <row r="3735" spans="1:2" x14ac:dyDescent="0.35">
      <c r="A3735" t="s">
        <v>25</v>
      </c>
      <c r="B3735">
        <v>8.3000000000000007</v>
      </c>
    </row>
    <row r="3736" spans="1:2" x14ac:dyDescent="0.35">
      <c r="A3736" t="s">
        <v>1207</v>
      </c>
      <c r="B3736">
        <v>7.1</v>
      </c>
    </row>
    <row r="3737" spans="1:2" x14ac:dyDescent="0.35">
      <c r="A3737" t="s">
        <v>25</v>
      </c>
      <c r="B3737">
        <v>7.2</v>
      </c>
    </row>
    <row r="3738" spans="1:2" x14ac:dyDescent="0.35">
      <c r="A3738" t="s">
        <v>25</v>
      </c>
      <c r="B3738">
        <v>5.0999999999999996</v>
      </c>
    </row>
    <row r="3739" spans="1:2" x14ac:dyDescent="0.35">
      <c r="A3739" t="s">
        <v>3338</v>
      </c>
      <c r="B3739">
        <v>6.9</v>
      </c>
    </row>
    <row r="3740" spans="1:2" x14ac:dyDescent="0.35">
      <c r="A3740" t="s">
        <v>25</v>
      </c>
      <c r="B3740">
        <v>6.1</v>
      </c>
    </row>
    <row r="3741" spans="1:2" x14ac:dyDescent="0.35">
      <c r="A3741" t="s">
        <v>25</v>
      </c>
      <c r="B3741">
        <v>6.3</v>
      </c>
    </row>
    <row r="3742" spans="1:2" x14ac:dyDescent="0.35">
      <c r="A3742" t="s">
        <v>25</v>
      </c>
      <c r="B3742">
        <v>6.1</v>
      </c>
    </row>
    <row r="3743" spans="1:2" x14ac:dyDescent="0.35">
      <c r="A3743" t="s">
        <v>25</v>
      </c>
      <c r="B3743">
        <v>7.8</v>
      </c>
    </row>
    <row r="3744" spans="1:2" x14ac:dyDescent="0.35">
      <c r="A3744" t="s">
        <v>25</v>
      </c>
      <c r="B3744">
        <v>4.7</v>
      </c>
    </row>
    <row r="3745" spans="1:2" x14ac:dyDescent="0.35">
      <c r="A3745" t="s">
        <v>25</v>
      </c>
      <c r="B3745">
        <v>7.9</v>
      </c>
    </row>
    <row r="3746" spans="1:2" x14ac:dyDescent="0.35">
      <c r="A3746" t="s">
        <v>25</v>
      </c>
      <c r="B3746">
        <v>6.7</v>
      </c>
    </row>
    <row r="3747" spans="1:2" x14ac:dyDescent="0.35">
      <c r="A3747" t="s">
        <v>25</v>
      </c>
      <c r="B3747">
        <v>6.6</v>
      </c>
    </row>
    <row r="3748" spans="1:2" x14ac:dyDescent="0.35">
      <c r="A3748" t="s">
        <v>674</v>
      </c>
      <c r="B3748">
        <v>6.9</v>
      </c>
    </row>
    <row r="3749" spans="1:2" x14ac:dyDescent="0.35">
      <c r="A3749" t="s">
        <v>25</v>
      </c>
      <c r="B3749">
        <v>7.1</v>
      </c>
    </row>
    <row r="3750" spans="1:2" x14ac:dyDescent="0.35">
      <c r="A3750" t="s">
        <v>25</v>
      </c>
      <c r="B3750">
        <v>6.7</v>
      </c>
    </row>
    <row r="3751" spans="1:2" x14ac:dyDescent="0.35">
      <c r="A3751" t="s">
        <v>25</v>
      </c>
      <c r="B3751">
        <v>7.1</v>
      </c>
    </row>
    <row r="3752" spans="1:2" x14ac:dyDescent="0.35">
      <c r="A3752" t="s">
        <v>25</v>
      </c>
      <c r="B3752">
        <v>6.6</v>
      </c>
    </row>
    <row r="3753" spans="1:2" x14ac:dyDescent="0.35">
      <c r="A3753" t="s">
        <v>25</v>
      </c>
      <c r="B3753">
        <v>7.4</v>
      </c>
    </row>
    <row r="3754" spans="1:2" x14ac:dyDescent="0.35">
      <c r="A3754" t="s">
        <v>25</v>
      </c>
      <c r="B3754">
        <v>4.8</v>
      </c>
    </row>
    <row r="3755" spans="1:2" x14ac:dyDescent="0.35">
      <c r="A3755" t="s">
        <v>25</v>
      </c>
      <c r="B3755">
        <v>6.4</v>
      </c>
    </row>
    <row r="3756" spans="1:2" x14ac:dyDescent="0.35">
      <c r="A3756" t="s">
        <v>25</v>
      </c>
      <c r="B3756">
        <v>7.3</v>
      </c>
    </row>
    <row r="3757" spans="1:2" x14ac:dyDescent="0.35">
      <c r="A3757" t="s">
        <v>25</v>
      </c>
      <c r="B3757">
        <v>6.9</v>
      </c>
    </row>
    <row r="3758" spans="1:2" x14ac:dyDescent="0.35">
      <c r="A3758" t="s">
        <v>25</v>
      </c>
      <c r="B3758">
        <v>7.2</v>
      </c>
    </row>
    <row r="3759" spans="1:2" x14ac:dyDescent="0.35">
      <c r="A3759" t="s">
        <v>25</v>
      </c>
      <c r="B3759">
        <v>6.5</v>
      </c>
    </row>
    <row r="3760" spans="1:2" x14ac:dyDescent="0.35">
      <c r="A3760" t="s">
        <v>25</v>
      </c>
      <c r="B3760">
        <v>6.6</v>
      </c>
    </row>
    <row r="3761" spans="1:2" x14ac:dyDescent="0.35">
      <c r="A3761" t="s">
        <v>25</v>
      </c>
      <c r="B3761">
        <v>6.7</v>
      </c>
    </row>
    <row r="3762" spans="1:2" x14ac:dyDescent="0.35">
      <c r="A3762" t="s">
        <v>25</v>
      </c>
      <c r="B3762">
        <v>7.3</v>
      </c>
    </row>
    <row r="3763" spans="1:2" x14ac:dyDescent="0.35">
      <c r="A3763" t="s">
        <v>25</v>
      </c>
      <c r="B3763">
        <v>7</v>
      </c>
    </row>
    <row r="3764" spans="1:2" x14ac:dyDescent="0.35">
      <c r="A3764" t="s">
        <v>25</v>
      </c>
      <c r="B3764">
        <v>5.5</v>
      </c>
    </row>
    <row r="3765" spans="1:2" x14ac:dyDescent="0.35">
      <c r="A3765" t="s">
        <v>25</v>
      </c>
      <c r="B3765">
        <v>6.7</v>
      </c>
    </row>
    <row r="3766" spans="1:2" x14ac:dyDescent="0.35">
      <c r="A3766" t="s">
        <v>25</v>
      </c>
      <c r="B3766">
        <v>3.9</v>
      </c>
    </row>
    <row r="3767" spans="1:2" x14ac:dyDescent="0.35">
      <c r="A3767" t="s">
        <v>25</v>
      </c>
      <c r="B3767">
        <v>7.3</v>
      </c>
    </row>
    <row r="3768" spans="1:2" x14ac:dyDescent="0.35">
      <c r="A3768" t="s">
        <v>25</v>
      </c>
      <c r="B3768">
        <v>7.1</v>
      </c>
    </row>
    <row r="3769" spans="1:2" x14ac:dyDescent="0.35">
      <c r="A3769" t="s">
        <v>25</v>
      </c>
      <c r="B3769">
        <v>7.5</v>
      </c>
    </row>
    <row r="3770" spans="1:2" x14ac:dyDescent="0.35">
      <c r="A3770" t="s">
        <v>25</v>
      </c>
      <c r="B3770">
        <v>7</v>
      </c>
    </row>
    <row r="3771" spans="1:2" x14ac:dyDescent="0.35">
      <c r="A3771" t="s">
        <v>25</v>
      </c>
      <c r="B3771">
        <v>6.7</v>
      </c>
    </row>
    <row r="3772" spans="1:2" x14ac:dyDescent="0.35">
      <c r="A3772" t="s">
        <v>25</v>
      </c>
      <c r="B3772">
        <v>7.4</v>
      </c>
    </row>
    <row r="3773" spans="1:2" x14ac:dyDescent="0.35">
      <c r="A3773" t="s">
        <v>3338</v>
      </c>
      <c r="B3773">
        <v>8</v>
      </c>
    </row>
    <row r="3774" spans="1:2" x14ac:dyDescent="0.35">
      <c r="A3774" t="s">
        <v>25</v>
      </c>
      <c r="B3774">
        <v>7.2</v>
      </c>
    </row>
    <row r="3775" spans="1:2" x14ac:dyDescent="0.35">
      <c r="A3775" t="s">
        <v>25</v>
      </c>
      <c r="B3775">
        <v>6.5</v>
      </c>
    </row>
    <row r="3776" spans="1:2" x14ac:dyDescent="0.35">
      <c r="A3776" t="s">
        <v>25</v>
      </c>
      <c r="B3776">
        <v>7.1</v>
      </c>
    </row>
    <row r="3777" spans="1:2" x14ac:dyDescent="0.35">
      <c r="A3777" t="s">
        <v>25</v>
      </c>
      <c r="B3777">
        <v>3.9</v>
      </c>
    </row>
    <row r="3778" spans="1:2" x14ac:dyDescent="0.35">
      <c r="A3778" t="s">
        <v>25</v>
      </c>
      <c r="B3778">
        <v>7.7</v>
      </c>
    </row>
    <row r="3779" spans="1:2" x14ac:dyDescent="0.35">
      <c r="A3779" t="s">
        <v>25</v>
      </c>
      <c r="B3779">
        <v>8.1</v>
      </c>
    </row>
    <row r="3780" spans="1:2" x14ac:dyDescent="0.35">
      <c r="A3780" t="s">
        <v>5712</v>
      </c>
      <c r="B3780">
        <v>8.5</v>
      </c>
    </row>
    <row r="3781" spans="1:2" x14ac:dyDescent="0.35">
      <c r="A3781" t="s">
        <v>25</v>
      </c>
      <c r="B3781">
        <v>7.7</v>
      </c>
    </row>
    <row r="3782" spans="1:2" x14ac:dyDescent="0.35">
      <c r="A3782" t="s">
        <v>25</v>
      </c>
      <c r="B3782">
        <v>6.5</v>
      </c>
    </row>
    <row r="3783" spans="1:2" x14ac:dyDescent="0.35">
      <c r="A3783" t="s">
        <v>25</v>
      </c>
      <c r="B3783">
        <v>7</v>
      </c>
    </row>
    <row r="3784" spans="1:2" x14ac:dyDescent="0.35">
      <c r="A3784" t="s">
        <v>25</v>
      </c>
      <c r="B3784">
        <v>5.5</v>
      </c>
    </row>
    <row r="3785" spans="1:2" x14ac:dyDescent="0.35">
      <c r="A3785" t="s">
        <v>25</v>
      </c>
      <c r="B3785">
        <v>6.3</v>
      </c>
    </row>
    <row r="3786" spans="1:2" x14ac:dyDescent="0.35">
      <c r="A3786" t="s">
        <v>25</v>
      </c>
      <c r="B3786">
        <v>7.9</v>
      </c>
    </row>
    <row r="3787" spans="1:2" x14ac:dyDescent="0.35">
      <c r="A3787" t="s">
        <v>25</v>
      </c>
      <c r="B3787">
        <v>7.4</v>
      </c>
    </row>
    <row r="3788" spans="1:2" x14ac:dyDescent="0.35">
      <c r="A3788" t="s">
        <v>25</v>
      </c>
      <c r="B3788">
        <v>7.5</v>
      </c>
    </row>
    <row r="3789" spans="1:2" x14ac:dyDescent="0.35">
      <c r="A3789" t="s">
        <v>25</v>
      </c>
      <c r="B3789">
        <v>7.1</v>
      </c>
    </row>
    <row r="3790" spans="1:2" x14ac:dyDescent="0.35">
      <c r="A3790" t="s">
        <v>25</v>
      </c>
      <c r="B3790">
        <v>7.5</v>
      </c>
    </row>
    <row r="3791" spans="1:2" x14ac:dyDescent="0.35">
      <c r="A3791" t="s">
        <v>25</v>
      </c>
      <c r="B3791">
        <v>8</v>
      </c>
    </row>
    <row r="3792" spans="1:2" x14ac:dyDescent="0.35">
      <c r="A3792" t="s">
        <v>25</v>
      </c>
      <c r="B3792">
        <v>5.4</v>
      </c>
    </row>
    <row r="3793" spans="1:2" x14ac:dyDescent="0.35">
      <c r="A3793" t="s">
        <v>25</v>
      </c>
      <c r="B3793">
        <v>5.7</v>
      </c>
    </row>
    <row r="3794" spans="1:2" x14ac:dyDescent="0.35">
      <c r="A3794" t="s">
        <v>25</v>
      </c>
      <c r="B3794">
        <v>6.7</v>
      </c>
    </row>
    <row r="3795" spans="1:2" x14ac:dyDescent="0.35">
      <c r="A3795" t="s">
        <v>25</v>
      </c>
      <c r="B3795">
        <v>4.2</v>
      </c>
    </row>
    <row r="3796" spans="1:2" x14ac:dyDescent="0.35">
      <c r="A3796" t="s">
        <v>25</v>
      </c>
      <c r="B3796">
        <v>7</v>
      </c>
    </row>
    <row r="3797" spans="1:2" x14ac:dyDescent="0.35">
      <c r="A3797" t="s">
        <v>25</v>
      </c>
      <c r="B3797">
        <v>7</v>
      </c>
    </row>
    <row r="3798" spans="1:2" x14ac:dyDescent="0.35">
      <c r="A3798" t="s">
        <v>25</v>
      </c>
      <c r="B3798">
        <v>6.8</v>
      </c>
    </row>
    <row r="3799" spans="1:2" x14ac:dyDescent="0.35">
      <c r="A3799" t="s">
        <v>25</v>
      </c>
      <c r="B3799">
        <v>7.6</v>
      </c>
    </row>
    <row r="3800" spans="1:2" x14ac:dyDescent="0.35">
      <c r="A3800" t="s">
        <v>25</v>
      </c>
      <c r="B3800">
        <v>6.6</v>
      </c>
    </row>
    <row r="3801" spans="1:2" x14ac:dyDescent="0.35">
      <c r="A3801" t="s">
        <v>25</v>
      </c>
      <c r="B3801">
        <v>7.5</v>
      </c>
    </row>
    <row r="3802" spans="1:2" x14ac:dyDescent="0.35">
      <c r="A3802" t="s">
        <v>25</v>
      </c>
      <c r="B3802">
        <v>5.3</v>
      </c>
    </row>
    <row r="3803" spans="1:2" x14ac:dyDescent="0.35">
      <c r="A3803" t="s">
        <v>25</v>
      </c>
      <c r="B3803">
        <v>7.3</v>
      </c>
    </row>
    <row r="3804" spans="1:2" x14ac:dyDescent="0.35">
      <c r="A3804" t="s">
        <v>25</v>
      </c>
      <c r="B3804">
        <v>5.6</v>
      </c>
    </row>
    <row r="3805" spans="1:2" x14ac:dyDescent="0.35">
      <c r="A3805" t="s">
        <v>25</v>
      </c>
      <c r="B3805">
        <v>5.6</v>
      </c>
    </row>
    <row r="3806" spans="1:2" x14ac:dyDescent="0.35">
      <c r="A3806" t="s">
        <v>25</v>
      </c>
      <c r="B3806">
        <v>5.8</v>
      </c>
    </row>
    <row r="3807" spans="1:2" x14ac:dyDescent="0.35">
      <c r="A3807" t="s">
        <v>25</v>
      </c>
      <c r="B3807">
        <v>6.6</v>
      </c>
    </row>
    <row r="3808" spans="1:2" x14ac:dyDescent="0.35">
      <c r="A3808" t="s">
        <v>25</v>
      </c>
      <c r="B3808">
        <v>6.3</v>
      </c>
    </row>
    <row r="3809" spans="1:2" x14ac:dyDescent="0.35">
      <c r="A3809" t="s">
        <v>25</v>
      </c>
      <c r="B3809">
        <v>7.3</v>
      </c>
    </row>
    <row r="3810" spans="1:2" x14ac:dyDescent="0.35">
      <c r="A3810" t="s">
        <v>25</v>
      </c>
      <c r="B3810">
        <v>6.1</v>
      </c>
    </row>
    <row r="3811" spans="1:2" x14ac:dyDescent="0.35">
      <c r="A3811" t="s">
        <v>25</v>
      </c>
      <c r="B3811">
        <v>6.6</v>
      </c>
    </row>
    <row r="3812" spans="1:2" x14ac:dyDescent="0.35">
      <c r="A3812" t="s">
        <v>25</v>
      </c>
      <c r="B3812">
        <v>7.5</v>
      </c>
    </row>
    <row r="3813" spans="1:2" x14ac:dyDescent="0.35">
      <c r="A3813" t="s">
        <v>25</v>
      </c>
      <c r="B3813">
        <v>7.6</v>
      </c>
    </row>
    <row r="3814" spans="1:2" x14ac:dyDescent="0.35">
      <c r="A3814" t="s">
        <v>25</v>
      </c>
      <c r="B3814">
        <v>4.0999999999999996</v>
      </c>
    </row>
    <row r="3815" spans="1:2" x14ac:dyDescent="0.35">
      <c r="A3815" t="s">
        <v>25</v>
      </c>
      <c r="B3815">
        <v>7.8</v>
      </c>
    </row>
    <row r="3816" spans="1:2" x14ac:dyDescent="0.35">
      <c r="A3816" t="s">
        <v>25</v>
      </c>
      <c r="B3816">
        <v>7.3</v>
      </c>
    </row>
    <row r="3817" spans="1:2" x14ac:dyDescent="0.35">
      <c r="A3817" t="s">
        <v>25</v>
      </c>
      <c r="B3817">
        <v>5.7</v>
      </c>
    </row>
    <row r="3818" spans="1:2" x14ac:dyDescent="0.35">
      <c r="A3818" t="s">
        <v>25</v>
      </c>
      <c r="B3818">
        <v>7.1</v>
      </c>
    </row>
    <row r="3819" spans="1:2" x14ac:dyDescent="0.35">
      <c r="A3819" t="s">
        <v>25</v>
      </c>
      <c r="B3819">
        <v>6.1</v>
      </c>
    </row>
    <row r="3820" spans="1:2" x14ac:dyDescent="0.35">
      <c r="A3820" t="s">
        <v>674</v>
      </c>
      <c r="B3820">
        <v>6.9</v>
      </c>
    </row>
    <row r="3821" spans="1:2" x14ac:dyDescent="0.35">
      <c r="A3821" t="s">
        <v>5712</v>
      </c>
      <c r="B3821">
        <v>7.5</v>
      </c>
    </row>
    <row r="3822" spans="1:2" x14ac:dyDescent="0.35">
      <c r="A3822" t="s">
        <v>25</v>
      </c>
      <c r="B3822">
        <v>6.4</v>
      </c>
    </row>
    <row r="3823" spans="1:2" x14ac:dyDescent="0.35">
      <c r="A3823" t="s">
        <v>25</v>
      </c>
      <c r="B3823">
        <v>7</v>
      </c>
    </row>
    <row r="3824" spans="1:2" x14ac:dyDescent="0.35">
      <c r="A3824" t="s">
        <v>1207</v>
      </c>
      <c r="B3824">
        <v>6.9</v>
      </c>
    </row>
    <row r="3825" spans="1:2" x14ac:dyDescent="0.35">
      <c r="A3825" t="s">
        <v>25</v>
      </c>
      <c r="B3825">
        <v>6.3</v>
      </c>
    </row>
    <row r="3826" spans="1:2" x14ac:dyDescent="0.35">
      <c r="A3826" t="s">
        <v>25</v>
      </c>
      <c r="B3826">
        <v>6.6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26"/>
  <sheetViews>
    <sheetView workbookViewId="0">
      <selection activeCell="D1" sqref="D1:F11"/>
    </sheetView>
  </sheetViews>
  <sheetFormatPr defaultRowHeight="14.5" x14ac:dyDescent="0.35"/>
  <cols>
    <col min="1" max="1" width="30.1796875" bestFit="1" customWidth="1"/>
    <col min="2" max="2" width="12.54296875" customWidth="1"/>
    <col min="4" max="4" width="30.1796875" bestFit="1" customWidth="1"/>
    <col min="5" max="5" width="19.36328125" customWidth="1"/>
    <col min="6" max="6" width="11.1796875" customWidth="1"/>
  </cols>
  <sheetData>
    <row r="1" spans="1:6" x14ac:dyDescent="0.35">
      <c r="A1" t="s">
        <v>1</v>
      </c>
      <c r="B1" t="s">
        <v>17</v>
      </c>
      <c r="D1" t="s">
        <v>1</v>
      </c>
      <c r="E1" t="s">
        <v>6006</v>
      </c>
      <c r="F1" t="s">
        <v>6007</v>
      </c>
    </row>
    <row r="2" spans="1:6" x14ac:dyDescent="0.35">
      <c r="A2" t="s">
        <v>1380</v>
      </c>
      <c r="B2">
        <v>9.3000000000000007</v>
      </c>
      <c r="D2" t="s">
        <v>4439</v>
      </c>
      <c r="E2">
        <f>AVERAGEIF(A:A, D2, B:B)</f>
        <v>8.6999999999999993</v>
      </c>
      <c r="F2">
        <f>PERCENTRANK(E:E, E2, 4)</f>
        <v>1</v>
      </c>
    </row>
    <row r="3" spans="1:6" x14ac:dyDescent="0.35">
      <c r="A3" t="s">
        <v>1942</v>
      </c>
      <c r="B3">
        <v>9.1999999999999993</v>
      </c>
      <c r="D3" t="s">
        <v>2811</v>
      </c>
      <c r="E3">
        <f>AVERAGEIF(A:A, D3, B:B)</f>
        <v>8.6</v>
      </c>
      <c r="F3">
        <f>PERCENTRANK(E:E, E3, 4)</f>
        <v>0.99880000000000002</v>
      </c>
    </row>
    <row r="4" spans="1:6" x14ac:dyDescent="0.35">
      <c r="A4" t="s">
        <v>39</v>
      </c>
      <c r="B4">
        <v>9</v>
      </c>
      <c r="D4" t="s">
        <v>5553</v>
      </c>
      <c r="E4">
        <f>AVERAGEIF(A:A, D4, B:B)</f>
        <v>8.6</v>
      </c>
      <c r="F4">
        <f>PERCENTRANK(E:E, E4, 4)</f>
        <v>0.99880000000000002</v>
      </c>
    </row>
    <row r="5" spans="1:6" x14ac:dyDescent="0.35">
      <c r="A5" t="s">
        <v>1942</v>
      </c>
      <c r="B5">
        <v>9</v>
      </c>
      <c r="D5" t="s">
        <v>3644</v>
      </c>
      <c r="E5">
        <f>AVERAGEIF(A:A, D5, B:B)</f>
        <v>8.5</v>
      </c>
      <c r="F5">
        <f>PERCENTRANK(E:E, E5, 4)</f>
        <v>0.99639999999999995</v>
      </c>
    </row>
    <row r="6" spans="1:6" x14ac:dyDescent="0.35">
      <c r="A6" t="s">
        <v>97</v>
      </c>
      <c r="B6">
        <v>8.9</v>
      </c>
      <c r="D6" t="s">
        <v>5173</v>
      </c>
      <c r="E6">
        <f>AVERAGEIF(A:A, D6, B:B)</f>
        <v>8.5</v>
      </c>
      <c r="F6">
        <f>PERCENTRANK(E:E, E6, 4)</f>
        <v>0.99639999999999995</v>
      </c>
    </row>
    <row r="7" spans="1:6" x14ac:dyDescent="0.35">
      <c r="A7" t="s">
        <v>209</v>
      </c>
      <c r="B7">
        <v>8.9</v>
      </c>
      <c r="D7" t="s">
        <v>5249</v>
      </c>
      <c r="E7">
        <f>AVERAGEIF(A:A, D7, B:B)</f>
        <v>8.5</v>
      </c>
      <c r="F7">
        <f>PERCENTRANK(E:E, E7, 4)</f>
        <v>0.99639999999999995</v>
      </c>
    </row>
    <row r="8" spans="1:6" x14ac:dyDescent="0.35">
      <c r="A8" t="s">
        <v>802</v>
      </c>
      <c r="B8">
        <v>8.9</v>
      </c>
      <c r="D8" t="s">
        <v>5907</v>
      </c>
      <c r="E8">
        <f>AVERAGEIF(A:A, D8, B:B)</f>
        <v>8.5</v>
      </c>
      <c r="F8">
        <f>PERCENTRANK(E:E, E8, 4)</f>
        <v>0.99639999999999995</v>
      </c>
    </row>
    <row r="9" spans="1:6" x14ac:dyDescent="0.35">
      <c r="A9" t="s">
        <v>3060</v>
      </c>
      <c r="B9">
        <v>8.9</v>
      </c>
      <c r="D9" t="s">
        <v>3060</v>
      </c>
      <c r="E9">
        <f>AVERAGEIF(A:A, D9, B:B)</f>
        <v>8.4333333333333336</v>
      </c>
      <c r="F9">
        <f>PERCENTRANK(E:E, E9, 4)</f>
        <v>0.99590000000000001</v>
      </c>
    </row>
    <row r="10" spans="1:6" x14ac:dyDescent="0.35">
      <c r="A10" t="s">
        <v>39</v>
      </c>
      <c r="B10">
        <v>8.8000000000000007</v>
      </c>
      <c r="D10" t="s">
        <v>39</v>
      </c>
      <c r="E10">
        <f>AVERAGEIF(A:A, D10, B:B)</f>
        <v>8.4250000000000007</v>
      </c>
      <c r="F10">
        <f>PERCENTRANK(E:E, E10, 4)</f>
        <v>0.99529999999999996</v>
      </c>
    </row>
    <row r="11" spans="1:6" x14ac:dyDescent="0.35">
      <c r="A11" t="s">
        <v>97</v>
      </c>
      <c r="B11">
        <v>8.8000000000000007</v>
      </c>
      <c r="D11" t="s">
        <v>2849</v>
      </c>
      <c r="E11">
        <f>AVERAGEIF(A:A, D11, B:B)</f>
        <v>8.4</v>
      </c>
      <c r="F11">
        <f>PERCENTRANK(E:E, E11, 4)</f>
        <v>0.99409999999999998</v>
      </c>
    </row>
    <row r="12" spans="1:6" x14ac:dyDescent="0.35">
      <c r="A12" t="s">
        <v>347</v>
      </c>
      <c r="B12">
        <v>8.8000000000000007</v>
      </c>
      <c r="D12" t="s">
        <v>5723</v>
      </c>
      <c r="E12">
        <f>AVERAGEIF(A:A, D12, B:B)</f>
        <v>8.4</v>
      </c>
      <c r="F12">
        <f>PERCENTRANK(E:E, E12, 4)</f>
        <v>0.99409999999999998</v>
      </c>
    </row>
    <row r="13" spans="1:6" x14ac:dyDescent="0.35">
      <c r="A13" t="s">
        <v>230</v>
      </c>
      <c r="B13">
        <v>8.8000000000000007</v>
      </c>
      <c r="D13" t="s">
        <v>175</v>
      </c>
      <c r="E13">
        <f>AVERAGEIF(A:A, D13, B:B)</f>
        <v>8.3000000000000007</v>
      </c>
      <c r="F13">
        <f>PERCENTRANK(E:E, E13, 4)</f>
        <v>0.99180000000000001</v>
      </c>
    </row>
    <row r="14" spans="1:6" x14ac:dyDescent="0.35">
      <c r="A14" t="s">
        <v>2657</v>
      </c>
      <c r="B14">
        <v>8.8000000000000007</v>
      </c>
      <c r="D14" t="s">
        <v>4158</v>
      </c>
      <c r="E14">
        <f>AVERAGEIF(A:A, D14, B:B)</f>
        <v>8.3000000000000007</v>
      </c>
      <c r="F14">
        <f>PERCENTRANK(E:E, E14, 4)</f>
        <v>0.99180000000000001</v>
      </c>
    </row>
    <row r="15" spans="1:6" x14ac:dyDescent="0.35">
      <c r="A15" t="s">
        <v>97</v>
      </c>
      <c r="B15">
        <v>8.6999999999999993</v>
      </c>
      <c r="D15" t="s">
        <v>4281</v>
      </c>
      <c r="E15">
        <f>AVERAGEIF(A:A, D15, B:B)</f>
        <v>8.3000000000000007</v>
      </c>
      <c r="F15">
        <f>PERCENTRANK(E:E, E15, 4)</f>
        <v>0.99180000000000001</v>
      </c>
    </row>
    <row r="16" spans="1:6" x14ac:dyDescent="0.35">
      <c r="A16" t="s">
        <v>235</v>
      </c>
      <c r="B16">
        <v>8.6999999999999993</v>
      </c>
      <c r="D16" t="s">
        <v>5150</v>
      </c>
      <c r="E16">
        <f>AVERAGEIF(A:A, D16, B:B)</f>
        <v>8.3000000000000007</v>
      </c>
      <c r="F16">
        <f>PERCENTRANK(E:E, E16, 4)</f>
        <v>0.99180000000000001</v>
      </c>
    </row>
    <row r="17" spans="1:6" x14ac:dyDescent="0.35">
      <c r="A17" t="s">
        <v>254</v>
      </c>
      <c r="B17">
        <v>8.6999999999999993</v>
      </c>
      <c r="D17" t="s">
        <v>245</v>
      </c>
      <c r="E17">
        <f>AVERAGEIF(A:A, D17, B:B)</f>
        <v>8.2333333333333343</v>
      </c>
      <c r="F17">
        <f>PERCENTRANK(E:E, E17, 4)</f>
        <v>0.99119999999999997</v>
      </c>
    </row>
    <row r="18" spans="1:6" x14ac:dyDescent="0.35">
      <c r="A18" t="s">
        <v>668</v>
      </c>
      <c r="B18">
        <v>8.6999999999999993</v>
      </c>
      <c r="D18" t="s">
        <v>2822</v>
      </c>
      <c r="E18">
        <f>AVERAGEIF(A:A, D18, B:B)</f>
        <v>8.2249999999999996</v>
      </c>
      <c r="F18">
        <f>PERCENTRANK(E:E, E18, 4)</f>
        <v>0.99060000000000004</v>
      </c>
    </row>
    <row r="19" spans="1:6" x14ac:dyDescent="0.35">
      <c r="A19" t="s">
        <v>1973</v>
      </c>
      <c r="B19">
        <v>8.6999999999999993</v>
      </c>
      <c r="D19" t="s">
        <v>802</v>
      </c>
      <c r="E19">
        <f>AVERAGEIF(A:A, D19, B:B)</f>
        <v>8.1999999999999993</v>
      </c>
      <c r="F19">
        <f>PERCENTRANK(E:E, E19, 4)</f>
        <v>0.98770000000000002</v>
      </c>
    </row>
    <row r="20" spans="1:6" x14ac:dyDescent="0.35">
      <c r="A20" t="s">
        <v>3216</v>
      </c>
      <c r="B20">
        <v>8.6999999999999993</v>
      </c>
      <c r="D20" t="s">
        <v>4893</v>
      </c>
      <c r="E20">
        <f>AVERAGEIF(A:A, D20, B:B)</f>
        <v>8.1999999999999993</v>
      </c>
      <c r="F20">
        <f>PERCENTRANK(E:E, E20, 4)</f>
        <v>0.98770000000000002</v>
      </c>
    </row>
    <row r="21" spans="1:6" x14ac:dyDescent="0.35">
      <c r="A21" t="s">
        <v>4439</v>
      </c>
      <c r="B21">
        <v>8.6999999999999993</v>
      </c>
      <c r="D21" t="s">
        <v>3517</v>
      </c>
      <c r="E21">
        <f>AVERAGEIF(A:A, D21, B:B)</f>
        <v>8.1999999999999993</v>
      </c>
      <c r="F21">
        <f>PERCENTRANK(E:E, E21, 4)</f>
        <v>0.98770000000000002</v>
      </c>
    </row>
    <row r="22" spans="1:6" x14ac:dyDescent="0.35">
      <c r="A22" t="s">
        <v>39</v>
      </c>
      <c r="B22">
        <v>8.6</v>
      </c>
      <c r="D22" t="s">
        <v>5653</v>
      </c>
      <c r="E22">
        <f>AVERAGEIF(A:A, D22, B:B)</f>
        <v>8.1999999999999993</v>
      </c>
      <c r="F22">
        <f>PERCENTRANK(E:E, E22, 4)</f>
        <v>0.98770000000000002</v>
      </c>
    </row>
    <row r="23" spans="1:6" x14ac:dyDescent="0.35">
      <c r="A23" t="s">
        <v>209</v>
      </c>
      <c r="B23">
        <v>8.6</v>
      </c>
      <c r="D23" t="s">
        <v>5437</v>
      </c>
      <c r="E23">
        <f>AVERAGEIF(A:A, D23, B:B)</f>
        <v>8.1999999999999993</v>
      </c>
      <c r="F23">
        <f>PERCENTRANK(E:E, E23, 4)</f>
        <v>0.98770000000000002</v>
      </c>
    </row>
    <row r="24" spans="1:6" x14ac:dyDescent="0.35">
      <c r="A24" t="s">
        <v>347</v>
      </c>
      <c r="B24">
        <v>8.6</v>
      </c>
      <c r="D24" t="s">
        <v>1973</v>
      </c>
      <c r="E24">
        <f>AVERAGEIF(A:A, D24, B:B)</f>
        <v>8.1333333333333329</v>
      </c>
      <c r="F24">
        <f>PERCENTRANK(E:E, E24, 4)</f>
        <v>0.98709999999999998</v>
      </c>
    </row>
    <row r="25" spans="1:6" x14ac:dyDescent="0.35">
      <c r="A25" t="s">
        <v>1193</v>
      </c>
      <c r="B25">
        <v>8.6</v>
      </c>
      <c r="D25" t="s">
        <v>1799</v>
      </c>
      <c r="E25">
        <f>AVERAGEIF(A:A, D25, B:B)</f>
        <v>8.1</v>
      </c>
      <c r="F25">
        <f>PERCENTRANK(E:E, E25, 4)</f>
        <v>0.98299999999999998</v>
      </c>
    </row>
    <row r="26" spans="1:6" x14ac:dyDescent="0.35">
      <c r="A26" t="s">
        <v>2822</v>
      </c>
      <c r="B26">
        <v>8.6</v>
      </c>
      <c r="D26" t="s">
        <v>3897</v>
      </c>
      <c r="E26">
        <f>AVERAGEIF(A:A, D26, B:B)</f>
        <v>8.1</v>
      </c>
      <c r="F26">
        <f>PERCENTRANK(E:E, E26, 4)</f>
        <v>0.98299999999999998</v>
      </c>
    </row>
    <row r="27" spans="1:6" x14ac:dyDescent="0.35">
      <c r="A27" t="s">
        <v>2811</v>
      </c>
      <c r="B27">
        <v>8.6</v>
      </c>
      <c r="D27" t="s">
        <v>4329</v>
      </c>
      <c r="E27">
        <f>AVERAGEIF(A:A, D27, B:B)</f>
        <v>8.1</v>
      </c>
      <c r="F27">
        <f>PERCENTRANK(E:E, E27, 4)</f>
        <v>0.98299999999999998</v>
      </c>
    </row>
    <row r="28" spans="1:6" x14ac:dyDescent="0.35">
      <c r="A28" t="s">
        <v>73</v>
      </c>
      <c r="B28">
        <v>8.6</v>
      </c>
      <c r="D28" t="s">
        <v>5399</v>
      </c>
      <c r="E28">
        <f>AVERAGEIF(A:A, D28, B:B)</f>
        <v>8.1</v>
      </c>
      <c r="F28">
        <f>PERCENTRANK(E:E, E28, 4)</f>
        <v>0.98299999999999998</v>
      </c>
    </row>
    <row r="29" spans="1:6" x14ac:dyDescent="0.35">
      <c r="A29" t="s">
        <v>5553</v>
      </c>
      <c r="B29">
        <v>8.6</v>
      </c>
      <c r="D29" t="s">
        <v>5458</v>
      </c>
      <c r="E29">
        <f>AVERAGEIF(A:A, D29, B:B)</f>
        <v>8.1</v>
      </c>
      <c r="F29">
        <f>PERCENTRANK(E:E, E29, 4)</f>
        <v>0.98299999999999998</v>
      </c>
    </row>
    <row r="30" spans="1:6" x14ac:dyDescent="0.35">
      <c r="A30" t="s">
        <v>39</v>
      </c>
      <c r="B30">
        <v>8.5</v>
      </c>
      <c r="D30" t="s">
        <v>5754</v>
      </c>
      <c r="E30">
        <f>AVERAGEIF(A:A, D30, B:B)</f>
        <v>8.1</v>
      </c>
      <c r="F30">
        <f>PERCENTRANK(E:E, E30, 4)</f>
        <v>0.98299999999999998</v>
      </c>
    </row>
    <row r="31" spans="1:6" x14ac:dyDescent="0.35">
      <c r="A31" t="s">
        <v>106</v>
      </c>
      <c r="B31">
        <v>8.5</v>
      </c>
      <c r="D31" t="s">
        <v>5906</v>
      </c>
      <c r="E31">
        <f>AVERAGEIF(A:A, D31, B:B)</f>
        <v>8.1</v>
      </c>
      <c r="F31">
        <f>PERCENTRANK(E:E, E31, 4)</f>
        <v>0.98299999999999998</v>
      </c>
    </row>
    <row r="32" spans="1:6" x14ac:dyDescent="0.35">
      <c r="A32" t="s">
        <v>20</v>
      </c>
      <c r="B32">
        <v>8.5</v>
      </c>
      <c r="D32" t="s">
        <v>3149</v>
      </c>
      <c r="E32">
        <f>AVERAGEIF(A:A, D32, B:B)</f>
        <v>8</v>
      </c>
      <c r="F32">
        <f>PERCENTRANK(E:E, E32, 4)</f>
        <v>0.98009999999999997</v>
      </c>
    </row>
    <row r="33" spans="1:6" x14ac:dyDescent="0.35">
      <c r="A33" t="s">
        <v>802</v>
      </c>
      <c r="B33">
        <v>8.5</v>
      </c>
      <c r="D33" t="s">
        <v>3969</v>
      </c>
      <c r="E33">
        <f>AVERAGEIF(A:A, D33, B:B)</f>
        <v>8</v>
      </c>
      <c r="F33">
        <f>PERCENTRANK(E:E, E33, 4)</f>
        <v>0.98009999999999997</v>
      </c>
    </row>
    <row r="34" spans="1:6" x14ac:dyDescent="0.35">
      <c r="A34" t="s">
        <v>254</v>
      </c>
      <c r="B34">
        <v>8.5</v>
      </c>
      <c r="D34" t="s">
        <v>4296</v>
      </c>
      <c r="E34">
        <f>AVERAGEIF(A:A, D34, B:B)</f>
        <v>8</v>
      </c>
      <c r="F34">
        <f>PERCENTRANK(E:E, E34, 4)</f>
        <v>0.98009999999999997</v>
      </c>
    </row>
    <row r="35" spans="1:6" x14ac:dyDescent="0.35">
      <c r="A35" t="s">
        <v>1063</v>
      </c>
      <c r="B35">
        <v>8.5</v>
      </c>
      <c r="D35" t="s">
        <v>4795</v>
      </c>
      <c r="E35">
        <f>AVERAGEIF(A:A, D35, B:B)</f>
        <v>8</v>
      </c>
      <c r="F35">
        <f>PERCENTRANK(E:E, E35, 4)</f>
        <v>0.98009999999999997</v>
      </c>
    </row>
    <row r="36" spans="1:6" x14ac:dyDescent="0.35">
      <c r="A36" t="s">
        <v>1380</v>
      </c>
      <c r="B36">
        <v>8.5</v>
      </c>
      <c r="D36" t="s">
        <v>5449</v>
      </c>
      <c r="E36">
        <f>AVERAGEIF(A:A, D36, B:B)</f>
        <v>8</v>
      </c>
      <c r="F36">
        <f>PERCENTRANK(E:E, E36, 4)</f>
        <v>0.98009999999999997</v>
      </c>
    </row>
    <row r="37" spans="1:6" x14ac:dyDescent="0.35">
      <c r="A37" t="s">
        <v>39</v>
      </c>
      <c r="B37">
        <v>8.5</v>
      </c>
      <c r="D37" t="s">
        <v>1380</v>
      </c>
      <c r="E37">
        <f>AVERAGEIF(A:A, D37, B:B)</f>
        <v>7.9749999999999996</v>
      </c>
      <c r="F37">
        <f>PERCENTRANK(E:E, E37, 4)</f>
        <v>0.97950000000000004</v>
      </c>
    </row>
    <row r="38" spans="1:6" x14ac:dyDescent="0.35">
      <c r="A38" t="s">
        <v>1578</v>
      </c>
      <c r="B38">
        <v>8.5</v>
      </c>
      <c r="D38" t="s">
        <v>2220</v>
      </c>
      <c r="E38">
        <f>AVERAGEIF(A:A, D38, B:B)</f>
        <v>7.9666666666666659</v>
      </c>
      <c r="F38">
        <f>PERCENTRANK(E:E, E38, 4)</f>
        <v>0.97889999999999999</v>
      </c>
    </row>
    <row r="39" spans="1:6" x14ac:dyDescent="0.35">
      <c r="A39" t="s">
        <v>1942</v>
      </c>
      <c r="B39">
        <v>8.5</v>
      </c>
      <c r="D39" t="s">
        <v>60</v>
      </c>
      <c r="E39">
        <f>AVERAGEIF(A:A, D39, B:B)</f>
        <v>7.9249999999999998</v>
      </c>
      <c r="F39">
        <f>PERCENTRANK(E:E, E39, 4)</f>
        <v>0.97829999999999995</v>
      </c>
    </row>
    <row r="40" spans="1:6" x14ac:dyDescent="0.35">
      <c r="A40" t="s">
        <v>209</v>
      </c>
      <c r="B40">
        <v>8.5</v>
      </c>
      <c r="D40" t="s">
        <v>20</v>
      </c>
      <c r="E40">
        <f>AVERAGEIF(A:A, D40, B:B)</f>
        <v>7.9142857142857155</v>
      </c>
      <c r="F40">
        <f>PERCENTRANK(E:E, E40, 4)</f>
        <v>0.9778</v>
      </c>
    </row>
    <row r="41" spans="1:6" x14ac:dyDescent="0.35">
      <c r="A41" t="s">
        <v>3644</v>
      </c>
      <c r="B41">
        <v>8.5</v>
      </c>
      <c r="D41" t="s">
        <v>315</v>
      </c>
      <c r="E41">
        <f>AVERAGEIF(A:A, D41, B:B)</f>
        <v>7.9</v>
      </c>
      <c r="F41">
        <f>PERCENTRANK(E:E, E41, 4)</f>
        <v>0.97189999999999999</v>
      </c>
    </row>
    <row r="42" spans="1:6" x14ac:dyDescent="0.35">
      <c r="A42" t="s">
        <v>230</v>
      </c>
      <c r="B42">
        <v>8.5</v>
      </c>
      <c r="D42" t="s">
        <v>229</v>
      </c>
      <c r="E42">
        <f>AVERAGEIF(A:A, D42, B:B)</f>
        <v>7.9</v>
      </c>
      <c r="F42">
        <f>PERCENTRANK(E:E, E42, 4)</f>
        <v>0.97189999999999999</v>
      </c>
    </row>
    <row r="43" spans="1:6" x14ac:dyDescent="0.35">
      <c r="A43" t="s">
        <v>106</v>
      </c>
      <c r="B43">
        <v>8.5</v>
      </c>
      <c r="D43" t="s">
        <v>3909</v>
      </c>
      <c r="E43">
        <f>AVERAGEIF(A:A, D43, B:B)</f>
        <v>7.9</v>
      </c>
      <c r="F43">
        <f>PERCENTRANK(E:E, E43, 4)</f>
        <v>0.97189999999999999</v>
      </c>
    </row>
    <row r="44" spans="1:6" x14ac:dyDescent="0.35">
      <c r="A44" t="s">
        <v>39</v>
      </c>
      <c r="B44">
        <v>8.5</v>
      </c>
      <c r="D44" t="s">
        <v>4334</v>
      </c>
      <c r="E44">
        <f>AVERAGEIF(A:A, D44, B:B)</f>
        <v>7.9</v>
      </c>
      <c r="F44">
        <f>PERCENTRANK(E:E, E44, 4)</f>
        <v>0.97189999999999999</v>
      </c>
    </row>
    <row r="45" spans="1:6" x14ac:dyDescent="0.35">
      <c r="A45" t="s">
        <v>5173</v>
      </c>
      <c r="B45">
        <v>8.5</v>
      </c>
      <c r="D45" t="s">
        <v>4705</v>
      </c>
      <c r="E45">
        <f>AVERAGEIF(A:A, D45, B:B)</f>
        <v>7.9</v>
      </c>
      <c r="F45">
        <f>PERCENTRANK(E:E, E45, 4)</f>
        <v>0.97189999999999999</v>
      </c>
    </row>
    <row r="46" spans="1:6" x14ac:dyDescent="0.35">
      <c r="A46" t="s">
        <v>5249</v>
      </c>
      <c r="B46">
        <v>8.5</v>
      </c>
      <c r="D46" t="s">
        <v>4711</v>
      </c>
      <c r="E46">
        <f>AVERAGEIF(A:A, D46, B:B)</f>
        <v>7.9</v>
      </c>
      <c r="F46">
        <f>PERCENTRANK(E:E, E46, 4)</f>
        <v>0.97189999999999999</v>
      </c>
    </row>
    <row r="47" spans="1:6" x14ac:dyDescent="0.35">
      <c r="A47" t="s">
        <v>824</v>
      </c>
      <c r="B47">
        <v>8.5</v>
      </c>
      <c r="D47" t="s">
        <v>4970</v>
      </c>
      <c r="E47">
        <f>AVERAGEIF(A:A, D47, B:B)</f>
        <v>7.9</v>
      </c>
      <c r="F47">
        <f>PERCENTRANK(E:E, E47, 4)</f>
        <v>0.97189999999999999</v>
      </c>
    </row>
    <row r="48" spans="1:6" x14ac:dyDescent="0.35">
      <c r="A48" t="s">
        <v>5907</v>
      </c>
      <c r="B48">
        <v>8.5</v>
      </c>
      <c r="D48" t="s">
        <v>5545</v>
      </c>
      <c r="E48">
        <f>AVERAGEIF(A:A, D48, B:B)</f>
        <v>7.9</v>
      </c>
      <c r="F48">
        <f>PERCENTRANK(E:E, E48, 4)</f>
        <v>0.97189999999999999</v>
      </c>
    </row>
    <row r="49" spans="1:6" x14ac:dyDescent="0.35">
      <c r="A49" t="s">
        <v>45</v>
      </c>
      <c r="B49">
        <v>8.4</v>
      </c>
      <c r="D49" t="s">
        <v>5588</v>
      </c>
      <c r="E49">
        <f>AVERAGEIF(A:A, D49, B:B)</f>
        <v>7.9</v>
      </c>
      <c r="F49">
        <f>PERCENTRANK(E:E, E49, 4)</f>
        <v>0.97189999999999999</v>
      </c>
    </row>
    <row r="50" spans="1:6" x14ac:dyDescent="0.35">
      <c r="A50" t="s">
        <v>1371</v>
      </c>
      <c r="B50">
        <v>8.4</v>
      </c>
      <c r="D50" t="s">
        <v>5706</v>
      </c>
      <c r="E50">
        <f>AVERAGEIF(A:A, D50, B:B)</f>
        <v>7.9</v>
      </c>
      <c r="F50">
        <f>PERCENTRANK(E:E, E50, 4)</f>
        <v>0.97189999999999999</v>
      </c>
    </row>
    <row r="51" spans="1:6" x14ac:dyDescent="0.35">
      <c r="A51" t="s">
        <v>1702</v>
      </c>
      <c r="B51">
        <v>8.4</v>
      </c>
      <c r="D51" t="s">
        <v>4041</v>
      </c>
      <c r="E51">
        <f>AVERAGEIF(A:A, D51, B:B)</f>
        <v>7.85</v>
      </c>
      <c r="F51">
        <f>PERCENTRANK(E:E, E51, 4)</f>
        <v>0.97130000000000005</v>
      </c>
    </row>
    <row r="52" spans="1:6" x14ac:dyDescent="0.35">
      <c r="A52" t="s">
        <v>2849</v>
      </c>
      <c r="B52">
        <v>8.4</v>
      </c>
      <c r="D52" t="s">
        <v>547</v>
      </c>
      <c r="E52">
        <f>AVERAGEIF(A:A, D52, B:B)</f>
        <v>7.8400000000000007</v>
      </c>
      <c r="F52">
        <f>PERCENTRANK(E:E, E52, 4)</f>
        <v>0.97070000000000001</v>
      </c>
    </row>
    <row r="53" spans="1:6" x14ac:dyDescent="0.35">
      <c r="A53" t="s">
        <v>3060</v>
      </c>
      <c r="B53">
        <v>8.4</v>
      </c>
      <c r="D53" t="s">
        <v>1547</v>
      </c>
      <c r="E53">
        <f>AVERAGEIF(A:A, D53, B:B)</f>
        <v>7.8000000000000007</v>
      </c>
      <c r="F53">
        <f>PERCENTRANK(E:E, E53, 4)</f>
        <v>0.97019999999999995</v>
      </c>
    </row>
    <row r="54" spans="1:6" x14ac:dyDescent="0.35">
      <c r="A54" t="s">
        <v>2822</v>
      </c>
      <c r="B54">
        <v>8.4</v>
      </c>
      <c r="D54" t="s">
        <v>55</v>
      </c>
      <c r="E54">
        <f>AVERAGEIF(A:A, D54, B:B)</f>
        <v>7.8</v>
      </c>
      <c r="F54">
        <f>PERCENTRANK(E:E, E54, 4)</f>
        <v>0.96020000000000005</v>
      </c>
    </row>
    <row r="55" spans="1:6" x14ac:dyDescent="0.35">
      <c r="A55" t="s">
        <v>20</v>
      </c>
      <c r="B55">
        <v>8.4</v>
      </c>
      <c r="D55" t="s">
        <v>319</v>
      </c>
      <c r="E55">
        <f>AVERAGEIF(A:A, D55, B:B)</f>
        <v>7.8</v>
      </c>
      <c r="F55">
        <f>PERCENTRANK(E:E, E55, 4)</f>
        <v>0.96020000000000005</v>
      </c>
    </row>
    <row r="56" spans="1:6" x14ac:dyDescent="0.35">
      <c r="A56" t="s">
        <v>33</v>
      </c>
      <c r="B56">
        <v>8.4</v>
      </c>
      <c r="D56" t="s">
        <v>582</v>
      </c>
      <c r="E56">
        <f>AVERAGEIF(A:A, D56, B:B)</f>
        <v>7.8</v>
      </c>
      <c r="F56">
        <f>PERCENTRANK(E:E, E56, 4)</f>
        <v>0.96020000000000005</v>
      </c>
    </row>
    <row r="57" spans="1:6" x14ac:dyDescent="0.35">
      <c r="A57" t="s">
        <v>3149</v>
      </c>
      <c r="B57">
        <v>8.4</v>
      </c>
      <c r="D57" t="s">
        <v>1248</v>
      </c>
      <c r="E57">
        <f>AVERAGEIF(A:A, D57, B:B)</f>
        <v>7.8</v>
      </c>
      <c r="F57">
        <f>PERCENTRANK(E:E, E57, 4)</f>
        <v>0.96020000000000005</v>
      </c>
    </row>
    <row r="58" spans="1:6" x14ac:dyDescent="0.35">
      <c r="A58" t="s">
        <v>360</v>
      </c>
      <c r="B58">
        <v>8.4</v>
      </c>
      <c r="D58" t="s">
        <v>3264</v>
      </c>
      <c r="E58">
        <f>AVERAGEIF(A:A, D58, B:B)</f>
        <v>7.8</v>
      </c>
      <c r="F58">
        <f>PERCENTRANK(E:E, E58, 4)</f>
        <v>0.96020000000000005</v>
      </c>
    </row>
    <row r="59" spans="1:6" x14ac:dyDescent="0.35">
      <c r="A59" t="s">
        <v>575</v>
      </c>
      <c r="B59">
        <v>8.4</v>
      </c>
      <c r="D59" t="s">
        <v>3391</v>
      </c>
      <c r="E59">
        <f>AVERAGEIF(A:A, D59, B:B)</f>
        <v>7.8</v>
      </c>
      <c r="F59">
        <f>PERCENTRANK(E:E, E59, 4)</f>
        <v>0.96020000000000005</v>
      </c>
    </row>
    <row r="60" spans="1:6" x14ac:dyDescent="0.35">
      <c r="A60" t="s">
        <v>4413</v>
      </c>
      <c r="B60">
        <v>8.4</v>
      </c>
      <c r="D60" t="s">
        <v>3505</v>
      </c>
      <c r="E60">
        <f>AVERAGEIF(A:A, D60, B:B)</f>
        <v>7.8</v>
      </c>
      <c r="F60">
        <f>PERCENTRANK(E:E, E60, 4)</f>
        <v>0.96020000000000005</v>
      </c>
    </row>
    <row r="61" spans="1:6" x14ac:dyDescent="0.35">
      <c r="A61" t="s">
        <v>802</v>
      </c>
      <c r="B61">
        <v>8.4</v>
      </c>
      <c r="D61" t="s">
        <v>4318</v>
      </c>
      <c r="E61">
        <f>AVERAGEIF(A:A, D61, B:B)</f>
        <v>7.8</v>
      </c>
      <c r="F61">
        <f>PERCENTRANK(E:E, E61, 4)</f>
        <v>0.96020000000000005</v>
      </c>
    </row>
    <row r="62" spans="1:6" x14ac:dyDescent="0.35">
      <c r="A62" t="s">
        <v>5723</v>
      </c>
      <c r="B62">
        <v>8.4</v>
      </c>
      <c r="D62" t="s">
        <v>4369</v>
      </c>
      <c r="E62">
        <f>AVERAGEIF(A:A, D62, B:B)</f>
        <v>7.8</v>
      </c>
      <c r="F62">
        <f>PERCENTRANK(E:E, E62, 4)</f>
        <v>0.96020000000000005</v>
      </c>
    </row>
    <row r="63" spans="1:6" x14ac:dyDescent="0.35">
      <c r="A63" t="s">
        <v>175</v>
      </c>
      <c r="B63">
        <v>8.3000000000000007</v>
      </c>
      <c r="D63" t="s">
        <v>4897</v>
      </c>
      <c r="E63">
        <f>AVERAGEIF(A:A, D63, B:B)</f>
        <v>7.8</v>
      </c>
      <c r="F63">
        <f>PERCENTRANK(E:E, E63, 4)</f>
        <v>0.96020000000000005</v>
      </c>
    </row>
    <row r="64" spans="1:6" x14ac:dyDescent="0.35">
      <c r="A64" t="s">
        <v>245</v>
      </c>
      <c r="B64">
        <v>8.3000000000000007</v>
      </c>
      <c r="D64" t="s">
        <v>5122</v>
      </c>
      <c r="E64">
        <f>AVERAGEIF(A:A, D64, B:B)</f>
        <v>7.8</v>
      </c>
      <c r="F64">
        <f>PERCENTRANK(E:E, E64, 4)</f>
        <v>0.96020000000000005</v>
      </c>
    </row>
    <row r="65" spans="1:6" x14ac:dyDescent="0.35">
      <c r="A65" t="s">
        <v>245</v>
      </c>
      <c r="B65">
        <v>8.3000000000000007</v>
      </c>
      <c r="D65" t="s">
        <v>5219</v>
      </c>
      <c r="E65">
        <f>AVERAGEIF(A:A, D65, B:B)</f>
        <v>7.8</v>
      </c>
      <c r="F65">
        <f>PERCENTRANK(E:E, E65, 4)</f>
        <v>0.96020000000000005</v>
      </c>
    </row>
    <row r="66" spans="1:6" x14ac:dyDescent="0.35">
      <c r="A66" t="s">
        <v>39</v>
      </c>
      <c r="B66">
        <v>8.3000000000000007</v>
      </c>
      <c r="D66" t="s">
        <v>5430</v>
      </c>
      <c r="E66">
        <f>AVERAGEIF(A:A, D66, B:B)</f>
        <v>7.8</v>
      </c>
      <c r="F66">
        <f>PERCENTRANK(E:E, E66, 4)</f>
        <v>0.96020000000000005</v>
      </c>
    </row>
    <row r="67" spans="1:6" x14ac:dyDescent="0.35">
      <c r="A67" t="s">
        <v>802</v>
      </c>
      <c r="B67">
        <v>8.3000000000000007</v>
      </c>
      <c r="D67" t="s">
        <v>5479</v>
      </c>
      <c r="E67">
        <f>AVERAGEIF(A:A, D67, B:B)</f>
        <v>7.8</v>
      </c>
      <c r="F67">
        <f>PERCENTRANK(E:E, E67, 4)</f>
        <v>0.96020000000000005</v>
      </c>
    </row>
    <row r="68" spans="1:6" x14ac:dyDescent="0.35">
      <c r="A68" t="s">
        <v>209</v>
      </c>
      <c r="B68">
        <v>8.3000000000000007</v>
      </c>
      <c r="D68" t="s">
        <v>5529</v>
      </c>
      <c r="E68">
        <f>AVERAGEIF(A:A, D68, B:B)</f>
        <v>7.8</v>
      </c>
      <c r="F68">
        <f>PERCENTRANK(E:E, E68, 4)</f>
        <v>0.96020000000000005</v>
      </c>
    </row>
    <row r="69" spans="1:6" x14ac:dyDescent="0.35">
      <c r="A69" t="s">
        <v>1959</v>
      </c>
      <c r="B69">
        <v>8.3000000000000007</v>
      </c>
      <c r="D69" t="s">
        <v>5748</v>
      </c>
      <c r="E69">
        <f>AVERAGEIF(A:A, D69, B:B)</f>
        <v>7.8</v>
      </c>
      <c r="F69">
        <f>PERCENTRANK(E:E, E69, 4)</f>
        <v>0.96020000000000005</v>
      </c>
    </row>
    <row r="70" spans="1:6" x14ac:dyDescent="0.35">
      <c r="A70" t="s">
        <v>168</v>
      </c>
      <c r="B70">
        <v>8.3000000000000007</v>
      </c>
      <c r="D70" t="s">
        <v>5847</v>
      </c>
      <c r="E70">
        <f>AVERAGEIF(A:A, D70, B:B)</f>
        <v>7.8</v>
      </c>
      <c r="F70">
        <f>PERCENTRANK(E:E, E70, 4)</f>
        <v>0.96020000000000005</v>
      </c>
    </row>
    <row r="71" spans="1:6" x14ac:dyDescent="0.35">
      <c r="A71" t="s">
        <v>1009</v>
      </c>
      <c r="B71">
        <v>8.3000000000000007</v>
      </c>
      <c r="D71" t="s">
        <v>330</v>
      </c>
      <c r="E71">
        <f>AVERAGEIF(A:A, D71, B:B)</f>
        <v>7.7666666666666666</v>
      </c>
      <c r="F71">
        <f>PERCENTRANK(E:E, E71, 4)</f>
        <v>0.95960000000000001</v>
      </c>
    </row>
    <row r="72" spans="1:6" x14ac:dyDescent="0.35">
      <c r="A72" t="s">
        <v>714</v>
      </c>
      <c r="B72">
        <v>8.3000000000000007</v>
      </c>
      <c r="D72" t="s">
        <v>1371</v>
      </c>
      <c r="E72">
        <f>AVERAGEIF(A:A, D72, B:B)</f>
        <v>7.7666666666666657</v>
      </c>
      <c r="F72">
        <f>PERCENTRANK(E:E, E72, 4)</f>
        <v>0.95850000000000002</v>
      </c>
    </row>
    <row r="73" spans="1:6" x14ac:dyDescent="0.35">
      <c r="A73" t="s">
        <v>1973</v>
      </c>
      <c r="B73">
        <v>8.3000000000000007</v>
      </c>
      <c r="D73" t="s">
        <v>5199</v>
      </c>
      <c r="E73">
        <f>AVERAGEIF(A:A, D73, B:B)</f>
        <v>7.7666666666666657</v>
      </c>
      <c r="F73">
        <f>PERCENTRANK(E:E, E73, 4)</f>
        <v>0.95850000000000002</v>
      </c>
    </row>
    <row r="74" spans="1:6" x14ac:dyDescent="0.35">
      <c r="A74" t="s">
        <v>254</v>
      </c>
      <c r="B74">
        <v>8.3000000000000007</v>
      </c>
      <c r="D74" t="s">
        <v>347</v>
      </c>
      <c r="E74">
        <f>AVERAGEIF(A:A, D74, B:B)</f>
        <v>7.75</v>
      </c>
      <c r="F74">
        <f>PERCENTRANK(E:E, E74, 4)</f>
        <v>0.95609999999999995</v>
      </c>
    </row>
    <row r="75" spans="1:6" x14ac:dyDescent="0.35">
      <c r="A75" t="s">
        <v>4158</v>
      </c>
      <c r="B75">
        <v>8.3000000000000007</v>
      </c>
      <c r="D75" t="s">
        <v>2147</v>
      </c>
      <c r="E75">
        <f>AVERAGEIF(A:A, D75, B:B)</f>
        <v>7.75</v>
      </c>
      <c r="F75">
        <f>PERCENTRANK(E:E, E75, 4)</f>
        <v>0.95609999999999995</v>
      </c>
    </row>
    <row r="76" spans="1:6" x14ac:dyDescent="0.35">
      <c r="A76" t="s">
        <v>1535</v>
      </c>
      <c r="B76">
        <v>8.3000000000000007</v>
      </c>
      <c r="D76" t="s">
        <v>4062</v>
      </c>
      <c r="E76">
        <f>AVERAGEIF(A:A, D76, B:B)</f>
        <v>7.75</v>
      </c>
      <c r="F76">
        <f>PERCENTRANK(E:E, E76, 4)</f>
        <v>0.95609999999999995</v>
      </c>
    </row>
    <row r="77" spans="1:6" x14ac:dyDescent="0.35">
      <c r="A77" t="s">
        <v>1268</v>
      </c>
      <c r="B77">
        <v>8.3000000000000007</v>
      </c>
      <c r="D77" t="s">
        <v>1573</v>
      </c>
      <c r="E77">
        <f>AVERAGEIF(A:A, D77, B:B)</f>
        <v>7.75</v>
      </c>
      <c r="F77">
        <f>PERCENTRANK(E:E, E77, 4)</f>
        <v>0.95609999999999995</v>
      </c>
    </row>
    <row r="78" spans="1:6" x14ac:dyDescent="0.35">
      <c r="A78" t="s">
        <v>4281</v>
      </c>
      <c r="B78">
        <v>8.3000000000000007</v>
      </c>
      <c r="D78" t="s">
        <v>45</v>
      </c>
      <c r="E78">
        <f>AVERAGEIF(A:A, D78, B:B)</f>
        <v>7.7333333333333343</v>
      </c>
      <c r="F78">
        <f>PERCENTRANK(E:E, E78, 4)</f>
        <v>0.95499999999999996</v>
      </c>
    </row>
    <row r="79" spans="1:6" x14ac:dyDescent="0.35">
      <c r="A79" t="s">
        <v>608</v>
      </c>
      <c r="B79">
        <v>8.3000000000000007</v>
      </c>
      <c r="D79" t="s">
        <v>3015</v>
      </c>
      <c r="E79">
        <f>AVERAGEIF(A:A, D79, B:B)</f>
        <v>7.7333333333333343</v>
      </c>
      <c r="F79">
        <f>PERCENTRANK(E:E, E79, 4)</f>
        <v>0.95499999999999996</v>
      </c>
    </row>
    <row r="80" spans="1:6" x14ac:dyDescent="0.35">
      <c r="A80" t="s">
        <v>1547</v>
      </c>
      <c r="B80">
        <v>8.3000000000000007</v>
      </c>
      <c r="D80" t="s">
        <v>1525</v>
      </c>
      <c r="E80">
        <f>AVERAGEIF(A:A, D80, B:B)</f>
        <v>7.7333333333333334</v>
      </c>
      <c r="F80">
        <f>PERCENTRANK(E:E, E80, 4)</f>
        <v>0.95440000000000003</v>
      </c>
    </row>
    <row r="81" spans="1:6" x14ac:dyDescent="0.35">
      <c r="A81" t="s">
        <v>2321</v>
      </c>
      <c r="B81">
        <v>8.3000000000000007</v>
      </c>
      <c r="D81" t="s">
        <v>532</v>
      </c>
      <c r="E81">
        <f>AVERAGEIF(A:A, D81, B:B)</f>
        <v>7.7249999999999996</v>
      </c>
      <c r="F81">
        <f>PERCENTRANK(E:E, E81, 4)</f>
        <v>0.95379999999999998</v>
      </c>
    </row>
    <row r="82" spans="1:6" x14ac:dyDescent="0.35">
      <c r="A82" t="s">
        <v>608</v>
      </c>
      <c r="B82">
        <v>8.3000000000000007</v>
      </c>
      <c r="D82" t="s">
        <v>4257</v>
      </c>
      <c r="E82">
        <f>AVERAGEIF(A:A, D82, B:B)</f>
        <v>7.7</v>
      </c>
      <c r="F82">
        <f>PERCENTRANK(E:E, E82, 4)</f>
        <v>0.94099999999999995</v>
      </c>
    </row>
    <row r="83" spans="1:6" x14ac:dyDescent="0.35">
      <c r="A83" t="s">
        <v>4893</v>
      </c>
      <c r="B83">
        <v>8.3000000000000007</v>
      </c>
      <c r="D83" t="s">
        <v>4269</v>
      </c>
      <c r="E83">
        <f>AVERAGEIF(A:A, D83, B:B)</f>
        <v>7.7</v>
      </c>
      <c r="F83">
        <f>PERCENTRANK(E:E, E83, 4)</f>
        <v>0.94099999999999995</v>
      </c>
    </row>
    <row r="84" spans="1:6" x14ac:dyDescent="0.35">
      <c r="A84" t="s">
        <v>4768</v>
      </c>
      <c r="B84">
        <v>8.3000000000000007</v>
      </c>
      <c r="D84" t="s">
        <v>4364</v>
      </c>
      <c r="E84">
        <f>AVERAGEIF(A:A, D84, B:B)</f>
        <v>7.7</v>
      </c>
      <c r="F84">
        <f>PERCENTRANK(E:E, E84, 4)</f>
        <v>0.94099999999999995</v>
      </c>
    </row>
    <row r="85" spans="1:6" x14ac:dyDescent="0.35">
      <c r="A85" t="s">
        <v>5150</v>
      </c>
      <c r="B85">
        <v>8.3000000000000007</v>
      </c>
      <c r="D85" t="s">
        <v>4408</v>
      </c>
      <c r="E85">
        <f>AVERAGEIF(A:A, D85, B:B)</f>
        <v>7.7</v>
      </c>
      <c r="F85">
        <f>PERCENTRANK(E:E, E85, 4)</f>
        <v>0.94099999999999995</v>
      </c>
    </row>
    <row r="86" spans="1:6" x14ac:dyDescent="0.35">
      <c r="A86" t="s">
        <v>4751</v>
      </c>
      <c r="B86">
        <v>8.3000000000000007</v>
      </c>
      <c r="D86" t="s">
        <v>4431</v>
      </c>
      <c r="E86">
        <f>AVERAGEIF(A:A, D86, B:B)</f>
        <v>7.7</v>
      </c>
      <c r="F86">
        <f>PERCENTRANK(E:E, E86, 4)</f>
        <v>0.94099999999999995</v>
      </c>
    </row>
    <row r="87" spans="1:6" x14ac:dyDescent="0.35">
      <c r="A87" t="s">
        <v>1214</v>
      </c>
      <c r="B87">
        <v>8.3000000000000007</v>
      </c>
      <c r="D87" t="s">
        <v>4469</v>
      </c>
      <c r="E87">
        <f>AVERAGEIF(A:A, D87, B:B)</f>
        <v>7.7</v>
      </c>
      <c r="F87">
        <f>PERCENTRANK(E:E, E87, 4)</f>
        <v>0.94099999999999995</v>
      </c>
    </row>
    <row r="88" spans="1:6" x14ac:dyDescent="0.35">
      <c r="A88" t="s">
        <v>124</v>
      </c>
      <c r="B88">
        <v>8.1999999999999993</v>
      </c>
      <c r="D88" t="s">
        <v>4573</v>
      </c>
      <c r="E88">
        <f>AVERAGEIF(A:A, D88, B:B)</f>
        <v>7.7</v>
      </c>
      <c r="F88">
        <f>PERCENTRANK(E:E, E88, 4)</f>
        <v>0.94099999999999995</v>
      </c>
    </row>
    <row r="89" spans="1:6" x14ac:dyDescent="0.35">
      <c r="A89" t="s">
        <v>330</v>
      </c>
      <c r="B89">
        <v>8.1999999999999993</v>
      </c>
      <c r="D89" t="s">
        <v>4753</v>
      </c>
      <c r="E89">
        <f>AVERAGEIF(A:A, D89, B:B)</f>
        <v>7.7</v>
      </c>
      <c r="F89">
        <f>PERCENTRANK(E:E, E89, 4)</f>
        <v>0.94099999999999995</v>
      </c>
    </row>
    <row r="90" spans="1:6" x14ac:dyDescent="0.35">
      <c r="A90" t="s">
        <v>254</v>
      </c>
      <c r="B90">
        <v>8.1999999999999993</v>
      </c>
      <c r="D90" t="s">
        <v>4877</v>
      </c>
      <c r="E90">
        <f>AVERAGEIF(A:A, D90, B:B)</f>
        <v>7.7</v>
      </c>
      <c r="F90">
        <f>PERCENTRANK(E:E, E90, 4)</f>
        <v>0.94099999999999995</v>
      </c>
    </row>
    <row r="91" spans="1:6" x14ac:dyDescent="0.35">
      <c r="A91" t="s">
        <v>45</v>
      </c>
      <c r="B91">
        <v>8.1999999999999993</v>
      </c>
      <c r="D91" t="s">
        <v>4884</v>
      </c>
      <c r="E91">
        <f>AVERAGEIF(A:A, D91, B:B)</f>
        <v>7.7</v>
      </c>
      <c r="F91">
        <f>PERCENTRANK(E:E, E91, 4)</f>
        <v>0.94099999999999995</v>
      </c>
    </row>
    <row r="92" spans="1:6" x14ac:dyDescent="0.35">
      <c r="A92" t="s">
        <v>425</v>
      </c>
      <c r="B92">
        <v>8.1999999999999993</v>
      </c>
      <c r="D92" t="s">
        <v>1725</v>
      </c>
      <c r="E92">
        <f>AVERAGEIF(A:A, D92, B:B)</f>
        <v>7.7</v>
      </c>
      <c r="F92">
        <f>PERCENTRANK(E:E, E92, 4)</f>
        <v>0.94099999999999995</v>
      </c>
    </row>
    <row r="93" spans="1:6" x14ac:dyDescent="0.35">
      <c r="A93" t="s">
        <v>254</v>
      </c>
      <c r="B93">
        <v>8.1999999999999993</v>
      </c>
      <c r="D93" t="s">
        <v>5062</v>
      </c>
      <c r="E93">
        <f>AVERAGEIF(A:A, D93, B:B)</f>
        <v>7.7</v>
      </c>
      <c r="F93">
        <f>PERCENTRANK(E:E, E93, 4)</f>
        <v>0.94099999999999995</v>
      </c>
    </row>
    <row r="94" spans="1:6" x14ac:dyDescent="0.35">
      <c r="A94" t="s">
        <v>2028</v>
      </c>
      <c r="B94">
        <v>8.1999999999999993</v>
      </c>
      <c r="D94" t="s">
        <v>5184</v>
      </c>
      <c r="E94">
        <f>AVERAGEIF(A:A, D94, B:B)</f>
        <v>7.7</v>
      </c>
      <c r="F94">
        <f>PERCENTRANK(E:E, E94, 4)</f>
        <v>0.94099999999999995</v>
      </c>
    </row>
    <row r="95" spans="1:6" x14ac:dyDescent="0.35">
      <c r="A95" t="s">
        <v>2106</v>
      </c>
      <c r="B95">
        <v>8.1999999999999993</v>
      </c>
      <c r="D95" t="s">
        <v>5189</v>
      </c>
      <c r="E95">
        <f>AVERAGEIF(A:A, D95, B:B)</f>
        <v>7.7</v>
      </c>
      <c r="F95">
        <f>PERCENTRANK(E:E, E95, 4)</f>
        <v>0.94099999999999995</v>
      </c>
    </row>
    <row r="96" spans="1:6" x14ac:dyDescent="0.35">
      <c r="A96" t="s">
        <v>615</v>
      </c>
      <c r="B96">
        <v>8.1999999999999993</v>
      </c>
      <c r="D96" t="s">
        <v>4989</v>
      </c>
      <c r="E96">
        <f>AVERAGEIF(A:A, D96, B:B)</f>
        <v>7.7</v>
      </c>
      <c r="F96">
        <f>PERCENTRANK(E:E, E96, 4)</f>
        <v>0.94099999999999995</v>
      </c>
    </row>
    <row r="97" spans="1:6" x14ac:dyDescent="0.35">
      <c r="A97" t="s">
        <v>106</v>
      </c>
      <c r="B97">
        <v>8.1999999999999993</v>
      </c>
      <c r="D97" t="s">
        <v>5483</v>
      </c>
      <c r="E97">
        <f>AVERAGEIF(A:A, D97, B:B)</f>
        <v>7.7</v>
      </c>
      <c r="F97">
        <f>PERCENTRANK(E:E, E97, 4)</f>
        <v>0.94099999999999995</v>
      </c>
    </row>
    <row r="98" spans="1:6" x14ac:dyDescent="0.35">
      <c r="A98" t="s">
        <v>1535</v>
      </c>
      <c r="B98">
        <v>8.1999999999999993</v>
      </c>
      <c r="D98" t="s">
        <v>5566</v>
      </c>
      <c r="E98">
        <f>AVERAGEIF(A:A, D98, B:B)</f>
        <v>7.7</v>
      </c>
      <c r="F98">
        <f>PERCENTRANK(E:E, E98, 4)</f>
        <v>0.94099999999999995</v>
      </c>
    </row>
    <row r="99" spans="1:6" x14ac:dyDescent="0.35">
      <c r="A99" t="s">
        <v>3035</v>
      </c>
      <c r="B99">
        <v>8.1999999999999993</v>
      </c>
      <c r="D99" t="s">
        <v>5641</v>
      </c>
      <c r="E99">
        <f>AVERAGEIF(A:A, D99, B:B)</f>
        <v>7.7</v>
      </c>
      <c r="F99">
        <f>PERCENTRANK(E:E, E99, 4)</f>
        <v>0.94099999999999995</v>
      </c>
    </row>
    <row r="100" spans="1:6" x14ac:dyDescent="0.35">
      <c r="A100" t="s">
        <v>2822</v>
      </c>
      <c r="B100">
        <v>8.1999999999999993</v>
      </c>
      <c r="D100" t="s">
        <v>5657</v>
      </c>
      <c r="E100">
        <f>AVERAGEIF(A:A, D100, B:B)</f>
        <v>7.7</v>
      </c>
      <c r="F100">
        <f>PERCENTRANK(E:E, E100, 4)</f>
        <v>0.94099999999999995</v>
      </c>
    </row>
    <row r="101" spans="1:6" x14ac:dyDescent="0.35">
      <c r="A101" t="s">
        <v>2275</v>
      </c>
      <c r="B101">
        <v>8.1999999999999993</v>
      </c>
      <c r="D101" t="s">
        <v>5821</v>
      </c>
      <c r="E101">
        <f>AVERAGEIF(A:A, D101, B:B)</f>
        <v>7.7</v>
      </c>
      <c r="F101">
        <f>PERCENTRANK(E:E, E101, 4)</f>
        <v>0.94099999999999995</v>
      </c>
    </row>
    <row r="102" spans="1:6" x14ac:dyDescent="0.35">
      <c r="A102" t="s">
        <v>205</v>
      </c>
      <c r="B102">
        <v>8.1999999999999993</v>
      </c>
      <c r="D102" t="s">
        <v>5902</v>
      </c>
      <c r="E102">
        <f>AVERAGEIF(A:A, D102, B:B)</f>
        <v>7.7</v>
      </c>
      <c r="F102">
        <f>PERCENTRANK(E:E, E102, 4)</f>
        <v>0.94099999999999995</v>
      </c>
    </row>
    <row r="103" spans="1:6" x14ac:dyDescent="0.35">
      <c r="A103" t="s">
        <v>1737</v>
      </c>
      <c r="B103">
        <v>8.1999999999999993</v>
      </c>
      <c r="D103" t="s">
        <v>5910</v>
      </c>
      <c r="E103">
        <f>AVERAGEIF(A:A, D103, B:B)</f>
        <v>7.7</v>
      </c>
      <c r="F103">
        <f>PERCENTRANK(E:E, E103, 4)</f>
        <v>0.94099999999999995</v>
      </c>
    </row>
    <row r="104" spans="1:6" x14ac:dyDescent="0.35">
      <c r="A104" t="s">
        <v>2220</v>
      </c>
      <c r="B104">
        <v>8.1999999999999993</v>
      </c>
      <c r="D104" t="s">
        <v>559</v>
      </c>
      <c r="E104">
        <f>AVERAGEIF(A:A, D104, B:B)</f>
        <v>7.6999999999999993</v>
      </c>
      <c r="F104">
        <f>PERCENTRANK(E:E, E104, 4)</f>
        <v>0.93979999999999997</v>
      </c>
    </row>
    <row r="105" spans="1:6" x14ac:dyDescent="0.35">
      <c r="A105" t="s">
        <v>5199</v>
      </c>
      <c r="B105">
        <v>8.1999999999999993</v>
      </c>
      <c r="D105" t="s">
        <v>3562</v>
      </c>
      <c r="E105">
        <f>AVERAGEIF(A:A, D105, B:B)</f>
        <v>7.6999999999999993</v>
      </c>
      <c r="F105">
        <f>PERCENTRANK(E:E, E105, 4)</f>
        <v>0.93979999999999997</v>
      </c>
    </row>
    <row r="106" spans="1:6" x14ac:dyDescent="0.35">
      <c r="A106" t="s">
        <v>3517</v>
      </c>
      <c r="B106">
        <v>8.1999999999999993</v>
      </c>
      <c r="D106" t="s">
        <v>254</v>
      </c>
      <c r="E106">
        <f>AVERAGEIF(A:A, D106, B:B)</f>
        <v>7.6750000000000007</v>
      </c>
      <c r="F106">
        <f>PERCENTRANK(E:E, E106, 4)</f>
        <v>0.93920000000000003</v>
      </c>
    </row>
    <row r="107" spans="1:6" x14ac:dyDescent="0.35">
      <c r="A107" t="s">
        <v>2081</v>
      </c>
      <c r="B107">
        <v>8.1999999999999993</v>
      </c>
      <c r="D107" t="s">
        <v>4768</v>
      </c>
      <c r="E107">
        <f>AVERAGEIF(A:A, D107, B:B)</f>
        <v>7.666666666666667</v>
      </c>
      <c r="F107">
        <f>PERCENTRANK(E:E, E107, 4)</f>
        <v>0.93859999999999999</v>
      </c>
    </row>
    <row r="108" spans="1:6" x14ac:dyDescent="0.35">
      <c r="A108" t="s">
        <v>3149</v>
      </c>
      <c r="B108">
        <v>8.1999999999999993</v>
      </c>
      <c r="D108" t="s">
        <v>1942</v>
      </c>
      <c r="E108">
        <f>AVERAGEIF(A:A, D108, B:B)</f>
        <v>7.6555555555555559</v>
      </c>
      <c r="F108">
        <f>PERCENTRANK(E:E, E108, 4)</f>
        <v>0.93799999999999994</v>
      </c>
    </row>
    <row r="109" spans="1:6" x14ac:dyDescent="0.35">
      <c r="A109" t="s">
        <v>608</v>
      </c>
      <c r="B109">
        <v>8.1999999999999993</v>
      </c>
      <c r="D109" t="s">
        <v>97</v>
      </c>
      <c r="E109">
        <f>AVERAGEIF(A:A, D109, B:B)</f>
        <v>7.6545454545454561</v>
      </c>
      <c r="F109">
        <f>PERCENTRANK(E:E, E109, 4)</f>
        <v>0.9375</v>
      </c>
    </row>
    <row r="110" spans="1:6" x14ac:dyDescent="0.35">
      <c r="A110" t="s">
        <v>5653</v>
      </c>
      <c r="B110">
        <v>8.1999999999999993</v>
      </c>
      <c r="D110" t="s">
        <v>351</v>
      </c>
      <c r="E110">
        <f>AVERAGEIF(A:A, D110, B:B)</f>
        <v>7.65</v>
      </c>
      <c r="F110">
        <f>PERCENTRANK(E:E, E110, 4)</f>
        <v>0.93510000000000004</v>
      </c>
    </row>
    <row r="111" spans="1:6" x14ac:dyDescent="0.35">
      <c r="A111" t="s">
        <v>5437</v>
      </c>
      <c r="B111">
        <v>8.1999999999999993</v>
      </c>
      <c r="D111" t="s">
        <v>2304</v>
      </c>
      <c r="E111">
        <f>AVERAGEIF(A:A, D111, B:B)</f>
        <v>7.65</v>
      </c>
      <c r="F111">
        <f>PERCENTRANK(E:E, E111, 4)</f>
        <v>0.93510000000000004</v>
      </c>
    </row>
    <row r="112" spans="1:6" x14ac:dyDescent="0.35">
      <c r="A112" t="s">
        <v>60</v>
      </c>
      <c r="B112">
        <v>8.1</v>
      </c>
      <c r="D112" t="s">
        <v>3165</v>
      </c>
      <c r="E112">
        <f>AVERAGEIF(A:A, D112, B:B)</f>
        <v>7.65</v>
      </c>
      <c r="F112">
        <f>PERCENTRANK(E:E, E112, 4)</f>
        <v>0.93510000000000004</v>
      </c>
    </row>
    <row r="113" spans="1:6" x14ac:dyDescent="0.35">
      <c r="A113" t="s">
        <v>338</v>
      </c>
      <c r="B113">
        <v>8.1</v>
      </c>
      <c r="D113" t="s">
        <v>4756</v>
      </c>
      <c r="E113">
        <f>AVERAGEIF(A:A, D113, B:B)</f>
        <v>7.65</v>
      </c>
      <c r="F113">
        <f>PERCENTRANK(E:E, E113, 4)</f>
        <v>0.93510000000000004</v>
      </c>
    </row>
    <row r="114" spans="1:6" x14ac:dyDescent="0.35">
      <c r="A114" t="s">
        <v>423</v>
      </c>
      <c r="B114">
        <v>8.1</v>
      </c>
      <c r="D114" t="s">
        <v>4413</v>
      </c>
      <c r="E114">
        <f>AVERAGEIF(A:A, D114, B:B)</f>
        <v>7.6333333333333337</v>
      </c>
      <c r="F114">
        <f>PERCENTRANK(E:E, E114, 4)</f>
        <v>0.9345</v>
      </c>
    </row>
    <row r="115" spans="1:6" x14ac:dyDescent="0.35">
      <c r="A115" t="s">
        <v>547</v>
      </c>
      <c r="B115">
        <v>8.1</v>
      </c>
      <c r="D115" t="s">
        <v>1492</v>
      </c>
      <c r="E115">
        <f>AVERAGEIF(A:A, D115, B:B)</f>
        <v>7.6333333333333329</v>
      </c>
      <c r="F115">
        <f>PERCENTRANK(E:E, E115, 4)</f>
        <v>0.93340000000000001</v>
      </c>
    </row>
    <row r="116" spans="1:6" x14ac:dyDescent="0.35">
      <c r="A116" t="s">
        <v>556</v>
      </c>
      <c r="B116">
        <v>8.1</v>
      </c>
      <c r="D116" t="s">
        <v>3460</v>
      </c>
      <c r="E116">
        <f>AVERAGEIF(A:A, D116, B:B)</f>
        <v>7.6333333333333329</v>
      </c>
      <c r="F116">
        <f>PERCENTRANK(E:E, E116, 4)</f>
        <v>0.93340000000000001</v>
      </c>
    </row>
    <row r="117" spans="1:6" x14ac:dyDescent="0.35">
      <c r="A117" t="s">
        <v>28</v>
      </c>
      <c r="B117">
        <v>8.1</v>
      </c>
      <c r="D117" t="s">
        <v>2110</v>
      </c>
      <c r="E117">
        <f>AVERAGEIF(A:A, D117, B:B)</f>
        <v>7.6285714285714281</v>
      </c>
      <c r="F117">
        <f>PERCENTRANK(E:E, E117, 4)</f>
        <v>0.93279999999999996</v>
      </c>
    </row>
    <row r="118" spans="1:6" x14ac:dyDescent="0.35">
      <c r="A118" t="s">
        <v>245</v>
      </c>
      <c r="B118">
        <v>8.1</v>
      </c>
      <c r="D118" t="s">
        <v>415</v>
      </c>
      <c r="E118">
        <f>AVERAGEIF(A:A, D118, B:B)</f>
        <v>7.6</v>
      </c>
      <c r="F118">
        <f>PERCENTRANK(E:E, E118, 4)</f>
        <v>0.91700000000000004</v>
      </c>
    </row>
    <row r="119" spans="1:6" x14ac:dyDescent="0.35">
      <c r="A119" t="s">
        <v>106</v>
      </c>
      <c r="B119">
        <v>8.1</v>
      </c>
      <c r="D119" t="s">
        <v>878</v>
      </c>
      <c r="E119">
        <f>AVERAGEIF(A:A, D119, B:B)</f>
        <v>7.6</v>
      </c>
      <c r="F119">
        <f>PERCENTRANK(E:E, E119, 4)</f>
        <v>0.91700000000000004</v>
      </c>
    </row>
    <row r="120" spans="1:6" x14ac:dyDescent="0.35">
      <c r="A120" t="s">
        <v>254</v>
      </c>
      <c r="B120">
        <v>8.1</v>
      </c>
      <c r="D120" t="s">
        <v>1087</v>
      </c>
      <c r="E120">
        <f>AVERAGEIF(A:A, D120, B:B)</f>
        <v>7.6</v>
      </c>
      <c r="F120">
        <f>PERCENTRANK(E:E, E120, 4)</f>
        <v>0.91700000000000004</v>
      </c>
    </row>
    <row r="121" spans="1:6" x14ac:dyDescent="0.35">
      <c r="A121" t="s">
        <v>209</v>
      </c>
      <c r="B121">
        <v>8.1</v>
      </c>
      <c r="D121" t="s">
        <v>1278</v>
      </c>
      <c r="E121">
        <f>AVERAGEIF(A:A, D121, B:B)</f>
        <v>7.6</v>
      </c>
      <c r="F121">
        <f>PERCENTRANK(E:E, E121, 4)</f>
        <v>0.91700000000000004</v>
      </c>
    </row>
    <row r="122" spans="1:6" x14ac:dyDescent="0.35">
      <c r="A122" t="s">
        <v>347</v>
      </c>
      <c r="B122">
        <v>8.1</v>
      </c>
      <c r="D122" t="s">
        <v>2638</v>
      </c>
      <c r="E122">
        <f>AVERAGEIF(A:A, D122, B:B)</f>
        <v>7.6</v>
      </c>
      <c r="F122">
        <f>PERCENTRANK(E:E, E122, 4)</f>
        <v>0.91700000000000004</v>
      </c>
    </row>
    <row r="123" spans="1:6" x14ac:dyDescent="0.35">
      <c r="A123" t="s">
        <v>532</v>
      </c>
      <c r="B123">
        <v>8.1</v>
      </c>
      <c r="D123" t="s">
        <v>2950</v>
      </c>
      <c r="E123">
        <f>AVERAGEIF(A:A, D123, B:B)</f>
        <v>7.6</v>
      </c>
      <c r="F123">
        <f>PERCENTRANK(E:E, E123, 4)</f>
        <v>0.91700000000000004</v>
      </c>
    </row>
    <row r="124" spans="1:6" x14ac:dyDescent="0.35">
      <c r="A124" t="s">
        <v>60</v>
      </c>
      <c r="B124">
        <v>8.1</v>
      </c>
      <c r="D124" t="s">
        <v>2974</v>
      </c>
      <c r="E124">
        <f>AVERAGEIF(A:A, D124, B:B)</f>
        <v>7.6</v>
      </c>
      <c r="F124">
        <f>PERCENTRANK(E:E, E124, 4)</f>
        <v>0.91700000000000004</v>
      </c>
    </row>
    <row r="125" spans="1:6" x14ac:dyDescent="0.35">
      <c r="A125" t="s">
        <v>1799</v>
      </c>
      <c r="B125">
        <v>8.1</v>
      </c>
      <c r="D125" t="s">
        <v>3566</v>
      </c>
      <c r="E125">
        <f>AVERAGEIF(A:A, D125, B:B)</f>
        <v>7.6</v>
      </c>
      <c r="F125">
        <f>PERCENTRANK(E:E, E125, 4)</f>
        <v>0.91700000000000004</v>
      </c>
    </row>
    <row r="126" spans="1:6" x14ac:dyDescent="0.35">
      <c r="A126" t="s">
        <v>802</v>
      </c>
      <c r="B126">
        <v>8.1</v>
      </c>
      <c r="D126" t="s">
        <v>3785</v>
      </c>
      <c r="E126">
        <f>AVERAGEIF(A:A, D126, B:B)</f>
        <v>7.6</v>
      </c>
      <c r="F126">
        <f>PERCENTRANK(E:E, E126, 4)</f>
        <v>0.91700000000000004</v>
      </c>
    </row>
    <row r="127" spans="1:6" x14ac:dyDescent="0.35">
      <c r="A127" t="s">
        <v>2220</v>
      </c>
      <c r="B127">
        <v>8.1</v>
      </c>
      <c r="D127" t="s">
        <v>4138</v>
      </c>
      <c r="E127">
        <f>AVERAGEIF(A:A, D127, B:B)</f>
        <v>7.6</v>
      </c>
      <c r="F127">
        <f>PERCENTRANK(E:E, E127, 4)</f>
        <v>0.91700000000000004</v>
      </c>
    </row>
    <row r="128" spans="1:6" x14ac:dyDescent="0.35">
      <c r="A128" t="s">
        <v>455</v>
      </c>
      <c r="B128">
        <v>8.1</v>
      </c>
      <c r="D128" t="s">
        <v>4644</v>
      </c>
      <c r="E128">
        <f>AVERAGEIF(A:A, D128, B:B)</f>
        <v>7.6</v>
      </c>
      <c r="F128">
        <f>PERCENTRANK(E:E, E128, 4)</f>
        <v>0.91700000000000004</v>
      </c>
    </row>
    <row r="129" spans="1:6" x14ac:dyDescent="0.35">
      <c r="A129" t="s">
        <v>1581</v>
      </c>
      <c r="B129">
        <v>8.1</v>
      </c>
      <c r="D129" t="s">
        <v>4718</v>
      </c>
      <c r="E129">
        <f>AVERAGEIF(A:A, D129, B:B)</f>
        <v>7.6</v>
      </c>
      <c r="F129">
        <f>PERCENTRANK(E:E, E129, 4)</f>
        <v>0.91700000000000004</v>
      </c>
    </row>
    <row r="130" spans="1:6" x14ac:dyDescent="0.35">
      <c r="A130" t="s">
        <v>425</v>
      </c>
      <c r="B130">
        <v>8.1</v>
      </c>
      <c r="D130" t="s">
        <v>4733</v>
      </c>
      <c r="E130">
        <f>AVERAGEIF(A:A, D130, B:B)</f>
        <v>7.6</v>
      </c>
      <c r="F130">
        <f>PERCENTRANK(E:E, E130, 4)</f>
        <v>0.91700000000000004</v>
      </c>
    </row>
    <row r="131" spans="1:6" x14ac:dyDescent="0.35">
      <c r="A131" t="s">
        <v>2110</v>
      </c>
      <c r="B131">
        <v>8.1</v>
      </c>
      <c r="D131" t="s">
        <v>4821</v>
      </c>
      <c r="E131">
        <f>AVERAGEIF(A:A, D131, B:B)</f>
        <v>7.6</v>
      </c>
      <c r="F131">
        <f>PERCENTRANK(E:E, E131, 4)</f>
        <v>0.91700000000000004</v>
      </c>
    </row>
    <row r="132" spans="1:6" x14ac:dyDescent="0.35">
      <c r="A132" t="s">
        <v>1535</v>
      </c>
      <c r="B132">
        <v>8.1</v>
      </c>
      <c r="D132" t="s">
        <v>4901</v>
      </c>
      <c r="E132">
        <f>AVERAGEIF(A:A, D132, B:B)</f>
        <v>7.6</v>
      </c>
      <c r="F132">
        <f>PERCENTRANK(E:E, E132, 4)</f>
        <v>0.91700000000000004</v>
      </c>
    </row>
    <row r="133" spans="1:6" x14ac:dyDescent="0.35">
      <c r="A133" t="s">
        <v>1449</v>
      </c>
      <c r="B133">
        <v>8.1</v>
      </c>
      <c r="D133" t="s">
        <v>4993</v>
      </c>
      <c r="E133">
        <f>AVERAGEIF(A:A, D133, B:B)</f>
        <v>7.6</v>
      </c>
      <c r="F133">
        <f>PERCENTRANK(E:E, E133, 4)</f>
        <v>0.91700000000000004</v>
      </c>
    </row>
    <row r="134" spans="1:6" x14ac:dyDescent="0.35">
      <c r="A134" t="s">
        <v>2641</v>
      </c>
      <c r="B134">
        <v>8.1</v>
      </c>
      <c r="D134" t="s">
        <v>5005</v>
      </c>
      <c r="E134">
        <f>AVERAGEIF(A:A, D134, B:B)</f>
        <v>7.6</v>
      </c>
      <c r="F134">
        <f>PERCENTRANK(E:E, E134, 4)</f>
        <v>0.91700000000000004</v>
      </c>
    </row>
    <row r="135" spans="1:6" x14ac:dyDescent="0.35">
      <c r="A135" t="s">
        <v>2632</v>
      </c>
      <c r="B135">
        <v>8.1</v>
      </c>
      <c r="D135" t="s">
        <v>5247</v>
      </c>
      <c r="E135">
        <f>AVERAGEIF(A:A, D135, B:B)</f>
        <v>7.6</v>
      </c>
      <c r="F135">
        <f>PERCENTRANK(E:E, E135, 4)</f>
        <v>0.91700000000000004</v>
      </c>
    </row>
    <row r="136" spans="1:6" x14ac:dyDescent="0.35">
      <c r="A136" t="s">
        <v>3562</v>
      </c>
      <c r="B136">
        <v>8.1</v>
      </c>
      <c r="D136" t="s">
        <v>5366</v>
      </c>
      <c r="E136">
        <f>AVERAGEIF(A:A, D136, B:B)</f>
        <v>7.6</v>
      </c>
      <c r="F136">
        <f>PERCENTRANK(E:E, E136, 4)</f>
        <v>0.91700000000000004</v>
      </c>
    </row>
    <row r="137" spans="1:6" x14ac:dyDescent="0.35">
      <c r="A137" t="s">
        <v>229</v>
      </c>
      <c r="B137">
        <v>8.1</v>
      </c>
      <c r="D137" t="s">
        <v>5373</v>
      </c>
      <c r="E137">
        <f>AVERAGEIF(A:A, D137, B:B)</f>
        <v>7.6</v>
      </c>
      <c r="F137">
        <f>PERCENTRANK(E:E, E137, 4)</f>
        <v>0.91700000000000004</v>
      </c>
    </row>
    <row r="138" spans="1:6" x14ac:dyDescent="0.35">
      <c r="A138" t="s">
        <v>3897</v>
      </c>
      <c r="B138">
        <v>8.1</v>
      </c>
      <c r="D138" t="s">
        <v>5401</v>
      </c>
      <c r="E138">
        <f>AVERAGEIF(A:A, D138, B:B)</f>
        <v>7.6</v>
      </c>
      <c r="F138">
        <f>PERCENTRANK(E:E, E138, 4)</f>
        <v>0.91700000000000004</v>
      </c>
    </row>
    <row r="139" spans="1:6" x14ac:dyDescent="0.35">
      <c r="A139" t="s">
        <v>4041</v>
      </c>
      <c r="B139">
        <v>8.1</v>
      </c>
      <c r="D139" t="s">
        <v>5421</v>
      </c>
      <c r="E139">
        <f>AVERAGEIF(A:A, D139, B:B)</f>
        <v>7.6</v>
      </c>
      <c r="F139">
        <f>PERCENTRANK(E:E, E139, 4)</f>
        <v>0.91700000000000004</v>
      </c>
    </row>
    <row r="140" spans="1:6" x14ac:dyDescent="0.35">
      <c r="A140" t="s">
        <v>1605</v>
      </c>
      <c r="B140">
        <v>8.1</v>
      </c>
      <c r="D140" t="s">
        <v>5607</v>
      </c>
      <c r="E140">
        <f>AVERAGEIF(A:A, D140, B:B)</f>
        <v>7.6</v>
      </c>
      <c r="F140">
        <f>PERCENTRANK(E:E, E140, 4)</f>
        <v>0.91700000000000004</v>
      </c>
    </row>
    <row r="141" spans="1:6" x14ac:dyDescent="0.35">
      <c r="A141" t="s">
        <v>1720</v>
      </c>
      <c r="B141">
        <v>8.1</v>
      </c>
      <c r="D141" t="s">
        <v>5662</v>
      </c>
      <c r="E141">
        <f>AVERAGEIF(A:A, D141, B:B)</f>
        <v>7.6</v>
      </c>
      <c r="F141">
        <f>PERCENTRANK(E:E, E141, 4)</f>
        <v>0.91700000000000004</v>
      </c>
    </row>
    <row r="142" spans="1:6" x14ac:dyDescent="0.35">
      <c r="A142" t="s">
        <v>1492</v>
      </c>
      <c r="B142">
        <v>8.1</v>
      </c>
      <c r="D142" t="s">
        <v>5777</v>
      </c>
      <c r="E142">
        <f>AVERAGEIF(A:A, D142, B:B)</f>
        <v>7.6</v>
      </c>
      <c r="F142">
        <f>PERCENTRANK(E:E, E142, 4)</f>
        <v>0.91700000000000004</v>
      </c>
    </row>
    <row r="143" spans="1:6" x14ac:dyDescent="0.35">
      <c r="A143" t="s">
        <v>4329</v>
      </c>
      <c r="B143">
        <v>8.1</v>
      </c>
      <c r="D143" t="s">
        <v>5938</v>
      </c>
      <c r="E143">
        <f>AVERAGEIF(A:A, D143, B:B)</f>
        <v>7.6</v>
      </c>
      <c r="F143">
        <f>PERCENTRANK(E:E, E143, 4)</f>
        <v>0.91700000000000004</v>
      </c>
    </row>
    <row r="144" spans="1:6" x14ac:dyDescent="0.35">
      <c r="A144" t="s">
        <v>1605</v>
      </c>
      <c r="B144">
        <v>8.1</v>
      </c>
      <c r="D144" t="s">
        <v>5963</v>
      </c>
      <c r="E144">
        <f>AVERAGEIF(A:A, D144, B:B)</f>
        <v>7.6</v>
      </c>
      <c r="F144">
        <f>PERCENTRANK(E:E, E144, 4)</f>
        <v>0.91700000000000004</v>
      </c>
    </row>
    <row r="145" spans="1:6" x14ac:dyDescent="0.35">
      <c r="A145" t="s">
        <v>3756</v>
      </c>
      <c r="B145">
        <v>8.1</v>
      </c>
      <c r="D145" t="s">
        <v>3216</v>
      </c>
      <c r="E145">
        <f>AVERAGEIF(A:A, D145, B:B)</f>
        <v>7.5999999999999988</v>
      </c>
      <c r="F145">
        <f>PERCENTRANK(E:E, E145, 4)</f>
        <v>0.91639999999999999</v>
      </c>
    </row>
    <row r="146" spans="1:6" x14ac:dyDescent="0.35">
      <c r="A146" t="s">
        <v>652</v>
      </c>
      <c r="B146">
        <v>8.1</v>
      </c>
      <c r="D146" t="s">
        <v>556</v>
      </c>
      <c r="E146">
        <f>AVERAGEIF(A:A, D146, B:B)</f>
        <v>7.5857142857142863</v>
      </c>
      <c r="F146">
        <f>PERCENTRANK(E:E, E146, 4)</f>
        <v>0.91579999999999995</v>
      </c>
    </row>
    <row r="147" spans="1:6" x14ac:dyDescent="0.35">
      <c r="A147" t="s">
        <v>20</v>
      </c>
      <c r="B147">
        <v>8.1</v>
      </c>
      <c r="D147" t="s">
        <v>311</v>
      </c>
      <c r="E147">
        <f>AVERAGEIF(A:A, D147, B:B)</f>
        <v>7.58</v>
      </c>
      <c r="F147">
        <f>PERCENTRANK(E:E, E147, 4)</f>
        <v>0.9153</v>
      </c>
    </row>
    <row r="148" spans="1:6" x14ac:dyDescent="0.35">
      <c r="A148" t="s">
        <v>385</v>
      </c>
      <c r="B148">
        <v>8.1</v>
      </c>
      <c r="D148" t="s">
        <v>819</v>
      </c>
      <c r="E148">
        <f>AVERAGEIF(A:A, D148, B:B)</f>
        <v>7.5750000000000002</v>
      </c>
      <c r="F148">
        <f>PERCENTRANK(E:E, E148, 4)</f>
        <v>0.91469999999999996</v>
      </c>
    </row>
    <row r="149" spans="1:6" x14ac:dyDescent="0.35">
      <c r="A149" t="s">
        <v>4893</v>
      </c>
      <c r="B149">
        <v>8.1</v>
      </c>
      <c r="D149" t="s">
        <v>369</v>
      </c>
      <c r="E149">
        <f>AVERAGEIF(A:A, D149, B:B)</f>
        <v>7.5666666666666664</v>
      </c>
      <c r="F149">
        <f>PERCENTRANK(E:E, E149, 4)</f>
        <v>0.91410000000000002</v>
      </c>
    </row>
    <row r="150" spans="1:6" x14ac:dyDescent="0.35">
      <c r="A150" t="s">
        <v>3341</v>
      </c>
      <c r="B150">
        <v>8.1</v>
      </c>
      <c r="D150" t="s">
        <v>4751</v>
      </c>
      <c r="E150">
        <f>AVERAGEIF(A:A, D150, B:B)</f>
        <v>7.5500000000000007</v>
      </c>
      <c r="F150">
        <f>PERCENTRANK(E:E, E150, 4)</f>
        <v>0.91349999999999998</v>
      </c>
    </row>
    <row r="151" spans="1:6" x14ac:dyDescent="0.35">
      <c r="A151" t="s">
        <v>1644</v>
      </c>
      <c r="B151">
        <v>8.1</v>
      </c>
      <c r="D151" t="s">
        <v>2522</v>
      </c>
      <c r="E151">
        <f>AVERAGEIF(A:A, D151, B:B)</f>
        <v>7.55</v>
      </c>
      <c r="F151">
        <f>PERCENTRANK(E:E, E151, 4)</f>
        <v>0.91169999999999995</v>
      </c>
    </row>
    <row r="152" spans="1:6" x14ac:dyDescent="0.35">
      <c r="A152" t="s">
        <v>5199</v>
      </c>
      <c r="B152">
        <v>8.1</v>
      </c>
      <c r="D152" t="s">
        <v>3660</v>
      </c>
      <c r="E152">
        <f>AVERAGEIF(A:A, D152, B:B)</f>
        <v>7.55</v>
      </c>
      <c r="F152">
        <f>PERCENTRANK(E:E, E152, 4)</f>
        <v>0.91169999999999995</v>
      </c>
    </row>
    <row r="153" spans="1:6" x14ac:dyDescent="0.35">
      <c r="A153" t="s">
        <v>3169</v>
      </c>
      <c r="B153">
        <v>8.1</v>
      </c>
      <c r="D153" t="s">
        <v>4218</v>
      </c>
      <c r="E153">
        <f>AVERAGEIF(A:A, D153, B:B)</f>
        <v>7.55</v>
      </c>
      <c r="F153">
        <f>PERCENTRANK(E:E, E153, 4)</f>
        <v>0.91169999999999995</v>
      </c>
    </row>
    <row r="154" spans="1:6" x14ac:dyDescent="0.35">
      <c r="A154" t="s">
        <v>5399</v>
      </c>
      <c r="B154">
        <v>8.1</v>
      </c>
      <c r="D154" t="s">
        <v>209</v>
      </c>
      <c r="E154">
        <f>AVERAGEIF(A:A, D154, B:B)</f>
        <v>7.5439999999999987</v>
      </c>
      <c r="F154">
        <f>PERCENTRANK(E:E, E154, 4)</f>
        <v>0.91120000000000001</v>
      </c>
    </row>
    <row r="155" spans="1:6" x14ac:dyDescent="0.35">
      <c r="A155" t="s">
        <v>547</v>
      </c>
      <c r="B155">
        <v>8.1</v>
      </c>
      <c r="D155" t="s">
        <v>2260</v>
      </c>
      <c r="E155">
        <f>AVERAGEIF(A:A, D155, B:B)</f>
        <v>7.5333333333333341</v>
      </c>
      <c r="F155">
        <f>PERCENTRANK(E:E, E155, 4)</f>
        <v>0.91059999999999997</v>
      </c>
    </row>
    <row r="156" spans="1:6" x14ac:dyDescent="0.35">
      <c r="A156" t="s">
        <v>5458</v>
      </c>
      <c r="B156">
        <v>8.1</v>
      </c>
      <c r="D156" t="s">
        <v>2632</v>
      </c>
      <c r="E156">
        <f>AVERAGEIF(A:A, D156, B:B)</f>
        <v>7.5166666666666666</v>
      </c>
      <c r="F156">
        <f>PERCENTRANK(E:E, E156, 4)</f>
        <v>0.91</v>
      </c>
    </row>
    <row r="157" spans="1:6" x14ac:dyDescent="0.35">
      <c r="A157" t="s">
        <v>4768</v>
      </c>
      <c r="B157">
        <v>8.1</v>
      </c>
      <c r="D157" t="s">
        <v>33</v>
      </c>
      <c r="E157">
        <f>AVERAGEIF(A:A, D157, B:B)</f>
        <v>7.5</v>
      </c>
      <c r="F157">
        <f>PERCENTRANK(E:E, E157, 4)</f>
        <v>0.89539999999999997</v>
      </c>
    </row>
    <row r="158" spans="1:6" x14ac:dyDescent="0.35">
      <c r="A158" t="s">
        <v>2382</v>
      </c>
      <c r="B158">
        <v>8.1</v>
      </c>
      <c r="D158" t="s">
        <v>956</v>
      </c>
      <c r="E158">
        <f>AVERAGEIF(A:A, D158, B:B)</f>
        <v>7.5</v>
      </c>
      <c r="F158">
        <f>PERCENTRANK(E:E, E158, 4)</f>
        <v>0.89539999999999997</v>
      </c>
    </row>
    <row r="159" spans="1:6" x14ac:dyDescent="0.35">
      <c r="A159" t="s">
        <v>5754</v>
      </c>
      <c r="B159">
        <v>8.1</v>
      </c>
      <c r="D159" t="s">
        <v>2023</v>
      </c>
      <c r="E159">
        <f>AVERAGEIF(A:A, D159, B:B)</f>
        <v>7.5</v>
      </c>
      <c r="F159">
        <f>PERCENTRANK(E:E, E159, 4)</f>
        <v>0.89539999999999997</v>
      </c>
    </row>
    <row r="160" spans="1:6" x14ac:dyDescent="0.35">
      <c r="A160" t="s">
        <v>5906</v>
      </c>
      <c r="B160">
        <v>8.1</v>
      </c>
      <c r="D160" t="s">
        <v>2275</v>
      </c>
      <c r="E160">
        <f>AVERAGEIF(A:A, D160, B:B)</f>
        <v>7.5</v>
      </c>
      <c r="F160">
        <f>PERCENTRANK(E:E, E160, 4)</f>
        <v>0.89539999999999997</v>
      </c>
    </row>
    <row r="161" spans="1:6" x14ac:dyDescent="0.35">
      <c r="A161" t="s">
        <v>73</v>
      </c>
      <c r="B161">
        <v>8</v>
      </c>
      <c r="D161" t="s">
        <v>2311</v>
      </c>
      <c r="E161">
        <f>AVERAGEIF(A:A, D161, B:B)</f>
        <v>7.5</v>
      </c>
      <c r="F161">
        <f>PERCENTRANK(E:E, E161, 4)</f>
        <v>0.89539999999999997</v>
      </c>
    </row>
    <row r="162" spans="1:6" x14ac:dyDescent="0.35">
      <c r="A162" t="s">
        <v>311</v>
      </c>
      <c r="B162">
        <v>8</v>
      </c>
      <c r="D162" t="s">
        <v>2382</v>
      </c>
      <c r="E162">
        <f>AVERAGEIF(A:A, D162, B:B)</f>
        <v>7.5</v>
      </c>
      <c r="F162">
        <f>PERCENTRANK(E:E, E162, 4)</f>
        <v>0.89539999999999997</v>
      </c>
    </row>
    <row r="163" spans="1:6" x14ac:dyDescent="0.35">
      <c r="A163" t="s">
        <v>191</v>
      </c>
      <c r="B163">
        <v>8</v>
      </c>
      <c r="D163" t="s">
        <v>2657</v>
      </c>
      <c r="E163">
        <f>AVERAGEIF(A:A, D163, B:B)</f>
        <v>7.5</v>
      </c>
      <c r="F163">
        <f>PERCENTRANK(E:E, E163, 4)</f>
        <v>0.89539999999999997</v>
      </c>
    </row>
    <row r="164" spans="1:6" x14ac:dyDescent="0.35">
      <c r="A164" t="s">
        <v>520</v>
      </c>
      <c r="B164">
        <v>8</v>
      </c>
      <c r="D164" t="s">
        <v>2959</v>
      </c>
      <c r="E164">
        <f>AVERAGEIF(A:A, D164, B:B)</f>
        <v>7.5</v>
      </c>
      <c r="F164">
        <f>PERCENTRANK(E:E, E164, 4)</f>
        <v>0.89539999999999997</v>
      </c>
    </row>
    <row r="165" spans="1:6" x14ac:dyDescent="0.35">
      <c r="A165" t="s">
        <v>172</v>
      </c>
      <c r="B165">
        <v>8</v>
      </c>
      <c r="D165" t="s">
        <v>1449</v>
      </c>
      <c r="E165">
        <f>AVERAGEIF(A:A, D165, B:B)</f>
        <v>7.5</v>
      </c>
      <c r="F165">
        <f>PERCENTRANK(E:E, E165, 4)</f>
        <v>0.89539999999999997</v>
      </c>
    </row>
    <row r="166" spans="1:6" x14ac:dyDescent="0.35">
      <c r="A166" t="s">
        <v>499</v>
      </c>
      <c r="B166">
        <v>8</v>
      </c>
      <c r="D166" t="s">
        <v>3291</v>
      </c>
      <c r="E166">
        <f>AVERAGEIF(A:A, D166, B:B)</f>
        <v>7.5</v>
      </c>
      <c r="F166">
        <f>PERCENTRANK(E:E, E166, 4)</f>
        <v>0.89539999999999997</v>
      </c>
    </row>
    <row r="167" spans="1:6" x14ac:dyDescent="0.35">
      <c r="A167" t="s">
        <v>311</v>
      </c>
      <c r="B167">
        <v>8</v>
      </c>
      <c r="D167" t="s">
        <v>1448</v>
      </c>
      <c r="E167">
        <f>AVERAGEIF(A:A, D167, B:B)</f>
        <v>7.5</v>
      </c>
      <c r="F167">
        <f>PERCENTRANK(E:E, E167, 4)</f>
        <v>0.89539999999999997</v>
      </c>
    </row>
    <row r="168" spans="1:6" x14ac:dyDescent="0.35">
      <c r="A168" t="s">
        <v>425</v>
      </c>
      <c r="B168">
        <v>8</v>
      </c>
      <c r="D168" t="s">
        <v>3599</v>
      </c>
      <c r="E168">
        <f>AVERAGEIF(A:A, D168, B:B)</f>
        <v>7.5</v>
      </c>
      <c r="F168">
        <f>PERCENTRANK(E:E, E168, 4)</f>
        <v>0.89539999999999997</v>
      </c>
    </row>
    <row r="169" spans="1:6" x14ac:dyDescent="0.35">
      <c r="A169" t="s">
        <v>141</v>
      </c>
      <c r="B169">
        <v>8</v>
      </c>
      <c r="D169" t="s">
        <v>3745</v>
      </c>
      <c r="E169">
        <f>AVERAGEIF(A:A, D169, B:B)</f>
        <v>7.5</v>
      </c>
      <c r="F169">
        <f>PERCENTRANK(E:E, E169, 4)</f>
        <v>0.89539999999999997</v>
      </c>
    </row>
    <row r="170" spans="1:6" x14ac:dyDescent="0.35">
      <c r="A170" t="s">
        <v>1867</v>
      </c>
      <c r="B170">
        <v>8</v>
      </c>
      <c r="D170" t="s">
        <v>3756</v>
      </c>
      <c r="E170">
        <f>AVERAGEIF(A:A, D170, B:B)</f>
        <v>7.5</v>
      </c>
      <c r="F170">
        <f>PERCENTRANK(E:E, E170, 4)</f>
        <v>0.89539999999999997</v>
      </c>
    </row>
    <row r="171" spans="1:6" x14ac:dyDescent="0.35">
      <c r="A171" t="s">
        <v>802</v>
      </c>
      <c r="B171">
        <v>8</v>
      </c>
      <c r="D171" t="s">
        <v>4180</v>
      </c>
      <c r="E171">
        <f>AVERAGEIF(A:A, D171, B:B)</f>
        <v>7.5</v>
      </c>
      <c r="F171">
        <f>PERCENTRANK(E:E, E171, 4)</f>
        <v>0.89539999999999997</v>
      </c>
    </row>
    <row r="172" spans="1:6" x14ac:dyDescent="0.35">
      <c r="A172" t="s">
        <v>209</v>
      </c>
      <c r="B172">
        <v>8</v>
      </c>
      <c r="D172" t="s">
        <v>4183</v>
      </c>
      <c r="E172">
        <f>AVERAGEIF(A:A, D172, B:B)</f>
        <v>7.5</v>
      </c>
      <c r="F172">
        <f>PERCENTRANK(E:E, E172, 4)</f>
        <v>0.89539999999999997</v>
      </c>
    </row>
    <row r="173" spans="1:6" x14ac:dyDescent="0.35">
      <c r="A173" t="s">
        <v>311</v>
      </c>
      <c r="B173">
        <v>8</v>
      </c>
      <c r="D173" t="s">
        <v>4436</v>
      </c>
      <c r="E173">
        <f>AVERAGEIF(A:A, D173, B:B)</f>
        <v>7.5</v>
      </c>
      <c r="F173">
        <f>PERCENTRANK(E:E, E173, 4)</f>
        <v>0.89539999999999997</v>
      </c>
    </row>
    <row r="174" spans="1:6" x14ac:dyDescent="0.35">
      <c r="A174" t="s">
        <v>385</v>
      </c>
      <c r="B174">
        <v>8</v>
      </c>
      <c r="D174" t="s">
        <v>4458</v>
      </c>
      <c r="E174">
        <f>AVERAGEIF(A:A, D174, B:B)</f>
        <v>7.5</v>
      </c>
      <c r="F174">
        <f>PERCENTRANK(E:E, E174, 4)</f>
        <v>0.89539999999999997</v>
      </c>
    </row>
    <row r="175" spans="1:6" x14ac:dyDescent="0.35">
      <c r="A175" t="s">
        <v>60</v>
      </c>
      <c r="B175">
        <v>8</v>
      </c>
      <c r="D175" t="s">
        <v>4509</v>
      </c>
      <c r="E175">
        <f>AVERAGEIF(A:A, D175, B:B)</f>
        <v>7.5</v>
      </c>
      <c r="F175">
        <f>PERCENTRANK(E:E, E175, 4)</f>
        <v>0.89539999999999997</v>
      </c>
    </row>
    <row r="176" spans="1:6" x14ac:dyDescent="0.35">
      <c r="A176" t="s">
        <v>2632</v>
      </c>
      <c r="B176">
        <v>8</v>
      </c>
      <c r="D176" t="s">
        <v>4836</v>
      </c>
      <c r="E176">
        <f>AVERAGEIF(A:A, D176, B:B)</f>
        <v>7.5</v>
      </c>
      <c r="F176">
        <f>PERCENTRANK(E:E, E176, 4)</f>
        <v>0.89539999999999997</v>
      </c>
    </row>
    <row r="177" spans="1:6" x14ac:dyDescent="0.35">
      <c r="A177" t="s">
        <v>1564</v>
      </c>
      <c r="B177">
        <v>8</v>
      </c>
      <c r="D177" t="s">
        <v>5256</v>
      </c>
      <c r="E177">
        <f>AVERAGEIF(A:A, D177, B:B)</f>
        <v>7.5</v>
      </c>
      <c r="F177">
        <f>PERCENTRANK(E:E, E177, 4)</f>
        <v>0.89539999999999997</v>
      </c>
    </row>
    <row r="178" spans="1:6" x14ac:dyDescent="0.35">
      <c r="A178" t="s">
        <v>648</v>
      </c>
      <c r="B178">
        <v>8</v>
      </c>
      <c r="D178" t="s">
        <v>5126</v>
      </c>
      <c r="E178">
        <f>AVERAGEIF(A:A, D178, B:B)</f>
        <v>7.5</v>
      </c>
      <c r="F178">
        <f>PERCENTRANK(E:E, E178, 4)</f>
        <v>0.89539999999999997</v>
      </c>
    </row>
    <row r="179" spans="1:6" x14ac:dyDescent="0.35">
      <c r="A179" t="s">
        <v>1535</v>
      </c>
      <c r="B179">
        <v>8</v>
      </c>
      <c r="D179" t="s">
        <v>5309</v>
      </c>
      <c r="E179">
        <f>AVERAGEIF(A:A, D179, B:B)</f>
        <v>7.5</v>
      </c>
      <c r="F179">
        <f>PERCENTRANK(E:E, E179, 4)</f>
        <v>0.89539999999999997</v>
      </c>
    </row>
    <row r="180" spans="1:6" x14ac:dyDescent="0.35">
      <c r="A180" t="s">
        <v>755</v>
      </c>
      <c r="B180">
        <v>8</v>
      </c>
      <c r="D180" t="s">
        <v>5885</v>
      </c>
      <c r="E180">
        <f>AVERAGEIF(A:A, D180, B:B)</f>
        <v>7.5</v>
      </c>
      <c r="F180">
        <f>PERCENTRANK(E:E, E180, 4)</f>
        <v>0.89539999999999997</v>
      </c>
    </row>
    <row r="181" spans="1:6" x14ac:dyDescent="0.35">
      <c r="A181" t="s">
        <v>1326</v>
      </c>
      <c r="B181">
        <v>8</v>
      </c>
      <c r="D181" t="s">
        <v>5975</v>
      </c>
      <c r="E181">
        <f>AVERAGEIF(A:A, D181, B:B)</f>
        <v>7.5</v>
      </c>
      <c r="F181">
        <f>PERCENTRANK(E:E, E181, 4)</f>
        <v>0.89539999999999997</v>
      </c>
    </row>
    <row r="182" spans="1:6" x14ac:dyDescent="0.35">
      <c r="A182" t="s">
        <v>819</v>
      </c>
      <c r="B182">
        <v>8</v>
      </c>
      <c r="D182" t="s">
        <v>575</v>
      </c>
      <c r="E182">
        <f>AVERAGEIF(A:A, D182, B:B)</f>
        <v>7.4833333333333316</v>
      </c>
      <c r="F182">
        <f>PERCENTRANK(E:E, E182, 4)</f>
        <v>0.89480000000000004</v>
      </c>
    </row>
    <row r="183" spans="1:6" x14ac:dyDescent="0.35">
      <c r="A183" t="s">
        <v>1236</v>
      </c>
      <c r="B183">
        <v>8</v>
      </c>
      <c r="D183" t="s">
        <v>2787</v>
      </c>
      <c r="E183">
        <f>AVERAGEIF(A:A, D183, B:B)</f>
        <v>7.4666666666666659</v>
      </c>
      <c r="F183">
        <f>PERCENTRANK(E:E, E183, 4)</f>
        <v>0.89419999999999999</v>
      </c>
    </row>
    <row r="184" spans="1:6" x14ac:dyDescent="0.35">
      <c r="A184" t="s">
        <v>532</v>
      </c>
      <c r="B184">
        <v>8</v>
      </c>
      <c r="D184" t="s">
        <v>3154</v>
      </c>
      <c r="E184">
        <f>AVERAGEIF(A:A, D184, B:B)</f>
        <v>7.45</v>
      </c>
      <c r="F184">
        <f>PERCENTRANK(E:E, E184, 4)</f>
        <v>0.8931</v>
      </c>
    </row>
    <row r="185" spans="1:6" x14ac:dyDescent="0.35">
      <c r="A185" t="s">
        <v>3969</v>
      </c>
      <c r="B185">
        <v>8</v>
      </c>
      <c r="D185" t="s">
        <v>4425</v>
      </c>
      <c r="E185">
        <f>AVERAGEIF(A:A, D185, B:B)</f>
        <v>7.45</v>
      </c>
      <c r="F185">
        <f>PERCENTRANK(E:E, E185, 4)</f>
        <v>0.8931</v>
      </c>
    </row>
    <row r="186" spans="1:6" x14ac:dyDescent="0.35">
      <c r="A186" t="s">
        <v>1525</v>
      </c>
      <c r="B186">
        <v>8</v>
      </c>
      <c r="D186" t="s">
        <v>191</v>
      </c>
      <c r="E186">
        <f>AVERAGEIF(A:A, D186, B:B)</f>
        <v>7.4499999999999993</v>
      </c>
      <c r="F186">
        <f>PERCENTRANK(E:E, E186, 4)</f>
        <v>0.89129999999999998</v>
      </c>
    </row>
    <row r="187" spans="1:6" x14ac:dyDescent="0.35">
      <c r="A187" t="s">
        <v>1214</v>
      </c>
      <c r="B187">
        <v>8</v>
      </c>
      <c r="D187" t="s">
        <v>2488</v>
      </c>
      <c r="E187">
        <f>AVERAGEIF(A:A, D187, B:B)</f>
        <v>7.4499999999999993</v>
      </c>
      <c r="F187">
        <f>PERCENTRANK(E:E, E187, 4)</f>
        <v>0.89129999999999998</v>
      </c>
    </row>
    <row r="188" spans="1:6" x14ac:dyDescent="0.35">
      <c r="A188" t="s">
        <v>4138</v>
      </c>
      <c r="B188">
        <v>8</v>
      </c>
      <c r="D188" t="s">
        <v>783</v>
      </c>
      <c r="E188">
        <f>AVERAGEIF(A:A, D188, B:B)</f>
        <v>7.4499999999999993</v>
      </c>
      <c r="F188">
        <f>PERCENTRANK(E:E, E188, 4)</f>
        <v>0.89129999999999998</v>
      </c>
    </row>
    <row r="189" spans="1:6" x14ac:dyDescent="0.35">
      <c r="A189" t="s">
        <v>2260</v>
      </c>
      <c r="B189">
        <v>8</v>
      </c>
      <c r="D189" t="s">
        <v>3028</v>
      </c>
      <c r="E189">
        <f>AVERAGEIF(A:A, D189, B:B)</f>
        <v>7.4333333333333336</v>
      </c>
      <c r="F189">
        <f>PERCENTRANK(E:E, E189, 4)</f>
        <v>0.8901</v>
      </c>
    </row>
    <row r="190" spans="1:6" x14ac:dyDescent="0.35">
      <c r="A190" t="s">
        <v>2081</v>
      </c>
      <c r="B190">
        <v>8</v>
      </c>
      <c r="D190" t="s">
        <v>3088</v>
      </c>
      <c r="E190">
        <f>AVERAGEIF(A:A, D190, B:B)</f>
        <v>7.4333333333333336</v>
      </c>
      <c r="F190">
        <f>PERCENTRANK(E:E, E190, 4)</f>
        <v>0.8901</v>
      </c>
    </row>
    <row r="191" spans="1:6" x14ac:dyDescent="0.35">
      <c r="A191" t="s">
        <v>575</v>
      </c>
      <c r="B191">
        <v>8</v>
      </c>
      <c r="D191" t="s">
        <v>2928</v>
      </c>
      <c r="E191">
        <f>AVERAGEIF(A:A, D191, B:B)</f>
        <v>7.42</v>
      </c>
      <c r="F191">
        <f>PERCENTRANK(E:E, E191, 4)</f>
        <v>0.88959999999999995</v>
      </c>
    </row>
    <row r="192" spans="1:6" x14ac:dyDescent="0.35">
      <c r="A192" t="s">
        <v>4296</v>
      </c>
      <c r="B192">
        <v>8</v>
      </c>
      <c r="D192" t="s">
        <v>138</v>
      </c>
      <c r="E192">
        <f>AVERAGEIF(A:A, D192, B:B)</f>
        <v>7.4</v>
      </c>
      <c r="F192">
        <f>PERCENTRANK(E:E, E192, 4)</f>
        <v>0.88019999999999998</v>
      </c>
    </row>
    <row r="193" spans="1:6" x14ac:dyDescent="0.35">
      <c r="A193" t="s">
        <v>789</v>
      </c>
      <c r="B193">
        <v>8</v>
      </c>
      <c r="D193" t="s">
        <v>668</v>
      </c>
      <c r="E193">
        <f>AVERAGEIF(A:A, D193, B:B)</f>
        <v>7.4</v>
      </c>
      <c r="F193">
        <f>PERCENTRANK(E:E, E193, 4)</f>
        <v>0.88019999999999998</v>
      </c>
    </row>
    <row r="194" spans="1:6" x14ac:dyDescent="0.35">
      <c r="A194" t="s">
        <v>4183</v>
      </c>
      <c r="B194">
        <v>8</v>
      </c>
      <c r="D194" t="s">
        <v>1377</v>
      </c>
      <c r="E194">
        <f>AVERAGEIF(A:A, D194, B:B)</f>
        <v>7.4</v>
      </c>
      <c r="F194">
        <f>PERCENTRANK(E:E, E194, 4)</f>
        <v>0.88019999999999998</v>
      </c>
    </row>
    <row r="195" spans="1:6" x14ac:dyDescent="0.35">
      <c r="A195" t="s">
        <v>1901</v>
      </c>
      <c r="B195">
        <v>8</v>
      </c>
      <c r="D195" t="s">
        <v>1737</v>
      </c>
      <c r="E195">
        <f>AVERAGEIF(A:A, D195, B:B)</f>
        <v>7.4</v>
      </c>
      <c r="F195">
        <f>PERCENTRANK(E:E, E195, 4)</f>
        <v>0.88019999999999998</v>
      </c>
    </row>
    <row r="196" spans="1:6" x14ac:dyDescent="0.35">
      <c r="A196" t="s">
        <v>209</v>
      </c>
      <c r="B196">
        <v>8</v>
      </c>
      <c r="D196" t="s">
        <v>3730</v>
      </c>
      <c r="E196">
        <f>AVERAGEIF(A:A, D196, B:B)</f>
        <v>7.4</v>
      </c>
      <c r="F196">
        <f>PERCENTRANK(E:E, E196, 4)</f>
        <v>0.88019999999999998</v>
      </c>
    </row>
    <row r="197" spans="1:6" x14ac:dyDescent="0.35">
      <c r="A197" t="s">
        <v>172</v>
      </c>
      <c r="B197">
        <v>8</v>
      </c>
      <c r="D197" t="s">
        <v>4555</v>
      </c>
      <c r="E197">
        <f>AVERAGEIF(A:A, D197, B:B)</f>
        <v>7.4</v>
      </c>
      <c r="F197">
        <f>PERCENTRANK(E:E, E197, 4)</f>
        <v>0.88019999999999998</v>
      </c>
    </row>
    <row r="198" spans="1:6" x14ac:dyDescent="0.35">
      <c r="A198" t="s">
        <v>3149</v>
      </c>
      <c r="B198">
        <v>8</v>
      </c>
      <c r="D198" t="s">
        <v>4924</v>
      </c>
      <c r="E198">
        <f>AVERAGEIF(A:A, D198, B:B)</f>
        <v>7.4</v>
      </c>
      <c r="F198">
        <f>PERCENTRANK(E:E, E198, 4)</f>
        <v>0.88019999999999998</v>
      </c>
    </row>
    <row r="199" spans="1:6" x14ac:dyDescent="0.35">
      <c r="A199" t="s">
        <v>2260</v>
      </c>
      <c r="B199">
        <v>8</v>
      </c>
      <c r="D199" t="s">
        <v>2479</v>
      </c>
      <c r="E199">
        <f>AVERAGEIF(A:A, D199, B:B)</f>
        <v>7.4</v>
      </c>
      <c r="F199">
        <f>PERCENTRANK(E:E, E199, 4)</f>
        <v>0.88019999999999998</v>
      </c>
    </row>
    <row r="200" spans="1:6" x14ac:dyDescent="0.35">
      <c r="A200" t="s">
        <v>2604</v>
      </c>
      <c r="B200">
        <v>8</v>
      </c>
      <c r="D200" t="s">
        <v>5099</v>
      </c>
      <c r="E200">
        <f>AVERAGEIF(A:A, D200, B:B)</f>
        <v>7.4</v>
      </c>
      <c r="F200">
        <f>PERCENTRANK(E:E, E200, 4)</f>
        <v>0.88019999999999998</v>
      </c>
    </row>
    <row r="201" spans="1:6" x14ac:dyDescent="0.35">
      <c r="A201" t="s">
        <v>1573</v>
      </c>
      <c r="B201">
        <v>8</v>
      </c>
      <c r="D201" t="s">
        <v>5440</v>
      </c>
      <c r="E201">
        <f>AVERAGEIF(A:A, D201, B:B)</f>
        <v>7.4</v>
      </c>
      <c r="F201">
        <f>PERCENTRANK(E:E, E201, 4)</f>
        <v>0.88019999999999998</v>
      </c>
    </row>
    <row r="202" spans="1:6" x14ac:dyDescent="0.35">
      <c r="A202" t="s">
        <v>4485</v>
      </c>
      <c r="B202">
        <v>8</v>
      </c>
      <c r="D202" t="s">
        <v>5575</v>
      </c>
      <c r="E202">
        <f>AVERAGEIF(A:A, D202, B:B)</f>
        <v>7.4</v>
      </c>
      <c r="F202">
        <f>PERCENTRANK(E:E, E202, 4)</f>
        <v>0.88019999999999998</v>
      </c>
    </row>
    <row r="203" spans="1:6" x14ac:dyDescent="0.35">
      <c r="A203" t="s">
        <v>2685</v>
      </c>
      <c r="B203">
        <v>8</v>
      </c>
      <c r="D203" t="s">
        <v>5627</v>
      </c>
      <c r="E203">
        <f>AVERAGEIF(A:A, D203, B:B)</f>
        <v>7.4</v>
      </c>
      <c r="F203">
        <f>PERCENTRANK(E:E, E203, 4)</f>
        <v>0.88019999999999998</v>
      </c>
    </row>
    <row r="204" spans="1:6" x14ac:dyDescent="0.35">
      <c r="A204" t="s">
        <v>4795</v>
      </c>
      <c r="B204">
        <v>8</v>
      </c>
      <c r="D204" t="s">
        <v>5638</v>
      </c>
      <c r="E204">
        <f>AVERAGEIF(A:A, D204, B:B)</f>
        <v>7.4</v>
      </c>
      <c r="F204">
        <f>PERCENTRANK(E:E, E204, 4)</f>
        <v>0.88019999999999998</v>
      </c>
    </row>
    <row r="205" spans="1:6" x14ac:dyDescent="0.35">
      <c r="A205" t="s">
        <v>2787</v>
      </c>
      <c r="B205">
        <v>8</v>
      </c>
      <c r="D205" t="s">
        <v>5650</v>
      </c>
      <c r="E205">
        <f>AVERAGEIF(A:A, D205, B:B)</f>
        <v>7.4</v>
      </c>
      <c r="F205">
        <f>PERCENTRANK(E:E, E205, 4)</f>
        <v>0.88019999999999998</v>
      </c>
    </row>
    <row r="206" spans="1:6" x14ac:dyDescent="0.35">
      <c r="A206" t="s">
        <v>1087</v>
      </c>
      <c r="B206">
        <v>8</v>
      </c>
      <c r="D206" t="s">
        <v>5781</v>
      </c>
      <c r="E206">
        <f>AVERAGEIF(A:A, D206, B:B)</f>
        <v>7.4</v>
      </c>
      <c r="F206">
        <f>PERCENTRANK(E:E, E206, 4)</f>
        <v>0.88019999999999998</v>
      </c>
    </row>
    <row r="207" spans="1:6" x14ac:dyDescent="0.35">
      <c r="A207" t="s">
        <v>2282</v>
      </c>
      <c r="B207">
        <v>8</v>
      </c>
      <c r="D207" t="s">
        <v>5918</v>
      </c>
      <c r="E207">
        <f>AVERAGEIF(A:A, D207, B:B)</f>
        <v>7.4</v>
      </c>
      <c r="F207">
        <f>PERCENTRANK(E:E, E207, 4)</f>
        <v>0.88019999999999998</v>
      </c>
    </row>
    <row r="208" spans="1:6" x14ac:dyDescent="0.35">
      <c r="A208" t="s">
        <v>3169</v>
      </c>
      <c r="B208">
        <v>8</v>
      </c>
      <c r="D208" t="s">
        <v>755</v>
      </c>
      <c r="E208">
        <f>AVERAGEIF(A:A, D208, B:B)</f>
        <v>7.3999999999999995</v>
      </c>
      <c r="F208">
        <f>PERCENTRANK(E:E, E208, 4)</f>
        <v>0.879</v>
      </c>
    </row>
    <row r="209" spans="1:6" x14ac:dyDescent="0.35">
      <c r="A209" t="s">
        <v>1573</v>
      </c>
      <c r="B209">
        <v>8</v>
      </c>
      <c r="D209" t="s">
        <v>3878</v>
      </c>
      <c r="E209">
        <f>AVERAGEIF(A:A, D209, B:B)</f>
        <v>7.3999999999999995</v>
      </c>
      <c r="F209">
        <f>PERCENTRANK(E:E, E209, 4)</f>
        <v>0.879</v>
      </c>
    </row>
    <row r="210" spans="1:6" x14ac:dyDescent="0.35">
      <c r="A210" t="s">
        <v>1783</v>
      </c>
      <c r="B210">
        <v>8</v>
      </c>
      <c r="D210" t="s">
        <v>2081</v>
      </c>
      <c r="E210">
        <f>AVERAGEIF(A:A, D210, B:B)</f>
        <v>7.3888888888888893</v>
      </c>
      <c r="F210">
        <f>PERCENTRANK(E:E, E210, 4)</f>
        <v>0.87849999999999995</v>
      </c>
    </row>
    <row r="211" spans="1:6" x14ac:dyDescent="0.35">
      <c r="A211" t="s">
        <v>3460</v>
      </c>
      <c r="B211">
        <v>8</v>
      </c>
      <c r="D211" t="s">
        <v>168</v>
      </c>
      <c r="E211">
        <f>AVERAGEIF(A:A, D211, B:B)</f>
        <v>7.38</v>
      </c>
      <c r="F211">
        <f>PERCENTRANK(E:E, E211, 4)</f>
        <v>0.87790000000000001</v>
      </c>
    </row>
    <row r="212" spans="1:6" x14ac:dyDescent="0.35">
      <c r="A212" t="s">
        <v>3169</v>
      </c>
      <c r="B212">
        <v>8</v>
      </c>
      <c r="D212" t="s">
        <v>3727</v>
      </c>
      <c r="E212">
        <f>AVERAGEIF(A:A, D212, B:B)</f>
        <v>7.3600000000000012</v>
      </c>
      <c r="F212">
        <f>PERCENTRANK(E:E, E212, 4)</f>
        <v>0.87729999999999997</v>
      </c>
    </row>
    <row r="213" spans="1:6" x14ac:dyDescent="0.35">
      <c r="A213" t="s">
        <v>5449</v>
      </c>
      <c r="B213">
        <v>8</v>
      </c>
      <c r="D213" t="s">
        <v>1063</v>
      </c>
      <c r="E213">
        <f>AVERAGEIF(A:A, D213, B:B)</f>
        <v>7.35</v>
      </c>
      <c r="F213">
        <f>PERCENTRANK(E:E, E213, 4)</f>
        <v>0.87609999999999999</v>
      </c>
    </row>
    <row r="214" spans="1:6" x14ac:dyDescent="0.35">
      <c r="A214" t="s">
        <v>3060</v>
      </c>
      <c r="B214">
        <v>8</v>
      </c>
      <c r="D214" t="s">
        <v>4102</v>
      </c>
      <c r="E214">
        <f>AVERAGEIF(A:A, D214, B:B)</f>
        <v>7.35</v>
      </c>
      <c r="F214">
        <f>PERCENTRANK(E:E, E214, 4)</f>
        <v>0.87609999999999999</v>
      </c>
    </row>
    <row r="215" spans="1:6" x14ac:dyDescent="0.35">
      <c r="A215" t="s">
        <v>1111</v>
      </c>
      <c r="B215">
        <v>8</v>
      </c>
      <c r="D215" t="s">
        <v>1702</v>
      </c>
      <c r="E215">
        <f>AVERAGEIF(A:A, D215, B:B)</f>
        <v>7.339999999999999</v>
      </c>
      <c r="F215">
        <f>PERCENTRANK(E:E, E215, 4)</f>
        <v>0.87549999999999994</v>
      </c>
    </row>
    <row r="216" spans="1:6" x14ac:dyDescent="0.35">
      <c r="A216" t="s">
        <v>20</v>
      </c>
      <c r="B216">
        <v>7.9</v>
      </c>
      <c r="D216" t="s">
        <v>1214</v>
      </c>
      <c r="E216">
        <f>AVERAGEIF(A:A, D216, B:B)</f>
        <v>7.3285714285714283</v>
      </c>
      <c r="F216">
        <f>PERCENTRANK(E:E, E216, 4)</f>
        <v>0.875</v>
      </c>
    </row>
    <row r="217" spans="1:6" x14ac:dyDescent="0.35">
      <c r="A217" t="s">
        <v>97</v>
      </c>
      <c r="B217">
        <v>7.9</v>
      </c>
      <c r="D217" t="s">
        <v>3169</v>
      </c>
      <c r="E217">
        <f>AVERAGEIF(A:A, D217, B:B)</f>
        <v>7.327272727272728</v>
      </c>
      <c r="F217">
        <f>PERCENTRANK(E:E, E217, 4)</f>
        <v>0.87439999999999996</v>
      </c>
    </row>
    <row r="218" spans="1:6" x14ac:dyDescent="0.35">
      <c r="A218" t="s">
        <v>139</v>
      </c>
      <c r="B218">
        <v>7.9</v>
      </c>
      <c r="D218" t="s">
        <v>499</v>
      </c>
      <c r="E218">
        <f>AVERAGEIF(A:A, D218, B:B)</f>
        <v>7.3250000000000002</v>
      </c>
      <c r="F218">
        <f>PERCENTRANK(E:E, E218, 4)</f>
        <v>0.87260000000000004</v>
      </c>
    </row>
    <row r="219" spans="1:6" x14ac:dyDescent="0.35">
      <c r="A219" t="s">
        <v>273</v>
      </c>
      <c r="B219">
        <v>7.9</v>
      </c>
      <c r="D219" t="s">
        <v>838</v>
      </c>
      <c r="E219">
        <f>AVERAGEIF(A:A, D219, B:B)</f>
        <v>7.3250000000000002</v>
      </c>
      <c r="F219">
        <f>PERCENTRANK(E:E, E219, 4)</f>
        <v>0.87260000000000004</v>
      </c>
    </row>
    <row r="220" spans="1:6" x14ac:dyDescent="0.35">
      <c r="A220" t="s">
        <v>315</v>
      </c>
      <c r="B220">
        <v>7.9</v>
      </c>
      <c r="D220" t="s">
        <v>1578</v>
      </c>
      <c r="E220">
        <f>AVERAGEIF(A:A, D220, B:B)</f>
        <v>7.3250000000000002</v>
      </c>
      <c r="F220">
        <f>PERCENTRANK(E:E, E220, 4)</f>
        <v>0.87260000000000004</v>
      </c>
    </row>
    <row r="221" spans="1:6" x14ac:dyDescent="0.35">
      <c r="A221" t="s">
        <v>330</v>
      </c>
      <c r="B221">
        <v>7.9</v>
      </c>
      <c r="D221" t="s">
        <v>230</v>
      </c>
      <c r="E221">
        <f>AVERAGEIF(A:A, D221, B:B)</f>
        <v>7.3076923076923066</v>
      </c>
      <c r="F221">
        <f>PERCENTRANK(E:E, E221, 4)</f>
        <v>0.872</v>
      </c>
    </row>
    <row r="222" spans="1:6" x14ac:dyDescent="0.35">
      <c r="A222" t="s">
        <v>168</v>
      </c>
      <c r="B222">
        <v>7.9</v>
      </c>
      <c r="D222" t="s">
        <v>149</v>
      </c>
      <c r="E222">
        <f>AVERAGEIF(A:A, D222, B:B)</f>
        <v>7.3</v>
      </c>
      <c r="F222">
        <f>PERCENTRANK(E:E, E222, 4)</f>
        <v>0.85450000000000004</v>
      </c>
    </row>
    <row r="223" spans="1:6" x14ac:dyDescent="0.35">
      <c r="A223" t="s">
        <v>582</v>
      </c>
      <c r="B223">
        <v>7.9</v>
      </c>
      <c r="D223" t="s">
        <v>453</v>
      </c>
      <c r="E223">
        <f>AVERAGEIF(A:A, D223, B:B)</f>
        <v>7.3</v>
      </c>
      <c r="F223">
        <f>PERCENTRANK(E:E, E223, 4)</f>
        <v>0.85450000000000004</v>
      </c>
    </row>
    <row r="224" spans="1:6" x14ac:dyDescent="0.35">
      <c r="A224" t="s">
        <v>745</v>
      </c>
      <c r="B224">
        <v>7.9</v>
      </c>
      <c r="D224" t="s">
        <v>492</v>
      </c>
      <c r="E224">
        <f>AVERAGEIF(A:A, D224, B:B)</f>
        <v>7.3</v>
      </c>
      <c r="F224">
        <f>PERCENTRANK(E:E, E224, 4)</f>
        <v>0.85450000000000004</v>
      </c>
    </row>
    <row r="225" spans="1:6" x14ac:dyDescent="0.35">
      <c r="A225" t="s">
        <v>802</v>
      </c>
      <c r="B225">
        <v>7.9</v>
      </c>
      <c r="D225" t="s">
        <v>592</v>
      </c>
      <c r="E225">
        <f>AVERAGEIF(A:A, D225, B:B)</f>
        <v>7.3</v>
      </c>
      <c r="F225">
        <f>PERCENTRANK(E:E, E225, 4)</f>
        <v>0.85450000000000004</v>
      </c>
    </row>
    <row r="226" spans="1:6" x14ac:dyDescent="0.35">
      <c r="A226" t="s">
        <v>273</v>
      </c>
      <c r="B226">
        <v>7.9</v>
      </c>
      <c r="D226" t="s">
        <v>1157</v>
      </c>
      <c r="E226">
        <f>AVERAGEIF(A:A, D226, B:B)</f>
        <v>7.3</v>
      </c>
      <c r="F226">
        <f>PERCENTRANK(E:E, E226, 4)</f>
        <v>0.85450000000000004</v>
      </c>
    </row>
    <row r="227" spans="1:6" x14ac:dyDescent="0.35">
      <c r="A227" t="s">
        <v>1411</v>
      </c>
      <c r="B227">
        <v>7.9</v>
      </c>
      <c r="D227" t="s">
        <v>1197</v>
      </c>
      <c r="E227">
        <f>AVERAGEIF(A:A, D227, B:B)</f>
        <v>7.3</v>
      </c>
      <c r="F227">
        <f>PERCENTRANK(E:E, E227, 4)</f>
        <v>0.85450000000000004</v>
      </c>
    </row>
    <row r="228" spans="1:6" x14ac:dyDescent="0.35">
      <c r="A228" t="s">
        <v>556</v>
      </c>
      <c r="B228">
        <v>7.9</v>
      </c>
      <c r="D228" t="s">
        <v>2051</v>
      </c>
      <c r="E228">
        <f>AVERAGEIF(A:A, D228, B:B)</f>
        <v>7.3</v>
      </c>
      <c r="F228">
        <f>PERCENTRANK(E:E, E228, 4)</f>
        <v>0.85450000000000004</v>
      </c>
    </row>
    <row r="229" spans="1:6" x14ac:dyDescent="0.35">
      <c r="A229" t="s">
        <v>85</v>
      </c>
      <c r="B229">
        <v>7.9</v>
      </c>
      <c r="D229" t="s">
        <v>2471</v>
      </c>
      <c r="E229">
        <f>AVERAGEIF(A:A, D229, B:B)</f>
        <v>7.3</v>
      </c>
      <c r="F229">
        <f>PERCENTRANK(E:E, E229, 4)</f>
        <v>0.85450000000000004</v>
      </c>
    </row>
    <row r="230" spans="1:6" x14ac:dyDescent="0.35">
      <c r="A230" t="s">
        <v>878</v>
      </c>
      <c r="B230">
        <v>7.9</v>
      </c>
      <c r="D230" t="s">
        <v>3002</v>
      </c>
      <c r="E230">
        <f>AVERAGEIF(A:A, D230, B:B)</f>
        <v>7.3</v>
      </c>
      <c r="F230">
        <f>PERCENTRANK(E:E, E230, 4)</f>
        <v>0.85450000000000004</v>
      </c>
    </row>
    <row r="231" spans="1:6" x14ac:dyDescent="0.35">
      <c r="A231" t="s">
        <v>2426</v>
      </c>
      <c r="B231">
        <v>7.9</v>
      </c>
      <c r="D231" t="s">
        <v>3074</v>
      </c>
      <c r="E231">
        <f>AVERAGEIF(A:A, D231, B:B)</f>
        <v>7.3</v>
      </c>
      <c r="F231">
        <f>PERCENTRANK(E:E, E231, 4)</f>
        <v>0.85450000000000004</v>
      </c>
    </row>
    <row r="232" spans="1:6" x14ac:dyDescent="0.35">
      <c r="A232" t="s">
        <v>499</v>
      </c>
      <c r="B232">
        <v>7.9</v>
      </c>
      <c r="D232" t="s">
        <v>3964</v>
      </c>
      <c r="E232">
        <f>AVERAGEIF(A:A, D232, B:B)</f>
        <v>7.3</v>
      </c>
      <c r="F232">
        <f>PERCENTRANK(E:E, E232, 4)</f>
        <v>0.85450000000000004</v>
      </c>
    </row>
    <row r="233" spans="1:6" x14ac:dyDescent="0.35">
      <c r="A233" t="s">
        <v>663</v>
      </c>
      <c r="B233">
        <v>7.9</v>
      </c>
      <c r="D233" t="s">
        <v>4017</v>
      </c>
      <c r="E233">
        <f>AVERAGEIF(A:A, D233, B:B)</f>
        <v>7.3</v>
      </c>
      <c r="F233">
        <f>PERCENTRANK(E:E, E233, 4)</f>
        <v>0.85450000000000004</v>
      </c>
    </row>
    <row r="234" spans="1:6" x14ac:dyDescent="0.35">
      <c r="A234" t="s">
        <v>1314</v>
      </c>
      <c r="B234">
        <v>7.9</v>
      </c>
      <c r="D234" t="s">
        <v>4251</v>
      </c>
      <c r="E234">
        <f>AVERAGEIF(A:A, D234, B:B)</f>
        <v>7.3</v>
      </c>
      <c r="F234">
        <f>PERCENTRANK(E:E, E234, 4)</f>
        <v>0.85450000000000004</v>
      </c>
    </row>
    <row r="235" spans="1:6" x14ac:dyDescent="0.35">
      <c r="A235" t="s">
        <v>2065</v>
      </c>
      <c r="B235">
        <v>7.9</v>
      </c>
      <c r="D235" t="s">
        <v>4292</v>
      </c>
      <c r="E235">
        <f>AVERAGEIF(A:A, D235, B:B)</f>
        <v>7.3</v>
      </c>
      <c r="F235">
        <f>PERCENTRANK(E:E, E235, 4)</f>
        <v>0.85450000000000004</v>
      </c>
    </row>
    <row r="236" spans="1:6" x14ac:dyDescent="0.35">
      <c r="A236" t="s">
        <v>3165</v>
      </c>
      <c r="B236">
        <v>7.9</v>
      </c>
      <c r="D236" t="s">
        <v>4419</v>
      </c>
      <c r="E236">
        <f>AVERAGEIF(A:A, D236, B:B)</f>
        <v>7.3</v>
      </c>
      <c r="F236">
        <f>PERCENTRANK(E:E, E236, 4)</f>
        <v>0.85450000000000004</v>
      </c>
    </row>
    <row r="237" spans="1:6" x14ac:dyDescent="0.35">
      <c r="A237" t="s">
        <v>1976</v>
      </c>
      <c r="B237">
        <v>7.9</v>
      </c>
      <c r="D237" t="s">
        <v>3339</v>
      </c>
      <c r="E237">
        <f>AVERAGEIF(A:A, D237, B:B)</f>
        <v>7.3</v>
      </c>
      <c r="F237">
        <f>PERCENTRANK(E:E, E237, 4)</f>
        <v>0.85450000000000004</v>
      </c>
    </row>
    <row r="238" spans="1:6" x14ac:dyDescent="0.35">
      <c r="A238" t="s">
        <v>1009</v>
      </c>
      <c r="B238">
        <v>7.9</v>
      </c>
      <c r="D238" t="s">
        <v>4620</v>
      </c>
      <c r="E238">
        <f>AVERAGEIF(A:A, D238, B:B)</f>
        <v>7.3</v>
      </c>
      <c r="F238">
        <f>PERCENTRANK(E:E, E238, 4)</f>
        <v>0.85450000000000004</v>
      </c>
    </row>
    <row r="239" spans="1:6" x14ac:dyDescent="0.35">
      <c r="A239" t="s">
        <v>686</v>
      </c>
      <c r="B239">
        <v>7.9</v>
      </c>
      <c r="D239" t="s">
        <v>4678</v>
      </c>
      <c r="E239">
        <f>AVERAGEIF(A:A, D239, B:B)</f>
        <v>7.3</v>
      </c>
      <c r="F239">
        <f>PERCENTRANK(E:E, E239, 4)</f>
        <v>0.85450000000000004</v>
      </c>
    </row>
    <row r="240" spans="1:6" x14ac:dyDescent="0.35">
      <c r="A240" t="s">
        <v>141</v>
      </c>
      <c r="B240">
        <v>7.9</v>
      </c>
      <c r="D240" t="s">
        <v>4741</v>
      </c>
      <c r="E240">
        <f>AVERAGEIF(A:A, D240, B:B)</f>
        <v>7.3</v>
      </c>
      <c r="F240">
        <f>PERCENTRANK(E:E, E240, 4)</f>
        <v>0.85450000000000004</v>
      </c>
    </row>
    <row r="241" spans="1:6" x14ac:dyDescent="0.35">
      <c r="A241" t="s">
        <v>499</v>
      </c>
      <c r="B241">
        <v>7.9</v>
      </c>
      <c r="D241" t="s">
        <v>4926</v>
      </c>
      <c r="E241">
        <f>AVERAGEIF(A:A, D241, B:B)</f>
        <v>7.3</v>
      </c>
      <c r="F241">
        <f>PERCENTRANK(E:E, E241, 4)</f>
        <v>0.85450000000000004</v>
      </c>
    </row>
    <row r="242" spans="1:6" x14ac:dyDescent="0.35">
      <c r="A242" t="s">
        <v>141</v>
      </c>
      <c r="B242">
        <v>7.9</v>
      </c>
      <c r="D242" t="s">
        <v>4994</v>
      </c>
      <c r="E242">
        <f>AVERAGEIF(A:A, D242, B:B)</f>
        <v>7.3</v>
      </c>
      <c r="F242">
        <f>PERCENTRANK(E:E, E242, 4)</f>
        <v>0.85450000000000004</v>
      </c>
    </row>
    <row r="243" spans="1:6" x14ac:dyDescent="0.35">
      <c r="A243" t="s">
        <v>3909</v>
      </c>
      <c r="B243">
        <v>7.9</v>
      </c>
      <c r="D243" t="s">
        <v>5011</v>
      </c>
      <c r="E243">
        <f>AVERAGEIF(A:A, D243, B:B)</f>
        <v>7.3</v>
      </c>
      <c r="F243">
        <f>PERCENTRANK(E:E, E243, 4)</f>
        <v>0.85450000000000004</v>
      </c>
    </row>
    <row r="244" spans="1:6" x14ac:dyDescent="0.35">
      <c r="A244" t="s">
        <v>2106</v>
      </c>
      <c r="B244">
        <v>7.9</v>
      </c>
      <c r="D244" t="s">
        <v>5034</v>
      </c>
      <c r="E244">
        <f>AVERAGEIF(A:A, D244, B:B)</f>
        <v>7.3</v>
      </c>
      <c r="F244">
        <f>PERCENTRANK(E:E, E244, 4)</f>
        <v>0.85450000000000004</v>
      </c>
    </row>
    <row r="245" spans="1:6" x14ac:dyDescent="0.35">
      <c r="A245" t="s">
        <v>878</v>
      </c>
      <c r="B245">
        <v>7.9</v>
      </c>
      <c r="D245" t="s">
        <v>5087</v>
      </c>
      <c r="E245">
        <f>AVERAGEIF(A:A, D245, B:B)</f>
        <v>7.3</v>
      </c>
      <c r="F245">
        <f>PERCENTRANK(E:E, E245, 4)</f>
        <v>0.85450000000000004</v>
      </c>
    </row>
    <row r="246" spans="1:6" x14ac:dyDescent="0.35">
      <c r="A246" t="s">
        <v>1087</v>
      </c>
      <c r="B246">
        <v>7.9</v>
      </c>
      <c r="D246" t="s">
        <v>5129</v>
      </c>
      <c r="E246">
        <f>AVERAGEIF(A:A, D246, B:B)</f>
        <v>7.3</v>
      </c>
      <c r="F246">
        <f>PERCENTRANK(E:E, E246, 4)</f>
        <v>0.85450000000000004</v>
      </c>
    </row>
    <row r="247" spans="1:6" x14ac:dyDescent="0.35">
      <c r="A247" t="s">
        <v>520</v>
      </c>
      <c r="B247">
        <v>7.9</v>
      </c>
      <c r="D247" t="s">
        <v>5515</v>
      </c>
      <c r="E247">
        <f>AVERAGEIF(A:A, D247, B:B)</f>
        <v>7.3</v>
      </c>
      <c r="F247">
        <f>PERCENTRANK(E:E, E247, 4)</f>
        <v>0.85450000000000004</v>
      </c>
    </row>
    <row r="248" spans="1:6" x14ac:dyDescent="0.35">
      <c r="A248" t="s">
        <v>2106</v>
      </c>
      <c r="B248">
        <v>7.9</v>
      </c>
      <c r="D248" t="s">
        <v>5517</v>
      </c>
      <c r="E248">
        <f>AVERAGEIF(A:A, D248, B:B)</f>
        <v>7.3</v>
      </c>
      <c r="F248">
        <f>PERCENTRANK(E:E, E248, 4)</f>
        <v>0.85450000000000004</v>
      </c>
    </row>
    <row r="249" spans="1:6" x14ac:dyDescent="0.35">
      <c r="A249" t="s">
        <v>4011</v>
      </c>
      <c r="B249">
        <v>7.9</v>
      </c>
      <c r="D249" t="s">
        <v>5659</v>
      </c>
      <c r="E249">
        <f>AVERAGEIF(A:A, D249, B:B)</f>
        <v>7.3</v>
      </c>
      <c r="F249">
        <f>PERCENTRANK(E:E, E249, 4)</f>
        <v>0.85450000000000004</v>
      </c>
    </row>
    <row r="250" spans="1:6" x14ac:dyDescent="0.35">
      <c r="A250" t="s">
        <v>2632</v>
      </c>
      <c r="B250">
        <v>7.9</v>
      </c>
      <c r="D250" t="s">
        <v>5789</v>
      </c>
      <c r="E250">
        <f>AVERAGEIF(A:A, D250, B:B)</f>
        <v>7.3</v>
      </c>
      <c r="F250">
        <f>PERCENTRANK(E:E, E250, 4)</f>
        <v>0.85450000000000004</v>
      </c>
    </row>
    <row r="251" spans="1:6" x14ac:dyDescent="0.35">
      <c r="A251" t="s">
        <v>1535</v>
      </c>
      <c r="B251">
        <v>7.9</v>
      </c>
      <c r="D251" t="s">
        <v>5954</v>
      </c>
      <c r="E251">
        <f>AVERAGEIF(A:A, D251, B:B)</f>
        <v>7.3</v>
      </c>
      <c r="F251">
        <f>PERCENTRANK(E:E, E251, 4)</f>
        <v>0.85450000000000004</v>
      </c>
    </row>
    <row r="252" spans="1:6" x14ac:dyDescent="0.35">
      <c r="A252" t="s">
        <v>4334</v>
      </c>
      <c r="B252">
        <v>7.9</v>
      </c>
      <c r="D252" t="s">
        <v>73</v>
      </c>
      <c r="E252">
        <f>AVERAGEIF(A:A, D252, B:B)</f>
        <v>7.2874999999999996</v>
      </c>
      <c r="F252">
        <f>PERCENTRANK(E:E, E252, 4)</f>
        <v>0.85389999999999999</v>
      </c>
    </row>
    <row r="253" spans="1:6" x14ac:dyDescent="0.35">
      <c r="A253" t="s">
        <v>1698</v>
      </c>
      <c r="B253">
        <v>7.9</v>
      </c>
      <c r="D253" t="s">
        <v>2321</v>
      </c>
      <c r="E253">
        <f>AVERAGEIF(A:A, D253, B:B)</f>
        <v>7.2833333333333323</v>
      </c>
      <c r="F253">
        <f>PERCENTRANK(E:E, E253, 4)</f>
        <v>0.85329999999999995</v>
      </c>
    </row>
    <row r="254" spans="1:6" x14ac:dyDescent="0.35">
      <c r="A254" t="s">
        <v>209</v>
      </c>
      <c r="B254">
        <v>7.9</v>
      </c>
      <c r="D254" t="s">
        <v>942</v>
      </c>
      <c r="E254">
        <f>AVERAGEIF(A:A, D254, B:B)</f>
        <v>7.2750000000000004</v>
      </c>
      <c r="F254">
        <f>PERCENTRANK(E:E, E254, 4)</f>
        <v>0.8528</v>
      </c>
    </row>
    <row r="255" spans="1:6" x14ac:dyDescent="0.35">
      <c r="A255" t="s">
        <v>3015</v>
      </c>
      <c r="B255">
        <v>7.9</v>
      </c>
      <c r="D255" t="s">
        <v>296</v>
      </c>
      <c r="E255">
        <f>AVERAGEIF(A:A, D255, B:B)</f>
        <v>7.2666666666666666</v>
      </c>
      <c r="F255">
        <f>PERCENTRANK(E:E, E255, 4)</f>
        <v>0.85099999999999998</v>
      </c>
    </row>
    <row r="256" spans="1:6" x14ac:dyDescent="0.35">
      <c r="A256" t="s">
        <v>3878</v>
      </c>
      <c r="B256">
        <v>7.9</v>
      </c>
      <c r="D256" t="s">
        <v>2616</v>
      </c>
      <c r="E256">
        <f>AVERAGEIF(A:A, D256, B:B)</f>
        <v>7.2666666666666666</v>
      </c>
      <c r="F256">
        <f>PERCENTRANK(E:E, E256, 4)</f>
        <v>0.85099999999999998</v>
      </c>
    </row>
    <row r="257" spans="1:6" x14ac:dyDescent="0.35">
      <c r="A257" t="s">
        <v>4705</v>
      </c>
      <c r="B257">
        <v>7.9</v>
      </c>
      <c r="D257" t="s">
        <v>2204</v>
      </c>
      <c r="E257">
        <f>AVERAGEIF(A:A, D257, B:B)</f>
        <v>7.2666666666666666</v>
      </c>
      <c r="F257">
        <f>PERCENTRANK(E:E, E257, 4)</f>
        <v>0.85099999999999998</v>
      </c>
    </row>
    <row r="258" spans="1:6" x14ac:dyDescent="0.35">
      <c r="A258" t="s">
        <v>4711</v>
      </c>
      <c r="B258">
        <v>7.9</v>
      </c>
      <c r="D258" t="s">
        <v>608</v>
      </c>
      <c r="E258">
        <f>AVERAGEIF(A:A, D258, B:B)</f>
        <v>7.2624999999999993</v>
      </c>
      <c r="F258">
        <f>PERCENTRANK(E:E, E258, 4)</f>
        <v>0.85040000000000004</v>
      </c>
    </row>
    <row r="259" spans="1:6" x14ac:dyDescent="0.35">
      <c r="A259" t="s">
        <v>3015</v>
      </c>
      <c r="B259">
        <v>7.9</v>
      </c>
      <c r="D259" t="s">
        <v>520</v>
      </c>
      <c r="E259">
        <f>AVERAGEIF(A:A, D259, B:B)</f>
        <v>7.25</v>
      </c>
      <c r="F259">
        <f>PERCENTRANK(E:E, E259, 4)</f>
        <v>0.84750000000000003</v>
      </c>
    </row>
    <row r="260" spans="1:6" x14ac:dyDescent="0.35">
      <c r="A260" t="s">
        <v>575</v>
      </c>
      <c r="B260">
        <v>7.9</v>
      </c>
      <c r="D260" t="s">
        <v>2893</v>
      </c>
      <c r="E260">
        <f>AVERAGEIF(A:A, D260, B:B)</f>
        <v>7.25</v>
      </c>
      <c r="F260">
        <f>PERCENTRANK(E:E, E260, 4)</f>
        <v>0.84750000000000003</v>
      </c>
    </row>
    <row r="261" spans="1:6" x14ac:dyDescent="0.35">
      <c r="A261" t="s">
        <v>4970</v>
      </c>
      <c r="B261">
        <v>7.9</v>
      </c>
      <c r="D261" t="s">
        <v>3151</v>
      </c>
      <c r="E261">
        <f>AVERAGEIF(A:A, D261, B:B)</f>
        <v>7.25</v>
      </c>
      <c r="F261">
        <f>PERCENTRANK(E:E, E261, 4)</f>
        <v>0.84750000000000003</v>
      </c>
    </row>
    <row r="262" spans="1:6" x14ac:dyDescent="0.35">
      <c r="A262" t="s">
        <v>2010</v>
      </c>
      <c r="B262">
        <v>7.9</v>
      </c>
      <c r="D262" t="s">
        <v>3813</v>
      </c>
      <c r="E262">
        <f>AVERAGEIF(A:A, D262, B:B)</f>
        <v>7.25</v>
      </c>
      <c r="F262">
        <f>PERCENTRANK(E:E, E262, 4)</f>
        <v>0.84750000000000003</v>
      </c>
    </row>
    <row r="263" spans="1:6" x14ac:dyDescent="0.35">
      <c r="A263" t="s">
        <v>369</v>
      </c>
      <c r="B263">
        <v>7.9</v>
      </c>
      <c r="D263" t="s">
        <v>4079</v>
      </c>
      <c r="E263">
        <f>AVERAGEIF(A:A, D263, B:B)</f>
        <v>7.25</v>
      </c>
      <c r="F263">
        <f>PERCENTRANK(E:E, E263, 4)</f>
        <v>0.84750000000000003</v>
      </c>
    </row>
    <row r="264" spans="1:6" x14ac:dyDescent="0.35">
      <c r="A264" t="s">
        <v>3169</v>
      </c>
      <c r="B264">
        <v>7.9</v>
      </c>
      <c r="D264" t="s">
        <v>429</v>
      </c>
      <c r="E264">
        <f>AVERAGEIF(A:A, D264, B:B)</f>
        <v>7.2375000000000007</v>
      </c>
      <c r="F264">
        <f>PERCENTRANK(E:E, E264, 4)</f>
        <v>0.84689999999999999</v>
      </c>
    </row>
    <row r="265" spans="1:6" x14ac:dyDescent="0.35">
      <c r="A265" t="s">
        <v>5545</v>
      </c>
      <c r="B265">
        <v>7.9</v>
      </c>
      <c r="D265" t="s">
        <v>1019</v>
      </c>
      <c r="E265">
        <f>AVERAGEIF(A:A, D265, B:B)</f>
        <v>7.2333333333333334</v>
      </c>
      <c r="F265">
        <f>PERCENTRANK(E:E, E265, 4)</f>
        <v>0.84570000000000001</v>
      </c>
    </row>
    <row r="266" spans="1:6" x14ac:dyDescent="0.35">
      <c r="A266" t="s">
        <v>5588</v>
      </c>
      <c r="B266">
        <v>7.9</v>
      </c>
      <c r="D266" t="s">
        <v>1067</v>
      </c>
      <c r="E266">
        <f>AVERAGEIF(A:A, D266, B:B)</f>
        <v>7.2333333333333334</v>
      </c>
      <c r="F266">
        <f>PERCENTRANK(E:E, E266, 4)</f>
        <v>0.84570000000000001</v>
      </c>
    </row>
    <row r="267" spans="1:6" x14ac:dyDescent="0.35">
      <c r="A267" t="s">
        <v>5706</v>
      </c>
      <c r="B267">
        <v>7.9</v>
      </c>
      <c r="D267" t="s">
        <v>77</v>
      </c>
      <c r="E267">
        <f>AVERAGEIF(A:A, D267, B:B)</f>
        <v>7.2285714285714286</v>
      </c>
      <c r="F267">
        <f>PERCENTRANK(E:E, E267, 4)</f>
        <v>0.84519999999999995</v>
      </c>
    </row>
    <row r="268" spans="1:6" x14ac:dyDescent="0.35">
      <c r="A268" t="s">
        <v>2106</v>
      </c>
      <c r="B268">
        <v>7.9</v>
      </c>
      <c r="D268" t="s">
        <v>1535</v>
      </c>
      <c r="E268">
        <f>AVERAGEIF(A:A, D268, B:B)</f>
        <v>7.2052631578947368</v>
      </c>
      <c r="F268">
        <f>PERCENTRANK(E:E, E268, 4)</f>
        <v>0.84460000000000002</v>
      </c>
    </row>
    <row r="269" spans="1:6" x14ac:dyDescent="0.35">
      <c r="A269" t="s">
        <v>4756</v>
      </c>
      <c r="B269">
        <v>7.9</v>
      </c>
      <c r="D269" t="s">
        <v>181</v>
      </c>
      <c r="E269">
        <f>AVERAGEIF(A:A, D269, B:B)</f>
        <v>7.2</v>
      </c>
      <c r="F269">
        <f>PERCENTRANK(E:E, E269, 4)</f>
        <v>0.8165</v>
      </c>
    </row>
    <row r="270" spans="1:6" x14ac:dyDescent="0.35">
      <c r="A270" t="s">
        <v>55</v>
      </c>
      <c r="B270">
        <v>7.8</v>
      </c>
      <c r="D270" t="s">
        <v>214</v>
      </c>
      <c r="E270">
        <f>AVERAGEIF(A:A, D270, B:B)</f>
        <v>7.2</v>
      </c>
      <c r="F270">
        <f>PERCENTRANK(E:E, E270, 4)</f>
        <v>0.8165</v>
      </c>
    </row>
    <row r="271" spans="1:6" x14ac:dyDescent="0.35">
      <c r="A271" t="s">
        <v>33</v>
      </c>
      <c r="B271">
        <v>7.8</v>
      </c>
      <c r="D271" t="s">
        <v>489</v>
      </c>
      <c r="E271">
        <f>AVERAGEIF(A:A, D271, B:B)</f>
        <v>7.2</v>
      </c>
      <c r="F271">
        <f>PERCENTRANK(E:E, E271, 4)</f>
        <v>0.8165</v>
      </c>
    </row>
    <row r="272" spans="1:6" x14ac:dyDescent="0.35">
      <c r="A272" t="s">
        <v>191</v>
      </c>
      <c r="B272">
        <v>7.8</v>
      </c>
      <c r="D272" t="s">
        <v>1896</v>
      </c>
      <c r="E272">
        <f>AVERAGEIF(A:A, D272, B:B)</f>
        <v>7.2</v>
      </c>
      <c r="F272">
        <f>PERCENTRANK(E:E, E272, 4)</f>
        <v>0.8165</v>
      </c>
    </row>
    <row r="273" spans="1:6" x14ac:dyDescent="0.35">
      <c r="A273" t="s">
        <v>139</v>
      </c>
      <c r="B273">
        <v>7.8</v>
      </c>
      <c r="D273" t="s">
        <v>2671</v>
      </c>
      <c r="E273">
        <f>AVERAGEIF(A:A, D273, B:B)</f>
        <v>7.2</v>
      </c>
      <c r="F273">
        <f>PERCENTRANK(E:E, E273, 4)</f>
        <v>0.8165</v>
      </c>
    </row>
    <row r="274" spans="1:6" x14ac:dyDescent="0.35">
      <c r="A274" t="s">
        <v>124</v>
      </c>
      <c r="B274">
        <v>7.8</v>
      </c>
      <c r="D274" t="s">
        <v>2685</v>
      </c>
      <c r="E274">
        <f>AVERAGEIF(A:A, D274, B:B)</f>
        <v>7.2</v>
      </c>
      <c r="F274">
        <f>PERCENTRANK(E:E, E274, 4)</f>
        <v>0.8165</v>
      </c>
    </row>
    <row r="275" spans="1:6" x14ac:dyDescent="0.35">
      <c r="A275" t="s">
        <v>319</v>
      </c>
      <c r="B275">
        <v>7.8</v>
      </c>
      <c r="D275" t="s">
        <v>2930</v>
      </c>
      <c r="E275">
        <f>AVERAGEIF(A:A, D275, B:B)</f>
        <v>7.2</v>
      </c>
      <c r="F275">
        <f>PERCENTRANK(E:E, E275, 4)</f>
        <v>0.8165</v>
      </c>
    </row>
    <row r="276" spans="1:6" x14ac:dyDescent="0.35">
      <c r="A276" t="s">
        <v>347</v>
      </c>
      <c r="B276">
        <v>7.8</v>
      </c>
      <c r="D276" t="s">
        <v>2973</v>
      </c>
      <c r="E276">
        <f>AVERAGEIF(A:A, D276, B:B)</f>
        <v>7.2</v>
      </c>
      <c r="F276">
        <f>PERCENTRANK(E:E, E276, 4)</f>
        <v>0.8165</v>
      </c>
    </row>
    <row r="277" spans="1:6" x14ac:dyDescent="0.35">
      <c r="A277" t="s">
        <v>351</v>
      </c>
      <c r="B277">
        <v>7.8</v>
      </c>
      <c r="D277" t="s">
        <v>3254</v>
      </c>
      <c r="E277">
        <f>AVERAGEIF(A:A, D277, B:B)</f>
        <v>7.2</v>
      </c>
      <c r="F277">
        <f>PERCENTRANK(E:E, E277, 4)</f>
        <v>0.8165</v>
      </c>
    </row>
    <row r="278" spans="1:6" x14ac:dyDescent="0.35">
      <c r="A278" t="s">
        <v>582</v>
      </c>
      <c r="B278">
        <v>7.8</v>
      </c>
      <c r="D278" t="s">
        <v>3389</v>
      </c>
      <c r="E278">
        <f>AVERAGEIF(A:A, D278, B:B)</f>
        <v>7.2</v>
      </c>
      <c r="F278">
        <f>PERCENTRANK(E:E, E278, 4)</f>
        <v>0.8165</v>
      </c>
    </row>
    <row r="279" spans="1:6" x14ac:dyDescent="0.35">
      <c r="A279" t="s">
        <v>582</v>
      </c>
      <c r="B279">
        <v>7.8</v>
      </c>
      <c r="D279" t="s">
        <v>3418</v>
      </c>
      <c r="E279">
        <f>AVERAGEIF(A:A, D279, B:B)</f>
        <v>7.2</v>
      </c>
      <c r="F279">
        <f>PERCENTRANK(E:E, E279, 4)</f>
        <v>0.8165</v>
      </c>
    </row>
    <row r="280" spans="1:6" x14ac:dyDescent="0.35">
      <c r="A280" t="s">
        <v>106</v>
      </c>
      <c r="B280">
        <v>7.8</v>
      </c>
      <c r="D280" t="s">
        <v>3740</v>
      </c>
      <c r="E280">
        <f>AVERAGEIF(A:A, D280, B:B)</f>
        <v>7.2</v>
      </c>
      <c r="F280">
        <f>PERCENTRANK(E:E, E280, 4)</f>
        <v>0.8165</v>
      </c>
    </row>
    <row r="281" spans="1:6" x14ac:dyDescent="0.35">
      <c r="A281" t="s">
        <v>347</v>
      </c>
      <c r="B281">
        <v>7.8</v>
      </c>
      <c r="D281" t="s">
        <v>3871</v>
      </c>
      <c r="E281">
        <f>AVERAGEIF(A:A, D281, B:B)</f>
        <v>7.2</v>
      </c>
      <c r="F281">
        <f>PERCENTRANK(E:E, E281, 4)</f>
        <v>0.8165</v>
      </c>
    </row>
    <row r="282" spans="1:6" x14ac:dyDescent="0.35">
      <c r="A282" t="s">
        <v>556</v>
      </c>
      <c r="B282">
        <v>7.8</v>
      </c>
      <c r="D282" t="s">
        <v>3924</v>
      </c>
      <c r="E282">
        <f>AVERAGEIF(A:A, D282, B:B)</f>
        <v>7.2</v>
      </c>
      <c r="F282">
        <f>PERCENTRANK(E:E, E282, 4)</f>
        <v>0.8165</v>
      </c>
    </row>
    <row r="283" spans="1:6" x14ac:dyDescent="0.35">
      <c r="A283" t="s">
        <v>701</v>
      </c>
      <c r="B283">
        <v>7.8</v>
      </c>
      <c r="D283" t="s">
        <v>3937</v>
      </c>
      <c r="E283">
        <f>AVERAGEIF(A:A, D283, B:B)</f>
        <v>7.2</v>
      </c>
      <c r="F283">
        <f>PERCENTRANK(E:E, E283, 4)</f>
        <v>0.8165</v>
      </c>
    </row>
    <row r="284" spans="1:6" x14ac:dyDescent="0.35">
      <c r="A284" t="s">
        <v>1248</v>
      </c>
      <c r="B284">
        <v>7.8</v>
      </c>
      <c r="D284" t="s">
        <v>3989</v>
      </c>
      <c r="E284">
        <f>AVERAGEIF(A:A, D284, B:B)</f>
        <v>7.2</v>
      </c>
      <c r="F284">
        <f>PERCENTRANK(E:E, E284, 4)</f>
        <v>0.8165</v>
      </c>
    </row>
    <row r="285" spans="1:6" x14ac:dyDescent="0.35">
      <c r="A285" t="s">
        <v>559</v>
      </c>
      <c r="B285">
        <v>7.8</v>
      </c>
      <c r="D285" t="s">
        <v>3994</v>
      </c>
      <c r="E285">
        <f>AVERAGEIF(A:A, D285, B:B)</f>
        <v>7.2</v>
      </c>
      <c r="F285">
        <f>PERCENTRANK(E:E, E285, 4)</f>
        <v>0.8165</v>
      </c>
    </row>
    <row r="286" spans="1:6" x14ac:dyDescent="0.35">
      <c r="A286" t="s">
        <v>942</v>
      </c>
      <c r="B286">
        <v>7.8</v>
      </c>
      <c r="D286" t="s">
        <v>4006</v>
      </c>
      <c r="E286">
        <f>AVERAGEIF(A:A, D286, B:B)</f>
        <v>7.2</v>
      </c>
      <c r="F286">
        <f>PERCENTRANK(E:E, E286, 4)</f>
        <v>0.8165</v>
      </c>
    </row>
    <row r="287" spans="1:6" x14ac:dyDescent="0.35">
      <c r="A287" t="s">
        <v>1535</v>
      </c>
      <c r="B287">
        <v>7.8</v>
      </c>
      <c r="D287" t="s">
        <v>4129</v>
      </c>
      <c r="E287">
        <f>AVERAGEIF(A:A, D287, B:B)</f>
        <v>7.2</v>
      </c>
      <c r="F287">
        <f>PERCENTRANK(E:E, E287, 4)</f>
        <v>0.8165</v>
      </c>
    </row>
    <row r="288" spans="1:6" x14ac:dyDescent="0.35">
      <c r="A288" t="s">
        <v>347</v>
      </c>
      <c r="B288">
        <v>7.8</v>
      </c>
      <c r="D288" t="s">
        <v>4422</v>
      </c>
      <c r="E288">
        <f>AVERAGEIF(A:A, D288, B:B)</f>
        <v>7.2</v>
      </c>
      <c r="F288">
        <f>PERCENTRANK(E:E, E288, 4)</f>
        <v>0.8165</v>
      </c>
    </row>
    <row r="289" spans="1:6" x14ac:dyDescent="0.35">
      <c r="A289" t="s">
        <v>663</v>
      </c>
      <c r="B289">
        <v>7.8</v>
      </c>
      <c r="D289" t="s">
        <v>4448</v>
      </c>
      <c r="E289">
        <f>AVERAGEIF(A:A, D289, B:B)</f>
        <v>7.2</v>
      </c>
      <c r="F289">
        <f>PERCENTRANK(E:E, E289, 4)</f>
        <v>0.8165</v>
      </c>
    </row>
    <row r="290" spans="1:6" x14ac:dyDescent="0.35">
      <c r="A290" t="s">
        <v>1080</v>
      </c>
      <c r="B290">
        <v>7.8</v>
      </c>
      <c r="D290" t="s">
        <v>4611</v>
      </c>
      <c r="E290">
        <f>AVERAGEIF(A:A, D290, B:B)</f>
        <v>7.2</v>
      </c>
      <c r="F290">
        <f>PERCENTRANK(E:E, E290, 4)</f>
        <v>0.8165</v>
      </c>
    </row>
    <row r="291" spans="1:6" x14ac:dyDescent="0.35">
      <c r="A291" t="s">
        <v>230</v>
      </c>
      <c r="B291">
        <v>7.8</v>
      </c>
      <c r="D291" t="s">
        <v>4698</v>
      </c>
      <c r="E291">
        <f>AVERAGEIF(A:A, D291, B:B)</f>
        <v>7.2</v>
      </c>
      <c r="F291">
        <f>PERCENTRANK(E:E, E291, 4)</f>
        <v>0.8165</v>
      </c>
    </row>
    <row r="292" spans="1:6" x14ac:dyDescent="0.35">
      <c r="A292" t="s">
        <v>181</v>
      </c>
      <c r="B292">
        <v>7.8</v>
      </c>
      <c r="D292" t="s">
        <v>4749</v>
      </c>
      <c r="E292">
        <f>AVERAGEIF(A:A, D292, B:B)</f>
        <v>7.2</v>
      </c>
      <c r="F292">
        <f>PERCENTRANK(E:E, E292, 4)</f>
        <v>0.8165</v>
      </c>
    </row>
    <row r="293" spans="1:6" x14ac:dyDescent="0.35">
      <c r="A293" t="s">
        <v>745</v>
      </c>
      <c r="B293">
        <v>7.8</v>
      </c>
      <c r="D293" t="s">
        <v>4799</v>
      </c>
      <c r="E293">
        <f>AVERAGEIF(A:A, D293, B:B)</f>
        <v>7.2</v>
      </c>
      <c r="F293">
        <f>PERCENTRANK(E:E, E293, 4)</f>
        <v>0.8165</v>
      </c>
    </row>
    <row r="294" spans="1:6" x14ac:dyDescent="0.35">
      <c r="A294" t="s">
        <v>1371</v>
      </c>
      <c r="B294">
        <v>7.8</v>
      </c>
      <c r="D294" t="s">
        <v>4883</v>
      </c>
      <c r="E294">
        <f>AVERAGEIF(A:A, D294, B:B)</f>
        <v>7.2</v>
      </c>
      <c r="F294">
        <f>PERCENTRANK(E:E, E294, 4)</f>
        <v>0.8165</v>
      </c>
    </row>
    <row r="295" spans="1:6" x14ac:dyDescent="0.35">
      <c r="A295" t="s">
        <v>2110</v>
      </c>
      <c r="B295">
        <v>7.8</v>
      </c>
      <c r="D295" t="s">
        <v>3677</v>
      </c>
      <c r="E295">
        <f>AVERAGEIF(A:A, D295, B:B)</f>
        <v>7.2</v>
      </c>
      <c r="F295">
        <f>PERCENTRANK(E:E, E295, 4)</f>
        <v>0.8165</v>
      </c>
    </row>
    <row r="296" spans="1:6" x14ac:dyDescent="0.35">
      <c r="A296" t="s">
        <v>2100</v>
      </c>
      <c r="B296">
        <v>7.8</v>
      </c>
      <c r="D296" t="s">
        <v>4979</v>
      </c>
      <c r="E296">
        <f>AVERAGEIF(A:A, D296, B:B)</f>
        <v>7.2</v>
      </c>
      <c r="F296">
        <f>PERCENTRANK(E:E, E296, 4)</f>
        <v>0.8165</v>
      </c>
    </row>
    <row r="297" spans="1:6" x14ac:dyDescent="0.35">
      <c r="A297" t="s">
        <v>1126</v>
      </c>
      <c r="B297">
        <v>7.8</v>
      </c>
      <c r="D297" t="s">
        <v>769</v>
      </c>
      <c r="E297">
        <f>AVERAGEIF(A:A, D297, B:B)</f>
        <v>7.2</v>
      </c>
      <c r="F297">
        <f>PERCENTRANK(E:E, E297, 4)</f>
        <v>0.8165</v>
      </c>
    </row>
    <row r="298" spans="1:6" x14ac:dyDescent="0.35">
      <c r="A298" t="s">
        <v>201</v>
      </c>
      <c r="B298">
        <v>7.8</v>
      </c>
      <c r="D298" t="s">
        <v>5071</v>
      </c>
      <c r="E298">
        <f>AVERAGEIF(A:A, D298, B:B)</f>
        <v>7.2</v>
      </c>
      <c r="F298">
        <f>PERCENTRANK(E:E, E298, 4)</f>
        <v>0.8165</v>
      </c>
    </row>
    <row r="299" spans="1:6" x14ac:dyDescent="0.35">
      <c r="A299" t="s">
        <v>2847</v>
      </c>
      <c r="B299">
        <v>7.8</v>
      </c>
      <c r="D299" t="s">
        <v>5110</v>
      </c>
      <c r="E299">
        <f>AVERAGEIF(A:A, D299, B:B)</f>
        <v>7.2</v>
      </c>
      <c r="F299">
        <f>PERCENTRANK(E:E, E299, 4)</f>
        <v>0.8165</v>
      </c>
    </row>
    <row r="300" spans="1:6" x14ac:dyDescent="0.35">
      <c r="A300" t="s">
        <v>467</v>
      </c>
      <c r="B300">
        <v>7.8</v>
      </c>
      <c r="D300" t="s">
        <v>5116</v>
      </c>
      <c r="E300">
        <f>AVERAGEIF(A:A, D300, B:B)</f>
        <v>7.2</v>
      </c>
      <c r="F300">
        <f>PERCENTRANK(E:E, E300, 4)</f>
        <v>0.8165</v>
      </c>
    </row>
    <row r="301" spans="1:6" x14ac:dyDescent="0.35">
      <c r="A301" t="s">
        <v>795</v>
      </c>
      <c r="B301">
        <v>7.8</v>
      </c>
      <c r="D301" t="s">
        <v>5349</v>
      </c>
      <c r="E301">
        <f>AVERAGEIF(A:A, D301, B:B)</f>
        <v>7.2</v>
      </c>
      <c r="F301">
        <f>PERCENTRANK(E:E, E301, 4)</f>
        <v>0.8165</v>
      </c>
    </row>
    <row r="302" spans="1:6" x14ac:dyDescent="0.35">
      <c r="A302" t="s">
        <v>467</v>
      </c>
      <c r="B302">
        <v>7.8</v>
      </c>
      <c r="D302" t="s">
        <v>5404</v>
      </c>
      <c r="E302">
        <f>AVERAGEIF(A:A, D302, B:B)</f>
        <v>7.2</v>
      </c>
      <c r="F302">
        <f>PERCENTRANK(E:E, E302, 4)</f>
        <v>0.8165</v>
      </c>
    </row>
    <row r="303" spans="1:6" x14ac:dyDescent="0.35">
      <c r="A303" t="s">
        <v>139</v>
      </c>
      <c r="B303">
        <v>7.8</v>
      </c>
      <c r="D303" t="s">
        <v>5434</v>
      </c>
      <c r="E303">
        <f>AVERAGEIF(A:A, D303, B:B)</f>
        <v>7.2</v>
      </c>
      <c r="F303">
        <f>PERCENTRANK(E:E, E303, 4)</f>
        <v>0.8165</v>
      </c>
    </row>
    <row r="304" spans="1:6" x14ac:dyDescent="0.35">
      <c r="A304" t="s">
        <v>2319</v>
      </c>
      <c r="B304">
        <v>7.8</v>
      </c>
      <c r="D304" t="s">
        <v>5438</v>
      </c>
      <c r="E304">
        <f>AVERAGEIF(A:A, D304, B:B)</f>
        <v>7.2</v>
      </c>
      <c r="F304">
        <f>PERCENTRANK(E:E, E304, 4)</f>
        <v>0.8165</v>
      </c>
    </row>
    <row r="305" spans="1:6" x14ac:dyDescent="0.35">
      <c r="A305" t="s">
        <v>1737</v>
      </c>
      <c r="B305">
        <v>7.8</v>
      </c>
      <c r="D305" t="s">
        <v>5511</v>
      </c>
      <c r="E305">
        <f>AVERAGEIF(A:A, D305, B:B)</f>
        <v>7.2</v>
      </c>
      <c r="F305">
        <f>PERCENTRANK(E:E, E305, 4)</f>
        <v>0.8165</v>
      </c>
    </row>
    <row r="306" spans="1:6" x14ac:dyDescent="0.35">
      <c r="A306" t="s">
        <v>2298</v>
      </c>
      <c r="B306">
        <v>7.8</v>
      </c>
      <c r="D306" t="s">
        <v>5532</v>
      </c>
      <c r="E306">
        <f>AVERAGEIF(A:A, D306, B:B)</f>
        <v>7.2</v>
      </c>
      <c r="F306">
        <f>PERCENTRANK(E:E, E306, 4)</f>
        <v>0.8165</v>
      </c>
    </row>
    <row r="307" spans="1:6" x14ac:dyDescent="0.35">
      <c r="A307" t="s">
        <v>77</v>
      </c>
      <c r="B307">
        <v>7.8</v>
      </c>
      <c r="D307" t="s">
        <v>5534</v>
      </c>
      <c r="E307">
        <f>AVERAGEIF(A:A, D307, B:B)</f>
        <v>7.2</v>
      </c>
      <c r="F307">
        <f>PERCENTRANK(E:E, E307, 4)</f>
        <v>0.8165</v>
      </c>
    </row>
    <row r="308" spans="1:6" x14ac:dyDescent="0.35">
      <c r="A308" t="s">
        <v>3264</v>
      </c>
      <c r="B308">
        <v>7.8</v>
      </c>
      <c r="D308" t="s">
        <v>5550</v>
      </c>
      <c r="E308">
        <f>AVERAGEIF(A:A, D308, B:B)</f>
        <v>7.2</v>
      </c>
      <c r="F308">
        <f>PERCENTRANK(E:E, E308, 4)</f>
        <v>0.8165</v>
      </c>
    </row>
    <row r="309" spans="1:6" x14ac:dyDescent="0.35">
      <c r="A309" t="s">
        <v>3391</v>
      </c>
      <c r="B309">
        <v>7.8</v>
      </c>
      <c r="D309" t="s">
        <v>5596</v>
      </c>
      <c r="E309">
        <f>AVERAGEIF(A:A, D309, B:B)</f>
        <v>7.2</v>
      </c>
      <c r="F309">
        <f>PERCENTRANK(E:E, E309, 4)</f>
        <v>0.8165</v>
      </c>
    </row>
    <row r="310" spans="1:6" x14ac:dyDescent="0.35">
      <c r="A310" t="s">
        <v>612</v>
      </c>
      <c r="B310">
        <v>7.8</v>
      </c>
      <c r="D310" t="s">
        <v>5634</v>
      </c>
      <c r="E310">
        <f>AVERAGEIF(A:A, D310, B:B)</f>
        <v>7.2</v>
      </c>
      <c r="F310">
        <f>PERCENTRANK(E:E, E310, 4)</f>
        <v>0.8165</v>
      </c>
    </row>
    <row r="311" spans="1:6" x14ac:dyDescent="0.35">
      <c r="A311" t="s">
        <v>3505</v>
      </c>
      <c r="B311">
        <v>7.8</v>
      </c>
      <c r="D311" t="s">
        <v>5636</v>
      </c>
      <c r="E311">
        <f>AVERAGEIF(A:A, D311, B:B)</f>
        <v>7.2</v>
      </c>
      <c r="F311">
        <f>PERCENTRANK(E:E, E311, 4)</f>
        <v>0.8165</v>
      </c>
    </row>
    <row r="312" spans="1:6" x14ac:dyDescent="0.35">
      <c r="A312" t="s">
        <v>3521</v>
      </c>
      <c r="B312">
        <v>7.8</v>
      </c>
      <c r="D312" t="s">
        <v>5644</v>
      </c>
      <c r="E312">
        <f>AVERAGEIF(A:A, D312, B:B)</f>
        <v>7.2</v>
      </c>
      <c r="F312">
        <f>PERCENTRANK(E:E, E312, 4)</f>
        <v>0.8165</v>
      </c>
    </row>
    <row r="313" spans="1:6" x14ac:dyDescent="0.35">
      <c r="A313" t="s">
        <v>1698</v>
      </c>
      <c r="B313">
        <v>7.8</v>
      </c>
      <c r="D313" t="s">
        <v>5646</v>
      </c>
      <c r="E313">
        <f>AVERAGEIF(A:A, D313, B:B)</f>
        <v>7.2</v>
      </c>
      <c r="F313">
        <f>PERCENTRANK(E:E, E313, 4)</f>
        <v>0.8165</v>
      </c>
    </row>
    <row r="314" spans="1:6" x14ac:dyDescent="0.35">
      <c r="A314" t="s">
        <v>3660</v>
      </c>
      <c r="B314">
        <v>7.8</v>
      </c>
      <c r="D314" t="s">
        <v>5746</v>
      </c>
      <c r="E314">
        <f>AVERAGEIF(A:A, D314, B:B)</f>
        <v>7.2</v>
      </c>
      <c r="F314">
        <f>PERCENTRANK(E:E, E314, 4)</f>
        <v>0.8165</v>
      </c>
    </row>
    <row r="315" spans="1:6" x14ac:dyDescent="0.35">
      <c r="A315" t="s">
        <v>615</v>
      </c>
      <c r="B315">
        <v>7.8</v>
      </c>
      <c r="D315" t="s">
        <v>5830</v>
      </c>
      <c r="E315">
        <f>AVERAGEIF(A:A, D315, B:B)</f>
        <v>7.2</v>
      </c>
      <c r="F315">
        <f>PERCENTRANK(E:E, E315, 4)</f>
        <v>0.8165</v>
      </c>
    </row>
    <row r="316" spans="1:6" x14ac:dyDescent="0.35">
      <c r="A316" t="s">
        <v>547</v>
      </c>
      <c r="B316">
        <v>7.8</v>
      </c>
      <c r="D316" t="s">
        <v>5896</v>
      </c>
      <c r="E316">
        <f>AVERAGEIF(A:A, D316, B:B)</f>
        <v>7.2</v>
      </c>
      <c r="F316">
        <f>PERCENTRANK(E:E, E316, 4)</f>
        <v>0.8165</v>
      </c>
    </row>
    <row r="317" spans="1:6" x14ac:dyDescent="0.35">
      <c r="A317" t="s">
        <v>429</v>
      </c>
      <c r="B317">
        <v>7.8</v>
      </c>
      <c r="D317" t="s">
        <v>1193</v>
      </c>
      <c r="E317">
        <f>AVERAGEIF(A:A, D317, B:B)</f>
        <v>7.1999999999999993</v>
      </c>
      <c r="F317">
        <f>PERCENTRANK(E:E, E317, 4)</f>
        <v>0.81540000000000001</v>
      </c>
    </row>
    <row r="318" spans="1:6" x14ac:dyDescent="0.35">
      <c r="A318" t="s">
        <v>3878</v>
      </c>
      <c r="B318">
        <v>7.8</v>
      </c>
      <c r="D318" t="s">
        <v>2926</v>
      </c>
      <c r="E318">
        <f>AVERAGEIF(A:A, D318, B:B)</f>
        <v>7.1999999999999993</v>
      </c>
      <c r="F318">
        <f>PERCENTRANK(E:E, E318, 4)</f>
        <v>0.81540000000000001</v>
      </c>
    </row>
    <row r="319" spans="1:6" x14ac:dyDescent="0.35">
      <c r="A319" t="s">
        <v>3412</v>
      </c>
      <c r="B319">
        <v>7.8</v>
      </c>
      <c r="D319" t="s">
        <v>69</v>
      </c>
      <c r="E319">
        <f>AVERAGEIF(A:A, D319, B:B)</f>
        <v>7.1750000000000007</v>
      </c>
      <c r="F319">
        <f>PERCENTRANK(E:E, E319, 4)</f>
        <v>0.81479999999999997</v>
      </c>
    </row>
    <row r="320" spans="1:6" x14ac:dyDescent="0.35">
      <c r="A320" t="s">
        <v>2110</v>
      </c>
      <c r="B320">
        <v>7.8</v>
      </c>
      <c r="D320" t="s">
        <v>1698</v>
      </c>
      <c r="E320">
        <f>AVERAGEIF(A:A, D320, B:B)</f>
        <v>7.1714285714285717</v>
      </c>
      <c r="F320">
        <f>PERCENTRANK(E:E, E320, 4)</f>
        <v>0.81420000000000003</v>
      </c>
    </row>
    <row r="321" spans="1:6" x14ac:dyDescent="0.35">
      <c r="A321" t="s">
        <v>209</v>
      </c>
      <c r="B321">
        <v>7.8</v>
      </c>
      <c r="D321" t="s">
        <v>648</v>
      </c>
      <c r="E321">
        <f>AVERAGEIF(A:A, D321, B:B)</f>
        <v>7.166666666666667</v>
      </c>
      <c r="F321">
        <f>PERCENTRANK(E:E, E321, 4)</f>
        <v>0.81299999999999994</v>
      </c>
    </row>
    <row r="322" spans="1:6" x14ac:dyDescent="0.35">
      <c r="A322" t="s">
        <v>4071</v>
      </c>
      <c r="B322">
        <v>7.8</v>
      </c>
      <c r="D322" t="s">
        <v>1236</v>
      </c>
      <c r="E322">
        <f>AVERAGEIF(A:A, D322, B:B)</f>
        <v>7.166666666666667</v>
      </c>
      <c r="F322">
        <f>PERCENTRANK(E:E, E322, 4)</f>
        <v>0.81299999999999994</v>
      </c>
    </row>
    <row r="323" spans="1:6" x14ac:dyDescent="0.35">
      <c r="A323" t="s">
        <v>819</v>
      </c>
      <c r="B323">
        <v>7.8</v>
      </c>
      <c r="D323" t="s">
        <v>2190</v>
      </c>
      <c r="E323">
        <f>AVERAGEIF(A:A, D323, B:B)</f>
        <v>7.1555555555555559</v>
      </c>
      <c r="F323">
        <f>PERCENTRANK(E:E, E323, 4)</f>
        <v>0.8125</v>
      </c>
    </row>
    <row r="324" spans="1:6" x14ac:dyDescent="0.35">
      <c r="A324" t="s">
        <v>4120</v>
      </c>
      <c r="B324">
        <v>7.8</v>
      </c>
      <c r="D324" t="s">
        <v>85</v>
      </c>
      <c r="E324">
        <f>AVERAGEIF(A:A, D324, B:B)</f>
        <v>7.15</v>
      </c>
      <c r="F324">
        <f>PERCENTRANK(E:E, E324, 4)</f>
        <v>0.80889999999999995</v>
      </c>
    </row>
    <row r="325" spans="1:6" x14ac:dyDescent="0.35">
      <c r="A325" t="s">
        <v>4318</v>
      </c>
      <c r="B325">
        <v>7.8</v>
      </c>
      <c r="D325" t="s">
        <v>2934</v>
      </c>
      <c r="E325">
        <f>AVERAGEIF(A:A, D325, B:B)</f>
        <v>7.15</v>
      </c>
      <c r="F325">
        <f>PERCENTRANK(E:E, E325, 4)</f>
        <v>0.80889999999999995</v>
      </c>
    </row>
    <row r="326" spans="1:6" x14ac:dyDescent="0.35">
      <c r="A326" t="s">
        <v>4369</v>
      </c>
      <c r="B326">
        <v>7.8</v>
      </c>
      <c r="D326" t="s">
        <v>4117</v>
      </c>
      <c r="E326">
        <f>AVERAGEIF(A:A, D326, B:B)</f>
        <v>7.15</v>
      </c>
      <c r="F326">
        <f>PERCENTRANK(E:E, E326, 4)</f>
        <v>0.80889999999999995</v>
      </c>
    </row>
    <row r="327" spans="1:6" x14ac:dyDescent="0.35">
      <c r="A327" t="s">
        <v>2928</v>
      </c>
      <c r="B327">
        <v>7.8</v>
      </c>
      <c r="D327" t="s">
        <v>4464</v>
      </c>
      <c r="E327">
        <f>AVERAGEIF(A:A, D327, B:B)</f>
        <v>7.15</v>
      </c>
      <c r="F327">
        <f>PERCENTRANK(E:E, E327, 4)</f>
        <v>0.80889999999999995</v>
      </c>
    </row>
    <row r="328" spans="1:6" x14ac:dyDescent="0.35">
      <c r="A328" t="s">
        <v>2147</v>
      </c>
      <c r="B328">
        <v>7.8</v>
      </c>
      <c r="D328" t="s">
        <v>4932</v>
      </c>
      <c r="E328">
        <f>AVERAGEIF(A:A, D328, B:B)</f>
        <v>7.15</v>
      </c>
      <c r="F328">
        <f>PERCENTRANK(E:E, E328, 4)</f>
        <v>0.80889999999999995</v>
      </c>
    </row>
    <row r="329" spans="1:6" x14ac:dyDescent="0.35">
      <c r="A329" t="s">
        <v>2784</v>
      </c>
      <c r="B329">
        <v>7.8</v>
      </c>
      <c r="D329" t="s">
        <v>5341</v>
      </c>
      <c r="E329">
        <f>AVERAGEIF(A:A, D329, B:B)</f>
        <v>7.15</v>
      </c>
      <c r="F329">
        <f>PERCENTRANK(E:E, E329, 4)</f>
        <v>0.80889999999999995</v>
      </c>
    </row>
    <row r="330" spans="1:6" x14ac:dyDescent="0.35">
      <c r="A330" t="s">
        <v>4347</v>
      </c>
      <c r="B330">
        <v>7.8</v>
      </c>
      <c r="D330" t="s">
        <v>205</v>
      </c>
      <c r="E330">
        <f>AVERAGEIF(A:A, D330, B:B)</f>
        <v>7.1400000000000006</v>
      </c>
      <c r="F330">
        <f>PERCENTRANK(E:E, E330, 4)</f>
        <v>0.80840000000000001</v>
      </c>
    </row>
    <row r="331" spans="1:6" x14ac:dyDescent="0.35">
      <c r="A331" t="s">
        <v>33</v>
      </c>
      <c r="B331">
        <v>7.8</v>
      </c>
      <c r="D331" t="s">
        <v>102</v>
      </c>
      <c r="E331">
        <f>AVERAGEIF(A:A, D331, B:B)</f>
        <v>7.1333333333333329</v>
      </c>
      <c r="F331">
        <f>PERCENTRANK(E:E, E331, 4)</f>
        <v>0.80659999999999998</v>
      </c>
    </row>
    <row r="332" spans="1:6" x14ac:dyDescent="0.35">
      <c r="A332" t="s">
        <v>1265</v>
      </c>
      <c r="B332">
        <v>7.8</v>
      </c>
      <c r="D332" t="s">
        <v>338</v>
      </c>
      <c r="E332">
        <f>AVERAGEIF(A:A, D332, B:B)</f>
        <v>7.1333333333333329</v>
      </c>
      <c r="F332">
        <f>PERCENTRANK(E:E, E332, 4)</f>
        <v>0.80659999999999998</v>
      </c>
    </row>
    <row r="333" spans="1:6" x14ac:dyDescent="0.35">
      <c r="A333" t="s">
        <v>4897</v>
      </c>
      <c r="B333">
        <v>7.8</v>
      </c>
      <c r="D333" t="s">
        <v>3696</v>
      </c>
      <c r="E333">
        <f>AVERAGEIF(A:A, D333, B:B)</f>
        <v>7.1333333333333329</v>
      </c>
      <c r="F333">
        <f>PERCENTRANK(E:E, E333, 4)</f>
        <v>0.80659999999999998</v>
      </c>
    </row>
    <row r="334" spans="1:6" x14ac:dyDescent="0.35">
      <c r="A334" t="s">
        <v>1655</v>
      </c>
      <c r="B334">
        <v>7.8</v>
      </c>
      <c r="D334" t="s">
        <v>273</v>
      </c>
      <c r="E334">
        <f>AVERAGEIF(A:A, D334, B:B)</f>
        <v>7.128571428571429</v>
      </c>
      <c r="F334">
        <f>PERCENTRANK(E:E, E334, 4)</f>
        <v>0.80600000000000005</v>
      </c>
    </row>
    <row r="335" spans="1:6" x14ac:dyDescent="0.35">
      <c r="A335" t="s">
        <v>4935</v>
      </c>
      <c r="B335">
        <v>7.8</v>
      </c>
      <c r="D335" t="s">
        <v>139</v>
      </c>
      <c r="E335">
        <f>AVERAGEIF(A:A, D335, B:B)</f>
        <v>7.1285714285714281</v>
      </c>
      <c r="F335">
        <f>PERCENTRANK(E:E, E335, 4)</f>
        <v>0.8054</v>
      </c>
    </row>
    <row r="336" spans="1:6" x14ac:dyDescent="0.35">
      <c r="A336" t="s">
        <v>5122</v>
      </c>
      <c r="B336">
        <v>7.8</v>
      </c>
      <c r="D336" t="s">
        <v>198</v>
      </c>
      <c r="E336">
        <f>AVERAGEIF(A:A, D336, B:B)</f>
        <v>7.12</v>
      </c>
      <c r="F336">
        <f>PERCENTRANK(E:E, E336, 4)</f>
        <v>0.80489999999999995</v>
      </c>
    </row>
    <row r="337" spans="1:6" x14ac:dyDescent="0.35">
      <c r="A337" t="s">
        <v>2519</v>
      </c>
      <c r="B337">
        <v>7.8</v>
      </c>
      <c r="D337" t="s">
        <v>2641</v>
      </c>
      <c r="E337">
        <f>AVERAGEIF(A:A, D337, B:B)</f>
        <v>7.1142857142857148</v>
      </c>
      <c r="F337">
        <f>PERCENTRANK(E:E, E337, 4)</f>
        <v>0.80430000000000001</v>
      </c>
    </row>
    <row r="338" spans="1:6" x14ac:dyDescent="0.35">
      <c r="A338" t="s">
        <v>5219</v>
      </c>
      <c r="B338">
        <v>7.8</v>
      </c>
      <c r="D338" t="s">
        <v>1031</v>
      </c>
      <c r="E338">
        <f>AVERAGEIF(A:A, D338, B:B)</f>
        <v>7.1000000000000005</v>
      </c>
      <c r="F338">
        <f>PERCENTRANK(E:E, E338, 4)</f>
        <v>0.80249999999999999</v>
      </c>
    </row>
    <row r="339" spans="1:6" x14ac:dyDescent="0.35">
      <c r="A339" t="s">
        <v>50</v>
      </c>
      <c r="B339">
        <v>7.8</v>
      </c>
      <c r="D339" t="s">
        <v>1268</v>
      </c>
      <c r="E339">
        <f>AVERAGEIF(A:A, D339, B:B)</f>
        <v>7.1000000000000005</v>
      </c>
      <c r="F339">
        <f>PERCENTRANK(E:E, E339, 4)</f>
        <v>0.80249999999999999</v>
      </c>
    </row>
    <row r="340" spans="1:6" x14ac:dyDescent="0.35">
      <c r="A340" t="s">
        <v>4803</v>
      </c>
      <c r="B340">
        <v>7.8</v>
      </c>
      <c r="D340" t="s">
        <v>4935</v>
      </c>
      <c r="E340">
        <f>AVERAGEIF(A:A, D340, B:B)</f>
        <v>7.1000000000000005</v>
      </c>
      <c r="F340">
        <f>PERCENTRANK(E:E, E340, 4)</f>
        <v>0.80249999999999999</v>
      </c>
    </row>
    <row r="341" spans="1:6" x14ac:dyDescent="0.35">
      <c r="A341" t="s">
        <v>3460</v>
      </c>
      <c r="B341">
        <v>7.8</v>
      </c>
      <c r="D341" t="s">
        <v>1066</v>
      </c>
      <c r="E341">
        <f>AVERAGEIF(A:A, D341, B:B)</f>
        <v>7.1</v>
      </c>
      <c r="F341">
        <f>PERCENTRANK(E:E, E341, 4)</f>
        <v>0.7762</v>
      </c>
    </row>
    <row r="342" spans="1:6" x14ac:dyDescent="0.35">
      <c r="A342" t="s">
        <v>4011</v>
      </c>
      <c r="B342">
        <v>7.8</v>
      </c>
      <c r="D342" t="s">
        <v>1076</v>
      </c>
      <c r="E342">
        <f>AVERAGEIF(A:A, D342, B:B)</f>
        <v>7.1</v>
      </c>
      <c r="F342">
        <f>PERCENTRANK(E:E, E342, 4)</f>
        <v>0.7762</v>
      </c>
    </row>
    <row r="343" spans="1:6" x14ac:dyDescent="0.35">
      <c r="A343" t="s">
        <v>5430</v>
      </c>
      <c r="B343">
        <v>7.8</v>
      </c>
      <c r="D343" t="s">
        <v>1989</v>
      </c>
      <c r="E343">
        <f>AVERAGEIF(A:A, D343, B:B)</f>
        <v>7.1</v>
      </c>
      <c r="F343">
        <f>PERCENTRANK(E:E, E343, 4)</f>
        <v>0.7762</v>
      </c>
    </row>
    <row r="344" spans="1:6" x14ac:dyDescent="0.35">
      <c r="A344" t="s">
        <v>429</v>
      </c>
      <c r="B344">
        <v>7.8</v>
      </c>
      <c r="D344" t="s">
        <v>2576</v>
      </c>
      <c r="E344">
        <f>AVERAGEIF(A:A, D344, B:B)</f>
        <v>7.1</v>
      </c>
      <c r="F344">
        <f>PERCENTRANK(E:E, E344, 4)</f>
        <v>0.7762</v>
      </c>
    </row>
    <row r="345" spans="1:6" x14ac:dyDescent="0.35">
      <c r="A345" t="s">
        <v>5479</v>
      </c>
      <c r="B345">
        <v>7.8</v>
      </c>
      <c r="D345" t="s">
        <v>2757</v>
      </c>
      <c r="E345">
        <f>AVERAGEIF(A:A, D345, B:B)</f>
        <v>7.1</v>
      </c>
      <c r="F345">
        <f>PERCENTRANK(E:E, E345, 4)</f>
        <v>0.7762</v>
      </c>
    </row>
    <row r="346" spans="1:6" x14ac:dyDescent="0.35">
      <c r="A346" t="s">
        <v>4062</v>
      </c>
      <c r="B346">
        <v>7.8</v>
      </c>
      <c r="D346" t="s">
        <v>2997</v>
      </c>
      <c r="E346">
        <f>AVERAGEIF(A:A, D346, B:B)</f>
        <v>7.1</v>
      </c>
      <c r="F346">
        <f>PERCENTRANK(E:E, E346, 4)</f>
        <v>0.7762</v>
      </c>
    </row>
    <row r="347" spans="1:6" x14ac:dyDescent="0.35">
      <c r="A347" t="s">
        <v>838</v>
      </c>
      <c r="B347">
        <v>7.8</v>
      </c>
      <c r="D347" t="s">
        <v>3063</v>
      </c>
      <c r="E347">
        <f>AVERAGEIF(A:A, D347, B:B)</f>
        <v>7.1</v>
      </c>
      <c r="F347">
        <f>PERCENTRANK(E:E, E347, 4)</f>
        <v>0.7762</v>
      </c>
    </row>
    <row r="348" spans="1:6" x14ac:dyDescent="0.35">
      <c r="A348" t="s">
        <v>5529</v>
      </c>
      <c r="B348">
        <v>7.8</v>
      </c>
      <c r="D348" t="s">
        <v>3092</v>
      </c>
      <c r="E348">
        <f>AVERAGEIF(A:A, D348, B:B)</f>
        <v>7.1</v>
      </c>
      <c r="F348">
        <f>PERCENTRANK(E:E, E348, 4)</f>
        <v>0.7762</v>
      </c>
    </row>
    <row r="349" spans="1:6" x14ac:dyDescent="0.35">
      <c r="A349" t="s">
        <v>2319</v>
      </c>
      <c r="B349">
        <v>7.8</v>
      </c>
      <c r="D349" t="s">
        <v>3463</v>
      </c>
      <c r="E349">
        <f>AVERAGEIF(A:A, D349, B:B)</f>
        <v>7.1</v>
      </c>
      <c r="F349">
        <f>PERCENTRANK(E:E, E349, 4)</f>
        <v>0.7762</v>
      </c>
    </row>
    <row r="350" spans="1:6" x14ac:dyDescent="0.35">
      <c r="A350" t="s">
        <v>5748</v>
      </c>
      <c r="B350">
        <v>7.8</v>
      </c>
      <c r="D350" t="s">
        <v>3533</v>
      </c>
      <c r="E350">
        <f>AVERAGEIF(A:A, D350, B:B)</f>
        <v>7.1</v>
      </c>
      <c r="F350">
        <f>PERCENTRANK(E:E, E350, 4)</f>
        <v>0.7762</v>
      </c>
    </row>
    <row r="351" spans="1:6" x14ac:dyDescent="0.35">
      <c r="A351" t="s">
        <v>5847</v>
      </c>
      <c r="B351">
        <v>7.8</v>
      </c>
      <c r="D351" t="s">
        <v>3858</v>
      </c>
      <c r="E351">
        <f>AVERAGEIF(A:A, D351, B:B)</f>
        <v>7.1</v>
      </c>
      <c r="F351">
        <f>PERCENTRANK(E:E, E351, 4)</f>
        <v>0.7762</v>
      </c>
    </row>
    <row r="352" spans="1:6" x14ac:dyDescent="0.35">
      <c r="A352" t="s">
        <v>2649</v>
      </c>
      <c r="B352">
        <v>7.8</v>
      </c>
      <c r="D352" t="s">
        <v>3874</v>
      </c>
      <c r="E352">
        <f>AVERAGEIF(A:A, D352, B:B)</f>
        <v>7.1</v>
      </c>
      <c r="F352">
        <f>PERCENTRANK(E:E, E352, 4)</f>
        <v>0.7762</v>
      </c>
    </row>
    <row r="353" spans="1:6" x14ac:dyDescent="0.35">
      <c r="A353" t="s">
        <v>20</v>
      </c>
      <c r="B353">
        <v>7.7</v>
      </c>
      <c r="D353" t="s">
        <v>3958</v>
      </c>
      <c r="E353">
        <f>AVERAGEIF(A:A, D353, B:B)</f>
        <v>7.1</v>
      </c>
      <c r="F353">
        <f>PERCENTRANK(E:E, E353, 4)</f>
        <v>0.7762</v>
      </c>
    </row>
    <row r="354" spans="1:6" x14ac:dyDescent="0.35">
      <c r="A354" t="s">
        <v>499</v>
      </c>
      <c r="B354">
        <v>7.7</v>
      </c>
      <c r="D354" t="s">
        <v>4011</v>
      </c>
      <c r="E354">
        <f>AVERAGEIF(A:A, D354, B:B)</f>
        <v>7.1</v>
      </c>
      <c r="F354">
        <f>PERCENTRANK(E:E, E354, 4)</f>
        <v>0.7762</v>
      </c>
    </row>
    <row r="355" spans="1:6" x14ac:dyDescent="0.35">
      <c r="A355" t="s">
        <v>69</v>
      </c>
      <c r="B355">
        <v>7.7</v>
      </c>
      <c r="D355" t="s">
        <v>4236</v>
      </c>
      <c r="E355">
        <f>AVERAGEIF(A:A, D355, B:B)</f>
        <v>7.1</v>
      </c>
      <c r="F355">
        <f>PERCENTRANK(E:E, E355, 4)</f>
        <v>0.7762</v>
      </c>
    </row>
    <row r="356" spans="1:6" x14ac:dyDescent="0.35">
      <c r="A356" t="s">
        <v>209</v>
      </c>
      <c r="B356">
        <v>7.7</v>
      </c>
      <c r="D356" t="s">
        <v>4290</v>
      </c>
      <c r="E356">
        <f>AVERAGEIF(A:A, D356, B:B)</f>
        <v>7.1</v>
      </c>
      <c r="F356">
        <f>PERCENTRANK(E:E, E356, 4)</f>
        <v>0.7762</v>
      </c>
    </row>
    <row r="357" spans="1:6" x14ac:dyDescent="0.35">
      <c r="A357" t="s">
        <v>106</v>
      </c>
      <c r="B357">
        <v>7.7</v>
      </c>
      <c r="D357" t="s">
        <v>4339</v>
      </c>
      <c r="E357">
        <f>AVERAGEIF(A:A, D357, B:B)</f>
        <v>7.1</v>
      </c>
      <c r="F357">
        <f>PERCENTRANK(E:E, E357, 4)</f>
        <v>0.7762</v>
      </c>
    </row>
    <row r="358" spans="1:6" x14ac:dyDescent="0.35">
      <c r="A358" t="s">
        <v>893</v>
      </c>
      <c r="B358">
        <v>7.7</v>
      </c>
      <c r="D358" t="s">
        <v>4406</v>
      </c>
      <c r="E358">
        <f>AVERAGEIF(A:A, D358, B:B)</f>
        <v>7.1</v>
      </c>
      <c r="F358">
        <f>PERCENTRANK(E:E, E358, 4)</f>
        <v>0.7762</v>
      </c>
    </row>
    <row r="359" spans="1:6" x14ac:dyDescent="0.35">
      <c r="A359" t="s">
        <v>230</v>
      </c>
      <c r="B359">
        <v>7.7</v>
      </c>
      <c r="D359" t="s">
        <v>4411</v>
      </c>
      <c r="E359">
        <f>AVERAGEIF(A:A, D359, B:B)</f>
        <v>7.1</v>
      </c>
      <c r="F359">
        <f>PERCENTRANK(E:E, E359, 4)</f>
        <v>0.7762</v>
      </c>
    </row>
    <row r="360" spans="1:6" x14ac:dyDescent="0.35">
      <c r="A360" t="s">
        <v>347</v>
      </c>
      <c r="B360">
        <v>7.7</v>
      </c>
      <c r="D360" t="s">
        <v>4426</v>
      </c>
      <c r="E360">
        <f>AVERAGEIF(A:A, D360, B:B)</f>
        <v>7.1</v>
      </c>
      <c r="F360">
        <f>PERCENTRANK(E:E, E360, 4)</f>
        <v>0.7762</v>
      </c>
    </row>
    <row r="361" spans="1:6" x14ac:dyDescent="0.35">
      <c r="A361" t="s">
        <v>33</v>
      </c>
      <c r="B361">
        <v>7.7</v>
      </c>
      <c r="D361" t="s">
        <v>4556</v>
      </c>
      <c r="E361">
        <f>AVERAGEIF(A:A, D361, B:B)</f>
        <v>7.1</v>
      </c>
      <c r="F361">
        <f>PERCENTRANK(E:E, E361, 4)</f>
        <v>0.7762</v>
      </c>
    </row>
    <row r="362" spans="1:6" x14ac:dyDescent="0.35">
      <c r="A362" t="s">
        <v>351</v>
      </c>
      <c r="B362">
        <v>7.7</v>
      </c>
      <c r="D362" t="s">
        <v>4593</v>
      </c>
      <c r="E362">
        <f>AVERAGEIF(A:A, D362, B:B)</f>
        <v>7.1</v>
      </c>
      <c r="F362">
        <f>PERCENTRANK(E:E, E362, 4)</f>
        <v>0.7762</v>
      </c>
    </row>
    <row r="363" spans="1:6" x14ac:dyDescent="0.35">
      <c r="A363" t="s">
        <v>1278</v>
      </c>
      <c r="B363">
        <v>7.7</v>
      </c>
      <c r="D363" t="s">
        <v>4744</v>
      </c>
      <c r="E363">
        <f>AVERAGEIF(A:A, D363, B:B)</f>
        <v>7.1</v>
      </c>
      <c r="F363">
        <f>PERCENTRANK(E:E, E363, 4)</f>
        <v>0.7762</v>
      </c>
    </row>
    <row r="364" spans="1:6" x14ac:dyDescent="0.35">
      <c r="A364" t="s">
        <v>69</v>
      </c>
      <c r="B364">
        <v>7.7</v>
      </c>
      <c r="D364" t="s">
        <v>4820</v>
      </c>
      <c r="E364">
        <f>AVERAGEIF(A:A, D364, B:B)</f>
        <v>7.1</v>
      </c>
      <c r="F364">
        <f>PERCENTRANK(E:E, E364, 4)</f>
        <v>0.7762</v>
      </c>
    </row>
    <row r="365" spans="1:6" x14ac:dyDescent="0.35">
      <c r="A365" t="s">
        <v>1348</v>
      </c>
      <c r="B365">
        <v>7.7</v>
      </c>
      <c r="D365" t="s">
        <v>4846</v>
      </c>
      <c r="E365">
        <f>AVERAGEIF(A:A, D365, B:B)</f>
        <v>7.1</v>
      </c>
      <c r="F365">
        <f>PERCENTRANK(E:E, E365, 4)</f>
        <v>0.7762</v>
      </c>
    </row>
    <row r="366" spans="1:6" x14ac:dyDescent="0.35">
      <c r="A366" t="s">
        <v>789</v>
      </c>
      <c r="B366">
        <v>7.7</v>
      </c>
      <c r="D366" t="s">
        <v>4921</v>
      </c>
      <c r="E366">
        <f>AVERAGEIF(A:A, D366, B:B)</f>
        <v>7.1</v>
      </c>
      <c r="F366">
        <f>PERCENTRANK(E:E, E366, 4)</f>
        <v>0.7762</v>
      </c>
    </row>
    <row r="367" spans="1:6" x14ac:dyDescent="0.35">
      <c r="A367" t="s">
        <v>1702</v>
      </c>
      <c r="B367">
        <v>7.7</v>
      </c>
      <c r="D367" t="s">
        <v>4954</v>
      </c>
      <c r="E367">
        <f>AVERAGEIF(A:A, D367, B:B)</f>
        <v>7.1</v>
      </c>
      <c r="F367">
        <f>PERCENTRANK(E:E, E367, 4)</f>
        <v>0.7762</v>
      </c>
    </row>
    <row r="368" spans="1:6" x14ac:dyDescent="0.35">
      <c r="A368" t="s">
        <v>1867</v>
      </c>
      <c r="B368">
        <v>7.7</v>
      </c>
      <c r="D368" t="s">
        <v>4955</v>
      </c>
      <c r="E368">
        <f>AVERAGEIF(A:A, D368, B:B)</f>
        <v>7.1</v>
      </c>
      <c r="F368">
        <f>PERCENTRANK(E:E, E368, 4)</f>
        <v>0.7762</v>
      </c>
    </row>
    <row r="369" spans="1:6" x14ac:dyDescent="0.35">
      <c r="A369" t="s">
        <v>659</v>
      </c>
      <c r="B369">
        <v>7.7</v>
      </c>
      <c r="D369" t="s">
        <v>4958</v>
      </c>
      <c r="E369">
        <f>AVERAGEIF(A:A, D369, B:B)</f>
        <v>7.1</v>
      </c>
      <c r="F369">
        <f>PERCENTRANK(E:E, E369, 4)</f>
        <v>0.7762</v>
      </c>
    </row>
    <row r="370" spans="1:6" x14ac:dyDescent="0.35">
      <c r="A370" t="s">
        <v>2115</v>
      </c>
      <c r="B370">
        <v>7.7</v>
      </c>
      <c r="D370" t="s">
        <v>5079</v>
      </c>
      <c r="E370">
        <f>AVERAGEIF(A:A, D370, B:B)</f>
        <v>7.1</v>
      </c>
      <c r="F370">
        <f>PERCENTRANK(E:E, E370, 4)</f>
        <v>0.7762</v>
      </c>
    </row>
    <row r="371" spans="1:6" x14ac:dyDescent="0.35">
      <c r="A371" t="s">
        <v>1318</v>
      </c>
      <c r="B371">
        <v>7.7</v>
      </c>
      <c r="D371" t="s">
        <v>5083</v>
      </c>
      <c r="E371">
        <f>AVERAGEIF(A:A, D371, B:B)</f>
        <v>7.1</v>
      </c>
      <c r="F371">
        <f>PERCENTRANK(E:E, E371, 4)</f>
        <v>0.7762</v>
      </c>
    </row>
    <row r="372" spans="1:6" x14ac:dyDescent="0.35">
      <c r="A372" t="s">
        <v>2147</v>
      </c>
      <c r="B372">
        <v>7.7</v>
      </c>
      <c r="D372" t="s">
        <v>5152</v>
      </c>
      <c r="E372">
        <f>AVERAGEIF(A:A, D372, B:B)</f>
        <v>7.1</v>
      </c>
      <c r="F372">
        <f>PERCENTRANK(E:E, E372, 4)</f>
        <v>0.7762</v>
      </c>
    </row>
    <row r="373" spans="1:6" x14ac:dyDescent="0.35">
      <c r="A373" t="s">
        <v>2304</v>
      </c>
      <c r="B373">
        <v>7.7</v>
      </c>
      <c r="D373" t="s">
        <v>5211</v>
      </c>
      <c r="E373">
        <f>AVERAGEIF(A:A, D373, B:B)</f>
        <v>7.1</v>
      </c>
      <c r="F373">
        <f>PERCENTRANK(E:E, E373, 4)</f>
        <v>0.7762</v>
      </c>
    </row>
    <row r="374" spans="1:6" x14ac:dyDescent="0.35">
      <c r="A374" t="s">
        <v>347</v>
      </c>
      <c r="B374">
        <v>7.7</v>
      </c>
      <c r="D374" t="s">
        <v>5251</v>
      </c>
      <c r="E374">
        <f>AVERAGEIF(A:A, D374, B:B)</f>
        <v>7.1</v>
      </c>
      <c r="F374">
        <f>PERCENTRANK(E:E, E374, 4)</f>
        <v>0.7762</v>
      </c>
    </row>
    <row r="375" spans="1:6" x14ac:dyDescent="0.35">
      <c r="A375" t="s">
        <v>1564</v>
      </c>
      <c r="B375">
        <v>7.7</v>
      </c>
      <c r="D375" t="s">
        <v>5295</v>
      </c>
      <c r="E375">
        <f>AVERAGEIF(A:A, D375, B:B)</f>
        <v>7.1</v>
      </c>
      <c r="F375">
        <f>PERCENTRANK(E:E, E375, 4)</f>
        <v>0.7762</v>
      </c>
    </row>
    <row r="376" spans="1:6" x14ac:dyDescent="0.35">
      <c r="A376" t="s">
        <v>276</v>
      </c>
      <c r="B376">
        <v>7.7</v>
      </c>
      <c r="D376" t="s">
        <v>5368</v>
      </c>
      <c r="E376">
        <f>AVERAGEIF(A:A, D376, B:B)</f>
        <v>7.1</v>
      </c>
      <c r="F376">
        <f>PERCENTRANK(E:E, E376, 4)</f>
        <v>0.7762</v>
      </c>
    </row>
    <row r="377" spans="1:6" x14ac:dyDescent="0.35">
      <c r="A377" t="s">
        <v>2638</v>
      </c>
      <c r="B377">
        <v>7.7</v>
      </c>
      <c r="D377" t="s">
        <v>5377</v>
      </c>
      <c r="E377">
        <f>AVERAGEIF(A:A, D377, B:B)</f>
        <v>7.1</v>
      </c>
      <c r="F377">
        <f>PERCENTRANK(E:E, E377, 4)</f>
        <v>0.7762</v>
      </c>
    </row>
    <row r="378" spans="1:6" x14ac:dyDescent="0.35">
      <c r="A378" t="s">
        <v>925</v>
      </c>
      <c r="B378">
        <v>7.7</v>
      </c>
      <c r="D378" t="s">
        <v>5504</v>
      </c>
      <c r="E378">
        <f>AVERAGEIF(A:A, D378, B:B)</f>
        <v>7.1</v>
      </c>
      <c r="F378">
        <f>PERCENTRANK(E:E, E378, 4)</f>
        <v>0.7762</v>
      </c>
    </row>
    <row r="379" spans="1:6" x14ac:dyDescent="0.35">
      <c r="A379" t="s">
        <v>2641</v>
      </c>
      <c r="B379">
        <v>7.7</v>
      </c>
      <c r="D379" t="s">
        <v>5536</v>
      </c>
      <c r="E379">
        <f>AVERAGEIF(A:A, D379, B:B)</f>
        <v>7.1</v>
      </c>
      <c r="F379">
        <f>PERCENTRANK(E:E, E379, 4)</f>
        <v>0.7762</v>
      </c>
    </row>
    <row r="380" spans="1:6" x14ac:dyDescent="0.35">
      <c r="A380" t="s">
        <v>2010</v>
      </c>
      <c r="B380">
        <v>7.7</v>
      </c>
      <c r="D380" t="s">
        <v>5561</v>
      </c>
      <c r="E380">
        <f>AVERAGEIF(A:A, D380, B:B)</f>
        <v>7.1</v>
      </c>
      <c r="F380">
        <f>PERCENTRANK(E:E, E380, 4)</f>
        <v>0.7762</v>
      </c>
    </row>
    <row r="381" spans="1:6" x14ac:dyDescent="0.35">
      <c r="A381" t="s">
        <v>2822</v>
      </c>
      <c r="B381">
        <v>7.7</v>
      </c>
      <c r="D381" t="s">
        <v>5701</v>
      </c>
      <c r="E381">
        <f>AVERAGEIF(A:A, D381, B:B)</f>
        <v>7.1</v>
      </c>
      <c r="F381">
        <f>PERCENTRANK(E:E, E381, 4)</f>
        <v>0.7762</v>
      </c>
    </row>
    <row r="382" spans="1:6" x14ac:dyDescent="0.35">
      <c r="A382" t="s">
        <v>1644</v>
      </c>
      <c r="B382">
        <v>7.7</v>
      </c>
      <c r="D382" t="s">
        <v>5776</v>
      </c>
      <c r="E382">
        <f>AVERAGEIF(A:A, D382, B:B)</f>
        <v>7.1</v>
      </c>
      <c r="F382">
        <f>PERCENTRANK(E:E, E382, 4)</f>
        <v>0.7762</v>
      </c>
    </row>
    <row r="383" spans="1:6" x14ac:dyDescent="0.35">
      <c r="A383" t="s">
        <v>425</v>
      </c>
      <c r="B383">
        <v>7.7</v>
      </c>
      <c r="D383" t="s">
        <v>5817</v>
      </c>
      <c r="E383">
        <f>AVERAGEIF(A:A, D383, B:B)</f>
        <v>7.1</v>
      </c>
      <c r="F383">
        <f>PERCENTRANK(E:E, E383, 4)</f>
        <v>0.7762</v>
      </c>
    </row>
    <row r="384" spans="1:6" x14ac:dyDescent="0.35">
      <c r="A384" t="s">
        <v>351</v>
      </c>
      <c r="B384">
        <v>7.7</v>
      </c>
      <c r="D384" t="s">
        <v>5882</v>
      </c>
      <c r="E384">
        <f>AVERAGEIF(A:A, D384, B:B)</f>
        <v>7.1</v>
      </c>
      <c r="F384">
        <f>PERCENTRANK(E:E, E384, 4)</f>
        <v>0.7762</v>
      </c>
    </row>
    <row r="385" spans="1:6" x14ac:dyDescent="0.35">
      <c r="A385" t="s">
        <v>507</v>
      </c>
      <c r="B385">
        <v>7.7</v>
      </c>
      <c r="D385" t="s">
        <v>5921</v>
      </c>
      <c r="E385">
        <f>AVERAGEIF(A:A, D385, B:B)</f>
        <v>7.1</v>
      </c>
      <c r="F385">
        <f>PERCENTRANK(E:E, E385, 4)</f>
        <v>0.7762</v>
      </c>
    </row>
    <row r="386" spans="1:6" x14ac:dyDescent="0.35">
      <c r="A386" t="s">
        <v>1914</v>
      </c>
      <c r="B386">
        <v>7.7</v>
      </c>
      <c r="D386" t="s">
        <v>2784</v>
      </c>
      <c r="E386">
        <f>AVERAGEIF(A:A, D386, B:B)</f>
        <v>7.0857142857142863</v>
      </c>
      <c r="F386">
        <f>PERCENTRANK(E:E, E386, 4)</f>
        <v>0.77569999999999995</v>
      </c>
    </row>
    <row r="387" spans="1:6" x14ac:dyDescent="0.35">
      <c r="A387" t="s">
        <v>2190</v>
      </c>
      <c r="B387">
        <v>7.7</v>
      </c>
      <c r="D387" t="s">
        <v>745</v>
      </c>
      <c r="E387">
        <f>AVERAGEIF(A:A, D387, B:B)</f>
        <v>7.0833333333333321</v>
      </c>
      <c r="F387">
        <f>PERCENTRANK(E:E, E387, 4)</f>
        <v>0.77510000000000001</v>
      </c>
    </row>
    <row r="388" spans="1:6" x14ac:dyDescent="0.35">
      <c r="A388" t="s">
        <v>1717</v>
      </c>
      <c r="B388">
        <v>7.7</v>
      </c>
      <c r="D388" t="s">
        <v>663</v>
      </c>
      <c r="E388">
        <f>AVERAGEIF(A:A, D388, B:B)</f>
        <v>7.0750000000000002</v>
      </c>
      <c r="F388">
        <f>PERCENTRANK(E:E, E388, 4)</f>
        <v>0.77390000000000003</v>
      </c>
    </row>
    <row r="389" spans="1:6" x14ac:dyDescent="0.35">
      <c r="A389" t="s">
        <v>209</v>
      </c>
      <c r="B389">
        <v>7.7</v>
      </c>
      <c r="D389" t="s">
        <v>2426</v>
      </c>
      <c r="E389">
        <f>AVERAGEIF(A:A, D389, B:B)</f>
        <v>7.0750000000000002</v>
      </c>
      <c r="F389">
        <f>PERCENTRANK(E:E, E389, 4)</f>
        <v>0.77390000000000003</v>
      </c>
    </row>
    <row r="390" spans="1:6" x14ac:dyDescent="0.35">
      <c r="A390" t="s">
        <v>547</v>
      </c>
      <c r="B390">
        <v>7.7</v>
      </c>
      <c r="D390" t="s">
        <v>106</v>
      </c>
      <c r="E390">
        <f>AVERAGEIF(A:A, D390, B:B)</f>
        <v>7.0705882352941165</v>
      </c>
      <c r="F390">
        <f>PERCENTRANK(E:E, E390, 4)</f>
        <v>0.77329999999999999</v>
      </c>
    </row>
    <row r="391" spans="1:6" x14ac:dyDescent="0.35">
      <c r="A391" t="s">
        <v>819</v>
      </c>
      <c r="B391">
        <v>7.7</v>
      </c>
      <c r="D391" t="s">
        <v>3521</v>
      </c>
      <c r="E391">
        <f>AVERAGEIF(A:A, D391, B:B)</f>
        <v>7.0666666666666664</v>
      </c>
      <c r="F391">
        <f>PERCENTRANK(E:E, E391, 4)</f>
        <v>0.77270000000000005</v>
      </c>
    </row>
    <row r="392" spans="1:6" x14ac:dyDescent="0.35">
      <c r="A392" t="s">
        <v>1214</v>
      </c>
      <c r="B392">
        <v>7.7</v>
      </c>
      <c r="D392" t="s">
        <v>2115</v>
      </c>
      <c r="E392">
        <f>AVERAGEIF(A:A, D392, B:B)</f>
        <v>7.06</v>
      </c>
      <c r="F392">
        <f>PERCENTRANK(E:E, E392, 4)</f>
        <v>0.77210000000000001</v>
      </c>
    </row>
    <row r="393" spans="1:6" x14ac:dyDescent="0.35">
      <c r="A393" t="s">
        <v>520</v>
      </c>
      <c r="B393">
        <v>7.7</v>
      </c>
      <c r="D393" t="s">
        <v>64</v>
      </c>
      <c r="E393">
        <f>AVERAGEIF(A:A, D393, B:B)</f>
        <v>7.0500000000000007</v>
      </c>
      <c r="F393">
        <f>PERCENTRANK(E:E, E393, 4)</f>
        <v>0.77159999999999995</v>
      </c>
    </row>
    <row r="394" spans="1:6" x14ac:dyDescent="0.35">
      <c r="A394" t="s">
        <v>1193</v>
      </c>
      <c r="B394">
        <v>7.7</v>
      </c>
      <c r="D394" t="s">
        <v>871</v>
      </c>
      <c r="E394">
        <f>AVERAGEIF(A:A, D394, B:B)</f>
        <v>7.05</v>
      </c>
      <c r="F394">
        <f>PERCENTRANK(E:E, E394, 4)</f>
        <v>0.76980000000000004</v>
      </c>
    </row>
    <row r="395" spans="1:6" x14ac:dyDescent="0.35">
      <c r="A395" t="s">
        <v>265</v>
      </c>
      <c r="B395">
        <v>7.7</v>
      </c>
      <c r="D395" t="s">
        <v>3736</v>
      </c>
      <c r="E395">
        <f>AVERAGEIF(A:A, D395, B:B)</f>
        <v>7.05</v>
      </c>
      <c r="F395">
        <f>PERCENTRANK(E:E, E395, 4)</f>
        <v>0.76980000000000004</v>
      </c>
    </row>
    <row r="396" spans="1:6" x14ac:dyDescent="0.35">
      <c r="A396" t="s">
        <v>4062</v>
      </c>
      <c r="B396">
        <v>7.7</v>
      </c>
      <c r="D396" t="s">
        <v>4021</v>
      </c>
      <c r="E396">
        <f>AVERAGEIF(A:A, D396, B:B)</f>
        <v>7.05</v>
      </c>
      <c r="F396">
        <f>PERCENTRANK(E:E, E396, 4)</f>
        <v>0.76980000000000004</v>
      </c>
    </row>
    <row r="397" spans="1:6" x14ac:dyDescent="0.35">
      <c r="A397" t="s">
        <v>1644</v>
      </c>
      <c r="B397">
        <v>7.7</v>
      </c>
      <c r="D397" t="s">
        <v>1888</v>
      </c>
      <c r="E397">
        <f>AVERAGEIF(A:A, D397, B:B)</f>
        <v>7.0333333333333341</v>
      </c>
      <c r="F397">
        <f>PERCENTRANK(E:E, E397, 4)</f>
        <v>0.7681</v>
      </c>
    </row>
    <row r="398" spans="1:6" x14ac:dyDescent="0.35">
      <c r="A398" t="s">
        <v>2190</v>
      </c>
      <c r="B398">
        <v>7.7</v>
      </c>
      <c r="D398" t="s">
        <v>1953</v>
      </c>
      <c r="E398">
        <f>AVERAGEIF(A:A, D398, B:B)</f>
        <v>7.0333333333333341</v>
      </c>
      <c r="F398">
        <f>PERCENTRANK(E:E, E398, 4)</f>
        <v>0.7681</v>
      </c>
    </row>
    <row r="399" spans="1:6" x14ac:dyDescent="0.35">
      <c r="A399" t="s">
        <v>1605</v>
      </c>
      <c r="B399">
        <v>7.7</v>
      </c>
      <c r="D399" t="s">
        <v>2847</v>
      </c>
      <c r="E399">
        <f>AVERAGEIF(A:A, D399, B:B)</f>
        <v>7.0333333333333341</v>
      </c>
      <c r="F399">
        <f>PERCENTRANK(E:E, E399, 4)</f>
        <v>0.7681</v>
      </c>
    </row>
    <row r="400" spans="1:6" x14ac:dyDescent="0.35">
      <c r="A400" t="s">
        <v>520</v>
      </c>
      <c r="B400">
        <v>7.7</v>
      </c>
      <c r="D400" t="s">
        <v>442</v>
      </c>
      <c r="E400">
        <f>AVERAGEIF(A:A, D400, B:B)</f>
        <v>7.0249999999999995</v>
      </c>
      <c r="F400">
        <f>PERCENTRANK(E:E, E400, 4)</f>
        <v>0.76690000000000003</v>
      </c>
    </row>
    <row r="401" spans="1:6" x14ac:dyDescent="0.35">
      <c r="A401" t="s">
        <v>4257</v>
      </c>
      <c r="B401">
        <v>7.7</v>
      </c>
      <c r="D401" t="s">
        <v>4803</v>
      </c>
      <c r="E401">
        <f>AVERAGEIF(A:A, D401, B:B)</f>
        <v>7.0249999999999995</v>
      </c>
      <c r="F401">
        <f>PERCENTRANK(E:E, E401, 4)</f>
        <v>0.76690000000000003</v>
      </c>
    </row>
    <row r="402" spans="1:6" x14ac:dyDescent="0.35">
      <c r="A402" t="s">
        <v>4269</v>
      </c>
      <c r="B402">
        <v>7.7</v>
      </c>
      <c r="D402" t="s">
        <v>1605</v>
      </c>
      <c r="E402">
        <f>AVERAGEIF(A:A, D402, B:B)</f>
        <v>7.0181818181818185</v>
      </c>
      <c r="F402">
        <f>PERCENTRANK(E:E, E402, 4)</f>
        <v>0.76629999999999998</v>
      </c>
    </row>
    <row r="403" spans="1:6" x14ac:dyDescent="0.35">
      <c r="A403" t="s">
        <v>3154</v>
      </c>
      <c r="B403">
        <v>7.7</v>
      </c>
      <c r="D403" t="s">
        <v>1644</v>
      </c>
      <c r="E403">
        <f>AVERAGEIF(A:A, D403, B:B)</f>
        <v>7.0050000000000008</v>
      </c>
      <c r="F403">
        <f>PERCENTRANK(E:E, E403, 4)</f>
        <v>0.76570000000000005</v>
      </c>
    </row>
    <row r="404" spans="1:6" x14ac:dyDescent="0.35">
      <c r="A404" t="s">
        <v>4364</v>
      </c>
      <c r="B404">
        <v>7.7</v>
      </c>
      <c r="D404" t="s">
        <v>124</v>
      </c>
      <c r="E404">
        <f>AVERAGEIF(A:A, D404, B:B)</f>
        <v>7</v>
      </c>
      <c r="F404">
        <f>PERCENTRANK(E:E, E404, 4)</f>
        <v>0.73009999999999997</v>
      </c>
    </row>
    <row r="405" spans="1:6" x14ac:dyDescent="0.35">
      <c r="A405" t="s">
        <v>4408</v>
      </c>
      <c r="B405">
        <v>7.7</v>
      </c>
      <c r="D405" t="s">
        <v>131</v>
      </c>
      <c r="E405">
        <f>AVERAGEIF(A:A, D405, B:B)</f>
        <v>7</v>
      </c>
      <c r="F405">
        <f>PERCENTRANK(E:E, E405, 4)</f>
        <v>0.73009999999999997</v>
      </c>
    </row>
    <row r="406" spans="1:6" x14ac:dyDescent="0.35">
      <c r="A406" t="s">
        <v>4431</v>
      </c>
      <c r="B406">
        <v>7.7</v>
      </c>
      <c r="D406" t="s">
        <v>291</v>
      </c>
      <c r="E406">
        <f>AVERAGEIF(A:A, D406, B:B)</f>
        <v>7</v>
      </c>
      <c r="F406">
        <f>PERCENTRANK(E:E, E406, 4)</f>
        <v>0.73009999999999997</v>
      </c>
    </row>
    <row r="407" spans="1:6" x14ac:dyDescent="0.35">
      <c r="A407" t="s">
        <v>4469</v>
      </c>
      <c r="B407">
        <v>7.7</v>
      </c>
      <c r="D407" t="s">
        <v>352</v>
      </c>
      <c r="E407">
        <f>AVERAGEIF(A:A, D407, B:B)</f>
        <v>7</v>
      </c>
      <c r="F407">
        <f>PERCENTRANK(E:E, E407, 4)</f>
        <v>0.73009999999999997</v>
      </c>
    </row>
    <row r="408" spans="1:6" x14ac:dyDescent="0.35">
      <c r="A408" t="s">
        <v>3727</v>
      </c>
      <c r="B408">
        <v>7.7</v>
      </c>
      <c r="D408" t="s">
        <v>738</v>
      </c>
      <c r="E408">
        <f>AVERAGEIF(A:A, D408, B:B)</f>
        <v>7</v>
      </c>
      <c r="F408">
        <f>PERCENTRANK(E:E, E408, 4)</f>
        <v>0.73009999999999997</v>
      </c>
    </row>
    <row r="409" spans="1:6" x14ac:dyDescent="0.35">
      <c r="A409" t="s">
        <v>2110</v>
      </c>
      <c r="B409">
        <v>7.7</v>
      </c>
      <c r="D409" t="s">
        <v>1159</v>
      </c>
      <c r="E409">
        <f>AVERAGEIF(A:A, D409, B:B)</f>
        <v>7</v>
      </c>
      <c r="F409">
        <f>PERCENTRANK(E:E, E409, 4)</f>
        <v>0.73009999999999997</v>
      </c>
    </row>
    <row r="410" spans="1:6" x14ac:dyDescent="0.35">
      <c r="A410" t="s">
        <v>4573</v>
      </c>
      <c r="B410">
        <v>7.7</v>
      </c>
      <c r="D410" t="s">
        <v>1183</v>
      </c>
      <c r="E410">
        <f>AVERAGEIF(A:A, D410, B:B)</f>
        <v>7</v>
      </c>
      <c r="F410">
        <f>PERCENTRANK(E:E, E410, 4)</f>
        <v>0.73009999999999997</v>
      </c>
    </row>
    <row r="411" spans="1:6" x14ac:dyDescent="0.35">
      <c r="A411" t="s">
        <v>429</v>
      </c>
      <c r="B411">
        <v>7.7</v>
      </c>
      <c r="D411" t="s">
        <v>1208</v>
      </c>
      <c r="E411">
        <f>AVERAGEIF(A:A, D411, B:B)</f>
        <v>7</v>
      </c>
      <c r="F411">
        <f>PERCENTRANK(E:E, E411, 4)</f>
        <v>0.73009999999999997</v>
      </c>
    </row>
    <row r="412" spans="1:6" x14ac:dyDescent="0.35">
      <c r="A412" t="s">
        <v>2930</v>
      </c>
      <c r="B412">
        <v>7.7</v>
      </c>
      <c r="D412" t="s">
        <v>1340</v>
      </c>
      <c r="E412">
        <f>AVERAGEIF(A:A, D412, B:B)</f>
        <v>7</v>
      </c>
      <c r="F412">
        <f>PERCENTRANK(E:E, E412, 4)</f>
        <v>0.73009999999999997</v>
      </c>
    </row>
    <row r="413" spans="1:6" x14ac:dyDescent="0.35">
      <c r="A413" t="s">
        <v>4753</v>
      </c>
      <c r="B413">
        <v>7.7</v>
      </c>
      <c r="D413" t="s">
        <v>1633</v>
      </c>
      <c r="E413">
        <f>AVERAGEIF(A:A, D413, B:B)</f>
        <v>7</v>
      </c>
      <c r="F413">
        <f>PERCENTRANK(E:E, E413, 4)</f>
        <v>0.73009999999999997</v>
      </c>
    </row>
    <row r="414" spans="1:6" x14ac:dyDescent="0.35">
      <c r="A414" t="s">
        <v>102</v>
      </c>
      <c r="B414">
        <v>7.7</v>
      </c>
      <c r="D414" t="s">
        <v>1683</v>
      </c>
      <c r="E414">
        <f>AVERAGEIF(A:A, D414, B:B)</f>
        <v>7</v>
      </c>
      <c r="F414">
        <f>PERCENTRANK(E:E, E414, 4)</f>
        <v>0.73009999999999997</v>
      </c>
    </row>
    <row r="415" spans="1:6" x14ac:dyDescent="0.35">
      <c r="A415" t="s">
        <v>3169</v>
      </c>
      <c r="B415">
        <v>7.7</v>
      </c>
      <c r="D415" t="s">
        <v>1914</v>
      </c>
      <c r="E415">
        <f>AVERAGEIF(A:A, D415, B:B)</f>
        <v>7</v>
      </c>
      <c r="F415">
        <f>PERCENTRANK(E:E, E415, 4)</f>
        <v>0.73009999999999997</v>
      </c>
    </row>
    <row r="416" spans="1:6" x14ac:dyDescent="0.35">
      <c r="A416" t="s">
        <v>4877</v>
      </c>
      <c r="B416">
        <v>7.7</v>
      </c>
      <c r="D416" t="s">
        <v>1969</v>
      </c>
      <c r="E416">
        <f>AVERAGEIF(A:A, D416, B:B)</f>
        <v>7</v>
      </c>
      <c r="F416">
        <f>PERCENTRANK(E:E, E416, 4)</f>
        <v>0.73009999999999997</v>
      </c>
    </row>
    <row r="417" spans="1:6" x14ac:dyDescent="0.35">
      <c r="A417" t="s">
        <v>3592</v>
      </c>
      <c r="B417">
        <v>7.7</v>
      </c>
      <c r="D417" t="s">
        <v>2028</v>
      </c>
      <c r="E417">
        <f>AVERAGEIF(A:A, D417, B:B)</f>
        <v>7</v>
      </c>
      <c r="F417">
        <f>PERCENTRANK(E:E, E417, 4)</f>
        <v>0.73009999999999997</v>
      </c>
    </row>
    <row r="418" spans="1:6" x14ac:dyDescent="0.35">
      <c r="A418" t="s">
        <v>4884</v>
      </c>
      <c r="B418">
        <v>7.7</v>
      </c>
      <c r="D418" t="s">
        <v>2065</v>
      </c>
      <c r="E418">
        <f>AVERAGEIF(A:A, D418, B:B)</f>
        <v>7</v>
      </c>
      <c r="F418">
        <f>PERCENTRANK(E:E, E418, 4)</f>
        <v>0.73009999999999997</v>
      </c>
    </row>
    <row r="419" spans="1:6" x14ac:dyDescent="0.35">
      <c r="A419" t="s">
        <v>1725</v>
      </c>
      <c r="B419">
        <v>7.7</v>
      </c>
      <c r="D419" t="s">
        <v>2100</v>
      </c>
      <c r="E419">
        <f>AVERAGEIF(A:A, D419, B:B)</f>
        <v>7</v>
      </c>
      <c r="F419">
        <f>PERCENTRANK(E:E, E419, 4)</f>
        <v>0.73009999999999997</v>
      </c>
    </row>
    <row r="420" spans="1:6" x14ac:dyDescent="0.35">
      <c r="A420" t="s">
        <v>2664</v>
      </c>
      <c r="B420">
        <v>7.7</v>
      </c>
      <c r="D420" t="s">
        <v>2338</v>
      </c>
      <c r="E420">
        <f>AVERAGEIF(A:A, D420, B:B)</f>
        <v>7</v>
      </c>
      <c r="F420">
        <f>PERCENTRANK(E:E, E420, 4)</f>
        <v>0.73009999999999997</v>
      </c>
    </row>
    <row r="421" spans="1:6" x14ac:dyDescent="0.35">
      <c r="A421" t="s">
        <v>2488</v>
      </c>
      <c r="B421">
        <v>7.7</v>
      </c>
      <c r="D421" t="s">
        <v>2580</v>
      </c>
      <c r="E421">
        <f>AVERAGEIF(A:A, D421, B:B)</f>
        <v>7</v>
      </c>
      <c r="F421">
        <f>PERCENTRANK(E:E, E421, 4)</f>
        <v>0.73009999999999997</v>
      </c>
    </row>
    <row r="422" spans="1:6" x14ac:dyDescent="0.35">
      <c r="A422" t="s">
        <v>582</v>
      </c>
      <c r="B422">
        <v>7.7</v>
      </c>
      <c r="D422" t="s">
        <v>2918</v>
      </c>
      <c r="E422">
        <f>AVERAGEIF(A:A, D422, B:B)</f>
        <v>7</v>
      </c>
      <c r="F422">
        <f>PERCENTRANK(E:E, E422, 4)</f>
        <v>0.73009999999999997</v>
      </c>
    </row>
    <row r="423" spans="1:6" x14ac:dyDescent="0.35">
      <c r="A423" t="s">
        <v>5062</v>
      </c>
      <c r="B423">
        <v>7.7</v>
      </c>
      <c r="D423" t="s">
        <v>2980</v>
      </c>
      <c r="E423">
        <f>AVERAGEIF(A:A, D423, B:B)</f>
        <v>7</v>
      </c>
      <c r="F423">
        <f>PERCENTRANK(E:E, E423, 4)</f>
        <v>0.73009999999999997</v>
      </c>
    </row>
    <row r="424" spans="1:6" x14ac:dyDescent="0.35">
      <c r="A424" t="s">
        <v>3056</v>
      </c>
      <c r="B424">
        <v>7.7</v>
      </c>
      <c r="D424" t="s">
        <v>3378</v>
      </c>
      <c r="E424">
        <f>AVERAGEIF(A:A, D424, B:B)</f>
        <v>7</v>
      </c>
      <c r="F424">
        <f>PERCENTRANK(E:E, E424, 4)</f>
        <v>0.73009999999999997</v>
      </c>
    </row>
    <row r="425" spans="1:6" x14ac:dyDescent="0.35">
      <c r="A425" t="s">
        <v>4153</v>
      </c>
      <c r="B425">
        <v>7.7</v>
      </c>
      <c r="D425" t="s">
        <v>3394</v>
      </c>
      <c r="E425">
        <f>AVERAGEIF(A:A, D425, B:B)</f>
        <v>7</v>
      </c>
      <c r="F425">
        <f>PERCENTRANK(E:E, E425, 4)</f>
        <v>0.73009999999999997</v>
      </c>
    </row>
    <row r="426" spans="1:6" x14ac:dyDescent="0.35">
      <c r="A426" t="s">
        <v>2010</v>
      </c>
      <c r="B426">
        <v>7.7</v>
      </c>
      <c r="D426" t="s">
        <v>3544</v>
      </c>
      <c r="E426">
        <f>AVERAGEIF(A:A, D426, B:B)</f>
        <v>7</v>
      </c>
      <c r="F426">
        <f>PERCENTRANK(E:E, E426, 4)</f>
        <v>0.73009999999999997</v>
      </c>
    </row>
    <row r="427" spans="1:6" x14ac:dyDescent="0.35">
      <c r="A427" t="s">
        <v>4413</v>
      </c>
      <c r="B427">
        <v>7.7</v>
      </c>
      <c r="D427" t="s">
        <v>3572</v>
      </c>
      <c r="E427">
        <f>AVERAGEIF(A:A, D427, B:B)</f>
        <v>7</v>
      </c>
      <c r="F427">
        <f>PERCENTRANK(E:E, E427, 4)</f>
        <v>0.73009999999999997</v>
      </c>
    </row>
    <row r="428" spans="1:6" x14ac:dyDescent="0.35">
      <c r="A428" t="s">
        <v>5184</v>
      </c>
      <c r="B428">
        <v>7.7</v>
      </c>
      <c r="D428" t="s">
        <v>3652</v>
      </c>
      <c r="E428">
        <f>AVERAGEIF(A:A, D428, B:B)</f>
        <v>7</v>
      </c>
      <c r="F428">
        <f>PERCENTRANK(E:E, E428, 4)</f>
        <v>0.73009999999999997</v>
      </c>
    </row>
    <row r="429" spans="1:6" x14ac:dyDescent="0.35">
      <c r="A429" t="s">
        <v>5189</v>
      </c>
      <c r="B429">
        <v>7.7</v>
      </c>
      <c r="D429" t="s">
        <v>3737</v>
      </c>
      <c r="E429">
        <f>AVERAGEIF(A:A, D429, B:B)</f>
        <v>7</v>
      </c>
      <c r="F429">
        <f>PERCENTRANK(E:E, E429, 4)</f>
        <v>0.73009999999999997</v>
      </c>
    </row>
    <row r="430" spans="1:6" x14ac:dyDescent="0.35">
      <c r="A430" t="s">
        <v>1545</v>
      </c>
      <c r="B430">
        <v>7.7</v>
      </c>
      <c r="D430" t="s">
        <v>3750</v>
      </c>
      <c r="E430">
        <f>AVERAGEIF(A:A, D430, B:B)</f>
        <v>7</v>
      </c>
      <c r="F430">
        <f>PERCENTRANK(E:E, E430, 4)</f>
        <v>0.73009999999999997</v>
      </c>
    </row>
    <row r="431" spans="1:6" x14ac:dyDescent="0.35">
      <c r="A431" t="s">
        <v>4989</v>
      </c>
      <c r="B431">
        <v>7.7</v>
      </c>
      <c r="D431" t="s">
        <v>3963</v>
      </c>
      <c r="E431">
        <f>AVERAGEIF(A:A, D431, B:B)</f>
        <v>7</v>
      </c>
      <c r="F431">
        <f>PERCENTRANK(E:E, E431, 4)</f>
        <v>0.73009999999999997</v>
      </c>
    </row>
    <row r="432" spans="1:6" x14ac:dyDescent="0.35">
      <c r="A432" t="s">
        <v>5483</v>
      </c>
      <c r="B432">
        <v>7.7</v>
      </c>
      <c r="D432" t="s">
        <v>3998</v>
      </c>
      <c r="E432">
        <f>AVERAGEIF(A:A, D432, B:B)</f>
        <v>7</v>
      </c>
      <c r="F432">
        <f>PERCENTRANK(E:E, E432, 4)</f>
        <v>0.73009999999999997</v>
      </c>
    </row>
    <row r="433" spans="1:6" x14ac:dyDescent="0.35">
      <c r="A433" t="s">
        <v>5566</v>
      </c>
      <c r="B433">
        <v>7.7</v>
      </c>
      <c r="D433" t="s">
        <v>4049</v>
      </c>
      <c r="E433">
        <f>AVERAGEIF(A:A, D433, B:B)</f>
        <v>7</v>
      </c>
      <c r="F433">
        <f>PERCENTRANK(E:E, E433, 4)</f>
        <v>0.73009999999999997</v>
      </c>
    </row>
    <row r="434" spans="1:6" x14ac:dyDescent="0.35">
      <c r="A434" t="s">
        <v>181</v>
      </c>
      <c r="B434">
        <v>7.7</v>
      </c>
      <c r="D434" t="s">
        <v>4076</v>
      </c>
      <c r="E434">
        <f>AVERAGEIF(A:A, D434, B:B)</f>
        <v>7</v>
      </c>
      <c r="F434">
        <f>PERCENTRANK(E:E, E434, 4)</f>
        <v>0.73009999999999997</v>
      </c>
    </row>
    <row r="435" spans="1:6" x14ac:dyDescent="0.35">
      <c r="A435" t="s">
        <v>4236</v>
      </c>
      <c r="B435">
        <v>7.7</v>
      </c>
      <c r="D435" t="s">
        <v>4152</v>
      </c>
      <c r="E435">
        <f>AVERAGEIF(A:A, D435, B:B)</f>
        <v>7</v>
      </c>
      <c r="F435">
        <f>PERCENTRANK(E:E, E435, 4)</f>
        <v>0.73009999999999997</v>
      </c>
    </row>
    <row r="436" spans="1:6" x14ac:dyDescent="0.35">
      <c r="A436" t="s">
        <v>5641</v>
      </c>
      <c r="B436">
        <v>7.7</v>
      </c>
      <c r="D436" t="s">
        <v>4212</v>
      </c>
      <c r="E436">
        <f>AVERAGEIF(A:A, D436, B:B)</f>
        <v>7</v>
      </c>
      <c r="F436">
        <f>PERCENTRANK(E:E, E436, 4)</f>
        <v>0.73009999999999997</v>
      </c>
    </row>
    <row r="437" spans="1:6" x14ac:dyDescent="0.35">
      <c r="A437" t="s">
        <v>5657</v>
      </c>
      <c r="B437">
        <v>7.7</v>
      </c>
      <c r="D437" t="s">
        <v>4331</v>
      </c>
      <c r="E437">
        <f>AVERAGEIF(A:A, D437, B:B)</f>
        <v>7</v>
      </c>
      <c r="F437">
        <f>PERCENTRANK(E:E, E437, 4)</f>
        <v>0.73009999999999997</v>
      </c>
    </row>
    <row r="438" spans="1:6" x14ac:dyDescent="0.35">
      <c r="A438" t="s">
        <v>1945</v>
      </c>
      <c r="B438">
        <v>7.7</v>
      </c>
      <c r="D438" t="s">
        <v>4391</v>
      </c>
      <c r="E438">
        <f>AVERAGEIF(A:A, D438, B:B)</f>
        <v>7</v>
      </c>
      <c r="F438">
        <f>PERCENTRANK(E:E, E438, 4)</f>
        <v>0.73009999999999997</v>
      </c>
    </row>
    <row r="439" spans="1:6" x14ac:dyDescent="0.35">
      <c r="A439" t="s">
        <v>229</v>
      </c>
      <c r="B439">
        <v>7.7</v>
      </c>
      <c r="D439" t="s">
        <v>4402</v>
      </c>
      <c r="E439">
        <f>AVERAGEIF(A:A, D439, B:B)</f>
        <v>7</v>
      </c>
      <c r="F439">
        <f>PERCENTRANK(E:E, E439, 4)</f>
        <v>0.73009999999999997</v>
      </c>
    </row>
    <row r="440" spans="1:6" x14ac:dyDescent="0.35">
      <c r="A440" t="s">
        <v>556</v>
      </c>
      <c r="B440">
        <v>7.7</v>
      </c>
      <c r="D440" t="s">
        <v>4407</v>
      </c>
      <c r="E440">
        <f>AVERAGEIF(A:A, D440, B:B)</f>
        <v>7</v>
      </c>
      <c r="F440">
        <f>PERCENTRANK(E:E, E440, 4)</f>
        <v>0.73009999999999997</v>
      </c>
    </row>
    <row r="441" spans="1:6" x14ac:dyDescent="0.35">
      <c r="A441" t="s">
        <v>5821</v>
      </c>
      <c r="B441">
        <v>7.7</v>
      </c>
      <c r="D441" t="s">
        <v>4485</v>
      </c>
      <c r="E441">
        <f>AVERAGEIF(A:A, D441, B:B)</f>
        <v>7</v>
      </c>
      <c r="F441">
        <f>PERCENTRANK(E:E, E441, 4)</f>
        <v>0.73009999999999997</v>
      </c>
    </row>
    <row r="442" spans="1:6" x14ac:dyDescent="0.35">
      <c r="A442" t="s">
        <v>5902</v>
      </c>
      <c r="B442">
        <v>7.7</v>
      </c>
      <c r="D442" t="s">
        <v>4557</v>
      </c>
      <c r="E442">
        <f>AVERAGEIF(A:A, D442, B:B)</f>
        <v>7</v>
      </c>
      <c r="F442">
        <f>PERCENTRANK(E:E, E442, 4)</f>
        <v>0.73009999999999997</v>
      </c>
    </row>
    <row r="443" spans="1:6" x14ac:dyDescent="0.35">
      <c r="A443" t="s">
        <v>5910</v>
      </c>
      <c r="B443">
        <v>7.7</v>
      </c>
      <c r="D443" t="s">
        <v>4587</v>
      </c>
      <c r="E443">
        <f>AVERAGEIF(A:A, D443, B:B)</f>
        <v>7</v>
      </c>
      <c r="F443">
        <f>PERCENTRANK(E:E, E443, 4)</f>
        <v>0.73009999999999997</v>
      </c>
    </row>
    <row r="444" spans="1:6" x14ac:dyDescent="0.35">
      <c r="A444" t="s">
        <v>296</v>
      </c>
      <c r="B444">
        <v>7.6</v>
      </c>
      <c r="D444" t="s">
        <v>4658</v>
      </c>
      <c r="E444">
        <f>AVERAGEIF(A:A, D444, B:B)</f>
        <v>7</v>
      </c>
      <c r="F444">
        <f>PERCENTRANK(E:E, E444, 4)</f>
        <v>0.73009999999999997</v>
      </c>
    </row>
    <row r="445" spans="1:6" x14ac:dyDescent="0.35">
      <c r="A445" t="s">
        <v>201</v>
      </c>
      <c r="B445">
        <v>7.6</v>
      </c>
      <c r="D445" t="s">
        <v>4853</v>
      </c>
      <c r="E445">
        <f>AVERAGEIF(A:A, D445, B:B)</f>
        <v>7</v>
      </c>
      <c r="F445">
        <f>PERCENTRANK(E:E, E445, 4)</f>
        <v>0.73009999999999997</v>
      </c>
    </row>
    <row r="446" spans="1:6" x14ac:dyDescent="0.35">
      <c r="A446" t="s">
        <v>415</v>
      </c>
      <c r="B446">
        <v>7.6</v>
      </c>
      <c r="D446" t="s">
        <v>3641</v>
      </c>
      <c r="E446">
        <f>AVERAGEIF(A:A, D446, B:B)</f>
        <v>7</v>
      </c>
      <c r="F446">
        <f>PERCENTRANK(E:E, E446, 4)</f>
        <v>0.73009999999999997</v>
      </c>
    </row>
    <row r="447" spans="1:6" x14ac:dyDescent="0.35">
      <c r="A447" t="s">
        <v>559</v>
      </c>
      <c r="B447">
        <v>7.6</v>
      </c>
      <c r="D447" t="s">
        <v>5065</v>
      </c>
      <c r="E447">
        <f>AVERAGEIF(A:A, D447, B:B)</f>
        <v>7</v>
      </c>
      <c r="F447">
        <f>PERCENTRANK(E:E, E447, 4)</f>
        <v>0.73009999999999997</v>
      </c>
    </row>
    <row r="448" spans="1:6" x14ac:dyDescent="0.35">
      <c r="A448" t="s">
        <v>352</v>
      </c>
      <c r="B448">
        <v>7.6</v>
      </c>
      <c r="D448" t="s">
        <v>5177</v>
      </c>
      <c r="E448">
        <f>AVERAGEIF(A:A, D448, B:B)</f>
        <v>7</v>
      </c>
      <c r="F448">
        <f>PERCENTRANK(E:E, E448, 4)</f>
        <v>0.73009999999999997</v>
      </c>
    </row>
    <row r="449" spans="1:6" x14ac:dyDescent="0.35">
      <c r="A449" t="s">
        <v>668</v>
      </c>
      <c r="B449">
        <v>7.6</v>
      </c>
      <c r="D449" t="s">
        <v>4580</v>
      </c>
      <c r="E449">
        <f>AVERAGEIF(A:A, D449, B:B)</f>
        <v>7</v>
      </c>
      <c r="F449">
        <f>PERCENTRANK(E:E, E449, 4)</f>
        <v>0.73009999999999997</v>
      </c>
    </row>
    <row r="450" spans="1:6" x14ac:dyDescent="0.35">
      <c r="A450" t="s">
        <v>878</v>
      </c>
      <c r="B450">
        <v>7.6</v>
      </c>
      <c r="D450" t="s">
        <v>5205</v>
      </c>
      <c r="E450">
        <f>AVERAGEIF(A:A, D450, B:B)</f>
        <v>7</v>
      </c>
      <c r="F450">
        <f>PERCENTRANK(E:E, E450, 4)</f>
        <v>0.73009999999999997</v>
      </c>
    </row>
    <row r="451" spans="1:6" x14ac:dyDescent="0.35">
      <c r="A451" t="s">
        <v>918</v>
      </c>
      <c r="B451">
        <v>7.6</v>
      </c>
      <c r="D451" t="s">
        <v>5237</v>
      </c>
      <c r="E451">
        <f>AVERAGEIF(A:A, D451, B:B)</f>
        <v>7</v>
      </c>
      <c r="F451">
        <f>PERCENTRANK(E:E, E451, 4)</f>
        <v>0.73009999999999997</v>
      </c>
    </row>
    <row r="452" spans="1:6" x14ac:dyDescent="0.35">
      <c r="A452" t="s">
        <v>615</v>
      </c>
      <c r="B452">
        <v>7.6</v>
      </c>
      <c r="D452" t="s">
        <v>5286</v>
      </c>
      <c r="E452">
        <f>AVERAGEIF(A:A, D452, B:B)</f>
        <v>7</v>
      </c>
      <c r="F452">
        <f>PERCENTRANK(E:E, E452, 4)</f>
        <v>0.73009999999999997</v>
      </c>
    </row>
    <row r="453" spans="1:6" x14ac:dyDescent="0.35">
      <c r="A453" t="s">
        <v>608</v>
      </c>
      <c r="B453">
        <v>7.6</v>
      </c>
      <c r="D453" t="s">
        <v>5363</v>
      </c>
      <c r="E453">
        <f>AVERAGEIF(A:A, D453, B:B)</f>
        <v>7</v>
      </c>
      <c r="F453">
        <f>PERCENTRANK(E:E, E453, 4)</f>
        <v>0.73009999999999997</v>
      </c>
    </row>
    <row r="454" spans="1:6" x14ac:dyDescent="0.35">
      <c r="A454" t="s">
        <v>1067</v>
      </c>
      <c r="B454">
        <v>7.6</v>
      </c>
      <c r="D454" t="s">
        <v>5469</v>
      </c>
      <c r="E454">
        <f>AVERAGEIF(A:A, D454, B:B)</f>
        <v>7</v>
      </c>
      <c r="F454">
        <f>PERCENTRANK(E:E, E454, 4)</f>
        <v>0.73009999999999997</v>
      </c>
    </row>
    <row r="455" spans="1:6" x14ac:dyDescent="0.35">
      <c r="A455" t="s">
        <v>265</v>
      </c>
      <c r="B455">
        <v>7.6</v>
      </c>
      <c r="D455" t="s">
        <v>3892</v>
      </c>
      <c r="E455">
        <f>AVERAGEIF(A:A, D455, B:B)</f>
        <v>7</v>
      </c>
      <c r="F455">
        <f>PERCENTRANK(E:E, E455, 4)</f>
        <v>0.73009999999999997</v>
      </c>
    </row>
    <row r="456" spans="1:6" x14ac:dyDescent="0.35">
      <c r="A456" t="s">
        <v>209</v>
      </c>
      <c r="B456">
        <v>7.6</v>
      </c>
      <c r="D456" t="s">
        <v>5618</v>
      </c>
      <c r="E456">
        <f>AVERAGEIF(A:A, D456, B:B)</f>
        <v>7</v>
      </c>
      <c r="F456">
        <f>PERCENTRANK(E:E, E456, 4)</f>
        <v>0.73009999999999997</v>
      </c>
    </row>
    <row r="457" spans="1:6" x14ac:dyDescent="0.35">
      <c r="A457" t="s">
        <v>20</v>
      </c>
      <c r="B457">
        <v>7.6</v>
      </c>
      <c r="D457" t="s">
        <v>5643</v>
      </c>
      <c r="E457">
        <f>AVERAGEIF(A:A, D457, B:B)</f>
        <v>7</v>
      </c>
      <c r="F457">
        <f>PERCENTRANK(E:E, E457, 4)</f>
        <v>0.73009999999999997</v>
      </c>
    </row>
    <row r="458" spans="1:6" x14ac:dyDescent="0.35">
      <c r="A458" t="s">
        <v>822</v>
      </c>
      <c r="B458">
        <v>7.6</v>
      </c>
      <c r="D458" t="s">
        <v>5649</v>
      </c>
      <c r="E458">
        <f>AVERAGEIF(A:A, D458, B:B)</f>
        <v>7</v>
      </c>
      <c r="F458">
        <f>PERCENTRANK(E:E, E458, 4)</f>
        <v>0.73009999999999997</v>
      </c>
    </row>
    <row r="459" spans="1:6" x14ac:dyDescent="0.35">
      <c r="A459" t="s">
        <v>425</v>
      </c>
      <c r="B459">
        <v>7.6</v>
      </c>
      <c r="D459" t="s">
        <v>5872</v>
      </c>
      <c r="E459">
        <f>AVERAGEIF(A:A, D459, B:B)</f>
        <v>7</v>
      </c>
      <c r="F459">
        <f>PERCENTRANK(E:E, E459, 4)</f>
        <v>0.73009999999999997</v>
      </c>
    </row>
    <row r="460" spans="1:6" x14ac:dyDescent="0.35">
      <c r="A460" t="s">
        <v>1525</v>
      </c>
      <c r="B460">
        <v>7.6</v>
      </c>
      <c r="D460" t="s">
        <v>5888</v>
      </c>
      <c r="E460">
        <f>AVERAGEIF(A:A, D460, B:B)</f>
        <v>7</v>
      </c>
      <c r="F460">
        <f>PERCENTRANK(E:E, E460, 4)</f>
        <v>0.73009999999999997</v>
      </c>
    </row>
    <row r="461" spans="1:6" x14ac:dyDescent="0.35">
      <c r="A461" t="s">
        <v>745</v>
      </c>
      <c r="B461">
        <v>7.6</v>
      </c>
      <c r="D461" t="s">
        <v>5651</v>
      </c>
      <c r="E461">
        <f>AVERAGEIF(A:A, D461, B:B)</f>
        <v>7</v>
      </c>
      <c r="F461">
        <f>PERCENTRANK(E:E, E461, 4)</f>
        <v>0.73009999999999997</v>
      </c>
    </row>
    <row r="462" spans="1:6" x14ac:dyDescent="0.35">
      <c r="A462" t="s">
        <v>1942</v>
      </c>
      <c r="B462">
        <v>7.6</v>
      </c>
      <c r="D462" t="s">
        <v>5246</v>
      </c>
      <c r="E462">
        <f>AVERAGEIF(A:A, D462, B:B)</f>
        <v>7</v>
      </c>
      <c r="F462">
        <f>PERCENTRANK(E:E, E462, 4)</f>
        <v>0.73009999999999997</v>
      </c>
    </row>
    <row r="463" spans="1:6" x14ac:dyDescent="0.35">
      <c r="A463" t="s">
        <v>198</v>
      </c>
      <c r="B463">
        <v>7.6</v>
      </c>
      <c r="D463" t="s">
        <v>5933</v>
      </c>
      <c r="E463">
        <f>AVERAGEIF(A:A, D463, B:B)</f>
        <v>7</v>
      </c>
      <c r="F463">
        <f>PERCENTRANK(E:E, E463, 4)</f>
        <v>0.73009999999999997</v>
      </c>
    </row>
    <row r="464" spans="1:6" x14ac:dyDescent="0.35">
      <c r="A464" t="s">
        <v>1954</v>
      </c>
      <c r="B464">
        <v>7.6</v>
      </c>
      <c r="D464" t="s">
        <v>5980</v>
      </c>
      <c r="E464">
        <f>AVERAGEIF(A:A, D464, B:B)</f>
        <v>7</v>
      </c>
      <c r="F464">
        <f>PERCENTRANK(E:E, E464, 4)</f>
        <v>0.73009999999999997</v>
      </c>
    </row>
    <row r="465" spans="1:6" x14ac:dyDescent="0.35">
      <c r="A465" t="s">
        <v>1969</v>
      </c>
      <c r="B465">
        <v>7.6</v>
      </c>
      <c r="D465" t="s">
        <v>28</v>
      </c>
      <c r="E465">
        <f>AVERAGEIF(A:A, D465, B:B)</f>
        <v>6.9857142857142858</v>
      </c>
      <c r="F465">
        <f>PERCENTRANK(E:E, E465, 4)</f>
        <v>0.72950000000000004</v>
      </c>
    </row>
    <row r="466" spans="1:6" x14ac:dyDescent="0.35">
      <c r="A466" t="s">
        <v>2002</v>
      </c>
      <c r="B466">
        <v>7.6</v>
      </c>
      <c r="D466" t="s">
        <v>1959</v>
      </c>
      <c r="E466">
        <f>AVERAGEIF(A:A, D466, B:B)</f>
        <v>6.9800000000000013</v>
      </c>
      <c r="F466">
        <f>PERCENTRANK(E:E, E466, 4)</f>
        <v>0.72889999999999999</v>
      </c>
    </row>
    <row r="467" spans="1:6" x14ac:dyDescent="0.35">
      <c r="A467" t="s">
        <v>2010</v>
      </c>
      <c r="B467">
        <v>7.6</v>
      </c>
      <c r="D467" t="s">
        <v>3035</v>
      </c>
      <c r="E467">
        <f>AVERAGEIF(A:A, D467, B:B)</f>
        <v>6.9799999999999995</v>
      </c>
      <c r="F467">
        <f>PERCENTRANK(E:E, E467, 4)</f>
        <v>0.72829999999999995</v>
      </c>
    </row>
    <row r="468" spans="1:6" x14ac:dyDescent="0.35">
      <c r="A468" t="s">
        <v>2023</v>
      </c>
      <c r="B468">
        <v>7.6</v>
      </c>
      <c r="D468" t="s">
        <v>1867</v>
      </c>
      <c r="E468">
        <f>AVERAGEIF(A:A, D468, B:B)</f>
        <v>6.9749999999999996</v>
      </c>
      <c r="F468">
        <f>PERCENTRANK(E:E, E468, 4)</f>
        <v>0.7278</v>
      </c>
    </row>
    <row r="469" spans="1:6" x14ac:dyDescent="0.35">
      <c r="A469" t="s">
        <v>701</v>
      </c>
      <c r="B469">
        <v>7.6</v>
      </c>
      <c r="D469" t="s">
        <v>1911</v>
      </c>
      <c r="E469">
        <f>AVERAGEIF(A:A, D469, B:B)</f>
        <v>6.9666666666666659</v>
      </c>
      <c r="F469">
        <f>PERCENTRANK(E:E, E469, 4)</f>
        <v>0.72719999999999996</v>
      </c>
    </row>
    <row r="470" spans="1:6" x14ac:dyDescent="0.35">
      <c r="A470" t="s">
        <v>1420</v>
      </c>
      <c r="B470">
        <v>7.6</v>
      </c>
      <c r="D470" t="s">
        <v>4196</v>
      </c>
      <c r="E470">
        <f>AVERAGEIF(A:A, D470, B:B)</f>
        <v>6.95</v>
      </c>
      <c r="F470">
        <f>PERCENTRANK(E:E, E470, 4)</f>
        <v>0.72599999999999998</v>
      </c>
    </row>
    <row r="471" spans="1:6" x14ac:dyDescent="0.35">
      <c r="A471" t="s">
        <v>2100</v>
      </c>
      <c r="B471">
        <v>7.6</v>
      </c>
      <c r="D471" t="s">
        <v>4794</v>
      </c>
      <c r="E471">
        <f>AVERAGEIF(A:A, D471, B:B)</f>
        <v>6.95</v>
      </c>
      <c r="F471">
        <f>PERCENTRANK(E:E, E471, 4)</f>
        <v>0.72599999999999998</v>
      </c>
    </row>
    <row r="472" spans="1:6" x14ac:dyDescent="0.35">
      <c r="A472" t="s">
        <v>126</v>
      </c>
      <c r="B472">
        <v>7.6</v>
      </c>
      <c r="D472" t="s">
        <v>3313</v>
      </c>
      <c r="E472">
        <f>AVERAGEIF(A:A, D472, B:B)</f>
        <v>6.9499999999999993</v>
      </c>
      <c r="F472">
        <f>PERCENTRANK(E:E, E472, 4)</f>
        <v>0.72540000000000004</v>
      </c>
    </row>
    <row r="473" spans="1:6" x14ac:dyDescent="0.35">
      <c r="A473" t="s">
        <v>209</v>
      </c>
      <c r="B473">
        <v>7.6</v>
      </c>
      <c r="D473" t="s">
        <v>1314</v>
      </c>
      <c r="E473">
        <f>AVERAGEIF(A:A, D473, B:B)</f>
        <v>6.9375000000000009</v>
      </c>
      <c r="F473">
        <f>PERCENTRANK(E:E, E473, 4)</f>
        <v>0.7248</v>
      </c>
    </row>
    <row r="474" spans="1:6" x14ac:dyDescent="0.35">
      <c r="A474" t="s">
        <v>2522</v>
      </c>
      <c r="B474">
        <v>7.6</v>
      </c>
      <c r="D474" t="s">
        <v>1318</v>
      </c>
      <c r="E474">
        <f>AVERAGEIF(A:A, D474, B:B)</f>
        <v>6.9375</v>
      </c>
      <c r="F474">
        <f>PERCENTRANK(E:E, E474, 4)</f>
        <v>0.72419999999999995</v>
      </c>
    </row>
    <row r="475" spans="1:6" x14ac:dyDescent="0.35">
      <c r="A475" t="s">
        <v>507</v>
      </c>
      <c r="B475">
        <v>7.6</v>
      </c>
      <c r="D475" t="s">
        <v>1501</v>
      </c>
      <c r="E475">
        <f>AVERAGEIF(A:A, D475, B:B)</f>
        <v>6.9333333333333336</v>
      </c>
      <c r="F475">
        <f>PERCENTRANK(E:E, E475, 4)</f>
        <v>0.72250000000000003</v>
      </c>
    </row>
    <row r="476" spans="1:6" x14ac:dyDescent="0.35">
      <c r="A476" t="s">
        <v>2604</v>
      </c>
      <c r="B476">
        <v>7.6</v>
      </c>
      <c r="D476" t="s">
        <v>3592</v>
      </c>
      <c r="E476">
        <f>AVERAGEIF(A:A, D476, B:B)</f>
        <v>6.9333333333333336</v>
      </c>
      <c r="F476">
        <f>PERCENTRANK(E:E, E476, 4)</f>
        <v>0.72250000000000003</v>
      </c>
    </row>
    <row r="477" spans="1:6" x14ac:dyDescent="0.35">
      <c r="A477" t="s">
        <v>2304</v>
      </c>
      <c r="B477">
        <v>7.6</v>
      </c>
      <c r="D477" t="s">
        <v>4347</v>
      </c>
      <c r="E477">
        <f>AVERAGEIF(A:A, D477, B:B)</f>
        <v>6.9333333333333336</v>
      </c>
      <c r="F477">
        <f>PERCENTRANK(E:E, E477, 4)</f>
        <v>0.72250000000000003</v>
      </c>
    </row>
    <row r="478" spans="1:6" x14ac:dyDescent="0.35">
      <c r="A478" t="s">
        <v>141</v>
      </c>
      <c r="B478">
        <v>7.6</v>
      </c>
      <c r="D478" t="s">
        <v>1104</v>
      </c>
      <c r="E478">
        <f>AVERAGEIF(A:A, D478, B:B)</f>
        <v>6.9333333333333327</v>
      </c>
      <c r="F478">
        <f>PERCENTRANK(E:E, E478, 4)</f>
        <v>0.72189999999999999</v>
      </c>
    </row>
    <row r="479" spans="1:6" x14ac:dyDescent="0.35">
      <c r="A479" t="s">
        <v>1605</v>
      </c>
      <c r="B479">
        <v>7.6</v>
      </c>
      <c r="D479" t="s">
        <v>141</v>
      </c>
      <c r="E479">
        <f>AVERAGEIF(A:A, D479, B:B)</f>
        <v>6.9312500000000004</v>
      </c>
      <c r="F479">
        <f>PERCENTRANK(E:E, E479, 4)</f>
        <v>0.72130000000000005</v>
      </c>
    </row>
    <row r="480" spans="1:6" x14ac:dyDescent="0.35">
      <c r="A480" t="s">
        <v>2488</v>
      </c>
      <c r="B480">
        <v>7.6</v>
      </c>
      <c r="D480" t="s">
        <v>425</v>
      </c>
      <c r="E480">
        <f>AVERAGEIF(A:A, D480, B:B)</f>
        <v>6.9307692307692301</v>
      </c>
      <c r="F480">
        <f>PERCENTRANK(E:E, E480, 4)</f>
        <v>0.72070000000000001</v>
      </c>
    </row>
    <row r="481" spans="1:6" x14ac:dyDescent="0.35">
      <c r="A481" t="s">
        <v>615</v>
      </c>
      <c r="B481">
        <v>7.6</v>
      </c>
      <c r="D481" t="s">
        <v>2825</v>
      </c>
      <c r="E481">
        <f>AVERAGEIF(A:A, D481, B:B)</f>
        <v>6.9250000000000007</v>
      </c>
      <c r="F481">
        <f>PERCENTRANK(E:E, E481, 4)</f>
        <v>0.72019999999999995</v>
      </c>
    </row>
    <row r="482" spans="1:6" x14ac:dyDescent="0.35">
      <c r="A482" t="s">
        <v>2950</v>
      </c>
      <c r="B482">
        <v>7.6</v>
      </c>
      <c r="D482" t="s">
        <v>714</v>
      </c>
      <c r="E482">
        <f>AVERAGEIF(A:A, D482, B:B)</f>
        <v>6.9249999999999998</v>
      </c>
      <c r="F482">
        <f>PERCENTRANK(E:E, E482, 4)</f>
        <v>0.71840000000000004</v>
      </c>
    </row>
    <row r="483" spans="1:6" x14ac:dyDescent="0.35">
      <c r="A483" t="s">
        <v>2220</v>
      </c>
      <c r="B483">
        <v>7.6</v>
      </c>
      <c r="D483" t="s">
        <v>2519</v>
      </c>
      <c r="E483">
        <f>AVERAGEIF(A:A, D483, B:B)</f>
        <v>6.9249999999999998</v>
      </c>
      <c r="F483">
        <f>PERCENTRANK(E:E, E483, 4)</f>
        <v>0.71840000000000004</v>
      </c>
    </row>
    <row r="484" spans="1:6" x14ac:dyDescent="0.35">
      <c r="A484" t="s">
        <v>2974</v>
      </c>
      <c r="B484">
        <v>7.6</v>
      </c>
      <c r="D484" t="s">
        <v>3056</v>
      </c>
      <c r="E484">
        <f>AVERAGEIF(A:A, D484, B:B)</f>
        <v>6.9249999999999998</v>
      </c>
      <c r="F484">
        <f>PERCENTRANK(E:E, E484, 4)</f>
        <v>0.71840000000000004</v>
      </c>
    </row>
    <row r="485" spans="1:6" x14ac:dyDescent="0.35">
      <c r="A485" t="s">
        <v>77</v>
      </c>
      <c r="B485">
        <v>7.6</v>
      </c>
      <c r="D485" t="s">
        <v>235</v>
      </c>
      <c r="E485">
        <f>AVERAGEIF(A:A, D485, B:B)</f>
        <v>6.916666666666667</v>
      </c>
      <c r="F485">
        <f>PERCENTRANK(E:E, E485, 4)</f>
        <v>0.71779999999999999</v>
      </c>
    </row>
    <row r="486" spans="1:6" x14ac:dyDescent="0.35">
      <c r="A486" t="s">
        <v>1079</v>
      </c>
      <c r="B486">
        <v>7.6</v>
      </c>
      <c r="D486" t="s">
        <v>795</v>
      </c>
      <c r="E486">
        <f>AVERAGEIF(A:A, D486, B:B)</f>
        <v>6.9166666666666652</v>
      </c>
      <c r="F486">
        <f>PERCENTRANK(E:E, E486, 4)</f>
        <v>0.71719999999999995</v>
      </c>
    </row>
    <row r="487" spans="1:6" x14ac:dyDescent="0.35">
      <c r="A487" t="s">
        <v>209</v>
      </c>
      <c r="B487">
        <v>7.6</v>
      </c>
      <c r="D487" t="s">
        <v>2106</v>
      </c>
      <c r="E487">
        <f>AVERAGEIF(A:A, D487, B:B)</f>
        <v>6.9153846153846157</v>
      </c>
      <c r="F487">
        <f>PERCENTRANK(E:E, E487, 4)</f>
        <v>0.7167</v>
      </c>
    </row>
    <row r="488" spans="1:6" x14ac:dyDescent="0.35">
      <c r="A488" t="s">
        <v>2110</v>
      </c>
      <c r="B488">
        <v>7.6</v>
      </c>
      <c r="D488" t="s">
        <v>385</v>
      </c>
      <c r="E488">
        <f>AVERAGEIF(A:A, D488, B:B)</f>
        <v>6.9076923076923071</v>
      </c>
      <c r="F488">
        <f>PERCENTRANK(E:E, E488, 4)</f>
        <v>0.71609999999999996</v>
      </c>
    </row>
    <row r="489" spans="1:6" x14ac:dyDescent="0.35">
      <c r="A489" t="s">
        <v>2488</v>
      </c>
      <c r="B489">
        <v>7.6</v>
      </c>
      <c r="D489" t="s">
        <v>1417</v>
      </c>
      <c r="E489">
        <f>AVERAGEIF(A:A, D489, B:B)</f>
        <v>6.9000000000000012</v>
      </c>
      <c r="F489">
        <f>PERCENTRANK(E:E, E489, 4)</f>
        <v>0.71550000000000002</v>
      </c>
    </row>
    <row r="490" spans="1:6" x14ac:dyDescent="0.35">
      <c r="A490" t="s">
        <v>1214</v>
      </c>
      <c r="B490">
        <v>7.6</v>
      </c>
      <c r="D490" t="s">
        <v>430</v>
      </c>
      <c r="E490">
        <f>AVERAGEIF(A:A, D490, B:B)</f>
        <v>6.9</v>
      </c>
      <c r="F490">
        <f>PERCENTRANK(E:E, E490, 4)</f>
        <v>0.6915</v>
      </c>
    </row>
    <row r="491" spans="1:6" x14ac:dyDescent="0.35">
      <c r="A491" t="s">
        <v>3473</v>
      </c>
      <c r="B491">
        <v>7.6</v>
      </c>
      <c r="D491" t="s">
        <v>868</v>
      </c>
      <c r="E491">
        <f>AVERAGEIF(A:A, D491, B:B)</f>
        <v>6.9</v>
      </c>
      <c r="F491">
        <f>PERCENTRANK(E:E, E491, 4)</f>
        <v>0.6915</v>
      </c>
    </row>
    <row r="492" spans="1:6" x14ac:dyDescent="0.35">
      <c r="A492" t="s">
        <v>3566</v>
      </c>
      <c r="B492">
        <v>7.6</v>
      </c>
      <c r="D492" t="s">
        <v>1046</v>
      </c>
      <c r="E492">
        <f>AVERAGEIF(A:A, D492, B:B)</f>
        <v>6.9</v>
      </c>
      <c r="F492">
        <f>PERCENTRANK(E:E, E492, 4)</f>
        <v>0.6915</v>
      </c>
    </row>
    <row r="493" spans="1:6" x14ac:dyDescent="0.35">
      <c r="A493" t="s">
        <v>2321</v>
      </c>
      <c r="B493">
        <v>7.6</v>
      </c>
      <c r="D493" t="s">
        <v>2262</v>
      </c>
      <c r="E493">
        <f>AVERAGEIF(A:A, D493, B:B)</f>
        <v>6.9</v>
      </c>
      <c r="F493">
        <f>PERCENTRANK(E:E, E493, 4)</f>
        <v>0.6915</v>
      </c>
    </row>
    <row r="494" spans="1:6" x14ac:dyDescent="0.35">
      <c r="A494" t="s">
        <v>2190</v>
      </c>
      <c r="B494">
        <v>7.6</v>
      </c>
      <c r="D494" t="s">
        <v>2282</v>
      </c>
      <c r="E494">
        <f>AVERAGEIF(A:A, D494, B:B)</f>
        <v>6.9</v>
      </c>
      <c r="F494">
        <f>PERCENTRANK(E:E, E494, 4)</f>
        <v>0.6915</v>
      </c>
    </row>
    <row r="495" spans="1:6" x14ac:dyDescent="0.35">
      <c r="A495" t="s">
        <v>77</v>
      </c>
      <c r="B495">
        <v>7.6</v>
      </c>
      <c r="D495" t="s">
        <v>2386</v>
      </c>
      <c r="E495">
        <f>AVERAGEIF(A:A, D495, B:B)</f>
        <v>6.9</v>
      </c>
      <c r="F495">
        <f>PERCENTRANK(E:E, E495, 4)</f>
        <v>0.6915</v>
      </c>
    </row>
    <row r="496" spans="1:6" x14ac:dyDescent="0.35">
      <c r="A496" t="s">
        <v>3785</v>
      </c>
      <c r="B496">
        <v>7.6</v>
      </c>
      <c r="D496" t="s">
        <v>2502</v>
      </c>
      <c r="E496">
        <f>AVERAGEIF(A:A, D496, B:B)</f>
        <v>6.9</v>
      </c>
      <c r="F496">
        <f>PERCENTRANK(E:E, E496, 4)</f>
        <v>0.6915</v>
      </c>
    </row>
    <row r="497" spans="1:6" x14ac:dyDescent="0.35">
      <c r="A497" t="s">
        <v>556</v>
      </c>
      <c r="B497">
        <v>7.6</v>
      </c>
      <c r="D497" t="s">
        <v>2560</v>
      </c>
      <c r="E497">
        <f>AVERAGEIF(A:A, D497, B:B)</f>
        <v>6.9</v>
      </c>
      <c r="F497">
        <f>PERCENTRANK(E:E, E497, 4)</f>
        <v>0.6915</v>
      </c>
    </row>
    <row r="498" spans="1:6" x14ac:dyDescent="0.35">
      <c r="A498" t="s">
        <v>2081</v>
      </c>
      <c r="B498">
        <v>7.6</v>
      </c>
      <c r="D498" t="s">
        <v>2936</v>
      </c>
      <c r="E498">
        <f>AVERAGEIF(A:A, D498, B:B)</f>
        <v>6.9</v>
      </c>
      <c r="F498">
        <f>PERCENTRANK(E:E, E498, 4)</f>
        <v>0.6915</v>
      </c>
    </row>
    <row r="499" spans="1:6" x14ac:dyDescent="0.35">
      <c r="A499" t="s">
        <v>2471</v>
      </c>
      <c r="B499">
        <v>7.6</v>
      </c>
      <c r="D499" t="s">
        <v>2994</v>
      </c>
      <c r="E499">
        <f>AVERAGEIF(A:A, D499, B:B)</f>
        <v>6.9</v>
      </c>
      <c r="F499">
        <f>PERCENTRANK(E:E, E499, 4)</f>
        <v>0.6915</v>
      </c>
    </row>
    <row r="500" spans="1:6" x14ac:dyDescent="0.35">
      <c r="A500" t="s">
        <v>1492</v>
      </c>
      <c r="B500">
        <v>7.6</v>
      </c>
      <c r="D500" t="s">
        <v>3168</v>
      </c>
      <c r="E500">
        <f>AVERAGEIF(A:A, D500, B:B)</f>
        <v>6.9</v>
      </c>
      <c r="F500">
        <f>PERCENTRANK(E:E, E500, 4)</f>
        <v>0.6915</v>
      </c>
    </row>
    <row r="501" spans="1:6" x14ac:dyDescent="0.35">
      <c r="A501" t="s">
        <v>1066</v>
      </c>
      <c r="B501">
        <v>7.6</v>
      </c>
      <c r="D501" t="s">
        <v>3314</v>
      </c>
      <c r="E501">
        <f>AVERAGEIF(A:A, D501, B:B)</f>
        <v>6.9</v>
      </c>
      <c r="F501">
        <f>PERCENTRANK(E:E, E501, 4)</f>
        <v>0.6915</v>
      </c>
    </row>
    <row r="502" spans="1:6" x14ac:dyDescent="0.35">
      <c r="A502" t="s">
        <v>1066</v>
      </c>
      <c r="B502">
        <v>7.6</v>
      </c>
      <c r="D502" t="s">
        <v>1992</v>
      </c>
      <c r="E502">
        <f>AVERAGEIF(A:A, D502, B:B)</f>
        <v>6.9</v>
      </c>
      <c r="F502">
        <f>PERCENTRANK(E:E, E502, 4)</f>
        <v>0.6915</v>
      </c>
    </row>
    <row r="503" spans="1:6" x14ac:dyDescent="0.35">
      <c r="A503" t="s">
        <v>3963</v>
      </c>
      <c r="B503">
        <v>7.6</v>
      </c>
      <c r="D503" t="s">
        <v>2807</v>
      </c>
      <c r="E503">
        <f>AVERAGEIF(A:A, D503, B:B)</f>
        <v>6.9</v>
      </c>
      <c r="F503">
        <f>PERCENTRANK(E:E, E503, 4)</f>
        <v>0.6915</v>
      </c>
    </row>
    <row r="504" spans="1:6" x14ac:dyDescent="0.35">
      <c r="A504" t="s">
        <v>1605</v>
      </c>
      <c r="B504">
        <v>7.6</v>
      </c>
      <c r="D504" t="s">
        <v>4118</v>
      </c>
      <c r="E504">
        <f>AVERAGEIF(A:A, D504, B:B)</f>
        <v>6.9</v>
      </c>
      <c r="F504">
        <f>PERCENTRANK(E:E, E504, 4)</f>
        <v>0.6915</v>
      </c>
    </row>
    <row r="505" spans="1:6" x14ac:dyDescent="0.35">
      <c r="A505" t="s">
        <v>1644</v>
      </c>
      <c r="B505">
        <v>7.6</v>
      </c>
      <c r="D505" t="s">
        <v>3885</v>
      </c>
      <c r="E505">
        <f>AVERAGEIF(A:A, D505, B:B)</f>
        <v>6.9</v>
      </c>
      <c r="F505">
        <f>PERCENTRANK(E:E, E505, 4)</f>
        <v>0.6915</v>
      </c>
    </row>
    <row r="506" spans="1:6" x14ac:dyDescent="0.35">
      <c r="A506" t="s">
        <v>783</v>
      </c>
      <c r="B506">
        <v>7.6</v>
      </c>
      <c r="D506" t="s">
        <v>4206</v>
      </c>
      <c r="E506">
        <f>AVERAGEIF(A:A, D506, B:B)</f>
        <v>6.9</v>
      </c>
      <c r="F506">
        <f>PERCENTRANK(E:E, E506, 4)</f>
        <v>0.6915</v>
      </c>
    </row>
    <row r="507" spans="1:6" x14ac:dyDescent="0.35">
      <c r="A507" t="s">
        <v>1019</v>
      </c>
      <c r="B507">
        <v>7.6</v>
      </c>
      <c r="D507" t="s">
        <v>4519</v>
      </c>
      <c r="E507">
        <f>AVERAGEIF(A:A, D507, B:B)</f>
        <v>6.9</v>
      </c>
      <c r="F507">
        <f>PERCENTRANK(E:E, E507, 4)</f>
        <v>0.6915</v>
      </c>
    </row>
    <row r="508" spans="1:6" x14ac:dyDescent="0.35">
      <c r="A508" t="s">
        <v>138</v>
      </c>
      <c r="B508">
        <v>7.6</v>
      </c>
      <c r="D508" t="s">
        <v>4646</v>
      </c>
      <c r="E508">
        <f>AVERAGEIF(A:A, D508, B:B)</f>
        <v>6.9</v>
      </c>
      <c r="F508">
        <f>PERCENTRANK(E:E, E508, 4)</f>
        <v>0.6915</v>
      </c>
    </row>
    <row r="509" spans="1:6" x14ac:dyDescent="0.35">
      <c r="A509" t="s">
        <v>4218</v>
      </c>
      <c r="B509">
        <v>7.6</v>
      </c>
      <c r="D509" t="s">
        <v>4689</v>
      </c>
      <c r="E509">
        <f>AVERAGEIF(A:A, D509, B:B)</f>
        <v>6.9</v>
      </c>
      <c r="F509">
        <f>PERCENTRANK(E:E, E509, 4)</f>
        <v>0.6915</v>
      </c>
    </row>
    <row r="510" spans="1:6" x14ac:dyDescent="0.35">
      <c r="A510" t="s">
        <v>2190</v>
      </c>
      <c r="B510">
        <v>7.6</v>
      </c>
      <c r="D510" t="s">
        <v>4775</v>
      </c>
      <c r="E510">
        <f>AVERAGEIF(A:A, D510, B:B)</f>
        <v>6.9</v>
      </c>
      <c r="F510">
        <f>PERCENTRANK(E:E, E510, 4)</f>
        <v>0.6915</v>
      </c>
    </row>
    <row r="511" spans="1:6" x14ac:dyDescent="0.35">
      <c r="A511" t="s">
        <v>878</v>
      </c>
      <c r="B511">
        <v>7.6</v>
      </c>
      <c r="D511" t="s">
        <v>1030</v>
      </c>
      <c r="E511">
        <f>AVERAGEIF(A:A, D511, B:B)</f>
        <v>6.9</v>
      </c>
      <c r="F511">
        <f>PERCENTRANK(E:E, E511, 4)</f>
        <v>0.6915</v>
      </c>
    </row>
    <row r="512" spans="1:6" x14ac:dyDescent="0.35">
      <c r="A512" t="s">
        <v>2893</v>
      </c>
      <c r="B512">
        <v>7.6</v>
      </c>
      <c r="D512" t="s">
        <v>4882</v>
      </c>
      <c r="E512">
        <f>AVERAGEIF(A:A, D512, B:B)</f>
        <v>6.9</v>
      </c>
      <c r="F512">
        <f>PERCENTRANK(E:E, E512, 4)</f>
        <v>0.6915</v>
      </c>
    </row>
    <row r="513" spans="1:6" x14ac:dyDescent="0.35">
      <c r="A513" t="s">
        <v>50</v>
      </c>
      <c r="B513">
        <v>7.6</v>
      </c>
      <c r="D513" t="s">
        <v>4909</v>
      </c>
      <c r="E513">
        <f>AVERAGEIF(A:A, D513, B:B)</f>
        <v>6.9</v>
      </c>
      <c r="F513">
        <f>PERCENTRANK(E:E, E513, 4)</f>
        <v>0.6915</v>
      </c>
    </row>
    <row r="514" spans="1:6" x14ac:dyDescent="0.35">
      <c r="A514" t="s">
        <v>4644</v>
      </c>
      <c r="B514">
        <v>7.6</v>
      </c>
      <c r="D514" t="s">
        <v>4998</v>
      </c>
      <c r="E514">
        <f>AVERAGEIF(A:A, D514, B:B)</f>
        <v>6.9</v>
      </c>
      <c r="F514">
        <f>PERCENTRANK(E:E, E514, 4)</f>
        <v>0.6915</v>
      </c>
    </row>
    <row r="515" spans="1:6" x14ac:dyDescent="0.35">
      <c r="A515" t="s">
        <v>3727</v>
      </c>
      <c r="B515">
        <v>7.6</v>
      </c>
      <c r="D515" t="s">
        <v>5053</v>
      </c>
      <c r="E515">
        <f>AVERAGEIF(A:A, D515, B:B)</f>
        <v>6.9</v>
      </c>
      <c r="F515">
        <f>PERCENTRANK(E:E, E515, 4)</f>
        <v>0.6915</v>
      </c>
    </row>
    <row r="516" spans="1:6" x14ac:dyDescent="0.35">
      <c r="A516" t="s">
        <v>2081</v>
      </c>
      <c r="B516">
        <v>7.6</v>
      </c>
      <c r="D516" t="s">
        <v>5061</v>
      </c>
      <c r="E516">
        <f>AVERAGEIF(A:A, D516, B:B)</f>
        <v>6.9</v>
      </c>
      <c r="F516">
        <f>PERCENTRANK(E:E, E516, 4)</f>
        <v>0.6915</v>
      </c>
    </row>
    <row r="517" spans="1:6" x14ac:dyDescent="0.35">
      <c r="A517" t="s">
        <v>4718</v>
      </c>
      <c r="B517">
        <v>7.6</v>
      </c>
      <c r="D517" t="s">
        <v>5169</v>
      </c>
      <c r="E517">
        <f>AVERAGEIF(A:A, D517, B:B)</f>
        <v>6.9</v>
      </c>
      <c r="F517">
        <f>PERCENTRANK(E:E, E517, 4)</f>
        <v>0.6915</v>
      </c>
    </row>
    <row r="518" spans="1:6" x14ac:dyDescent="0.35">
      <c r="A518" t="s">
        <v>4733</v>
      </c>
      <c r="B518">
        <v>7.6</v>
      </c>
      <c r="D518" t="s">
        <v>5170</v>
      </c>
      <c r="E518">
        <f>AVERAGEIF(A:A, D518, B:B)</f>
        <v>6.9</v>
      </c>
      <c r="F518">
        <f>PERCENTRANK(E:E, E518, 4)</f>
        <v>0.6915</v>
      </c>
    </row>
    <row r="519" spans="1:6" x14ac:dyDescent="0.35">
      <c r="A519" t="s">
        <v>2926</v>
      </c>
      <c r="B519">
        <v>7.6</v>
      </c>
      <c r="D519" t="s">
        <v>5215</v>
      </c>
      <c r="E519">
        <f>AVERAGEIF(A:A, D519, B:B)</f>
        <v>6.9</v>
      </c>
      <c r="F519">
        <f>PERCENTRANK(E:E, E519, 4)</f>
        <v>0.6915</v>
      </c>
    </row>
    <row r="520" spans="1:6" x14ac:dyDescent="0.35">
      <c r="A520" t="s">
        <v>4398</v>
      </c>
      <c r="B520">
        <v>7.6</v>
      </c>
      <c r="D520" t="s">
        <v>5287</v>
      </c>
      <c r="E520">
        <f>AVERAGEIF(A:A, D520, B:B)</f>
        <v>6.9</v>
      </c>
      <c r="F520">
        <f>PERCENTRANK(E:E, E520, 4)</f>
        <v>0.6915</v>
      </c>
    </row>
    <row r="521" spans="1:6" x14ac:dyDescent="0.35">
      <c r="A521" t="s">
        <v>4821</v>
      </c>
      <c r="B521">
        <v>7.6</v>
      </c>
      <c r="D521" t="s">
        <v>4217</v>
      </c>
      <c r="E521">
        <f>AVERAGEIF(A:A, D521, B:B)</f>
        <v>6.9</v>
      </c>
      <c r="F521">
        <f>PERCENTRANK(E:E, E521, 4)</f>
        <v>0.6915</v>
      </c>
    </row>
    <row r="522" spans="1:6" x14ac:dyDescent="0.35">
      <c r="A522" t="s">
        <v>254</v>
      </c>
      <c r="B522">
        <v>7.6</v>
      </c>
      <c r="D522" t="s">
        <v>5255</v>
      </c>
      <c r="E522">
        <f>AVERAGEIF(A:A, D522, B:B)</f>
        <v>6.9</v>
      </c>
      <c r="F522">
        <f>PERCENTRANK(E:E, E522, 4)</f>
        <v>0.6915</v>
      </c>
    </row>
    <row r="523" spans="1:6" x14ac:dyDescent="0.35">
      <c r="A523" t="s">
        <v>1525</v>
      </c>
      <c r="B523">
        <v>7.6</v>
      </c>
      <c r="D523" t="s">
        <v>5417</v>
      </c>
      <c r="E523">
        <f>AVERAGEIF(A:A, D523, B:B)</f>
        <v>6.9</v>
      </c>
      <c r="F523">
        <f>PERCENTRANK(E:E, E523, 4)</f>
        <v>0.6915</v>
      </c>
    </row>
    <row r="524" spans="1:6" x14ac:dyDescent="0.35">
      <c r="A524" t="s">
        <v>4901</v>
      </c>
      <c r="B524">
        <v>7.6</v>
      </c>
      <c r="D524" t="s">
        <v>5456</v>
      </c>
      <c r="E524">
        <f>AVERAGEIF(A:A, D524, B:B)</f>
        <v>6.9</v>
      </c>
      <c r="F524">
        <f>PERCENTRANK(E:E, E524, 4)</f>
        <v>0.6915</v>
      </c>
    </row>
    <row r="525" spans="1:6" x14ac:dyDescent="0.35">
      <c r="A525" t="s">
        <v>4041</v>
      </c>
      <c r="B525">
        <v>7.6</v>
      </c>
      <c r="D525" t="s">
        <v>5531</v>
      </c>
      <c r="E525">
        <f>AVERAGEIF(A:A, D525, B:B)</f>
        <v>6.9</v>
      </c>
      <c r="F525">
        <f>PERCENTRANK(E:E, E525, 4)</f>
        <v>0.6915</v>
      </c>
    </row>
    <row r="526" spans="1:6" x14ac:dyDescent="0.35">
      <c r="A526" t="s">
        <v>4993</v>
      </c>
      <c r="B526">
        <v>7.6</v>
      </c>
      <c r="D526" t="s">
        <v>152</v>
      </c>
      <c r="E526">
        <f>AVERAGEIF(A:A, D526, B:B)</f>
        <v>6.9</v>
      </c>
      <c r="F526">
        <f>PERCENTRANK(E:E, E526, 4)</f>
        <v>0.6915</v>
      </c>
    </row>
    <row r="527" spans="1:6" x14ac:dyDescent="0.35">
      <c r="A527" t="s">
        <v>5005</v>
      </c>
      <c r="B527">
        <v>7.6</v>
      </c>
      <c r="D527" t="s">
        <v>5675</v>
      </c>
      <c r="E527">
        <f>AVERAGEIF(A:A, D527, B:B)</f>
        <v>6.9</v>
      </c>
      <c r="F527">
        <f>PERCENTRANK(E:E, E527, 4)</f>
        <v>0.6915</v>
      </c>
    </row>
    <row r="528" spans="1:6" x14ac:dyDescent="0.35">
      <c r="A528" t="s">
        <v>4698</v>
      </c>
      <c r="B528">
        <v>7.6</v>
      </c>
      <c r="D528" t="s">
        <v>5735</v>
      </c>
      <c r="E528">
        <f>AVERAGEIF(A:A, D528, B:B)</f>
        <v>6.9</v>
      </c>
      <c r="F528">
        <f>PERCENTRANK(E:E, E528, 4)</f>
        <v>0.6915</v>
      </c>
    </row>
    <row r="529" spans="1:6" x14ac:dyDescent="0.35">
      <c r="A529" t="s">
        <v>3028</v>
      </c>
      <c r="B529">
        <v>7.6</v>
      </c>
      <c r="D529" t="s">
        <v>5837</v>
      </c>
      <c r="E529">
        <f>AVERAGEIF(A:A, D529, B:B)</f>
        <v>6.9</v>
      </c>
      <c r="F529">
        <f>PERCENTRANK(E:E, E529, 4)</f>
        <v>0.6915</v>
      </c>
    </row>
    <row r="530" spans="1:6" x14ac:dyDescent="0.35">
      <c r="A530" t="s">
        <v>5149</v>
      </c>
      <c r="B530">
        <v>7.6</v>
      </c>
      <c r="D530" t="s">
        <v>5462</v>
      </c>
      <c r="E530">
        <f>AVERAGEIF(A:A, D530, B:B)</f>
        <v>6.9</v>
      </c>
      <c r="F530">
        <f>PERCENTRANK(E:E, E530, 4)</f>
        <v>0.6915</v>
      </c>
    </row>
    <row r="531" spans="1:6" x14ac:dyDescent="0.35">
      <c r="A531" t="s">
        <v>3696</v>
      </c>
      <c r="B531">
        <v>7.6</v>
      </c>
      <c r="D531" t="s">
        <v>2600</v>
      </c>
      <c r="E531">
        <f>AVERAGEIF(A:A, D531, B:B)</f>
        <v>6.8999999999999995</v>
      </c>
      <c r="F531">
        <f>PERCENTRANK(E:E, E531, 4)</f>
        <v>0.69040000000000001</v>
      </c>
    </row>
    <row r="532" spans="1:6" x14ac:dyDescent="0.35">
      <c r="A532" t="s">
        <v>5247</v>
      </c>
      <c r="B532">
        <v>7.6</v>
      </c>
      <c r="D532" t="s">
        <v>3258</v>
      </c>
      <c r="E532">
        <f>AVERAGEIF(A:A, D532, B:B)</f>
        <v>6.8999999999999995</v>
      </c>
      <c r="F532">
        <f>PERCENTRANK(E:E, E532, 4)</f>
        <v>0.69040000000000001</v>
      </c>
    </row>
    <row r="533" spans="1:6" x14ac:dyDescent="0.35">
      <c r="A533" t="s">
        <v>2065</v>
      </c>
      <c r="B533">
        <v>7.6</v>
      </c>
      <c r="D533" t="s">
        <v>1564</v>
      </c>
      <c r="E533">
        <f>AVERAGEIF(A:A, D533, B:B)</f>
        <v>6.8833333333333337</v>
      </c>
      <c r="F533">
        <f>PERCENTRANK(E:E, E533, 4)</f>
        <v>0.68979999999999997</v>
      </c>
    </row>
    <row r="534" spans="1:6" x14ac:dyDescent="0.35">
      <c r="A534" t="s">
        <v>4932</v>
      </c>
      <c r="B534">
        <v>7.6</v>
      </c>
      <c r="D534" t="s">
        <v>411</v>
      </c>
      <c r="E534">
        <f>AVERAGEIF(A:A, D534, B:B)</f>
        <v>6.875</v>
      </c>
      <c r="F534">
        <f>PERCENTRANK(E:E, E534, 4)</f>
        <v>0.68920000000000003</v>
      </c>
    </row>
    <row r="535" spans="1:6" x14ac:dyDescent="0.35">
      <c r="A535" t="s">
        <v>5366</v>
      </c>
      <c r="B535">
        <v>7.6</v>
      </c>
      <c r="D535" t="s">
        <v>164</v>
      </c>
      <c r="E535">
        <f>AVERAGEIF(A:A, D535, B:B)</f>
        <v>6.8666666666666671</v>
      </c>
      <c r="F535">
        <f>PERCENTRANK(E:E, E535, 4)</f>
        <v>0.68689999999999996</v>
      </c>
    </row>
    <row r="536" spans="1:6" x14ac:dyDescent="0.35">
      <c r="A536" t="s">
        <v>5373</v>
      </c>
      <c r="B536">
        <v>7.6</v>
      </c>
      <c r="D536" t="s">
        <v>822</v>
      </c>
      <c r="E536">
        <f>AVERAGEIF(A:A, D536, B:B)</f>
        <v>6.8666666666666671</v>
      </c>
      <c r="F536">
        <f>PERCENTRANK(E:E, E536, 4)</f>
        <v>0.68689999999999996</v>
      </c>
    </row>
    <row r="537" spans="1:6" x14ac:dyDescent="0.35">
      <c r="A537" t="s">
        <v>5401</v>
      </c>
      <c r="B537">
        <v>7.6</v>
      </c>
      <c r="D537" t="s">
        <v>1553</v>
      </c>
      <c r="E537">
        <f>AVERAGEIF(A:A, D537, B:B)</f>
        <v>6.8666666666666671</v>
      </c>
      <c r="F537">
        <f>PERCENTRANK(E:E, E537, 4)</f>
        <v>0.68689999999999996</v>
      </c>
    </row>
    <row r="538" spans="1:6" x14ac:dyDescent="0.35">
      <c r="A538" t="s">
        <v>423</v>
      </c>
      <c r="B538">
        <v>7.6</v>
      </c>
      <c r="D538" t="s">
        <v>3224</v>
      </c>
      <c r="E538">
        <f>AVERAGEIF(A:A, D538, B:B)</f>
        <v>6.8666666666666671</v>
      </c>
      <c r="F538">
        <f>PERCENTRANK(E:E, E538, 4)</f>
        <v>0.68689999999999996</v>
      </c>
    </row>
    <row r="539" spans="1:6" x14ac:dyDescent="0.35">
      <c r="A539" t="s">
        <v>5421</v>
      </c>
      <c r="B539">
        <v>7.6</v>
      </c>
      <c r="D539" t="s">
        <v>4153</v>
      </c>
      <c r="E539">
        <f>AVERAGEIF(A:A, D539, B:B)</f>
        <v>6.8599999999999994</v>
      </c>
      <c r="F539">
        <f>PERCENTRANK(E:E, E539, 4)</f>
        <v>0.68630000000000002</v>
      </c>
    </row>
    <row r="540" spans="1:6" x14ac:dyDescent="0.35">
      <c r="A540" t="s">
        <v>2990</v>
      </c>
      <c r="B540">
        <v>7.6</v>
      </c>
      <c r="D540" t="s">
        <v>50</v>
      </c>
      <c r="E540">
        <f>AVERAGEIF(A:A, D540, B:B)</f>
        <v>6.8500000000000005</v>
      </c>
      <c r="F540">
        <f>PERCENTRANK(E:E, E540, 4)</f>
        <v>0.68510000000000004</v>
      </c>
    </row>
    <row r="541" spans="1:6" x14ac:dyDescent="0.35">
      <c r="A541" t="s">
        <v>5607</v>
      </c>
      <c r="B541">
        <v>7.6</v>
      </c>
      <c r="D541" t="s">
        <v>1976</v>
      </c>
      <c r="E541">
        <f>AVERAGEIF(A:A, D541, B:B)</f>
        <v>6.8500000000000005</v>
      </c>
      <c r="F541">
        <f>PERCENTRANK(E:E, E541, 4)</f>
        <v>0.68510000000000004</v>
      </c>
    </row>
    <row r="542" spans="1:6" x14ac:dyDescent="0.35">
      <c r="A542" t="s">
        <v>5662</v>
      </c>
      <c r="B542">
        <v>7.6</v>
      </c>
      <c r="D542" t="s">
        <v>373</v>
      </c>
      <c r="E542">
        <f>AVERAGEIF(A:A, D542, B:B)</f>
        <v>6.85</v>
      </c>
      <c r="F542">
        <f>PERCENTRANK(E:E, E542, 4)</f>
        <v>0.67869999999999997</v>
      </c>
    </row>
    <row r="543" spans="1:6" x14ac:dyDescent="0.35">
      <c r="A543" t="s">
        <v>5777</v>
      </c>
      <c r="B543">
        <v>7.6</v>
      </c>
      <c r="D543" t="s">
        <v>804</v>
      </c>
      <c r="E543">
        <f>AVERAGEIF(A:A, D543, B:B)</f>
        <v>6.85</v>
      </c>
      <c r="F543">
        <f>PERCENTRANK(E:E, E543, 4)</f>
        <v>0.67869999999999997</v>
      </c>
    </row>
    <row r="544" spans="1:6" x14ac:dyDescent="0.35">
      <c r="A544" t="s">
        <v>5938</v>
      </c>
      <c r="B544">
        <v>7.6</v>
      </c>
      <c r="D544" t="s">
        <v>813</v>
      </c>
      <c r="E544">
        <f>AVERAGEIF(A:A, D544, B:B)</f>
        <v>6.85</v>
      </c>
      <c r="F544">
        <f>PERCENTRANK(E:E, E544, 4)</f>
        <v>0.67869999999999997</v>
      </c>
    </row>
    <row r="545" spans="1:6" x14ac:dyDescent="0.35">
      <c r="A545" t="s">
        <v>5963</v>
      </c>
      <c r="B545">
        <v>7.6</v>
      </c>
      <c r="D545" t="s">
        <v>1906</v>
      </c>
      <c r="E545">
        <f>AVERAGEIF(A:A, D545, B:B)</f>
        <v>6.85</v>
      </c>
      <c r="F545">
        <f>PERCENTRANK(E:E, E545, 4)</f>
        <v>0.67869999999999997</v>
      </c>
    </row>
    <row r="546" spans="1:6" x14ac:dyDescent="0.35">
      <c r="A546" t="s">
        <v>60</v>
      </c>
      <c r="B546">
        <v>7.5</v>
      </c>
      <c r="D546" t="s">
        <v>2346</v>
      </c>
      <c r="E546">
        <f>AVERAGEIF(A:A, D546, B:B)</f>
        <v>6.85</v>
      </c>
      <c r="F546">
        <f>PERCENTRANK(E:E, E546, 4)</f>
        <v>0.67869999999999997</v>
      </c>
    </row>
    <row r="547" spans="1:6" x14ac:dyDescent="0.35">
      <c r="A547" t="s">
        <v>64</v>
      </c>
      <c r="B547">
        <v>7.5</v>
      </c>
      <c r="D547" t="s">
        <v>2454</v>
      </c>
      <c r="E547">
        <f>AVERAGEIF(A:A, D547, B:B)</f>
        <v>6.85</v>
      </c>
      <c r="F547">
        <f>PERCENTRANK(E:E, E547, 4)</f>
        <v>0.67869999999999997</v>
      </c>
    </row>
    <row r="548" spans="1:6" x14ac:dyDescent="0.35">
      <c r="A548" t="s">
        <v>97</v>
      </c>
      <c r="B548">
        <v>7.5</v>
      </c>
      <c r="D548" t="s">
        <v>2571</v>
      </c>
      <c r="E548">
        <f>AVERAGEIF(A:A, D548, B:B)</f>
        <v>6.85</v>
      </c>
      <c r="F548">
        <f>PERCENTRANK(E:E, E548, 4)</f>
        <v>0.67869999999999997</v>
      </c>
    </row>
    <row r="549" spans="1:6" x14ac:dyDescent="0.35">
      <c r="A549" t="s">
        <v>217</v>
      </c>
      <c r="B549">
        <v>7.5</v>
      </c>
      <c r="D549" t="s">
        <v>3046</v>
      </c>
      <c r="E549">
        <f>AVERAGEIF(A:A, D549, B:B)</f>
        <v>6.85</v>
      </c>
      <c r="F549">
        <f>PERCENTRANK(E:E, E549, 4)</f>
        <v>0.67869999999999997</v>
      </c>
    </row>
    <row r="550" spans="1:6" x14ac:dyDescent="0.35">
      <c r="A550" t="s">
        <v>254</v>
      </c>
      <c r="B550">
        <v>7.5</v>
      </c>
      <c r="D550" t="s">
        <v>3070</v>
      </c>
      <c r="E550">
        <f>AVERAGEIF(A:A, D550, B:B)</f>
        <v>6.85</v>
      </c>
      <c r="F550">
        <f>PERCENTRANK(E:E, E550, 4)</f>
        <v>0.67869999999999997</v>
      </c>
    </row>
    <row r="551" spans="1:6" x14ac:dyDescent="0.35">
      <c r="A551" t="s">
        <v>64</v>
      </c>
      <c r="B551">
        <v>7.5</v>
      </c>
      <c r="D551" t="s">
        <v>3358</v>
      </c>
      <c r="E551">
        <f>AVERAGEIF(A:A, D551, B:B)</f>
        <v>6.85</v>
      </c>
      <c r="F551">
        <f>PERCENTRANK(E:E, E551, 4)</f>
        <v>0.67869999999999997</v>
      </c>
    </row>
    <row r="552" spans="1:6" x14ac:dyDescent="0.35">
      <c r="A552" t="s">
        <v>595</v>
      </c>
      <c r="B552">
        <v>7.5</v>
      </c>
      <c r="D552" t="s">
        <v>4602</v>
      </c>
      <c r="E552">
        <f>AVERAGEIF(A:A, D552, B:B)</f>
        <v>6.85</v>
      </c>
      <c r="F552">
        <f>PERCENTRANK(E:E, E552, 4)</f>
        <v>0.67869999999999997</v>
      </c>
    </row>
    <row r="553" spans="1:6" x14ac:dyDescent="0.35">
      <c r="A553" t="s">
        <v>73</v>
      </c>
      <c r="B553">
        <v>7.5</v>
      </c>
      <c r="D553" t="s">
        <v>201</v>
      </c>
      <c r="E553">
        <f>AVERAGEIF(A:A, D553, B:B)</f>
        <v>6.8428571428571425</v>
      </c>
      <c r="F553">
        <f>PERCENTRANK(E:E, E553, 4)</f>
        <v>0.67810000000000004</v>
      </c>
    </row>
    <row r="554" spans="1:6" x14ac:dyDescent="0.35">
      <c r="A554" t="s">
        <v>608</v>
      </c>
      <c r="B554">
        <v>7.5</v>
      </c>
      <c r="D554" t="s">
        <v>217</v>
      </c>
      <c r="E554">
        <f>AVERAGEIF(A:A, D554, B:B)</f>
        <v>6.8400000000000007</v>
      </c>
      <c r="F554">
        <f>PERCENTRANK(E:E, E554, 4)</f>
        <v>0.67579999999999996</v>
      </c>
    </row>
    <row r="555" spans="1:6" x14ac:dyDescent="0.35">
      <c r="A555" t="s">
        <v>612</v>
      </c>
      <c r="B555">
        <v>7.5</v>
      </c>
      <c r="D555" t="s">
        <v>925</v>
      </c>
      <c r="E555">
        <f>AVERAGEIF(A:A, D555, B:B)</f>
        <v>6.8400000000000007</v>
      </c>
      <c r="F555">
        <f>PERCENTRANK(E:E, E555, 4)</f>
        <v>0.67579999999999996</v>
      </c>
    </row>
    <row r="556" spans="1:6" x14ac:dyDescent="0.35">
      <c r="A556" t="s">
        <v>254</v>
      </c>
      <c r="B556">
        <v>7.5</v>
      </c>
      <c r="D556" t="s">
        <v>1655</v>
      </c>
      <c r="E556">
        <f>AVERAGEIF(A:A, D556, B:B)</f>
        <v>6.8400000000000007</v>
      </c>
      <c r="F556">
        <f>PERCENTRANK(E:E, E556, 4)</f>
        <v>0.67579999999999996</v>
      </c>
    </row>
    <row r="557" spans="1:6" x14ac:dyDescent="0.35">
      <c r="A557" t="s">
        <v>838</v>
      </c>
      <c r="B557">
        <v>7.5</v>
      </c>
      <c r="D557" t="s">
        <v>2664</v>
      </c>
      <c r="E557">
        <f>AVERAGEIF(A:A, D557, B:B)</f>
        <v>6.8400000000000007</v>
      </c>
      <c r="F557">
        <f>PERCENTRANK(E:E, E557, 4)</f>
        <v>0.67579999999999996</v>
      </c>
    </row>
    <row r="558" spans="1:6" x14ac:dyDescent="0.35">
      <c r="A558" t="s">
        <v>254</v>
      </c>
      <c r="B558">
        <v>7.5</v>
      </c>
      <c r="D558" t="s">
        <v>652</v>
      </c>
      <c r="E558">
        <f>AVERAGEIF(A:A, D558, B:B)</f>
        <v>6.833333333333333</v>
      </c>
      <c r="F558">
        <f>PERCENTRANK(E:E, E558, 4)</f>
        <v>0.67279999999999995</v>
      </c>
    </row>
    <row r="559" spans="1:6" x14ac:dyDescent="0.35">
      <c r="A559" t="s">
        <v>956</v>
      </c>
      <c r="B559">
        <v>7.5</v>
      </c>
      <c r="D559" t="s">
        <v>824</v>
      </c>
      <c r="E559">
        <f>AVERAGEIF(A:A, D559, B:B)</f>
        <v>6.833333333333333</v>
      </c>
      <c r="F559">
        <f>PERCENTRANK(E:E, E559, 4)</f>
        <v>0.67279999999999995</v>
      </c>
    </row>
    <row r="560" spans="1:6" x14ac:dyDescent="0.35">
      <c r="A560" t="s">
        <v>1087</v>
      </c>
      <c r="B560">
        <v>7.5</v>
      </c>
      <c r="D560" t="s">
        <v>1717</v>
      </c>
      <c r="E560">
        <f>AVERAGEIF(A:A, D560, B:B)</f>
        <v>6.833333333333333</v>
      </c>
      <c r="F560">
        <f>PERCENTRANK(E:E, E560, 4)</f>
        <v>0.67279999999999995</v>
      </c>
    </row>
    <row r="561" spans="1:6" x14ac:dyDescent="0.35">
      <c r="A561" t="s">
        <v>1278</v>
      </c>
      <c r="B561">
        <v>7.5</v>
      </c>
      <c r="D561" t="s">
        <v>4071</v>
      </c>
      <c r="E561">
        <f>AVERAGEIF(A:A, D561, B:B)</f>
        <v>6.833333333333333</v>
      </c>
      <c r="F561">
        <f>PERCENTRANK(E:E, E561, 4)</f>
        <v>0.67279999999999995</v>
      </c>
    </row>
    <row r="562" spans="1:6" x14ac:dyDescent="0.35">
      <c r="A562" t="s">
        <v>612</v>
      </c>
      <c r="B562">
        <v>7.5</v>
      </c>
      <c r="D562" t="s">
        <v>4120</v>
      </c>
      <c r="E562">
        <f>AVERAGEIF(A:A, D562, B:B)</f>
        <v>6.833333333333333</v>
      </c>
      <c r="F562">
        <f>PERCENTRANK(E:E, E562, 4)</f>
        <v>0.67279999999999995</v>
      </c>
    </row>
    <row r="563" spans="1:6" x14ac:dyDescent="0.35">
      <c r="A563" t="s">
        <v>838</v>
      </c>
      <c r="B563">
        <v>7.5</v>
      </c>
      <c r="D563" t="s">
        <v>602</v>
      </c>
      <c r="E563">
        <f>AVERAGEIF(A:A, D563, B:B)</f>
        <v>6.8249999999999993</v>
      </c>
      <c r="F563">
        <f>PERCENTRANK(E:E, E563, 4)</f>
        <v>0.67230000000000001</v>
      </c>
    </row>
    <row r="564" spans="1:6" x14ac:dyDescent="0.35">
      <c r="A564" t="s">
        <v>1564</v>
      </c>
      <c r="B564">
        <v>7.5</v>
      </c>
      <c r="D564" t="s">
        <v>507</v>
      </c>
      <c r="E564">
        <f>AVERAGEIF(A:A, D564, B:B)</f>
        <v>6.8199999999999985</v>
      </c>
      <c r="F564">
        <f>PERCENTRANK(E:E, E564, 4)</f>
        <v>0.67169999999999996</v>
      </c>
    </row>
    <row r="565" spans="1:6" x14ac:dyDescent="0.35">
      <c r="A565" t="s">
        <v>1888</v>
      </c>
      <c r="B565">
        <v>7.5</v>
      </c>
      <c r="D565" t="s">
        <v>1796</v>
      </c>
      <c r="E565">
        <f>AVERAGEIF(A:A, D565, B:B)</f>
        <v>6.8000000000000007</v>
      </c>
      <c r="F565">
        <f>PERCENTRANK(E:E, E565, 4)</f>
        <v>0.67110000000000003</v>
      </c>
    </row>
    <row r="566" spans="1:6" x14ac:dyDescent="0.35">
      <c r="A566" t="s">
        <v>1326</v>
      </c>
      <c r="B566">
        <v>7.5</v>
      </c>
      <c r="D566" t="s">
        <v>882</v>
      </c>
      <c r="E566">
        <f>AVERAGEIF(A:A, D566, B:B)</f>
        <v>6.8</v>
      </c>
      <c r="F566">
        <f>PERCENTRANK(E:E, E566, 4)</f>
        <v>0.64710000000000001</v>
      </c>
    </row>
    <row r="567" spans="1:6" x14ac:dyDescent="0.35">
      <c r="A567" t="s">
        <v>2311</v>
      </c>
      <c r="B567">
        <v>7.5</v>
      </c>
      <c r="D567" t="s">
        <v>1273</v>
      </c>
      <c r="E567">
        <f>AVERAGEIF(A:A, D567, B:B)</f>
        <v>6.8</v>
      </c>
      <c r="F567">
        <f>PERCENTRANK(E:E, E567, 4)</f>
        <v>0.64710000000000001</v>
      </c>
    </row>
    <row r="568" spans="1:6" x14ac:dyDescent="0.35">
      <c r="A568" t="s">
        <v>1942</v>
      </c>
      <c r="B568">
        <v>7.5</v>
      </c>
      <c r="D568" t="s">
        <v>1545</v>
      </c>
      <c r="E568">
        <f>AVERAGEIF(A:A, D568, B:B)</f>
        <v>6.8</v>
      </c>
      <c r="F568">
        <f>PERCENTRANK(E:E, E568, 4)</f>
        <v>0.64710000000000001</v>
      </c>
    </row>
    <row r="569" spans="1:6" x14ac:dyDescent="0.35">
      <c r="A569" t="s">
        <v>2012</v>
      </c>
      <c r="B569">
        <v>7.5</v>
      </c>
      <c r="D569" t="s">
        <v>1708</v>
      </c>
      <c r="E569">
        <f>AVERAGEIF(A:A, D569, B:B)</f>
        <v>6.8</v>
      </c>
      <c r="F569">
        <f>PERCENTRANK(E:E, E569, 4)</f>
        <v>0.64710000000000001</v>
      </c>
    </row>
    <row r="570" spans="1:6" x14ac:dyDescent="0.35">
      <c r="A570" t="s">
        <v>2402</v>
      </c>
      <c r="B570">
        <v>7.5</v>
      </c>
      <c r="D570" t="s">
        <v>2245</v>
      </c>
      <c r="E570">
        <f>AVERAGEIF(A:A, D570, B:B)</f>
        <v>6.8</v>
      </c>
      <c r="F570">
        <f>PERCENTRANK(E:E, E570, 4)</f>
        <v>0.64710000000000001</v>
      </c>
    </row>
    <row r="571" spans="1:6" x14ac:dyDescent="0.35">
      <c r="A571" t="s">
        <v>925</v>
      </c>
      <c r="B571">
        <v>7.5</v>
      </c>
      <c r="D571" t="s">
        <v>2316</v>
      </c>
      <c r="E571">
        <f>AVERAGEIF(A:A, D571, B:B)</f>
        <v>6.8</v>
      </c>
      <c r="F571">
        <f>PERCENTRANK(E:E, E571, 4)</f>
        <v>0.64710000000000001</v>
      </c>
    </row>
    <row r="572" spans="1:6" x14ac:dyDescent="0.35">
      <c r="A572" t="s">
        <v>369</v>
      </c>
      <c r="B572">
        <v>7.5</v>
      </c>
      <c r="D572" t="s">
        <v>2319</v>
      </c>
      <c r="E572">
        <f>AVERAGEIF(A:A, D572, B:B)</f>
        <v>6.8</v>
      </c>
      <c r="F572">
        <f>PERCENTRANK(E:E, E572, 4)</f>
        <v>0.64710000000000001</v>
      </c>
    </row>
    <row r="573" spans="1:6" x14ac:dyDescent="0.35">
      <c r="A573" t="s">
        <v>2115</v>
      </c>
      <c r="B573">
        <v>7.5</v>
      </c>
      <c r="D573" t="s">
        <v>2450</v>
      </c>
      <c r="E573">
        <f>AVERAGEIF(A:A, D573, B:B)</f>
        <v>6.8</v>
      </c>
      <c r="F573">
        <f>PERCENTRANK(E:E, E573, 4)</f>
        <v>0.64710000000000001</v>
      </c>
    </row>
    <row r="574" spans="1:6" x14ac:dyDescent="0.35">
      <c r="A574" t="s">
        <v>499</v>
      </c>
      <c r="B574">
        <v>7.5</v>
      </c>
      <c r="D574" t="s">
        <v>2714</v>
      </c>
      <c r="E574">
        <f>AVERAGEIF(A:A, D574, B:B)</f>
        <v>6.8</v>
      </c>
      <c r="F574">
        <f>PERCENTRANK(E:E, E574, 4)</f>
        <v>0.64710000000000001</v>
      </c>
    </row>
    <row r="575" spans="1:6" x14ac:dyDescent="0.35">
      <c r="A575" t="s">
        <v>2959</v>
      </c>
      <c r="B575">
        <v>7.5</v>
      </c>
      <c r="D575" t="s">
        <v>2912</v>
      </c>
      <c r="E575">
        <f>AVERAGEIF(A:A, D575, B:B)</f>
        <v>6.8</v>
      </c>
      <c r="F575">
        <f>PERCENTRANK(E:E, E575, 4)</f>
        <v>0.64710000000000001</v>
      </c>
    </row>
    <row r="576" spans="1:6" x14ac:dyDescent="0.35">
      <c r="A576" t="s">
        <v>1318</v>
      </c>
      <c r="B576">
        <v>7.5</v>
      </c>
      <c r="D576" t="s">
        <v>3175</v>
      </c>
      <c r="E576">
        <f>AVERAGEIF(A:A, D576, B:B)</f>
        <v>6.8</v>
      </c>
      <c r="F576">
        <f>PERCENTRANK(E:E, E576, 4)</f>
        <v>0.64710000000000001</v>
      </c>
    </row>
    <row r="577" spans="1:6" x14ac:dyDescent="0.35">
      <c r="A577" t="s">
        <v>3070</v>
      </c>
      <c r="B577">
        <v>7.5</v>
      </c>
      <c r="D577" t="s">
        <v>3290</v>
      </c>
      <c r="E577">
        <f>AVERAGEIF(A:A, D577, B:B)</f>
        <v>6.8</v>
      </c>
      <c r="F577">
        <f>PERCENTRANK(E:E, E577, 4)</f>
        <v>0.64710000000000001</v>
      </c>
    </row>
    <row r="578" spans="1:6" x14ac:dyDescent="0.35">
      <c r="A578" t="s">
        <v>3088</v>
      </c>
      <c r="B578">
        <v>7.5</v>
      </c>
      <c r="D578" t="s">
        <v>3318</v>
      </c>
      <c r="E578">
        <f>AVERAGEIF(A:A, D578, B:B)</f>
        <v>6.8</v>
      </c>
      <c r="F578">
        <f>PERCENTRANK(E:E, E578, 4)</f>
        <v>0.64710000000000001</v>
      </c>
    </row>
    <row r="579" spans="1:6" x14ac:dyDescent="0.35">
      <c r="A579" t="s">
        <v>3035</v>
      </c>
      <c r="B579">
        <v>7.5</v>
      </c>
      <c r="D579" t="s">
        <v>3797</v>
      </c>
      <c r="E579">
        <f>AVERAGEIF(A:A, D579, B:B)</f>
        <v>6.8</v>
      </c>
      <c r="F579">
        <f>PERCENTRANK(E:E, E579, 4)</f>
        <v>0.64710000000000001</v>
      </c>
    </row>
    <row r="580" spans="1:6" x14ac:dyDescent="0.35">
      <c r="A580" t="s">
        <v>1236</v>
      </c>
      <c r="B580">
        <v>7.5</v>
      </c>
      <c r="D580" t="s">
        <v>3956</v>
      </c>
      <c r="E580">
        <f>AVERAGEIF(A:A, D580, B:B)</f>
        <v>6.8</v>
      </c>
      <c r="F580">
        <f>PERCENTRANK(E:E, E580, 4)</f>
        <v>0.64710000000000001</v>
      </c>
    </row>
    <row r="581" spans="1:6" x14ac:dyDescent="0.35">
      <c r="A581" t="s">
        <v>3216</v>
      </c>
      <c r="B581">
        <v>7.5</v>
      </c>
      <c r="D581" t="s">
        <v>4003</v>
      </c>
      <c r="E581">
        <f>AVERAGEIF(A:A, D581, B:B)</f>
        <v>6.8</v>
      </c>
      <c r="F581">
        <f>PERCENTRANK(E:E, E581, 4)</f>
        <v>0.64710000000000001</v>
      </c>
    </row>
    <row r="582" spans="1:6" x14ac:dyDescent="0.35">
      <c r="A582" t="s">
        <v>3291</v>
      </c>
      <c r="B582">
        <v>7.5</v>
      </c>
      <c r="D582" t="s">
        <v>4037</v>
      </c>
      <c r="E582">
        <f>AVERAGEIF(A:A, D582, B:B)</f>
        <v>6.8</v>
      </c>
      <c r="F582">
        <f>PERCENTRANK(E:E, E582, 4)</f>
        <v>0.64710000000000001</v>
      </c>
    </row>
    <row r="583" spans="1:6" x14ac:dyDescent="0.35">
      <c r="A583" t="s">
        <v>1911</v>
      </c>
      <c r="B583">
        <v>7.5</v>
      </c>
      <c r="D583" t="s">
        <v>4063</v>
      </c>
      <c r="E583">
        <f>AVERAGEIF(A:A, D583, B:B)</f>
        <v>6.8</v>
      </c>
      <c r="F583">
        <f>PERCENTRANK(E:E, E583, 4)</f>
        <v>0.64710000000000001</v>
      </c>
    </row>
    <row r="584" spans="1:6" x14ac:dyDescent="0.35">
      <c r="A584" t="s">
        <v>3297</v>
      </c>
      <c r="B584">
        <v>7.5</v>
      </c>
      <c r="D584" t="s">
        <v>4250</v>
      </c>
      <c r="E584">
        <f>AVERAGEIF(A:A, D584, B:B)</f>
        <v>6.8</v>
      </c>
      <c r="F584">
        <f>PERCENTRANK(E:E, E584, 4)</f>
        <v>0.64710000000000001</v>
      </c>
    </row>
    <row r="585" spans="1:6" x14ac:dyDescent="0.35">
      <c r="A585" t="s">
        <v>1448</v>
      </c>
      <c r="B585">
        <v>7.5</v>
      </c>
      <c r="D585" t="s">
        <v>4446</v>
      </c>
      <c r="E585">
        <f>AVERAGEIF(A:A, D585, B:B)</f>
        <v>6.8</v>
      </c>
      <c r="F585">
        <f>PERCENTRANK(E:E, E585, 4)</f>
        <v>0.64710000000000001</v>
      </c>
    </row>
    <row r="586" spans="1:6" x14ac:dyDescent="0.35">
      <c r="A586" t="s">
        <v>1448</v>
      </c>
      <c r="B586">
        <v>7.5</v>
      </c>
      <c r="D586" t="s">
        <v>4461</v>
      </c>
      <c r="E586">
        <f>AVERAGEIF(A:A, D586, B:B)</f>
        <v>6.8</v>
      </c>
      <c r="F586">
        <f>PERCENTRANK(E:E, E586, 4)</f>
        <v>0.64710000000000001</v>
      </c>
    </row>
    <row r="587" spans="1:6" x14ac:dyDescent="0.35">
      <c r="A587" t="s">
        <v>1535</v>
      </c>
      <c r="B587">
        <v>7.5</v>
      </c>
      <c r="D587" t="s">
        <v>4476</v>
      </c>
      <c r="E587">
        <f>AVERAGEIF(A:A, D587, B:B)</f>
        <v>6.8</v>
      </c>
      <c r="F587">
        <f>PERCENTRANK(E:E, E587, 4)</f>
        <v>0.64710000000000001</v>
      </c>
    </row>
    <row r="588" spans="1:6" x14ac:dyDescent="0.35">
      <c r="A588" t="s">
        <v>2132</v>
      </c>
      <c r="B588">
        <v>7.5</v>
      </c>
      <c r="D588" t="s">
        <v>4522</v>
      </c>
      <c r="E588">
        <f>AVERAGEIF(A:A, D588, B:B)</f>
        <v>6.8</v>
      </c>
      <c r="F588">
        <f>PERCENTRANK(E:E, E588, 4)</f>
        <v>0.64710000000000001</v>
      </c>
    </row>
    <row r="589" spans="1:6" x14ac:dyDescent="0.35">
      <c r="A589" t="s">
        <v>181</v>
      </c>
      <c r="B589">
        <v>7.5</v>
      </c>
      <c r="D589" t="s">
        <v>4727</v>
      </c>
      <c r="E589">
        <f>AVERAGEIF(A:A, D589, B:B)</f>
        <v>6.8</v>
      </c>
      <c r="F589">
        <f>PERCENTRANK(E:E, E589, 4)</f>
        <v>0.64710000000000001</v>
      </c>
    </row>
    <row r="590" spans="1:6" x14ac:dyDescent="0.35">
      <c r="A590" t="s">
        <v>3572</v>
      </c>
      <c r="B590">
        <v>7.5</v>
      </c>
      <c r="D590" t="s">
        <v>4763</v>
      </c>
      <c r="E590">
        <f>AVERAGEIF(A:A, D590, B:B)</f>
        <v>6.8</v>
      </c>
      <c r="F590">
        <f>PERCENTRANK(E:E, E590, 4)</f>
        <v>0.64710000000000001</v>
      </c>
    </row>
    <row r="591" spans="1:6" x14ac:dyDescent="0.35">
      <c r="A591" t="s">
        <v>547</v>
      </c>
      <c r="B591">
        <v>7.5</v>
      </c>
      <c r="D591" t="s">
        <v>4811</v>
      </c>
      <c r="E591">
        <f>AVERAGEIF(A:A, D591, B:B)</f>
        <v>6.8</v>
      </c>
      <c r="F591">
        <f>PERCENTRANK(E:E, E591, 4)</f>
        <v>0.64710000000000001</v>
      </c>
    </row>
    <row r="592" spans="1:6" x14ac:dyDescent="0.35">
      <c r="A592" t="s">
        <v>3599</v>
      </c>
      <c r="B592">
        <v>7.5</v>
      </c>
      <c r="D592" t="s">
        <v>4870</v>
      </c>
      <c r="E592">
        <f>AVERAGEIF(A:A, D592, B:B)</f>
        <v>6.8</v>
      </c>
      <c r="F592">
        <f>PERCENTRANK(E:E, E592, 4)</f>
        <v>0.64710000000000001</v>
      </c>
    </row>
    <row r="593" spans="1:6" x14ac:dyDescent="0.35">
      <c r="A593" t="s">
        <v>3652</v>
      </c>
      <c r="B593">
        <v>7.5</v>
      </c>
      <c r="D593" t="s">
        <v>5009</v>
      </c>
      <c r="E593">
        <f>AVERAGEIF(A:A, D593, B:B)</f>
        <v>6.8</v>
      </c>
      <c r="F593">
        <f>PERCENTRANK(E:E, E593, 4)</f>
        <v>0.64710000000000001</v>
      </c>
    </row>
    <row r="594" spans="1:6" x14ac:dyDescent="0.35">
      <c r="A594" t="s">
        <v>1644</v>
      </c>
      <c r="B594">
        <v>7.5</v>
      </c>
      <c r="D594" t="s">
        <v>5073</v>
      </c>
      <c r="E594">
        <f>AVERAGEIF(A:A, D594, B:B)</f>
        <v>6.8</v>
      </c>
      <c r="F594">
        <f>PERCENTRANK(E:E, E594, 4)</f>
        <v>0.64710000000000001</v>
      </c>
    </row>
    <row r="595" spans="1:6" x14ac:dyDescent="0.35">
      <c r="A595" t="s">
        <v>3745</v>
      </c>
      <c r="B595">
        <v>7.5</v>
      </c>
      <c r="D595" t="s">
        <v>5125</v>
      </c>
      <c r="E595">
        <f>AVERAGEIF(A:A, D595, B:B)</f>
        <v>6.8</v>
      </c>
      <c r="F595">
        <f>PERCENTRANK(E:E, E595, 4)</f>
        <v>0.64710000000000001</v>
      </c>
    </row>
    <row r="596" spans="1:6" x14ac:dyDescent="0.35">
      <c r="A596" t="s">
        <v>3018</v>
      </c>
      <c r="B596">
        <v>7.5</v>
      </c>
      <c r="D596" t="s">
        <v>4941</v>
      </c>
      <c r="E596">
        <f>AVERAGEIF(A:A, D596, B:B)</f>
        <v>6.8</v>
      </c>
      <c r="F596">
        <f>PERCENTRANK(E:E, E596, 4)</f>
        <v>0.64710000000000001</v>
      </c>
    </row>
    <row r="597" spans="1:6" x14ac:dyDescent="0.35">
      <c r="A597" t="s">
        <v>3511</v>
      </c>
      <c r="B597">
        <v>7.5</v>
      </c>
      <c r="D597" t="s">
        <v>5210</v>
      </c>
      <c r="E597">
        <f>AVERAGEIF(A:A, D597, B:B)</f>
        <v>6.8</v>
      </c>
      <c r="F597">
        <f>PERCENTRANK(E:E, E597, 4)</f>
        <v>0.64710000000000001</v>
      </c>
    </row>
    <row r="598" spans="1:6" x14ac:dyDescent="0.35">
      <c r="A598" t="s">
        <v>2512</v>
      </c>
      <c r="B598">
        <v>7.5</v>
      </c>
      <c r="D598" t="s">
        <v>5223</v>
      </c>
      <c r="E598">
        <f>AVERAGEIF(A:A, D598, B:B)</f>
        <v>6.8</v>
      </c>
      <c r="F598">
        <f>PERCENTRANK(E:E, E598, 4)</f>
        <v>0.64710000000000001</v>
      </c>
    </row>
    <row r="599" spans="1:6" x14ac:dyDescent="0.35">
      <c r="A599" t="s">
        <v>520</v>
      </c>
      <c r="B599">
        <v>7.5</v>
      </c>
      <c r="D599" t="s">
        <v>5234</v>
      </c>
      <c r="E599">
        <f>AVERAGEIF(A:A, D599, B:B)</f>
        <v>6.8</v>
      </c>
      <c r="F599">
        <f>PERCENTRANK(E:E, E599, 4)</f>
        <v>0.64710000000000001</v>
      </c>
    </row>
    <row r="600" spans="1:6" x14ac:dyDescent="0.35">
      <c r="A600" t="s">
        <v>2928</v>
      </c>
      <c r="B600">
        <v>7.5</v>
      </c>
      <c r="D600" t="s">
        <v>5514</v>
      </c>
      <c r="E600">
        <f>AVERAGEIF(A:A, D600, B:B)</f>
        <v>6.8</v>
      </c>
      <c r="F600">
        <f>PERCENTRANK(E:E, E600, 4)</f>
        <v>0.64710000000000001</v>
      </c>
    </row>
    <row r="601" spans="1:6" x14ac:dyDescent="0.35">
      <c r="A601" t="s">
        <v>50</v>
      </c>
      <c r="B601">
        <v>7.5</v>
      </c>
      <c r="D601" t="s">
        <v>5348</v>
      </c>
      <c r="E601">
        <f>AVERAGEIF(A:A, D601, B:B)</f>
        <v>6.8</v>
      </c>
      <c r="F601">
        <f>PERCENTRANK(E:E, E601, 4)</f>
        <v>0.64710000000000001</v>
      </c>
    </row>
    <row r="602" spans="1:6" x14ac:dyDescent="0.35">
      <c r="A602" t="s">
        <v>595</v>
      </c>
      <c r="B602">
        <v>7.5</v>
      </c>
      <c r="D602" t="s">
        <v>5537</v>
      </c>
      <c r="E602">
        <f>AVERAGEIF(A:A, D602, B:B)</f>
        <v>6.8</v>
      </c>
      <c r="F602">
        <f>PERCENTRANK(E:E, E602, 4)</f>
        <v>0.64710000000000001</v>
      </c>
    </row>
    <row r="603" spans="1:6" x14ac:dyDescent="0.35">
      <c r="A603" t="s">
        <v>141</v>
      </c>
      <c r="B603">
        <v>7.5</v>
      </c>
      <c r="D603" t="s">
        <v>5601</v>
      </c>
      <c r="E603">
        <f>AVERAGEIF(A:A, D603, B:B)</f>
        <v>6.8</v>
      </c>
      <c r="F603">
        <f>PERCENTRANK(E:E, E603, 4)</f>
        <v>0.64710000000000001</v>
      </c>
    </row>
    <row r="604" spans="1:6" x14ac:dyDescent="0.35">
      <c r="A604" t="s">
        <v>4021</v>
      </c>
      <c r="B604">
        <v>7.5</v>
      </c>
      <c r="D604" t="s">
        <v>5669</v>
      </c>
      <c r="E604">
        <f>AVERAGEIF(A:A, D604, B:B)</f>
        <v>6.8</v>
      </c>
      <c r="F604">
        <f>PERCENTRANK(E:E, E604, 4)</f>
        <v>0.64710000000000001</v>
      </c>
    </row>
    <row r="605" spans="1:6" x14ac:dyDescent="0.35">
      <c r="A605" t="s">
        <v>4180</v>
      </c>
      <c r="B605">
        <v>7.5</v>
      </c>
      <c r="D605" t="s">
        <v>5785</v>
      </c>
      <c r="E605">
        <f>AVERAGEIF(A:A, D605, B:B)</f>
        <v>6.8</v>
      </c>
      <c r="F605">
        <f>PERCENTRANK(E:E, E605, 4)</f>
        <v>0.64710000000000001</v>
      </c>
    </row>
    <row r="606" spans="1:6" x14ac:dyDescent="0.35">
      <c r="A606" t="s">
        <v>802</v>
      </c>
      <c r="B606">
        <v>7.5</v>
      </c>
      <c r="D606" t="s">
        <v>5935</v>
      </c>
      <c r="E606">
        <f>AVERAGEIF(A:A, D606, B:B)</f>
        <v>6.8</v>
      </c>
      <c r="F606">
        <f>PERCENTRANK(E:E, E606, 4)</f>
        <v>0.64710000000000001</v>
      </c>
    </row>
    <row r="607" spans="1:6" x14ac:dyDescent="0.35">
      <c r="A607" t="s">
        <v>2600</v>
      </c>
      <c r="B607">
        <v>7.5</v>
      </c>
      <c r="D607" t="s">
        <v>789</v>
      </c>
      <c r="E607">
        <f>AVERAGEIF(A:A, D607, B:B)</f>
        <v>6.7916666666666652</v>
      </c>
      <c r="F607">
        <f>PERCENTRANK(E:E, E607, 4)</f>
        <v>0.64659999999999995</v>
      </c>
    </row>
    <row r="608" spans="1:6" x14ac:dyDescent="0.35">
      <c r="A608" t="s">
        <v>4425</v>
      </c>
      <c r="B608">
        <v>7.5</v>
      </c>
      <c r="D608" t="s">
        <v>2649</v>
      </c>
      <c r="E608">
        <f>AVERAGEIF(A:A, D608, B:B)</f>
        <v>6.7800000000000011</v>
      </c>
      <c r="F608">
        <f>PERCENTRANK(E:E, E608, 4)</f>
        <v>0.64600000000000002</v>
      </c>
    </row>
    <row r="609" spans="1:6" x14ac:dyDescent="0.35">
      <c r="A609" t="s">
        <v>4436</v>
      </c>
      <c r="B609">
        <v>7.5</v>
      </c>
      <c r="D609" t="s">
        <v>1839</v>
      </c>
      <c r="E609">
        <f>AVERAGEIF(A:A, D609, B:B)</f>
        <v>6.7799999999999994</v>
      </c>
      <c r="F609">
        <f>PERCENTRANK(E:E, E609, 4)</f>
        <v>0.64539999999999997</v>
      </c>
    </row>
    <row r="610" spans="1:6" x14ac:dyDescent="0.35">
      <c r="A610" t="s">
        <v>2596</v>
      </c>
      <c r="B610">
        <v>7.5</v>
      </c>
      <c r="D610" t="s">
        <v>2604</v>
      </c>
      <c r="E610">
        <f>AVERAGEIF(A:A, D610, B:B)</f>
        <v>6.7750000000000004</v>
      </c>
      <c r="F610">
        <f>PERCENTRANK(E:E, E610, 4)</f>
        <v>0.64480000000000004</v>
      </c>
    </row>
    <row r="611" spans="1:6" x14ac:dyDescent="0.35">
      <c r="A611" t="s">
        <v>4458</v>
      </c>
      <c r="B611">
        <v>7.5</v>
      </c>
      <c r="D611" t="s">
        <v>265</v>
      </c>
      <c r="E611">
        <f>AVERAGEIF(A:A, D611, B:B)</f>
        <v>6.7714285714285722</v>
      </c>
      <c r="F611">
        <f>PERCENTRANK(E:E, E611, 4)</f>
        <v>0.64419999999999999</v>
      </c>
    </row>
    <row r="612" spans="1:6" x14ac:dyDescent="0.35">
      <c r="A612" t="s">
        <v>4509</v>
      </c>
      <c r="B612">
        <v>7.5</v>
      </c>
      <c r="D612" t="s">
        <v>686</v>
      </c>
      <c r="E612">
        <f>AVERAGEIF(A:A, D612, B:B)</f>
        <v>6.7714285714285705</v>
      </c>
      <c r="F612">
        <f>PERCENTRANK(E:E, E612, 4)</f>
        <v>0.64359999999999995</v>
      </c>
    </row>
    <row r="613" spans="1:6" x14ac:dyDescent="0.35">
      <c r="A613" t="s">
        <v>2053</v>
      </c>
      <c r="B613">
        <v>7.5</v>
      </c>
      <c r="D613" t="s">
        <v>572</v>
      </c>
      <c r="E613">
        <f>AVERAGEIF(A:A, D613, B:B)</f>
        <v>6.7666666666666675</v>
      </c>
      <c r="F613">
        <f>PERCENTRANK(E:E, E613, 4)</f>
        <v>0.6431</v>
      </c>
    </row>
    <row r="614" spans="1:6" x14ac:dyDescent="0.35">
      <c r="A614" t="s">
        <v>2714</v>
      </c>
      <c r="B614">
        <v>7.5</v>
      </c>
      <c r="D614" t="s">
        <v>360</v>
      </c>
      <c r="E614">
        <f>AVERAGEIF(A:A, D614, B:B)</f>
        <v>6.7666666666666666</v>
      </c>
      <c r="F614">
        <f>PERCENTRANK(E:E, E614, 4)</f>
        <v>0.64129999999999998</v>
      </c>
    </row>
    <row r="615" spans="1:6" x14ac:dyDescent="0.35">
      <c r="A615" t="s">
        <v>2926</v>
      </c>
      <c r="B615">
        <v>7.5</v>
      </c>
      <c r="D615" t="s">
        <v>1584</v>
      </c>
      <c r="E615">
        <f>AVERAGEIF(A:A, D615, B:B)</f>
        <v>6.7666666666666666</v>
      </c>
      <c r="F615">
        <f>PERCENTRANK(E:E, E615, 4)</f>
        <v>0.64129999999999998</v>
      </c>
    </row>
    <row r="616" spans="1:6" x14ac:dyDescent="0.35">
      <c r="A616" t="s">
        <v>1430</v>
      </c>
      <c r="B616">
        <v>7.5</v>
      </c>
      <c r="D616" t="s">
        <v>2900</v>
      </c>
      <c r="E616">
        <f>AVERAGEIF(A:A, D616, B:B)</f>
        <v>6.7666666666666666</v>
      </c>
      <c r="F616">
        <f>PERCENTRANK(E:E, E616, 4)</f>
        <v>0.64129999999999998</v>
      </c>
    </row>
    <row r="617" spans="1:6" x14ac:dyDescent="0.35">
      <c r="A617" t="s">
        <v>572</v>
      </c>
      <c r="B617">
        <v>7.5</v>
      </c>
      <c r="D617" t="s">
        <v>3545</v>
      </c>
      <c r="E617">
        <f>AVERAGEIF(A:A, D617, B:B)</f>
        <v>6.7666666666666657</v>
      </c>
      <c r="F617">
        <f>PERCENTRANK(E:E, E617, 4)</f>
        <v>0.64070000000000005</v>
      </c>
    </row>
    <row r="618" spans="1:6" x14ac:dyDescent="0.35">
      <c r="A618" t="s">
        <v>4836</v>
      </c>
      <c r="B618">
        <v>7.5</v>
      </c>
      <c r="D618" t="s">
        <v>2002</v>
      </c>
      <c r="E618">
        <f>AVERAGEIF(A:A, D618, B:B)</f>
        <v>6.7624999999999993</v>
      </c>
      <c r="F618">
        <f>PERCENTRANK(E:E, E618, 4)</f>
        <v>0.6401</v>
      </c>
    </row>
    <row r="619" spans="1:6" x14ac:dyDescent="0.35">
      <c r="A619" t="s">
        <v>1573</v>
      </c>
      <c r="B619">
        <v>7.5</v>
      </c>
      <c r="D619" t="s">
        <v>402</v>
      </c>
      <c r="E619">
        <f>AVERAGEIF(A:A, D619, B:B)</f>
        <v>6.76</v>
      </c>
      <c r="F619">
        <f>PERCENTRANK(E:E, E619, 4)</f>
        <v>0.63900000000000001</v>
      </c>
    </row>
    <row r="620" spans="1:6" x14ac:dyDescent="0.35">
      <c r="A620" t="s">
        <v>3696</v>
      </c>
      <c r="B620">
        <v>7.5</v>
      </c>
      <c r="D620" t="s">
        <v>1056</v>
      </c>
      <c r="E620">
        <f>AVERAGEIF(A:A, D620, B:B)</f>
        <v>6.76</v>
      </c>
      <c r="F620">
        <f>PERCENTRANK(E:E, E620, 4)</f>
        <v>0.63900000000000001</v>
      </c>
    </row>
    <row r="621" spans="1:6" x14ac:dyDescent="0.35">
      <c r="A621" t="s">
        <v>5034</v>
      </c>
      <c r="B621">
        <v>7.5</v>
      </c>
      <c r="D621" t="s">
        <v>2005</v>
      </c>
      <c r="E621">
        <f>AVERAGEIF(A:A, D621, B:B)</f>
        <v>6.75</v>
      </c>
      <c r="F621">
        <f>PERCENTRANK(E:E, E621, 4)</f>
        <v>0.63549999999999995</v>
      </c>
    </row>
    <row r="622" spans="1:6" x14ac:dyDescent="0.35">
      <c r="A622" t="s">
        <v>2522</v>
      </c>
      <c r="B622">
        <v>7.5</v>
      </c>
      <c r="D622" t="s">
        <v>2124</v>
      </c>
      <c r="E622">
        <f>AVERAGEIF(A:A, D622, B:B)</f>
        <v>6.75</v>
      </c>
      <c r="F622">
        <f>PERCENTRANK(E:E, E622, 4)</f>
        <v>0.63549999999999995</v>
      </c>
    </row>
    <row r="623" spans="1:6" x14ac:dyDescent="0.35">
      <c r="A623" t="s">
        <v>1159</v>
      </c>
      <c r="B623">
        <v>7.5</v>
      </c>
      <c r="D623" t="s">
        <v>2185</v>
      </c>
      <c r="E623">
        <f>AVERAGEIF(A:A, D623, B:B)</f>
        <v>6.75</v>
      </c>
      <c r="F623">
        <f>PERCENTRANK(E:E, E623, 4)</f>
        <v>0.63549999999999995</v>
      </c>
    </row>
    <row r="624" spans="1:6" x14ac:dyDescent="0.35">
      <c r="A624" t="s">
        <v>536</v>
      </c>
      <c r="B624">
        <v>7.5</v>
      </c>
      <c r="D624" t="s">
        <v>3125</v>
      </c>
      <c r="E624">
        <f>AVERAGEIF(A:A, D624, B:B)</f>
        <v>6.75</v>
      </c>
      <c r="F624">
        <f>PERCENTRANK(E:E, E624, 4)</f>
        <v>0.63549999999999995</v>
      </c>
    </row>
    <row r="625" spans="1:6" x14ac:dyDescent="0.35">
      <c r="A625" t="s">
        <v>5256</v>
      </c>
      <c r="B625">
        <v>7.5</v>
      </c>
      <c r="D625" t="s">
        <v>3850</v>
      </c>
      <c r="E625">
        <f>AVERAGEIF(A:A, D625, B:B)</f>
        <v>6.75</v>
      </c>
      <c r="F625">
        <f>PERCENTRANK(E:E, E625, 4)</f>
        <v>0.63549999999999995</v>
      </c>
    </row>
    <row r="626" spans="1:6" x14ac:dyDescent="0.35">
      <c r="A626" t="s">
        <v>2204</v>
      </c>
      <c r="B626">
        <v>7.5</v>
      </c>
      <c r="D626" t="s">
        <v>4376</v>
      </c>
      <c r="E626">
        <f>AVERAGEIF(A:A, D626, B:B)</f>
        <v>6.75</v>
      </c>
      <c r="F626">
        <f>PERCENTRANK(E:E, E626, 4)</f>
        <v>0.63549999999999995</v>
      </c>
    </row>
    <row r="627" spans="1:6" x14ac:dyDescent="0.35">
      <c r="A627" t="s">
        <v>2402</v>
      </c>
      <c r="B627">
        <v>7.5</v>
      </c>
      <c r="D627" t="s">
        <v>1154</v>
      </c>
      <c r="E627">
        <f>AVERAGEIF(A:A, D627, B:B)</f>
        <v>6.74</v>
      </c>
      <c r="F627">
        <f>PERCENTRANK(E:E, E627, 4)</f>
        <v>0.63490000000000002</v>
      </c>
    </row>
    <row r="628" spans="1:6" x14ac:dyDescent="0.35">
      <c r="A628" t="s">
        <v>4218</v>
      </c>
      <c r="B628">
        <v>7.5</v>
      </c>
      <c r="D628" t="s">
        <v>618</v>
      </c>
      <c r="E628">
        <f>AVERAGEIF(A:A, D628, B:B)</f>
        <v>6.7333333333333334</v>
      </c>
      <c r="F628">
        <f>PERCENTRANK(E:E, E628, 4)</f>
        <v>0.63249999999999995</v>
      </c>
    </row>
    <row r="629" spans="1:6" x14ac:dyDescent="0.35">
      <c r="A629" t="s">
        <v>4324</v>
      </c>
      <c r="B629">
        <v>7.5</v>
      </c>
      <c r="D629" t="s">
        <v>1658</v>
      </c>
      <c r="E629">
        <f>AVERAGEIF(A:A, D629, B:B)</f>
        <v>6.7333333333333334</v>
      </c>
      <c r="F629">
        <f>PERCENTRANK(E:E, E629, 4)</f>
        <v>0.63249999999999995</v>
      </c>
    </row>
    <row r="630" spans="1:6" x14ac:dyDescent="0.35">
      <c r="A630" t="s">
        <v>2926</v>
      </c>
      <c r="B630">
        <v>7.5</v>
      </c>
      <c r="D630" t="s">
        <v>2200</v>
      </c>
      <c r="E630">
        <f>AVERAGEIF(A:A, D630, B:B)</f>
        <v>6.7333333333333334</v>
      </c>
      <c r="F630">
        <f>PERCENTRANK(E:E, E630, 4)</f>
        <v>0.63249999999999995</v>
      </c>
    </row>
    <row r="631" spans="1:6" x14ac:dyDescent="0.35">
      <c r="A631" t="s">
        <v>2638</v>
      </c>
      <c r="B631">
        <v>7.5</v>
      </c>
      <c r="D631" t="s">
        <v>5120</v>
      </c>
      <c r="E631">
        <f>AVERAGEIF(A:A, D631, B:B)</f>
        <v>6.7333333333333334</v>
      </c>
      <c r="F631">
        <f>PERCENTRANK(E:E, E631, 4)</f>
        <v>0.63249999999999995</v>
      </c>
    </row>
    <row r="632" spans="1:6" x14ac:dyDescent="0.35">
      <c r="A632" t="s">
        <v>5126</v>
      </c>
      <c r="B632">
        <v>7.5</v>
      </c>
      <c r="D632" t="s">
        <v>564</v>
      </c>
      <c r="E632">
        <f>AVERAGEIF(A:A, D632, B:B)</f>
        <v>6.7249999999999996</v>
      </c>
      <c r="F632">
        <f>PERCENTRANK(E:E, E632, 4)</f>
        <v>0.63200000000000001</v>
      </c>
    </row>
    <row r="633" spans="1:6" x14ac:dyDescent="0.35">
      <c r="A633" t="s">
        <v>668</v>
      </c>
      <c r="B633">
        <v>7.5</v>
      </c>
      <c r="D633" t="s">
        <v>2012</v>
      </c>
      <c r="E633">
        <f>AVERAGEIF(A:A, D633, B:B)</f>
        <v>6.7200000000000006</v>
      </c>
      <c r="F633">
        <f>PERCENTRANK(E:E, E633, 4)</f>
        <v>0.63139999999999996</v>
      </c>
    </row>
    <row r="634" spans="1:6" x14ac:dyDescent="0.35">
      <c r="A634" t="s">
        <v>5309</v>
      </c>
      <c r="B634">
        <v>7.5</v>
      </c>
      <c r="D634" t="s">
        <v>612</v>
      </c>
      <c r="E634">
        <f>AVERAGEIF(A:A, D634, B:B)</f>
        <v>6.7166666666666677</v>
      </c>
      <c r="F634">
        <f>PERCENTRANK(E:E, E634, 4)</f>
        <v>0.63080000000000003</v>
      </c>
    </row>
    <row r="635" spans="1:6" x14ac:dyDescent="0.35">
      <c r="A635" t="s">
        <v>5885</v>
      </c>
      <c r="B635">
        <v>7.5</v>
      </c>
      <c r="D635" t="s">
        <v>172</v>
      </c>
      <c r="E635">
        <f>AVERAGEIF(A:A, D635, B:B)</f>
        <v>6.7111111111111112</v>
      </c>
      <c r="F635">
        <f>PERCENTRANK(E:E, E635, 4)</f>
        <v>0.63019999999999998</v>
      </c>
    </row>
    <row r="636" spans="1:6" x14ac:dyDescent="0.35">
      <c r="A636" t="s">
        <v>2714</v>
      </c>
      <c r="B636">
        <v>7.5</v>
      </c>
      <c r="D636" t="s">
        <v>701</v>
      </c>
      <c r="E636">
        <f>AVERAGEIF(A:A, D636, B:B)</f>
        <v>6.7062499999999998</v>
      </c>
      <c r="F636">
        <f>PERCENTRANK(E:E, E636, 4)</f>
        <v>0.62960000000000005</v>
      </c>
    </row>
    <row r="637" spans="1:6" x14ac:dyDescent="0.35">
      <c r="A637" t="s">
        <v>1573</v>
      </c>
      <c r="B637">
        <v>7.5</v>
      </c>
      <c r="D637" t="s">
        <v>1760</v>
      </c>
      <c r="E637">
        <f>AVERAGEIF(A:A, D637, B:B)</f>
        <v>6.7</v>
      </c>
      <c r="F637">
        <f>PERCENTRANK(E:E, E637, 4)</f>
        <v>0.60629999999999995</v>
      </c>
    </row>
    <row r="638" spans="1:6" x14ac:dyDescent="0.35">
      <c r="A638" t="s">
        <v>575</v>
      </c>
      <c r="B638">
        <v>7.5</v>
      </c>
      <c r="D638" t="s">
        <v>2300</v>
      </c>
      <c r="E638">
        <f>AVERAGEIF(A:A, D638, B:B)</f>
        <v>6.7</v>
      </c>
      <c r="F638">
        <f>PERCENTRANK(E:E, E638, 4)</f>
        <v>0.60629999999999995</v>
      </c>
    </row>
    <row r="639" spans="1:6" x14ac:dyDescent="0.35">
      <c r="A639" t="s">
        <v>2120</v>
      </c>
      <c r="B639">
        <v>7.5</v>
      </c>
      <c r="D639" t="s">
        <v>2503</v>
      </c>
      <c r="E639">
        <f>AVERAGEIF(A:A, D639, B:B)</f>
        <v>6.7</v>
      </c>
      <c r="F639">
        <f>PERCENTRANK(E:E, E639, 4)</f>
        <v>0.60629999999999995</v>
      </c>
    </row>
    <row r="640" spans="1:6" x14ac:dyDescent="0.35">
      <c r="A640" t="s">
        <v>5975</v>
      </c>
      <c r="B640">
        <v>7.5</v>
      </c>
      <c r="D640" t="s">
        <v>2596</v>
      </c>
      <c r="E640">
        <f>AVERAGEIF(A:A, D640, B:B)</f>
        <v>6.7</v>
      </c>
      <c r="F640">
        <f>PERCENTRANK(E:E, E640, 4)</f>
        <v>0.60629999999999995</v>
      </c>
    </row>
    <row r="641" spans="1:6" x14ac:dyDescent="0.35">
      <c r="A641" t="s">
        <v>442</v>
      </c>
      <c r="B641">
        <v>7.4</v>
      </c>
      <c r="D641" t="s">
        <v>2991</v>
      </c>
      <c r="E641">
        <f>AVERAGEIF(A:A, D641, B:B)</f>
        <v>6.7</v>
      </c>
      <c r="F641">
        <f>PERCENTRANK(E:E, E641, 4)</f>
        <v>0.60629999999999995</v>
      </c>
    </row>
    <row r="642" spans="1:6" x14ac:dyDescent="0.35">
      <c r="A642" t="s">
        <v>311</v>
      </c>
      <c r="B642">
        <v>7.4</v>
      </c>
      <c r="D642" t="s">
        <v>3243</v>
      </c>
      <c r="E642">
        <f>AVERAGEIF(A:A, D642, B:B)</f>
        <v>6.7</v>
      </c>
      <c r="F642">
        <f>PERCENTRANK(E:E, E642, 4)</f>
        <v>0.60629999999999995</v>
      </c>
    </row>
    <row r="643" spans="1:6" x14ac:dyDescent="0.35">
      <c r="A643" t="s">
        <v>532</v>
      </c>
      <c r="B643">
        <v>7.4</v>
      </c>
      <c r="D643" t="s">
        <v>3444</v>
      </c>
      <c r="E643">
        <f>AVERAGEIF(A:A, D643, B:B)</f>
        <v>6.7</v>
      </c>
      <c r="F643">
        <f>PERCENTRANK(E:E, E643, 4)</f>
        <v>0.60629999999999995</v>
      </c>
    </row>
    <row r="644" spans="1:6" x14ac:dyDescent="0.35">
      <c r="A644" t="s">
        <v>560</v>
      </c>
      <c r="B644">
        <v>7.4</v>
      </c>
      <c r="D644" t="s">
        <v>3595</v>
      </c>
      <c r="E644">
        <f>AVERAGEIF(A:A, D644, B:B)</f>
        <v>6.7</v>
      </c>
      <c r="F644">
        <f>PERCENTRANK(E:E, E644, 4)</f>
        <v>0.60629999999999995</v>
      </c>
    </row>
    <row r="645" spans="1:6" x14ac:dyDescent="0.35">
      <c r="A645" t="s">
        <v>209</v>
      </c>
      <c r="B645">
        <v>7.4</v>
      </c>
      <c r="D645" t="s">
        <v>3819</v>
      </c>
      <c r="E645">
        <f>AVERAGEIF(A:A, D645, B:B)</f>
        <v>6.7</v>
      </c>
      <c r="F645">
        <f>PERCENTRANK(E:E, E645, 4)</f>
        <v>0.60629999999999995</v>
      </c>
    </row>
    <row r="646" spans="1:6" x14ac:dyDescent="0.35">
      <c r="A646" t="s">
        <v>595</v>
      </c>
      <c r="B646">
        <v>7.4</v>
      </c>
      <c r="D646" t="s">
        <v>3863</v>
      </c>
      <c r="E646">
        <f>AVERAGEIF(A:A, D646, B:B)</f>
        <v>6.7</v>
      </c>
      <c r="F646">
        <f>PERCENTRANK(E:E, E646, 4)</f>
        <v>0.60629999999999995</v>
      </c>
    </row>
    <row r="647" spans="1:6" x14ac:dyDescent="0.35">
      <c r="A647" t="s">
        <v>230</v>
      </c>
      <c r="B647">
        <v>7.4</v>
      </c>
      <c r="D647" t="s">
        <v>3889</v>
      </c>
      <c r="E647">
        <f>AVERAGEIF(A:A, D647, B:B)</f>
        <v>6.7</v>
      </c>
      <c r="F647">
        <f>PERCENTRANK(E:E, E647, 4)</f>
        <v>0.60629999999999995</v>
      </c>
    </row>
    <row r="648" spans="1:6" x14ac:dyDescent="0.35">
      <c r="A648" t="s">
        <v>73</v>
      </c>
      <c r="B648">
        <v>7.4</v>
      </c>
      <c r="D648" t="s">
        <v>4325</v>
      </c>
      <c r="E648">
        <f>AVERAGEIF(A:A, D648, B:B)</f>
        <v>6.7</v>
      </c>
      <c r="F648">
        <f>PERCENTRANK(E:E, E648, 4)</f>
        <v>0.60629999999999995</v>
      </c>
    </row>
    <row r="649" spans="1:6" x14ac:dyDescent="0.35">
      <c r="A649" t="s">
        <v>155</v>
      </c>
      <c r="B649">
        <v>7.4</v>
      </c>
      <c r="D649" t="s">
        <v>4357</v>
      </c>
      <c r="E649">
        <f>AVERAGEIF(A:A, D649, B:B)</f>
        <v>6.7</v>
      </c>
      <c r="F649">
        <f>PERCENTRANK(E:E, E649, 4)</f>
        <v>0.60629999999999995</v>
      </c>
    </row>
    <row r="650" spans="1:6" x14ac:dyDescent="0.35">
      <c r="A650" t="s">
        <v>1377</v>
      </c>
      <c r="B650">
        <v>7.4</v>
      </c>
      <c r="D650" t="s">
        <v>4378</v>
      </c>
      <c r="E650">
        <f>AVERAGEIF(A:A, D650, B:B)</f>
        <v>6.7</v>
      </c>
      <c r="F650">
        <f>PERCENTRANK(E:E, E650, 4)</f>
        <v>0.60629999999999995</v>
      </c>
    </row>
    <row r="651" spans="1:6" x14ac:dyDescent="0.35">
      <c r="A651" t="s">
        <v>209</v>
      </c>
      <c r="B651">
        <v>7.4</v>
      </c>
      <c r="D651" t="s">
        <v>4540</v>
      </c>
      <c r="E651">
        <f>AVERAGEIF(A:A, D651, B:B)</f>
        <v>6.7</v>
      </c>
      <c r="F651">
        <f>PERCENTRANK(E:E, E651, 4)</f>
        <v>0.60629999999999995</v>
      </c>
    </row>
    <row r="652" spans="1:6" x14ac:dyDescent="0.35">
      <c r="A652" t="s">
        <v>1535</v>
      </c>
      <c r="B652">
        <v>7.4</v>
      </c>
      <c r="D652" t="s">
        <v>4565</v>
      </c>
      <c r="E652">
        <f>AVERAGEIF(A:A, D652, B:B)</f>
        <v>6.7</v>
      </c>
      <c r="F652">
        <f>PERCENTRANK(E:E, E652, 4)</f>
        <v>0.60629999999999995</v>
      </c>
    </row>
    <row r="653" spans="1:6" x14ac:dyDescent="0.35">
      <c r="A653" t="s">
        <v>621</v>
      </c>
      <c r="B653">
        <v>7.4</v>
      </c>
      <c r="D653" t="s">
        <v>4579</v>
      </c>
      <c r="E653">
        <f>AVERAGEIF(A:A, D653, B:B)</f>
        <v>6.7</v>
      </c>
      <c r="F653">
        <f>PERCENTRANK(E:E, E653, 4)</f>
        <v>0.60629999999999995</v>
      </c>
    </row>
    <row r="654" spans="1:6" x14ac:dyDescent="0.35">
      <c r="A654" t="s">
        <v>1314</v>
      </c>
      <c r="B654">
        <v>7.4</v>
      </c>
      <c r="D654" t="s">
        <v>4637</v>
      </c>
      <c r="E654">
        <f>AVERAGEIF(A:A, D654, B:B)</f>
        <v>6.7</v>
      </c>
      <c r="F654">
        <f>PERCENTRANK(E:E, E654, 4)</f>
        <v>0.60629999999999995</v>
      </c>
    </row>
    <row r="655" spans="1:6" x14ac:dyDescent="0.35">
      <c r="A655" t="s">
        <v>1019</v>
      </c>
      <c r="B655">
        <v>7.4</v>
      </c>
      <c r="D655" t="s">
        <v>4640</v>
      </c>
      <c r="E655">
        <f>AVERAGEIF(A:A, D655, B:B)</f>
        <v>6.7</v>
      </c>
      <c r="F655">
        <f>PERCENTRANK(E:E, E655, 4)</f>
        <v>0.60629999999999995</v>
      </c>
    </row>
    <row r="656" spans="1:6" x14ac:dyDescent="0.35">
      <c r="A656" t="s">
        <v>1973</v>
      </c>
      <c r="B656">
        <v>7.4</v>
      </c>
      <c r="D656" t="s">
        <v>4780</v>
      </c>
      <c r="E656">
        <f>AVERAGEIF(A:A, D656, B:B)</f>
        <v>6.7</v>
      </c>
      <c r="F656">
        <f>PERCENTRANK(E:E, E656, 4)</f>
        <v>0.60629999999999995</v>
      </c>
    </row>
    <row r="657" spans="1:6" x14ac:dyDescent="0.35">
      <c r="A657" t="s">
        <v>1553</v>
      </c>
      <c r="B657">
        <v>7.4</v>
      </c>
      <c r="D657" t="s">
        <v>4847</v>
      </c>
      <c r="E657">
        <f>AVERAGEIF(A:A, D657, B:B)</f>
        <v>6.7</v>
      </c>
      <c r="F657">
        <f>PERCENTRANK(E:E, E657, 4)</f>
        <v>0.60629999999999995</v>
      </c>
    </row>
    <row r="658" spans="1:6" x14ac:dyDescent="0.35">
      <c r="A658" t="s">
        <v>155</v>
      </c>
      <c r="B658">
        <v>7.4</v>
      </c>
      <c r="D658" t="s">
        <v>4973</v>
      </c>
      <c r="E658">
        <f>AVERAGEIF(A:A, D658, B:B)</f>
        <v>6.7</v>
      </c>
      <c r="F658">
        <f>PERCENTRANK(E:E, E658, 4)</f>
        <v>0.60629999999999995</v>
      </c>
    </row>
    <row r="659" spans="1:6" x14ac:dyDescent="0.35">
      <c r="A659" t="s">
        <v>1971</v>
      </c>
      <c r="B659">
        <v>7.4</v>
      </c>
      <c r="D659" t="s">
        <v>5105</v>
      </c>
      <c r="E659">
        <f>AVERAGEIF(A:A, D659, B:B)</f>
        <v>6.7</v>
      </c>
      <c r="F659">
        <f>PERCENTRANK(E:E, E659, 4)</f>
        <v>0.60629999999999995</v>
      </c>
    </row>
    <row r="660" spans="1:6" x14ac:dyDescent="0.35">
      <c r="A660" t="s">
        <v>1786</v>
      </c>
      <c r="B660">
        <v>7.4</v>
      </c>
      <c r="D660" t="s">
        <v>5142</v>
      </c>
      <c r="E660">
        <f>AVERAGEIF(A:A, D660, B:B)</f>
        <v>6.7</v>
      </c>
      <c r="F660">
        <f>PERCENTRANK(E:E, E660, 4)</f>
        <v>0.60629999999999995</v>
      </c>
    </row>
    <row r="661" spans="1:6" x14ac:dyDescent="0.35">
      <c r="A661" t="s">
        <v>1605</v>
      </c>
      <c r="B661">
        <v>7.4</v>
      </c>
      <c r="D661" t="s">
        <v>5165</v>
      </c>
      <c r="E661">
        <f>AVERAGEIF(A:A, D661, B:B)</f>
        <v>6.7</v>
      </c>
      <c r="F661">
        <f>PERCENTRANK(E:E, E661, 4)</f>
        <v>0.60629999999999995</v>
      </c>
    </row>
    <row r="662" spans="1:6" x14ac:dyDescent="0.35">
      <c r="A662" t="s">
        <v>2262</v>
      </c>
      <c r="B662">
        <v>7.4</v>
      </c>
      <c r="D662" t="s">
        <v>805</v>
      </c>
      <c r="E662">
        <f>AVERAGEIF(A:A, D662, B:B)</f>
        <v>6.7</v>
      </c>
      <c r="F662">
        <f>PERCENTRANK(E:E, E662, 4)</f>
        <v>0.60629999999999995</v>
      </c>
    </row>
    <row r="663" spans="1:6" x14ac:dyDescent="0.35">
      <c r="A663" t="s">
        <v>621</v>
      </c>
      <c r="B663">
        <v>7.4</v>
      </c>
      <c r="D663" t="s">
        <v>5356</v>
      </c>
      <c r="E663">
        <f>AVERAGEIF(A:A, D663, B:B)</f>
        <v>6.7</v>
      </c>
      <c r="F663">
        <f>PERCENTRANK(E:E, E663, 4)</f>
        <v>0.60629999999999995</v>
      </c>
    </row>
    <row r="664" spans="1:6" x14ac:dyDescent="0.35">
      <c r="A664" t="s">
        <v>230</v>
      </c>
      <c r="B664">
        <v>7.4</v>
      </c>
      <c r="D664" t="s">
        <v>5407</v>
      </c>
      <c r="E664">
        <f>AVERAGEIF(A:A, D664, B:B)</f>
        <v>6.7</v>
      </c>
      <c r="F664">
        <f>PERCENTRANK(E:E, E664, 4)</f>
        <v>0.60629999999999995</v>
      </c>
    </row>
    <row r="665" spans="1:6" x14ac:dyDescent="0.35">
      <c r="A665" t="s">
        <v>254</v>
      </c>
      <c r="B665">
        <v>7.4</v>
      </c>
      <c r="D665" t="s">
        <v>5470</v>
      </c>
      <c r="E665">
        <f>AVERAGEIF(A:A, D665, B:B)</f>
        <v>6.7</v>
      </c>
      <c r="F665">
        <f>PERCENTRANK(E:E, E665, 4)</f>
        <v>0.60629999999999995</v>
      </c>
    </row>
    <row r="666" spans="1:6" x14ac:dyDescent="0.35">
      <c r="A666" t="s">
        <v>628</v>
      </c>
      <c r="B666">
        <v>7.4</v>
      </c>
      <c r="D666" t="s">
        <v>5522</v>
      </c>
      <c r="E666">
        <f>AVERAGEIF(A:A, D666, B:B)</f>
        <v>6.7</v>
      </c>
      <c r="F666">
        <f>PERCENTRANK(E:E, E666, 4)</f>
        <v>0.60629999999999995</v>
      </c>
    </row>
    <row r="667" spans="1:6" x14ac:dyDescent="0.35">
      <c r="A667" t="s">
        <v>1157</v>
      </c>
      <c r="B667">
        <v>7.4</v>
      </c>
      <c r="D667" t="s">
        <v>5547</v>
      </c>
      <c r="E667">
        <f>AVERAGEIF(A:A, D667, B:B)</f>
        <v>6.7</v>
      </c>
      <c r="F667">
        <f>PERCENTRANK(E:E, E667, 4)</f>
        <v>0.60629999999999995</v>
      </c>
    </row>
    <row r="668" spans="1:6" x14ac:dyDescent="0.35">
      <c r="A668" t="s">
        <v>2714</v>
      </c>
      <c r="B668">
        <v>7.4</v>
      </c>
      <c r="D668" t="s">
        <v>5558</v>
      </c>
      <c r="E668">
        <f>AVERAGEIF(A:A, D668, B:B)</f>
        <v>6.7</v>
      </c>
      <c r="F668">
        <f>PERCENTRANK(E:E, E668, 4)</f>
        <v>0.60629999999999995</v>
      </c>
    </row>
    <row r="669" spans="1:6" x14ac:dyDescent="0.35">
      <c r="A669" t="s">
        <v>1959</v>
      </c>
      <c r="B669">
        <v>7.4</v>
      </c>
      <c r="D669" t="s">
        <v>5560</v>
      </c>
      <c r="E669">
        <f>AVERAGEIF(A:A, D669, B:B)</f>
        <v>6.7</v>
      </c>
      <c r="F669">
        <f>PERCENTRANK(E:E, E669, 4)</f>
        <v>0.60629999999999995</v>
      </c>
    </row>
    <row r="670" spans="1:6" x14ac:dyDescent="0.35">
      <c r="A670" t="s">
        <v>230</v>
      </c>
      <c r="B670">
        <v>7.4</v>
      </c>
      <c r="D670" t="s">
        <v>5569</v>
      </c>
      <c r="E670">
        <f>AVERAGEIF(A:A, D670, B:B)</f>
        <v>6.7</v>
      </c>
      <c r="F670">
        <f>PERCENTRANK(E:E, E670, 4)</f>
        <v>0.60629999999999995</v>
      </c>
    </row>
    <row r="671" spans="1:6" x14ac:dyDescent="0.35">
      <c r="A671" t="s">
        <v>2926</v>
      </c>
      <c r="B671">
        <v>7.4</v>
      </c>
      <c r="D671" t="s">
        <v>5612</v>
      </c>
      <c r="E671">
        <f>AVERAGEIF(A:A, D671, B:B)</f>
        <v>6.7</v>
      </c>
      <c r="F671">
        <f>PERCENTRANK(E:E, E671, 4)</f>
        <v>0.60629999999999995</v>
      </c>
    </row>
    <row r="672" spans="1:6" x14ac:dyDescent="0.35">
      <c r="A672" t="s">
        <v>2934</v>
      </c>
      <c r="B672">
        <v>7.4</v>
      </c>
      <c r="D672" t="s">
        <v>5252</v>
      </c>
      <c r="E672">
        <f>AVERAGEIF(A:A, D672, B:B)</f>
        <v>6.7</v>
      </c>
      <c r="F672">
        <f>PERCENTRANK(E:E, E672, 4)</f>
        <v>0.60629999999999995</v>
      </c>
    </row>
    <row r="673" spans="1:6" x14ac:dyDescent="0.35">
      <c r="A673" t="s">
        <v>141</v>
      </c>
      <c r="B673">
        <v>7.4</v>
      </c>
      <c r="D673" t="s">
        <v>5679</v>
      </c>
      <c r="E673">
        <f>AVERAGEIF(A:A, D673, B:B)</f>
        <v>6.7</v>
      </c>
      <c r="F673">
        <f>PERCENTRANK(E:E, E673, 4)</f>
        <v>0.60629999999999995</v>
      </c>
    </row>
    <row r="674" spans="1:6" x14ac:dyDescent="0.35">
      <c r="A674" t="s">
        <v>3015</v>
      </c>
      <c r="B674">
        <v>7.4</v>
      </c>
      <c r="D674" t="s">
        <v>5869</v>
      </c>
      <c r="E674">
        <f>AVERAGEIF(A:A, D674, B:B)</f>
        <v>6.7</v>
      </c>
      <c r="F674">
        <f>PERCENTRANK(E:E, E674, 4)</f>
        <v>0.60629999999999995</v>
      </c>
    </row>
    <row r="675" spans="1:6" x14ac:dyDescent="0.35">
      <c r="A675" t="s">
        <v>69</v>
      </c>
      <c r="B675">
        <v>7.4</v>
      </c>
      <c r="D675" t="s">
        <v>5877</v>
      </c>
      <c r="E675">
        <f>AVERAGEIF(A:A, D675, B:B)</f>
        <v>6.7</v>
      </c>
      <c r="F675">
        <f>PERCENTRANK(E:E, E675, 4)</f>
        <v>0.60629999999999995</v>
      </c>
    </row>
    <row r="676" spans="1:6" x14ac:dyDescent="0.35">
      <c r="A676" t="s">
        <v>2426</v>
      </c>
      <c r="B676">
        <v>7.4</v>
      </c>
      <c r="D676" t="s">
        <v>5890</v>
      </c>
      <c r="E676">
        <f>AVERAGEIF(A:A, D676, B:B)</f>
        <v>6.7</v>
      </c>
      <c r="F676">
        <f>PERCENTRANK(E:E, E676, 4)</f>
        <v>0.60629999999999995</v>
      </c>
    </row>
    <row r="677" spans="1:6" x14ac:dyDescent="0.35">
      <c r="A677" t="s">
        <v>3149</v>
      </c>
      <c r="B677">
        <v>7.4</v>
      </c>
      <c r="D677" t="s">
        <v>423</v>
      </c>
      <c r="E677">
        <f>AVERAGEIF(A:A, D677, B:B)</f>
        <v>6.6833333333333327</v>
      </c>
      <c r="F677">
        <f>PERCENTRANK(E:E, E677, 4)</f>
        <v>0.60570000000000002</v>
      </c>
    </row>
    <row r="678" spans="1:6" x14ac:dyDescent="0.35">
      <c r="A678" t="s">
        <v>3151</v>
      </c>
      <c r="B678">
        <v>7.4</v>
      </c>
      <c r="D678" t="s">
        <v>276</v>
      </c>
      <c r="E678">
        <f>AVERAGEIF(A:A, D678, B:B)</f>
        <v>6.68</v>
      </c>
      <c r="F678">
        <f>PERCENTRANK(E:E, E678, 4)</f>
        <v>0.60450000000000004</v>
      </c>
    </row>
    <row r="679" spans="1:6" x14ac:dyDescent="0.35">
      <c r="A679" t="s">
        <v>3088</v>
      </c>
      <c r="B679">
        <v>7.4</v>
      </c>
      <c r="D679" t="s">
        <v>4143</v>
      </c>
      <c r="E679">
        <f>AVERAGEIF(A:A, D679, B:B)</f>
        <v>6.68</v>
      </c>
      <c r="F679">
        <f>PERCENTRANK(E:E, E679, 4)</f>
        <v>0.60450000000000004</v>
      </c>
    </row>
    <row r="680" spans="1:6" x14ac:dyDescent="0.35">
      <c r="A680" t="s">
        <v>3088</v>
      </c>
      <c r="B680">
        <v>7.4</v>
      </c>
      <c r="D680" t="s">
        <v>650</v>
      </c>
      <c r="E680">
        <f>AVERAGEIF(A:A, D680, B:B)</f>
        <v>6.6750000000000007</v>
      </c>
      <c r="F680">
        <f>PERCENTRANK(E:E, E680, 4)</f>
        <v>0.60329999999999995</v>
      </c>
    </row>
    <row r="681" spans="1:6" x14ac:dyDescent="0.35">
      <c r="A681" t="s">
        <v>886</v>
      </c>
      <c r="B681">
        <v>7.4</v>
      </c>
      <c r="D681" t="s">
        <v>4735</v>
      </c>
      <c r="E681">
        <f>AVERAGEIF(A:A, D681, B:B)</f>
        <v>6.6750000000000007</v>
      </c>
      <c r="F681">
        <f>PERCENTRANK(E:E, E681, 4)</f>
        <v>0.60329999999999995</v>
      </c>
    </row>
    <row r="682" spans="1:6" x14ac:dyDescent="0.35">
      <c r="A682" t="s">
        <v>1644</v>
      </c>
      <c r="B682">
        <v>7.4</v>
      </c>
      <c r="D682" t="s">
        <v>1430</v>
      </c>
      <c r="E682">
        <f>AVERAGEIF(A:A, D682, B:B)</f>
        <v>6.6749999999999998</v>
      </c>
      <c r="F682">
        <f>PERCENTRANK(E:E, E682, 4)</f>
        <v>0.6028</v>
      </c>
    </row>
    <row r="683" spans="1:6" x14ac:dyDescent="0.35">
      <c r="A683" t="s">
        <v>886</v>
      </c>
      <c r="B683">
        <v>7.4</v>
      </c>
      <c r="D683" t="s">
        <v>808</v>
      </c>
      <c r="E683">
        <f>AVERAGEIF(A:A, D683, B:B)</f>
        <v>6.666666666666667</v>
      </c>
      <c r="F683">
        <f>PERCENTRANK(E:E, E683, 4)</f>
        <v>0.5998</v>
      </c>
    </row>
    <row r="684" spans="1:6" x14ac:dyDescent="0.35">
      <c r="A684" t="s">
        <v>3727</v>
      </c>
      <c r="B684">
        <v>7.4</v>
      </c>
      <c r="D684" t="s">
        <v>2120</v>
      </c>
      <c r="E684">
        <f>AVERAGEIF(A:A, D684, B:B)</f>
        <v>6.666666666666667</v>
      </c>
      <c r="F684">
        <f>PERCENTRANK(E:E, E684, 4)</f>
        <v>0.5998</v>
      </c>
    </row>
    <row r="685" spans="1:6" x14ac:dyDescent="0.35">
      <c r="A685" t="s">
        <v>3730</v>
      </c>
      <c r="B685">
        <v>7.4</v>
      </c>
      <c r="D685" t="s">
        <v>2226</v>
      </c>
      <c r="E685">
        <f>AVERAGEIF(A:A, D685, B:B)</f>
        <v>6.666666666666667</v>
      </c>
      <c r="F685">
        <f>PERCENTRANK(E:E, E685, 4)</f>
        <v>0.5998</v>
      </c>
    </row>
    <row r="686" spans="1:6" x14ac:dyDescent="0.35">
      <c r="A686" t="s">
        <v>3378</v>
      </c>
      <c r="B686">
        <v>7.4</v>
      </c>
      <c r="D686" t="s">
        <v>2228</v>
      </c>
      <c r="E686">
        <f>AVERAGEIF(A:A, D686, B:B)</f>
        <v>6.666666666666667</v>
      </c>
      <c r="F686">
        <f>PERCENTRANK(E:E, E686, 4)</f>
        <v>0.5998</v>
      </c>
    </row>
    <row r="687" spans="1:6" x14ac:dyDescent="0.35">
      <c r="A687" t="s">
        <v>3494</v>
      </c>
      <c r="B687">
        <v>7.4</v>
      </c>
      <c r="D687" t="s">
        <v>3176</v>
      </c>
      <c r="E687">
        <f>AVERAGEIF(A:A, D687, B:B)</f>
        <v>6.666666666666667</v>
      </c>
      <c r="F687">
        <f>PERCENTRANK(E:E, E687, 4)</f>
        <v>0.5998</v>
      </c>
    </row>
    <row r="688" spans="1:6" x14ac:dyDescent="0.35">
      <c r="A688" t="s">
        <v>3028</v>
      </c>
      <c r="B688">
        <v>7.4</v>
      </c>
      <c r="D688" t="s">
        <v>126</v>
      </c>
      <c r="E688">
        <f>AVERAGEIF(A:A, D688, B:B)</f>
        <v>6.6666666666666652</v>
      </c>
      <c r="F688">
        <f>PERCENTRANK(E:E, E688, 4)</f>
        <v>0.59919999999999995</v>
      </c>
    </row>
    <row r="689" spans="1:6" x14ac:dyDescent="0.35">
      <c r="A689" t="s">
        <v>3937</v>
      </c>
      <c r="B689">
        <v>7.4</v>
      </c>
      <c r="D689" t="s">
        <v>2132</v>
      </c>
      <c r="E689">
        <f>AVERAGEIF(A:A, D689, B:B)</f>
        <v>6.6599999999999993</v>
      </c>
      <c r="F689">
        <f>PERCENTRANK(E:E, E689, 4)</f>
        <v>0.59870000000000001</v>
      </c>
    </row>
    <row r="690" spans="1:6" x14ac:dyDescent="0.35">
      <c r="A690" t="s">
        <v>385</v>
      </c>
      <c r="B690">
        <v>7.4</v>
      </c>
      <c r="D690" t="s">
        <v>1126</v>
      </c>
      <c r="E690">
        <f>AVERAGEIF(A:A, D690, B:B)</f>
        <v>6.6571428571428575</v>
      </c>
      <c r="F690">
        <f>PERCENTRANK(E:E, E690, 4)</f>
        <v>0.59809999999999997</v>
      </c>
    </row>
    <row r="691" spans="1:6" x14ac:dyDescent="0.35">
      <c r="A691" t="s">
        <v>995</v>
      </c>
      <c r="B691">
        <v>7.4</v>
      </c>
      <c r="D691" t="s">
        <v>595</v>
      </c>
      <c r="E691">
        <f>AVERAGEIF(A:A, D691, B:B)</f>
        <v>6.6545454545454534</v>
      </c>
      <c r="F691">
        <f>PERCENTRANK(E:E, E691, 4)</f>
        <v>0.59750000000000003</v>
      </c>
    </row>
    <row r="692" spans="1:6" x14ac:dyDescent="0.35">
      <c r="A692" t="s">
        <v>1720</v>
      </c>
      <c r="B692">
        <v>7.4</v>
      </c>
      <c r="D692" t="s">
        <v>2061</v>
      </c>
      <c r="E692">
        <f>AVERAGEIF(A:A, D692, B:B)</f>
        <v>6.65</v>
      </c>
      <c r="F692">
        <f>PERCENTRANK(E:E, E692, 4)</f>
        <v>0.59460000000000002</v>
      </c>
    </row>
    <row r="693" spans="1:6" x14ac:dyDescent="0.35">
      <c r="A693" t="s">
        <v>2136</v>
      </c>
      <c r="B693">
        <v>7.4</v>
      </c>
      <c r="D693" t="s">
        <v>2364</v>
      </c>
      <c r="E693">
        <f>AVERAGEIF(A:A, D693, B:B)</f>
        <v>6.65</v>
      </c>
      <c r="F693">
        <f>PERCENTRANK(E:E, E693, 4)</f>
        <v>0.59460000000000002</v>
      </c>
    </row>
    <row r="694" spans="1:6" x14ac:dyDescent="0.35">
      <c r="A694" t="s">
        <v>4183</v>
      </c>
      <c r="B694">
        <v>7.4</v>
      </c>
      <c r="D694" t="s">
        <v>3297</v>
      </c>
      <c r="E694">
        <f>AVERAGEIF(A:A, D694, B:B)</f>
        <v>6.65</v>
      </c>
      <c r="F694">
        <f>PERCENTRANK(E:E, E694, 4)</f>
        <v>0.59460000000000002</v>
      </c>
    </row>
    <row r="695" spans="1:6" x14ac:dyDescent="0.35">
      <c r="A695" t="s">
        <v>3740</v>
      </c>
      <c r="B695">
        <v>7.4</v>
      </c>
      <c r="D695" t="s">
        <v>3473</v>
      </c>
      <c r="E695">
        <f>AVERAGEIF(A:A, D695, B:B)</f>
        <v>6.65</v>
      </c>
      <c r="F695">
        <f>PERCENTRANK(E:E, E695, 4)</f>
        <v>0.59460000000000002</v>
      </c>
    </row>
    <row r="696" spans="1:6" x14ac:dyDescent="0.35">
      <c r="A696" t="s">
        <v>3165</v>
      </c>
      <c r="B696">
        <v>7.4</v>
      </c>
      <c r="D696" t="s">
        <v>3789</v>
      </c>
      <c r="E696">
        <f>AVERAGEIF(A:A, D696, B:B)</f>
        <v>6.65</v>
      </c>
      <c r="F696">
        <f>PERCENTRANK(E:E, E696, 4)</f>
        <v>0.59460000000000002</v>
      </c>
    </row>
    <row r="697" spans="1:6" x14ac:dyDescent="0.35">
      <c r="A697" t="s">
        <v>1501</v>
      </c>
      <c r="B697">
        <v>7.4</v>
      </c>
      <c r="D697" t="s">
        <v>1971</v>
      </c>
      <c r="E697">
        <f>AVERAGEIF(A:A, D697, B:B)</f>
        <v>6.6499999999999995</v>
      </c>
      <c r="F697">
        <f>PERCENTRANK(E:E, E697, 4)</f>
        <v>0.59399999999999997</v>
      </c>
    </row>
    <row r="698" spans="1:6" x14ac:dyDescent="0.35">
      <c r="A698" t="s">
        <v>532</v>
      </c>
      <c r="B698">
        <v>7.4</v>
      </c>
      <c r="D698" t="s">
        <v>467</v>
      </c>
      <c r="E698">
        <f>AVERAGEIF(A:A, D698, B:B)</f>
        <v>6.6428571428571415</v>
      </c>
      <c r="F698">
        <f>PERCENTRANK(E:E, E698, 4)</f>
        <v>0.59340000000000004</v>
      </c>
    </row>
    <row r="699" spans="1:6" x14ac:dyDescent="0.35">
      <c r="A699" t="s">
        <v>2262</v>
      </c>
      <c r="B699">
        <v>7.4</v>
      </c>
      <c r="D699" t="s">
        <v>155</v>
      </c>
      <c r="E699">
        <f>AVERAGEIF(A:A, D699, B:B)</f>
        <v>6.638461538461538</v>
      </c>
      <c r="F699">
        <f>PERCENTRANK(E:E, E699, 4)</f>
        <v>0.59279999999999999</v>
      </c>
    </row>
    <row r="700" spans="1:6" x14ac:dyDescent="0.35">
      <c r="A700" t="s">
        <v>1796</v>
      </c>
      <c r="B700">
        <v>7.4</v>
      </c>
      <c r="D700" t="s">
        <v>517</v>
      </c>
      <c r="E700">
        <f>AVERAGEIF(A:A, D700, B:B)</f>
        <v>6.6333333333333337</v>
      </c>
      <c r="F700">
        <f>PERCENTRANK(E:E, E700, 4)</f>
        <v>0.59219999999999995</v>
      </c>
    </row>
    <row r="701" spans="1:6" x14ac:dyDescent="0.35">
      <c r="A701" t="s">
        <v>1144</v>
      </c>
      <c r="B701">
        <v>7.4</v>
      </c>
      <c r="D701" t="s">
        <v>364</v>
      </c>
      <c r="E701">
        <f>AVERAGEIF(A:A, D701, B:B)</f>
        <v>6.6333333333333329</v>
      </c>
      <c r="F701">
        <f>PERCENTRANK(E:E, E701, 4)</f>
        <v>0.59109999999999996</v>
      </c>
    </row>
    <row r="702" spans="1:6" x14ac:dyDescent="0.35">
      <c r="A702" t="s">
        <v>2641</v>
      </c>
      <c r="B702">
        <v>7.4</v>
      </c>
      <c r="D702" t="s">
        <v>4398</v>
      </c>
      <c r="E702">
        <f>AVERAGEIF(A:A, D702, B:B)</f>
        <v>6.6333333333333329</v>
      </c>
      <c r="F702">
        <f>PERCENTRANK(E:E, E702, 4)</f>
        <v>0.59109999999999996</v>
      </c>
    </row>
    <row r="703" spans="1:6" x14ac:dyDescent="0.35">
      <c r="A703" t="s">
        <v>2714</v>
      </c>
      <c r="B703">
        <v>7.4</v>
      </c>
      <c r="D703" t="s">
        <v>615</v>
      </c>
      <c r="E703">
        <f>AVERAGEIF(A:A, D703, B:B)</f>
        <v>6.6300000000000008</v>
      </c>
      <c r="F703">
        <f>PERCENTRANK(E:E, E703, 4)</f>
        <v>0.59050000000000002</v>
      </c>
    </row>
    <row r="704" spans="1:6" x14ac:dyDescent="0.35">
      <c r="A704" t="s">
        <v>2649</v>
      </c>
      <c r="B704">
        <v>7.4</v>
      </c>
      <c r="D704" t="s">
        <v>893</v>
      </c>
      <c r="E704">
        <f>AVERAGEIF(A:A, D704, B:B)</f>
        <v>6.625</v>
      </c>
      <c r="F704">
        <f>PERCENTRANK(E:E, E704, 4)</f>
        <v>0.58989999999999998</v>
      </c>
    </row>
    <row r="705" spans="1:6" x14ac:dyDescent="0.35">
      <c r="A705" t="s">
        <v>3871</v>
      </c>
      <c r="B705">
        <v>7.4</v>
      </c>
      <c r="D705" t="s">
        <v>2036</v>
      </c>
      <c r="E705">
        <f>AVERAGEIF(A:A, D705, B:B)</f>
        <v>6.6166666666666671</v>
      </c>
      <c r="F705">
        <f>PERCENTRANK(E:E, E705, 4)</f>
        <v>0.58930000000000005</v>
      </c>
    </row>
    <row r="706" spans="1:6" x14ac:dyDescent="0.35">
      <c r="A706" t="s">
        <v>4555</v>
      </c>
      <c r="B706">
        <v>7.4</v>
      </c>
      <c r="D706" t="s">
        <v>2640</v>
      </c>
      <c r="E706">
        <f>AVERAGEIF(A:A, D706, B:B)</f>
        <v>6.6000000000000014</v>
      </c>
      <c r="F706">
        <f>PERCENTRANK(E:E, E706, 4)</f>
        <v>0.5887</v>
      </c>
    </row>
    <row r="707" spans="1:6" x14ac:dyDescent="0.35">
      <c r="A707" t="s">
        <v>2190</v>
      </c>
      <c r="B707">
        <v>7.4</v>
      </c>
      <c r="D707" t="s">
        <v>1457</v>
      </c>
      <c r="E707">
        <f>AVERAGEIF(A:A, D707, B:B)</f>
        <v>6.6000000000000005</v>
      </c>
      <c r="F707">
        <f>PERCENTRANK(E:E, E707, 4)</f>
        <v>0.58760000000000001</v>
      </c>
    </row>
    <row r="708" spans="1:6" x14ac:dyDescent="0.35">
      <c r="A708" t="s">
        <v>429</v>
      </c>
      <c r="B708">
        <v>7.4</v>
      </c>
      <c r="D708" t="s">
        <v>2074</v>
      </c>
      <c r="E708">
        <f>AVERAGEIF(A:A, D708, B:B)</f>
        <v>6.6000000000000005</v>
      </c>
      <c r="F708">
        <f>PERCENTRANK(E:E, E708, 4)</f>
        <v>0.58760000000000001</v>
      </c>
    </row>
    <row r="709" spans="1:6" x14ac:dyDescent="0.35">
      <c r="A709" t="s">
        <v>4756</v>
      </c>
      <c r="B709">
        <v>7.4</v>
      </c>
      <c r="D709" t="s">
        <v>89</v>
      </c>
      <c r="E709">
        <f>AVERAGEIF(A:A, D709, B:B)</f>
        <v>6.6</v>
      </c>
      <c r="F709">
        <f>PERCENTRANK(E:E, E709, 4)</f>
        <v>0.5595</v>
      </c>
    </row>
    <row r="710" spans="1:6" x14ac:dyDescent="0.35">
      <c r="A710" t="s">
        <v>2386</v>
      </c>
      <c r="B710">
        <v>7.4</v>
      </c>
      <c r="D710" t="s">
        <v>1009</v>
      </c>
      <c r="E710">
        <f>AVERAGEIF(A:A, D710, B:B)</f>
        <v>6.6</v>
      </c>
      <c r="F710">
        <f>PERCENTRANK(E:E, E710, 4)</f>
        <v>0.5595</v>
      </c>
    </row>
    <row r="711" spans="1:6" x14ac:dyDescent="0.35">
      <c r="A711" t="s">
        <v>2023</v>
      </c>
      <c r="B711">
        <v>7.4</v>
      </c>
      <c r="D711" t="s">
        <v>1053</v>
      </c>
      <c r="E711">
        <f>AVERAGEIF(A:A, D711, B:B)</f>
        <v>6.6</v>
      </c>
      <c r="F711">
        <f>PERCENTRANK(E:E, E711, 4)</f>
        <v>0.5595</v>
      </c>
    </row>
    <row r="712" spans="1:6" x14ac:dyDescent="0.35">
      <c r="A712" t="s">
        <v>351</v>
      </c>
      <c r="B712">
        <v>7.4</v>
      </c>
      <c r="D712" t="s">
        <v>1338</v>
      </c>
      <c r="E712">
        <f>AVERAGEIF(A:A, D712, B:B)</f>
        <v>6.6</v>
      </c>
      <c r="F712">
        <f>PERCENTRANK(E:E, E712, 4)</f>
        <v>0.5595</v>
      </c>
    </row>
    <row r="713" spans="1:6" x14ac:dyDescent="0.35">
      <c r="A713" t="s">
        <v>1720</v>
      </c>
      <c r="B713">
        <v>7.4</v>
      </c>
      <c r="D713" t="s">
        <v>1362</v>
      </c>
      <c r="E713">
        <f>AVERAGEIF(A:A, D713, B:B)</f>
        <v>6.6</v>
      </c>
      <c r="F713">
        <f>PERCENTRANK(E:E, E713, 4)</f>
        <v>0.5595</v>
      </c>
    </row>
    <row r="714" spans="1:6" x14ac:dyDescent="0.35">
      <c r="A714" t="s">
        <v>4924</v>
      </c>
      <c r="B714">
        <v>7.4</v>
      </c>
      <c r="D714" t="s">
        <v>1620</v>
      </c>
      <c r="E714">
        <f>AVERAGEIF(A:A, D714, B:B)</f>
        <v>6.6</v>
      </c>
      <c r="F714">
        <f>PERCENTRANK(E:E, E714, 4)</f>
        <v>0.5595</v>
      </c>
    </row>
    <row r="715" spans="1:6" x14ac:dyDescent="0.35">
      <c r="A715" t="s">
        <v>3813</v>
      </c>
      <c r="B715">
        <v>7.4</v>
      </c>
      <c r="D715" t="s">
        <v>1650</v>
      </c>
      <c r="E715">
        <f>AVERAGEIF(A:A, D715, B:B)</f>
        <v>6.6</v>
      </c>
      <c r="F715">
        <f>PERCENTRANK(E:E, E715, 4)</f>
        <v>0.5595</v>
      </c>
    </row>
    <row r="716" spans="1:6" x14ac:dyDescent="0.35">
      <c r="A716" t="s">
        <v>2649</v>
      </c>
      <c r="B716">
        <v>7.4</v>
      </c>
      <c r="D716" t="s">
        <v>1766</v>
      </c>
      <c r="E716">
        <f>AVERAGEIF(A:A, D716, B:B)</f>
        <v>6.6</v>
      </c>
      <c r="F716">
        <f>PERCENTRANK(E:E, E716, 4)</f>
        <v>0.5595</v>
      </c>
    </row>
    <row r="717" spans="1:6" x14ac:dyDescent="0.35">
      <c r="A717" t="s">
        <v>2479</v>
      </c>
      <c r="B717">
        <v>7.4</v>
      </c>
      <c r="D717" t="s">
        <v>1769</v>
      </c>
      <c r="E717">
        <f>AVERAGEIF(A:A, D717, B:B)</f>
        <v>6.6</v>
      </c>
      <c r="F717">
        <f>PERCENTRANK(E:E, E717, 4)</f>
        <v>0.5595</v>
      </c>
    </row>
    <row r="718" spans="1:6" x14ac:dyDescent="0.35">
      <c r="A718" t="s">
        <v>97</v>
      </c>
      <c r="B718">
        <v>7.4</v>
      </c>
      <c r="D718" t="s">
        <v>1851</v>
      </c>
      <c r="E718">
        <f>AVERAGEIF(A:A, D718, B:B)</f>
        <v>6.6</v>
      </c>
      <c r="F718">
        <f>PERCENTRANK(E:E, E718, 4)</f>
        <v>0.5595</v>
      </c>
    </row>
    <row r="719" spans="1:6" x14ac:dyDescent="0.35">
      <c r="A719" t="s">
        <v>5099</v>
      </c>
      <c r="B719">
        <v>7.4</v>
      </c>
      <c r="D719" t="s">
        <v>1945</v>
      </c>
      <c r="E719">
        <f>AVERAGEIF(A:A, D719, B:B)</f>
        <v>6.6</v>
      </c>
      <c r="F719">
        <f>PERCENTRANK(E:E, E719, 4)</f>
        <v>0.5595</v>
      </c>
    </row>
    <row r="720" spans="1:6" x14ac:dyDescent="0.35">
      <c r="A720" t="s">
        <v>3871</v>
      </c>
      <c r="B720">
        <v>7.4</v>
      </c>
      <c r="D720" t="s">
        <v>2032</v>
      </c>
      <c r="E720">
        <f>AVERAGEIF(A:A, D720, B:B)</f>
        <v>6.6</v>
      </c>
      <c r="F720">
        <f>PERCENTRANK(E:E, E720, 4)</f>
        <v>0.5595</v>
      </c>
    </row>
    <row r="721" spans="1:6" x14ac:dyDescent="0.35">
      <c r="A721" t="s">
        <v>235</v>
      </c>
      <c r="B721">
        <v>7.4</v>
      </c>
      <c r="D721" t="s">
        <v>2056</v>
      </c>
      <c r="E721">
        <f>AVERAGEIF(A:A, D721, B:B)</f>
        <v>6.6</v>
      </c>
      <c r="F721">
        <f>PERCENTRANK(E:E, E721, 4)</f>
        <v>0.5595</v>
      </c>
    </row>
    <row r="722" spans="1:6" x14ac:dyDescent="0.35">
      <c r="A722" t="s">
        <v>3730</v>
      </c>
      <c r="B722">
        <v>7.4</v>
      </c>
      <c r="D722" t="s">
        <v>2351</v>
      </c>
      <c r="E722">
        <f>AVERAGEIF(A:A, D722, B:B)</f>
        <v>6.6</v>
      </c>
      <c r="F722">
        <f>PERCENTRANK(E:E, E722, 4)</f>
        <v>0.5595</v>
      </c>
    </row>
    <row r="723" spans="1:6" x14ac:dyDescent="0.35">
      <c r="A723" t="s">
        <v>2640</v>
      </c>
      <c r="B723">
        <v>7.4</v>
      </c>
      <c r="D723" t="s">
        <v>2379</v>
      </c>
      <c r="E723">
        <f>AVERAGEIF(A:A, D723, B:B)</f>
        <v>6.6</v>
      </c>
      <c r="F723">
        <f>PERCENTRANK(E:E, E723, 4)</f>
        <v>0.5595</v>
      </c>
    </row>
    <row r="724" spans="1:6" x14ac:dyDescent="0.35">
      <c r="A724" t="s">
        <v>4011</v>
      </c>
      <c r="B724">
        <v>7.4</v>
      </c>
      <c r="D724" t="s">
        <v>2599</v>
      </c>
      <c r="E724">
        <f>AVERAGEIF(A:A, D724, B:B)</f>
        <v>6.6</v>
      </c>
      <c r="F724">
        <f>PERCENTRANK(E:E, E724, 4)</f>
        <v>0.5595</v>
      </c>
    </row>
    <row r="725" spans="1:6" x14ac:dyDescent="0.35">
      <c r="A725" t="s">
        <v>4425</v>
      </c>
      <c r="B725">
        <v>7.4</v>
      </c>
      <c r="D725" t="s">
        <v>2709</v>
      </c>
      <c r="E725">
        <f>AVERAGEIF(A:A, D725, B:B)</f>
        <v>6.6</v>
      </c>
      <c r="F725">
        <f>PERCENTRANK(E:E, E725, 4)</f>
        <v>0.5595</v>
      </c>
    </row>
    <row r="726" spans="1:6" x14ac:dyDescent="0.35">
      <c r="A726" t="s">
        <v>3850</v>
      </c>
      <c r="B726">
        <v>7.4</v>
      </c>
      <c r="D726" t="s">
        <v>2851</v>
      </c>
      <c r="E726">
        <f>AVERAGEIF(A:A, D726, B:B)</f>
        <v>6.6</v>
      </c>
      <c r="F726">
        <f>PERCENTRANK(E:E, E726, 4)</f>
        <v>0.5595</v>
      </c>
    </row>
    <row r="727" spans="1:6" x14ac:dyDescent="0.35">
      <c r="A727" t="s">
        <v>4129</v>
      </c>
      <c r="B727">
        <v>7.4</v>
      </c>
      <c r="D727" t="s">
        <v>2897</v>
      </c>
      <c r="E727">
        <f>AVERAGEIF(A:A, D727, B:B)</f>
        <v>6.6</v>
      </c>
      <c r="F727">
        <f>PERCENTRANK(E:E, E727, 4)</f>
        <v>0.5595</v>
      </c>
    </row>
    <row r="728" spans="1:6" x14ac:dyDescent="0.35">
      <c r="A728" t="s">
        <v>5440</v>
      </c>
      <c r="B728">
        <v>7.4</v>
      </c>
      <c r="D728" t="s">
        <v>1139</v>
      </c>
      <c r="E728">
        <f>AVERAGEIF(A:A, D728, B:B)</f>
        <v>6.6</v>
      </c>
      <c r="F728">
        <f>PERCENTRANK(E:E, E728, 4)</f>
        <v>0.5595</v>
      </c>
    </row>
    <row r="729" spans="1:6" x14ac:dyDescent="0.35">
      <c r="A729" t="s">
        <v>69</v>
      </c>
      <c r="B729">
        <v>7.4</v>
      </c>
      <c r="D729" t="s">
        <v>3271</v>
      </c>
      <c r="E729">
        <f>AVERAGEIF(A:A, D729, B:B)</f>
        <v>6.6</v>
      </c>
      <c r="F729">
        <f>PERCENTRANK(E:E, E729, 4)</f>
        <v>0.5595</v>
      </c>
    </row>
    <row r="730" spans="1:6" x14ac:dyDescent="0.35">
      <c r="A730" t="s">
        <v>4602</v>
      </c>
      <c r="B730">
        <v>7.4</v>
      </c>
      <c r="D730" t="s">
        <v>3326</v>
      </c>
      <c r="E730">
        <f>AVERAGEIF(A:A, D730, B:B)</f>
        <v>6.6</v>
      </c>
      <c r="F730">
        <f>PERCENTRANK(E:E, E730, 4)</f>
        <v>0.5595</v>
      </c>
    </row>
    <row r="731" spans="1:6" x14ac:dyDescent="0.35">
      <c r="A731" t="s">
        <v>5575</v>
      </c>
      <c r="B731">
        <v>7.4</v>
      </c>
      <c r="D731" t="s">
        <v>3676</v>
      </c>
      <c r="E731">
        <f>AVERAGEIF(A:A, D731, B:B)</f>
        <v>6.6</v>
      </c>
      <c r="F731">
        <f>PERCENTRANK(E:E, E731, 4)</f>
        <v>0.5595</v>
      </c>
    </row>
    <row r="732" spans="1:6" x14ac:dyDescent="0.35">
      <c r="A732" t="s">
        <v>3454</v>
      </c>
      <c r="B732">
        <v>7.4</v>
      </c>
      <c r="D732" t="s">
        <v>4026</v>
      </c>
      <c r="E732">
        <f>AVERAGEIF(A:A, D732, B:B)</f>
        <v>6.6</v>
      </c>
      <c r="F732">
        <f>PERCENTRANK(E:E, E732, 4)</f>
        <v>0.5595</v>
      </c>
    </row>
    <row r="733" spans="1:6" x14ac:dyDescent="0.35">
      <c r="A733" t="s">
        <v>4102</v>
      </c>
      <c r="B733">
        <v>7.4</v>
      </c>
      <c r="D733" t="s">
        <v>4066</v>
      </c>
      <c r="E733">
        <f>AVERAGEIF(A:A, D733, B:B)</f>
        <v>6.6</v>
      </c>
      <c r="F733">
        <f>PERCENTRANK(E:E, E733, 4)</f>
        <v>0.5595</v>
      </c>
    </row>
    <row r="734" spans="1:6" x14ac:dyDescent="0.35">
      <c r="A734" t="s">
        <v>5627</v>
      </c>
      <c r="B734">
        <v>7.4</v>
      </c>
      <c r="D734" t="s">
        <v>3984</v>
      </c>
      <c r="E734">
        <f>AVERAGEIF(A:A, D734, B:B)</f>
        <v>6.6</v>
      </c>
      <c r="F734">
        <f>PERCENTRANK(E:E, E734, 4)</f>
        <v>0.5595</v>
      </c>
    </row>
    <row r="735" spans="1:6" x14ac:dyDescent="0.35">
      <c r="A735" t="s">
        <v>5638</v>
      </c>
      <c r="B735">
        <v>7.4</v>
      </c>
      <c r="D735" t="s">
        <v>4323</v>
      </c>
      <c r="E735">
        <f>AVERAGEIF(A:A, D735, B:B)</f>
        <v>6.6</v>
      </c>
      <c r="F735">
        <f>PERCENTRANK(E:E, E735, 4)</f>
        <v>0.5595</v>
      </c>
    </row>
    <row r="736" spans="1:6" x14ac:dyDescent="0.35">
      <c r="A736" t="s">
        <v>5650</v>
      </c>
      <c r="B736">
        <v>7.4</v>
      </c>
      <c r="D736" t="s">
        <v>4386</v>
      </c>
      <c r="E736">
        <f>AVERAGEIF(A:A, D736, B:B)</f>
        <v>6.6</v>
      </c>
      <c r="F736">
        <f>PERCENTRANK(E:E, E736, 4)</f>
        <v>0.5595</v>
      </c>
    </row>
    <row r="737" spans="1:6" x14ac:dyDescent="0.35">
      <c r="A737" t="s">
        <v>5781</v>
      </c>
      <c r="B737">
        <v>7.4</v>
      </c>
      <c r="D737" t="s">
        <v>4497</v>
      </c>
      <c r="E737">
        <f>AVERAGEIF(A:A, D737, B:B)</f>
        <v>6.6</v>
      </c>
      <c r="F737">
        <f>PERCENTRANK(E:E, E737, 4)</f>
        <v>0.5595</v>
      </c>
    </row>
    <row r="738" spans="1:6" x14ac:dyDescent="0.35">
      <c r="A738" t="s">
        <v>2262</v>
      </c>
      <c r="B738">
        <v>7.4</v>
      </c>
      <c r="D738" t="s">
        <v>4591</v>
      </c>
      <c r="E738">
        <f>AVERAGEIF(A:A, D738, B:B)</f>
        <v>6.6</v>
      </c>
      <c r="F738">
        <f>PERCENTRANK(E:E, E738, 4)</f>
        <v>0.5595</v>
      </c>
    </row>
    <row r="739" spans="1:6" x14ac:dyDescent="0.35">
      <c r="A739" t="s">
        <v>273</v>
      </c>
      <c r="B739">
        <v>7.4</v>
      </c>
      <c r="D739" t="s">
        <v>1991</v>
      </c>
      <c r="E739">
        <f>AVERAGEIF(A:A, D739, B:B)</f>
        <v>6.6</v>
      </c>
      <c r="F739">
        <f>PERCENTRANK(E:E, E739, 4)</f>
        <v>0.5595</v>
      </c>
    </row>
    <row r="740" spans="1:6" x14ac:dyDescent="0.35">
      <c r="A740" t="s">
        <v>5918</v>
      </c>
      <c r="B740">
        <v>7.4</v>
      </c>
      <c r="D740" t="s">
        <v>4435</v>
      </c>
      <c r="E740">
        <f>AVERAGEIF(A:A, D740, B:B)</f>
        <v>6.6</v>
      </c>
      <c r="F740">
        <f>PERCENTRANK(E:E, E740, 4)</f>
        <v>0.5595</v>
      </c>
    </row>
    <row r="741" spans="1:6" x14ac:dyDescent="0.35">
      <c r="A741" t="s">
        <v>28</v>
      </c>
      <c r="B741">
        <v>7.3</v>
      </c>
      <c r="D741" t="s">
        <v>4650</v>
      </c>
      <c r="E741">
        <f>AVERAGEIF(A:A, D741, B:B)</f>
        <v>6.6</v>
      </c>
      <c r="F741">
        <f>PERCENTRANK(E:E, E741, 4)</f>
        <v>0.5595</v>
      </c>
    </row>
    <row r="742" spans="1:6" x14ac:dyDescent="0.35">
      <c r="A742" t="s">
        <v>50</v>
      </c>
      <c r="B742">
        <v>7.3</v>
      </c>
      <c r="D742" t="s">
        <v>4670</v>
      </c>
      <c r="E742">
        <f>AVERAGEIF(A:A, D742, B:B)</f>
        <v>6.6</v>
      </c>
      <c r="F742">
        <f>PERCENTRANK(E:E, E742, 4)</f>
        <v>0.5595</v>
      </c>
    </row>
    <row r="743" spans="1:6" x14ac:dyDescent="0.35">
      <c r="A743" t="s">
        <v>149</v>
      </c>
      <c r="B743">
        <v>7.3</v>
      </c>
      <c r="D743" t="s">
        <v>4880</v>
      </c>
      <c r="E743">
        <f>AVERAGEIF(A:A, D743, B:B)</f>
        <v>6.6</v>
      </c>
      <c r="F743">
        <f>PERCENTRANK(E:E, E743, 4)</f>
        <v>0.5595</v>
      </c>
    </row>
    <row r="744" spans="1:6" x14ac:dyDescent="0.35">
      <c r="A744" t="s">
        <v>198</v>
      </c>
      <c r="B744">
        <v>7.3</v>
      </c>
      <c r="D744" t="s">
        <v>43</v>
      </c>
      <c r="E744">
        <f>AVERAGEIF(A:A, D744, B:B)</f>
        <v>6.6</v>
      </c>
      <c r="F744">
        <f>PERCENTRANK(E:E, E744, 4)</f>
        <v>0.5595</v>
      </c>
    </row>
    <row r="745" spans="1:6" x14ac:dyDescent="0.35">
      <c r="A745" t="s">
        <v>73</v>
      </c>
      <c r="B745">
        <v>7.3</v>
      </c>
      <c r="D745" t="s">
        <v>4975</v>
      </c>
      <c r="E745">
        <f>AVERAGEIF(A:A, D745, B:B)</f>
        <v>6.6</v>
      </c>
      <c r="F745">
        <f>PERCENTRANK(E:E, E745, 4)</f>
        <v>0.5595</v>
      </c>
    </row>
    <row r="746" spans="1:6" x14ac:dyDescent="0.35">
      <c r="A746" t="s">
        <v>369</v>
      </c>
      <c r="B746">
        <v>7.3</v>
      </c>
      <c r="D746" t="s">
        <v>4662</v>
      </c>
      <c r="E746">
        <f>AVERAGEIF(A:A, D746, B:B)</f>
        <v>6.6</v>
      </c>
      <c r="F746">
        <f>PERCENTRANK(E:E, E746, 4)</f>
        <v>0.5595</v>
      </c>
    </row>
    <row r="747" spans="1:6" x14ac:dyDescent="0.35">
      <c r="A747" t="s">
        <v>453</v>
      </c>
      <c r="B747">
        <v>7.3</v>
      </c>
      <c r="D747" t="s">
        <v>5164</v>
      </c>
      <c r="E747">
        <f>AVERAGEIF(A:A, D747, B:B)</f>
        <v>6.6</v>
      </c>
      <c r="F747">
        <f>PERCENTRANK(E:E, E747, 4)</f>
        <v>0.5595</v>
      </c>
    </row>
    <row r="748" spans="1:6" x14ac:dyDescent="0.35">
      <c r="A748" t="s">
        <v>492</v>
      </c>
      <c r="B748">
        <v>7.3</v>
      </c>
      <c r="D748" t="s">
        <v>5179</v>
      </c>
      <c r="E748">
        <f>AVERAGEIF(A:A, D748, B:B)</f>
        <v>6.6</v>
      </c>
      <c r="F748">
        <f>PERCENTRANK(E:E, E748, 4)</f>
        <v>0.5595</v>
      </c>
    </row>
    <row r="749" spans="1:6" x14ac:dyDescent="0.35">
      <c r="A749" t="s">
        <v>50</v>
      </c>
      <c r="B749">
        <v>7.3</v>
      </c>
      <c r="D749" t="s">
        <v>5476</v>
      </c>
      <c r="E749">
        <f>AVERAGEIF(A:A, D749, B:B)</f>
        <v>6.6</v>
      </c>
      <c r="F749">
        <f>PERCENTRANK(E:E, E749, 4)</f>
        <v>0.5595</v>
      </c>
    </row>
    <row r="750" spans="1:6" x14ac:dyDescent="0.35">
      <c r="A750" t="s">
        <v>592</v>
      </c>
      <c r="B750">
        <v>7.3</v>
      </c>
      <c r="D750" t="s">
        <v>5477</v>
      </c>
      <c r="E750">
        <f>AVERAGEIF(A:A, D750, B:B)</f>
        <v>6.6</v>
      </c>
      <c r="F750">
        <f>PERCENTRANK(E:E, E750, 4)</f>
        <v>0.5595</v>
      </c>
    </row>
    <row r="751" spans="1:6" x14ac:dyDescent="0.35">
      <c r="A751" t="s">
        <v>217</v>
      </c>
      <c r="B751">
        <v>7.3</v>
      </c>
      <c r="D751" t="s">
        <v>5487</v>
      </c>
      <c r="E751">
        <f>AVERAGEIF(A:A, D751, B:B)</f>
        <v>6.6</v>
      </c>
      <c r="F751">
        <f>PERCENTRANK(E:E, E751, 4)</f>
        <v>0.5595</v>
      </c>
    </row>
    <row r="752" spans="1:6" x14ac:dyDescent="0.35">
      <c r="A752" t="s">
        <v>673</v>
      </c>
      <c r="B752">
        <v>7.3</v>
      </c>
      <c r="D752" t="s">
        <v>5571</v>
      </c>
      <c r="E752">
        <f>AVERAGEIF(A:A, D752, B:B)</f>
        <v>6.6</v>
      </c>
      <c r="F752">
        <f>PERCENTRANK(E:E, E752, 4)</f>
        <v>0.5595</v>
      </c>
    </row>
    <row r="753" spans="1:6" x14ac:dyDescent="0.35">
      <c r="A753" t="s">
        <v>808</v>
      </c>
      <c r="B753">
        <v>7.3</v>
      </c>
      <c r="D753" t="s">
        <v>5759</v>
      </c>
      <c r="E753">
        <f>AVERAGEIF(A:A, D753, B:B)</f>
        <v>6.6</v>
      </c>
      <c r="F753">
        <f>PERCENTRANK(E:E, E753, 4)</f>
        <v>0.5595</v>
      </c>
    </row>
    <row r="754" spans="1:6" x14ac:dyDescent="0.35">
      <c r="A754" t="s">
        <v>871</v>
      </c>
      <c r="B754">
        <v>7.3</v>
      </c>
      <c r="D754" t="s">
        <v>5852</v>
      </c>
      <c r="E754">
        <f>AVERAGEIF(A:A, D754, B:B)</f>
        <v>6.6</v>
      </c>
      <c r="F754">
        <f>PERCENTRANK(E:E, E754, 4)</f>
        <v>0.5595</v>
      </c>
    </row>
    <row r="755" spans="1:6" x14ac:dyDescent="0.35">
      <c r="A755" t="s">
        <v>92</v>
      </c>
      <c r="B755">
        <v>7.3</v>
      </c>
      <c r="D755" t="s">
        <v>5858</v>
      </c>
      <c r="E755">
        <f>AVERAGEIF(A:A, D755, B:B)</f>
        <v>6.6</v>
      </c>
      <c r="F755">
        <f>PERCENTRANK(E:E, E755, 4)</f>
        <v>0.5595</v>
      </c>
    </row>
    <row r="756" spans="1:6" x14ac:dyDescent="0.35">
      <c r="A756" t="s">
        <v>948</v>
      </c>
      <c r="B756">
        <v>7.3</v>
      </c>
      <c r="D756" t="s">
        <v>5959</v>
      </c>
      <c r="E756">
        <f>AVERAGEIF(A:A, D756, B:B)</f>
        <v>6.6</v>
      </c>
      <c r="F756">
        <f>PERCENTRANK(E:E, E756, 4)</f>
        <v>0.5595</v>
      </c>
    </row>
    <row r="757" spans="1:6" x14ac:dyDescent="0.35">
      <c r="A757" t="s">
        <v>1031</v>
      </c>
      <c r="B757">
        <v>7.3</v>
      </c>
      <c r="D757" t="s">
        <v>505</v>
      </c>
      <c r="E757">
        <f>AVERAGEIF(A:A, D757, B:B)</f>
        <v>6.5999999999999988</v>
      </c>
      <c r="F757">
        <f>PERCENTRANK(E:E, E757, 4)</f>
        <v>0.55889999999999995</v>
      </c>
    </row>
    <row r="758" spans="1:6" x14ac:dyDescent="0.35">
      <c r="A758" t="s">
        <v>789</v>
      </c>
      <c r="B758">
        <v>7.3</v>
      </c>
      <c r="D758" t="s">
        <v>995</v>
      </c>
      <c r="E758">
        <f>AVERAGEIF(A:A, D758, B:B)</f>
        <v>6.580000000000001</v>
      </c>
      <c r="F758">
        <f>PERCENTRANK(E:E, E758, 4)</f>
        <v>0.55840000000000001</v>
      </c>
    </row>
    <row r="759" spans="1:6" x14ac:dyDescent="0.35">
      <c r="A759" t="s">
        <v>89</v>
      </c>
      <c r="B759">
        <v>7.3</v>
      </c>
      <c r="D759" t="s">
        <v>1306</v>
      </c>
      <c r="E759">
        <f>AVERAGEIF(A:A, D759, B:B)</f>
        <v>6.58</v>
      </c>
      <c r="F759">
        <f>PERCENTRANK(E:E, E759, 4)</f>
        <v>0.55779999999999996</v>
      </c>
    </row>
    <row r="760" spans="1:6" x14ac:dyDescent="0.35">
      <c r="A760" t="s">
        <v>1031</v>
      </c>
      <c r="B760">
        <v>7.3</v>
      </c>
      <c r="D760" t="s">
        <v>1326</v>
      </c>
      <c r="E760">
        <f>AVERAGEIF(A:A, D760, B:B)</f>
        <v>6.5769230769230766</v>
      </c>
      <c r="F760">
        <f>PERCENTRANK(E:E, E760, 4)</f>
        <v>0.55720000000000003</v>
      </c>
    </row>
    <row r="761" spans="1:6" x14ac:dyDescent="0.35">
      <c r="A761" t="s">
        <v>628</v>
      </c>
      <c r="B761">
        <v>7.3</v>
      </c>
      <c r="D761" t="s">
        <v>891</v>
      </c>
      <c r="E761">
        <f>AVERAGEIF(A:A, D761, B:B)</f>
        <v>6.5714285714285712</v>
      </c>
      <c r="F761">
        <f>PERCENTRANK(E:E, E761, 4)</f>
        <v>0.55659999999999998</v>
      </c>
    </row>
    <row r="762" spans="1:6" x14ac:dyDescent="0.35">
      <c r="A762" t="s">
        <v>1197</v>
      </c>
      <c r="B762">
        <v>7.3</v>
      </c>
      <c r="D762" t="s">
        <v>2010</v>
      </c>
      <c r="E762">
        <f>AVERAGEIF(A:A, D762, B:B)</f>
        <v>6.5687499999999988</v>
      </c>
      <c r="F762">
        <f>PERCENTRANK(E:E, E762, 4)</f>
        <v>0.55600000000000005</v>
      </c>
    </row>
    <row r="763" spans="1:6" x14ac:dyDescent="0.35">
      <c r="A763" t="s">
        <v>686</v>
      </c>
      <c r="B763">
        <v>7.3</v>
      </c>
      <c r="D763" t="s">
        <v>1783</v>
      </c>
      <c r="E763">
        <f>AVERAGEIF(A:A, D763, B:B)</f>
        <v>6.5666666666666664</v>
      </c>
      <c r="F763">
        <f>PERCENTRANK(E:E, E763, 4)</f>
        <v>0.55430000000000001</v>
      </c>
    </row>
    <row r="764" spans="1:6" x14ac:dyDescent="0.35">
      <c r="A764" t="s">
        <v>540</v>
      </c>
      <c r="B764">
        <v>7.3</v>
      </c>
      <c r="D764" t="s">
        <v>2344</v>
      </c>
      <c r="E764">
        <f>AVERAGEIF(A:A, D764, B:B)</f>
        <v>6.5666666666666664</v>
      </c>
      <c r="F764">
        <f>PERCENTRANK(E:E, E764, 4)</f>
        <v>0.55430000000000001</v>
      </c>
    </row>
    <row r="765" spans="1:6" x14ac:dyDescent="0.35">
      <c r="A765" t="s">
        <v>209</v>
      </c>
      <c r="B765">
        <v>7.3</v>
      </c>
      <c r="D765" t="s">
        <v>3407</v>
      </c>
      <c r="E765">
        <f>AVERAGEIF(A:A, D765, B:B)</f>
        <v>6.5666666666666664</v>
      </c>
      <c r="F765">
        <f>PERCENTRANK(E:E, E765, 4)</f>
        <v>0.55430000000000001</v>
      </c>
    </row>
    <row r="766" spans="1:6" x14ac:dyDescent="0.35">
      <c r="A766" t="s">
        <v>608</v>
      </c>
      <c r="B766">
        <v>7.3</v>
      </c>
      <c r="D766" t="s">
        <v>1516</v>
      </c>
      <c r="E766">
        <f>AVERAGEIF(A:A, D766, B:B)</f>
        <v>6.5500000000000007</v>
      </c>
      <c r="F766">
        <f>PERCENTRANK(E:E, E766, 4)</f>
        <v>0.55249999999999999</v>
      </c>
    </row>
    <row r="767" spans="1:6" x14ac:dyDescent="0.35">
      <c r="A767" t="s">
        <v>1547</v>
      </c>
      <c r="B767">
        <v>7.3</v>
      </c>
      <c r="D767" t="s">
        <v>1786</v>
      </c>
      <c r="E767">
        <f>AVERAGEIF(A:A, D767, B:B)</f>
        <v>6.5500000000000007</v>
      </c>
      <c r="F767">
        <f>PERCENTRANK(E:E, E767, 4)</f>
        <v>0.55249999999999999</v>
      </c>
    </row>
    <row r="768" spans="1:6" x14ac:dyDescent="0.35">
      <c r="A768" t="s">
        <v>1662</v>
      </c>
      <c r="B768">
        <v>7.3</v>
      </c>
      <c r="D768" t="s">
        <v>3494</v>
      </c>
      <c r="E768">
        <f>AVERAGEIF(A:A, D768, B:B)</f>
        <v>6.5500000000000007</v>
      </c>
      <c r="F768">
        <f>PERCENTRANK(E:E, E768, 4)</f>
        <v>0.55249999999999999</v>
      </c>
    </row>
    <row r="769" spans="1:6" x14ac:dyDescent="0.35">
      <c r="A769" t="s">
        <v>1535</v>
      </c>
      <c r="B769">
        <v>7.3</v>
      </c>
      <c r="D769" t="s">
        <v>334</v>
      </c>
      <c r="E769">
        <f>AVERAGEIF(A:A, D769, B:B)</f>
        <v>6.55</v>
      </c>
      <c r="F769">
        <f>PERCENTRANK(E:E, E769, 4)</f>
        <v>0.54959999999999998</v>
      </c>
    </row>
    <row r="770" spans="1:6" x14ac:dyDescent="0.35">
      <c r="A770" t="s">
        <v>517</v>
      </c>
      <c r="B770">
        <v>7.3</v>
      </c>
      <c r="D770" t="s">
        <v>1324</v>
      </c>
      <c r="E770">
        <f>AVERAGEIF(A:A, D770, B:B)</f>
        <v>6.55</v>
      </c>
      <c r="F770">
        <f>PERCENTRANK(E:E, E770, 4)</f>
        <v>0.54959999999999998</v>
      </c>
    </row>
    <row r="771" spans="1:6" x14ac:dyDescent="0.35">
      <c r="A771" t="s">
        <v>789</v>
      </c>
      <c r="B771">
        <v>7.3</v>
      </c>
      <c r="D771" t="s">
        <v>1411</v>
      </c>
      <c r="E771">
        <f>AVERAGEIF(A:A, D771, B:B)</f>
        <v>6.55</v>
      </c>
      <c r="F771">
        <f>PERCENTRANK(E:E, E771, 4)</f>
        <v>0.54959999999999998</v>
      </c>
    </row>
    <row r="772" spans="1:6" x14ac:dyDescent="0.35">
      <c r="A772" t="s">
        <v>1892</v>
      </c>
      <c r="B772">
        <v>7.3</v>
      </c>
      <c r="D772" t="s">
        <v>3029</v>
      </c>
      <c r="E772">
        <f>AVERAGEIF(A:A, D772, B:B)</f>
        <v>6.55</v>
      </c>
      <c r="F772">
        <f>PERCENTRANK(E:E, E772, 4)</f>
        <v>0.54959999999999998</v>
      </c>
    </row>
    <row r="773" spans="1:6" x14ac:dyDescent="0.35">
      <c r="A773" t="s">
        <v>1411</v>
      </c>
      <c r="B773">
        <v>7.3</v>
      </c>
      <c r="D773" t="s">
        <v>5081</v>
      </c>
      <c r="E773">
        <f>AVERAGEIF(A:A, D773, B:B)</f>
        <v>6.55</v>
      </c>
      <c r="F773">
        <f>PERCENTRANK(E:E, E773, 4)</f>
        <v>0.54959999999999998</v>
      </c>
    </row>
    <row r="774" spans="1:6" x14ac:dyDescent="0.35">
      <c r="A774" t="s">
        <v>701</v>
      </c>
      <c r="B774">
        <v>7.3</v>
      </c>
      <c r="D774" t="s">
        <v>1720</v>
      </c>
      <c r="E774">
        <f>AVERAGEIF(A:A, D774, B:B)</f>
        <v>6.5499999999999989</v>
      </c>
      <c r="F774">
        <f>PERCENTRANK(E:E, E774, 4)</f>
        <v>0.54900000000000004</v>
      </c>
    </row>
    <row r="775" spans="1:6" x14ac:dyDescent="0.35">
      <c r="A775" t="s">
        <v>2051</v>
      </c>
      <c r="B775">
        <v>7.3</v>
      </c>
      <c r="D775" t="s">
        <v>540</v>
      </c>
      <c r="E775">
        <f>AVERAGEIF(A:A, D775, B:B)</f>
        <v>6.5428571428571427</v>
      </c>
      <c r="F775">
        <f>PERCENTRANK(E:E, E775, 4)</f>
        <v>0.5484</v>
      </c>
    </row>
    <row r="776" spans="1:6" x14ac:dyDescent="0.35">
      <c r="A776" t="s">
        <v>1314</v>
      </c>
      <c r="B776">
        <v>7.3</v>
      </c>
      <c r="D776" t="s">
        <v>886</v>
      </c>
      <c r="E776">
        <f>AVERAGEIF(A:A, D776, B:B)</f>
        <v>6.5375000000000005</v>
      </c>
      <c r="F776">
        <f>PERCENTRANK(E:E, E776, 4)</f>
        <v>0.54779999999999995</v>
      </c>
    </row>
    <row r="777" spans="1:6" x14ac:dyDescent="0.35">
      <c r="A777" t="s">
        <v>2110</v>
      </c>
      <c r="B777">
        <v>7.3</v>
      </c>
      <c r="D777" t="s">
        <v>918</v>
      </c>
      <c r="E777">
        <f>AVERAGEIF(A:A, D777, B:B)</f>
        <v>6.5333333333333341</v>
      </c>
      <c r="F777">
        <f>PERCENTRANK(E:E, E777, 4)</f>
        <v>0.54610000000000003</v>
      </c>
    </row>
    <row r="778" spans="1:6" x14ac:dyDescent="0.35">
      <c r="A778" t="s">
        <v>2200</v>
      </c>
      <c r="B778">
        <v>7.3</v>
      </c>
      <c r="D778" t="s">
        <v>2053</v>
      </c>
      <c r="E778">
        <f>AVERAGEIF(A:A, D778, B:B)</f>
        <v>6.5333333333333341</v>
      </c>
      <c r="F778">
        <f>PERCENTRANK(E:E, E778, 4)</f>
        <v>0.54610000000000003</v>
      </c>
    </row>
    <row r="779" spans="1:6" x14ac:dyDescent="0.35">
      <c r="A779" t="s">
        <v>494</v>
      </c>
      <c r="B779">
        <v>7.3</v>
      </c>
      <c r="D779" t="s">
        <v>3842</v>
      </c>
      <c r="E779">
        <f>AVERAGEIF(A:A, D779, B:B)</f>
        <v>6.5333333333333341</v>
      </c>
      <c r="F779">
        <f>PERCENTRANK(E:E, E779, 4)</f>
        <v>0.54610000000000003</v>
      </c>
    </row>
    <row r="780" spans="1:6" x14ac:dyDescent="0.35">
      <c r="A780" t="s">
        <v>33</v>
      </c>
      <c r="B780">
        <v>7.3</v>
      </c>
      <c r="D780" t="s">
        <v>1477</v>
      </c>
      <c r="E780">
        <f>AVERAGEIF(A:A, D780, B:B)</f>
        <v>6.5250000000000004</v>
      </c>
      <c r="F780">
        <f>PERCENTRANK(E:E, E780, 4)</f>
        <v>0.54549999999999998</v>
      </c>
    </row>
    <row r="781" spans="1:6" x14ac:dyDescent="0.35">
      <c r="A781" t="s">
        <v>2321</v>
      </c>
      <c r="B781">
        <v>7.3</v>
      </c>
      <c r="D781" t="s">
        <v>3412</v>
      </c>
      <c r="E781">
        <f>AVERAGEIF(A:A, D781, B:B)</f>
        <v>6.5249999999999995</v>
      </c>
      <c r="F781">
        <f>PERCENTRANK(E:E, E781, 4)</f>
        <v>0.54490000000000005</v>
      </c>
    </row>
    <row r="782" spans="1:6" x14ac:dyDescent="0.35">
      <c r="A782" t="s">
        <v>1698</v>
      </c>
      <c r="B782">
        <v>7.3</v>
      </c>
      <c r="D782" t="s">
        <v>628</v>
      </c>
      <c r="E782">
        <f>AVERAGEIF(A:A, D782, B:B)</f>
        <v>6.5166666666666666</v>
      </c>
      <c r="F782">
        <f>PERCENTRANK(E:E, E782, 4)</f>
        <v>0.54430000000000001</v>
      </c>
    </row>
    <row r="783" spans="1:6" x14ac:dyDescent="0.35">
      <c r="A783" t="s">
        <v>1157</v>
      </c>
      <c r="B783">
        <v>7.3</v>
      </c>
      <c r="D783" t="s">
        <v>465</v>
      </c>
      <c r="E783">
        <f>AVERAGEIF(A:A, D783, B:B)</f>
        <v>6.5000000000000009</v>
      </c>
      <c r="F783">
        <f>PERCENTRANK(E:E, E783, 4)</f>
        <v>0.54379999999999995</v>
      </c>
    </row>
    <row r="784" spans="1:6" x14ac:dyDescent="0.35">
      <c r="A784" t="s">
        <v>2015</v>
      </c>
      <c r="B784">
        <v>7.3</v>
      </c>
      <c r="D784" t="s">
        <v>356</v>
      </c>
      <c r="E784">
        <f>AVERAGEIF(A:A, D784, B:B)</f>
        <v>6.5</v>
      </c>
      <c r="F784">
        <f>PERCENTRANK(E:E, E784, 4)</f>
        <v>0.51219999999999999</v>
      </c>
    </row>
    <row r="785" spans="1:6" x14ac:dyDescent="0.35">
      <c r="A785" t="s">
        <v>2200</v>
      </c>
      <c r="B785">
        <v>7.3</v>
      </c>
      <c r="D785" t="s">
        <v>550</v>
      </c>
      <c r="E785">
        <f>AVERAGEIF(A:A, D785, B:B)</f>
        <v>6.5</v>
      </c>
      <c r="F785">
        <f>PERCENTRANK(E:E, E785, 4)</f>
        <v>0.51219999999999999</v>
      </c>
    </row>
    <row r="786" spans="1:6" x14ac:dyDescent="0.35">
      <c r="A786" t="s">
        <v>2081</v>
      </c>
      <c r="B786">
        <v>7.3</v>
      </c>
      <c r="D786" t="s">
        <v>585</v>
      </c>
      <c r="E786">
        <f>AVERAGEIF(A:A, D786, B:B)</f>
        <v>6.5</v>
      </c>
      <c r="F786">
        <f>PERCENTRANK(E:E, E786, 4)</f>
        <v>0.51219999999999999</v>
      </c>
    </row>
    <row r="787" spans="1:6" x14ac:dyDescent="0.35">
      <c r="A787" t="s">
        <v>1737</v>
      </c>
      <c r="B787">
        <v>7.3</v>
      </c>
      <c r="D787" t="s">
        <v>659</v>
      </c>
      <c r="E787">
        <f>AVERAGEIF(A:A, D787, B:B)</f>
        <v>6.5</v>
      </c>
      <c r="F787">
        <f>PERCENTRANK(E:E, E787, 4)</f>
        <v>0.51219999999999999</v>
      </c>
    </row>
    <row r="788" spans="1:6" x14ac:dyDescent="0.35">
      <c r="A788" t="s">
        <v>2616</v>
      </c>
      <c r="B788">
        <v>7.3</v>
      </c>
      <c r="D788" t="s">
        <v>697</v>
      </c>
      <c r="E788">
        <f>AVERAGEIF(A:A, D788, B:B)</f>
        <v>6.5</v>
      </c>
      <c r="F788">
        <f>PERCENTRANK(E:E, E788, 4)</f>
        <v>0.51219999999999999</v>
      </c>
    </row>
    <row r="789" spans="1:6" x14ac:dyDescent="0.35">
      <c r="A789" t="s">
        <v>2036</v>
      </c>
      <c r="B789">
        <v>7.3</v>
      </c>
      <c r="D789" t="s">
        <v>1021</v>
      </c>
      <c r="E789">
        <f>AVERAGEIF(A:A, D789, B:B)</f>
        <v>6.5</v>
      </c>
      <c r="F789">
        <f>PERCENTRANK(E:E, E789, 4)</f>
        <v>0.51219999999999999</v>
      </c>
    </row>
    <row r="790" spans="1:6" x14ac:dyDescent="0.35">
      <c r="A790" t="s">
        <v>254</v>
      </c>
      <c r="B790">
        <v>7.3</v>
      </c>
      <c r="D790" t="s">
        <v>1080</v>
      </c>
      <c r="E790">
        <f>AVERAGEIF(A:A, D790, B:B)</f>
        <v>6.5</v>
      </c>
      <c r="F790">
        <f>PERCENTRANK(E:E, E790, 4)</f>
        <v>0.51219999999999999</v>
      </c>
    </row>
    <row r="791" spans="1:6" x14ac:dyDescent="0.35">
      <c r="A791" t="s">
        <v>1306</v>
      </c>
      <c r="B791">
        <v>7.3</v>
      </c>
      <c r="D791" t="s">
        <v>1260</v>
      </c>
      <c r="E791">
        <f>AVERAGEIF(A:A, D791, B:B)</f>
        <v>6.5</v>
      </c>
      <c r="F791">
        <f>PERCENTRANK(E:E, E791, 4)</f>
        <v>0.51219999999999999</v>
      </c>
    </row>
    <row r="792" spans="1:6" x14ac:dyDescent="0.35">
      <c r="A792" t="s">
        <v>2787</v>
      </c>
      <c r="B792">
        <v>7.3</v>
      </c>
      <c r="D792" t="s">
        <v>1459</v>
      </c>
      <c r="E792">
        <f>AVERAGEIF(A:A, D792, B:B)</f>
        <v>6.5</v>
      </c>
      <c r="F792">
        <f>PERCENTRANK(E:E, E792, 4)</f>
        <v>0.51219999999999999</v>
      </c>
    </row>
    <row r="793" spans="1:6" x14ac:dyDescent="0.35">
      <c r="A793" t="s">
        <v>575</v>
      </c>
      <c r="B793">
        <v>7.3</v>
      </c>
      <c r="D793" t="s">
        <v>1118</v>
      </c>
      <c r="E793">
        <f>AVERAGEIF(A:A, D793, B:B)</f>
        <v>6.5</v>
      </c>
      <c r="F793">
        <f>PERCENTRANK(E:E, E793, 4)</f>
        <v>0.51219999999999999</v>
      </c>
    </row>
    <row r="794" spans="1:6" x14ac:dyDescent="0.35">
      <c r="A794" t="s">
        <v>1803</v>
      </c>
      <c r="B794">
        <v>7.3</v>
      </c>
      <c r="D794" t="s">
        <v>1513</v>
      </c>
      <c r="E794">
        <f>AVERAGEIF(A:A, D794, B:B)</f>
        <v>6.5</v>
      </c>
      <c r="F794">
        <f>PERCENTRANK(E:E, E794, 4)</f>
        <v>0.51219999999999999</v>
      </c>
    </row>
    <row r="795" spans="1:6" x14ac:dyDescent="0.35">
      <c r="A795" t="s">
        <v>230</v>
      </c>
      <c r="B795">
        <v>7.3</v>
      </c>
      <c r="D795" t="s">
        <v>2247</v>
      </c>
      <c r="E795">
        <f>AVERAGEIF(A:A, D795, B:B)</f>
        <v>6.5</v>
      </c>
      <c r="F795">
        <f>PERCENTRANK(E:E, E795, 4)</f>
        <v>0.51219999999999999</v>
      </c>
    </row>
    <row r="796" spans="1:6" x14ac:dyDescent="0.35">
      <c r="A796" t="s">
        <v>1457</v>
      </c>
      <c r="B796">
        <v>7.3</v>
      </c>
      <c r="D796" t="s">
        <v>2551</v>
      </c>
      <c r="E796">
        <f>AVERAGEIF(A:A, D796, B:B)</f>
        <v>6.5</v>
      </c>
      <c r="F796">
        <f>PERCENTRANK(E:E, E796, 4)</f>
        <v>0.51219999999999999</v>
      </c>
    </row>
    <row r="797" spans="1:6" x14ac:dyDescent="0.35">
      <c r="A797" t="s">
        <v>3002</v>
      </c>
      <c r="B797">
        <v>7.3</v>
      </c>
      <c r="D797" t="s">
        <v>2836</v>
      </c>
      <c r="E797">
        <f>AVERAGEIF(A:A, D797, B:B)</f>
        <v>6.5</v>
      </c>
      <c r="F797">
        <f>PERCENTRANK(E:E, E797, 4)</f>
        <v>0.51219999999999999</v>
      </c>
    </row>
    <row r="798" spans="1:6" x14ac:dyDescent="0.35">
      <c r="A798" t="s">
        <v>3028</v>
      </c>
      <c r="B798">
        <v>7.3</v>
      </c>
      <c r="D798" t="s">
        <v>2843</v>
      </c>
      <c r="E798">
        <f>AVERAGEIF(A:A, D798, B:B)</f>
        <v>6.5</v>
      </c>
      <c r="F798">
        <f>PERCENTRANK(E:E, E798, 4)</f>
        <v>0.51219999999999999</v>
      </c>
    </row>
    <row r="799" spans="1:6" x14ac:dyDescent="0.35">
      <c r="A799" t="s">
        <v>663</v>
      </c>
      <c r="B799">
        <v>7.3</v>
      </c>
      <c r="D799" t="s">
        <v>177</v>
      </c>
      <c r="E799">
        <f>AVERAGEIF(A:A, D799, B:B)</f>
        <v>6.5</v>
      </c>
      <c r="F799">
        <f>PERCENTRANK(E:E, E799, 4)</f>
        <v>0.51219999999999999</v>
      </c>
    </row>
    <row r="800" spans="1:6" x14ac:dyDescent="0.35">
      <c r="A800" t="s">
        <v>2784</v>
      </c>
      <c r="B800">
        <v>7.3</v>
      </c>
      <c r="D800" t="s">
        <v>3061</v>
      </c>
      <c r="E800">
        <f>AVERAGEIF(A:A, D800, B:B)</f>
        <v>6.5</v>
      </c>
      <c r="F800">
        <f>PERCENTRANK(E:E, E800, 4)</f>
        <v>0.51219999999999999</v>
      </c>
    </row>
    <row r="801" spans="1:6" x14ac:dyDescent="0.35">
      <c r="A801" t="s">
        <v>3313</v>
      </c>
      <c r="B801">
        <v>7.3</v>
      </c>
      <c r="D801" t="s">
        <v>3140</v>
      </c>
      <c r="E801">
        <f>AVERAGEIF(A:A, D801, B:B)</f>
        <v>6.5</v>
      </c>
      <c r="F801">
        <f>PERCENTRANK(E:E, E801, 4)</f>
        <v>0.51219999999999999</v>
      </c>
    </row>
    <row r="802" spans="1:6" x14ac:dyDescent="0.35">
      <c r="A802" t="s">
        <v>2632</v>
      </c>
      <c r="B802">
        <v>7.3</v>
      </c>
      <c r="D802" t="s">
        <v>3184</v>
      </c>
      <c r="E802">
        <f>AVERAGEIF(A:A, D802, B:B)</f>
        <v>6.5</v>
      </c>
      <c r="F802">
        <f>PERCENTRANK(E:E, E802, 4)</f>
        <v>0.51219999999999999</v>
      </c>
    </row>
    <row r="803" spans="1:6" x14ac:dyDescent="0.35">
      <c r="A803" t="s">
        <v>1888</v>
      </c>
      <c r="B803">
        <v>7.3</v>
      </c>
      <c r="D803" t="s">
        <v>3402</v>
      </c>
      <c r="E803">
        <f>AVERAGEIF(A:A, D803, B:B)</f>
        <v>6.5</v>
      </c>
      <c r="F803">
        <f>PERCENTRANK(E:E, E803, 4)</f>
        <v>0.51219999999999999</v>
      </c>
    </row>
    <row r="804" spans="1:6" x14ac:dyDescent="0.35">
      <c r="A804" t="s">
        <v>2106</v>
      </c>
      <c r="B804">
        <v>7.3</v>
      </c>
      <c r="D804" t="s">
        <v>3613</v>
      </c>
      <c r="E804">
        <f>AVERAGEIF(A:A, D804, B:B)</f>
        <v>6.5</v>
      </c>
      <c r="F804">
        <f>PERCENTRANK(E:E, E804, 4)</f>
        <v>0.51219999999999999</v>
      </c>
    </row>
    <row r="805" spans="1:6" x14ac:dyDescent="0.35">
      <c r="A805" t="s">
        <v>3378</v>
      </c>
      <c r="B805">
        <v>7.3</v>
      </c>
      <c r="D805" t="s">
        <v>3626</v>
      </c>
      <c r="E805">
        <f>AVERAGEIF(A:A, D805, B:B)</f>
        <v>6.5</v>
      </c>
      <c r="F805">
        <f>PERCENTRANK(E:E, E805, 4)</f>
        <v>0.51219999999999999</v>
      </c>
    </row>
    <row r="806" spans="1:6" x14ac:dyDescent="0.35">
      <c r="A806" t="s">
        <v>505</v>
      </c>
      <c r="B806">
        <v>7.3</v>
      </c>
      <c r="D806" t="s">
        <v>3830</v>
      </c>
      <c r="E806">
        <f>AVERAGEIF(A:A, D806, B:B)</f>
        <v>6.5</v>
      </c>
      <c r="F806">
        <f>PERCENTRANK(E:E, E806, 4)</f>
        <v>0.51219999999999999</v>
      </c>
    </row>
    <row r="807" spans="1:6" x14ac:dyDescent="0.35">
      <c r="A807" t="s">
        <v>663</v>
      </c>
      <c r="B807">
        <v>7.3</v>
      </c>
      <c r="D807" t="s">
        <v>3895</v>
      </c>
      <c r="E807">
        <f>AVERAGEIF(A:A, D807, B:B)</f>
        <v>6.5</v>
      </c>
      <c r="F807">
        <f>PERCENTRANK(E:E, E807, 4)</f>
        <v>0.51219999999999999</v>
      </c>
    </row>
    <row r="808" spans="1:6" x14ac:dyDescent="0.35">
      <c r="A808" t="s">
        <v>2784</v>
      </c>
      <c r="B808">
        <v>7.3</v>
      </c>
      <c r="D808" t="s">
        <v>3932</v>
      </c>
      <c r="E808">
        <f>AVERAGEIF(A:A, D808, B:B)</f>
        <v>6.5</v>
      </c>
      <c r="F808">
        <f>PERCENTRANK(E:E, E808, 4)</f>
        <v>0.51219999999999999</v>
      </c>
    </row>
    <row r="809" spans="1:6" x14ac:dyDescent="0.35">
      <c r="A809" t="s">
        <v>3074</v>
      </c>
      <c r="B809">
        <v>7.3</v>
      </c>
      <c r="D809" t="s">
        <v>4057</v>
      </c>
      <c r="E809">
        <f>AVERAGEIF(A:A, D809, B:B)</f>
        <v>6.5</v>
      </c>
      <c r="F809">
        <f>PERCENTRANK(E:E, E809, 4)</f>
        <v>0.51219999999999999</v>
      </c>
    </row>
    <row r="810" spans="1:6" x14ac:dyDescent="0.35">
      <c r="A810" t="s">
        <v>618</v>
      </c>
      <c r="B810">
        <v>7.3</v>
      </c>
      <c r="D810" t="s">
        <v>4094</v>
      </c>
      <c r="E810">
        <f>AVERAGEIF(A:A, D810, B:B)</f>
        <v>6.5</v>
      </c>
      <c r="F810">
        <f>PERCENTRANK(E:E, E810, 4)</f>
        <v>0.51219999999999999</v>
      </c>
    </row>
    <row r="811" spans="1:6" x14ac:dyDescent="0.35">
      <c r="A811" t="s">
        <v>2928</v>
      </c>
      <c r="B811">
        <v>7.3</v>
      </c>
      <c r="D811" t="s">
        <v>4149</v>
      </c>
      <c r="E811">
        <f>AVERAGEIF(A:A, D811, B:B)</f>
        <v>6.5</v>
      </c>
      <c r="F811">
        <f>PERCENTRANK(E:E, E811, 4)</f>
        <v>0.51219999999999999</v>
      </c>
    </row>
    <row r="812" spans="1:6" x14ac:dyDescent="0.35">
      <c r="A812" t="s">
        <v>686</v>
      </c>
      <c r="B812">
        <v>7.3</v>
      </c>
      <c r="D812" t="s">
        <v>4229</v>
      </c>
      <c r="E812">
        <f>AVERAGEIF(A:A, D812, B:B)</f>
        <v>6.5</v>
      </c>
      <c r="F812">
        <f>PERCENTRANK(E:E, E812, 4)</f>
        <v>0.51219999999999999</v>
      </c>
    </row>
    <row r="813" spans="1:6" x14ac:dyDescent="0.35">
      <c r="A813" t="s">
        <v>1954</v>
      </c>
      <c r="B813">
        <v>7.3</v>
      </c>
      <c r="D813" t="s">
        <v>4341</v>
      </c>
      <c r="E813">
        <f>AVERAGEIF(A:A, D813, B:B)</f>
        <v>6.5</v>
      </c>
      <c r="F813">
        <f>PERCENTRANK(E:E, E813, 4)</f>
        <v>0.51219999999999999</v>
      </c>
    </row>
    <row r="814" spans="1:6" x14ac:dyDescent="0.35">
      <c r="A814" t="s">
        <v>2185</v>
      </c>
      <c r="B814">
        <v>7.3</v>
      </c>
      <c r="D814" t="s">
        <v>4496</v>
      </c>
      <c r="E814">
        <f>AVERAGEIF(A:A, D814, B:B)</f>
        <v>6.5</v>
      </c>
      <c r="F814">
        <f>PERCENTRANK(E:E, E814, 4)</f>
        <v>0.51219999999999999</v>
      </c>
    </row>
    <row r="815" spans="1:6" x14ac:dyDescent="0.35">
      <c r="A815" t="s">
        <v>1545</v>
      </c>
      <c r="B815">
        <v>7.3</v>
      </c>
      <c r="D815" t="s">
        <v>4512</v>
      </c>
      <c r="E815">
        <f>AVERAGEIF(A:A, D815, B:B)</f>
        <v>6.5</v>
      </c>
      <c r="F815">
        <f>PERCENTRANK(E:E, E815, 4)</f>
        <v>0.51219999999999999</v>
      </c>
    </row>
    <row r="816" spans="1:6" x14ac:dyDescent="0.35">
      <c r="A816" t="s">
        <v>3797</v>
      </c>
      <c r="B816">
        <v>7.3</v>
      </c>
      <c r="D816" t="s">
        <v>3938</v>
      </c>
      <c r="E816">
        <f>AVERAGEIF(A:A, D816, B:B)</f>
        <v>6.5</v>
      </c>
      <c r="F816">
        <f>PERCENTRANK(E:E, E816, 4)</f>
        <v>0.51219999999999999</v>
      </c>
    </row>
    <row r="817" spans="1:6" x14ac:dyDescent="0.35">
      <c r="A817" t="s">
        <v>1644</v>
      </c>
      <c r="B817">
        <v>7.3</v>
      </c>
      <c r="D817" t="s">
        <v>4560</v>
      </c>
      <c r="E817">
        <f>AVERAGEIF(A:A, D817, B:B)</f>
        <v>6.5</v>
      </c>
      <c r="F817">
        <f>PERCENTRANK(E:E, E817, 4)</f>
        <v>0.51219999999999999</v>
      </c>
    </row>
    <row r="818" spans="1:6" x14ac:dyDescent="0.35">
      <c r="A818" t="s">
        <v>910</v>
      </c>
      <c r="B818">
        <v>7.3</v>
      </c>
      <c r="D818" t="s">
        <v>4609</v>
      </c>
      <c r="E818">
        <f>AVERAGEIF(A:A, D818, B:B)</f>
        <v>6.5</v>
      </c>
      <c r="F818">
        <f>PERCENTRANK(E:E, E818, 4)</f>
        <v>0.51219999999999999</v>
      </c>
    </row>
    <row r="819" spans="1:6" x14ac:dyDescent="0.35">
      <c r="A819" t="s">
        <v>608</v>
      </c>
      <c r="B819">
        <v>7.3</v>
      </c>
      <c r="D819" t="s">
        <v>4666</v>
      </c>
      <c r="E819">
        <f>AVERAGEIF(A:A, D819, B:B)</f>
        <v>6.5</v>
      </c>
      <c r="F819">
        <f>PERCENTRANK(E:E, E819, 4)</f>
        <v>0.51219999999999999</v>
      </c>
    </row>
    <row r="820" spans="1:6" x14ac:dyDescent="0.35">
      <c r="A820" t="s">
        <v>3964</v>
      </c>
      <c r="B820">
        <v>7.3</v>
      </c>
      <c r="D820" t="s">
        <v>4683</v>
      </c>
      <c r="E820">
        <f>AVERAGEIF(A:A, D820, B:B)</f>
        <v>6.5</v>
      </c>
      <c r="F820">
        <f>PERCENTRANK(E:E, E820, 4)</f>
        <v>0.51219999999999999</v>
      </c>
    </row>
    <row r="821" spans="1:6" x14ac:dyDescent="0.35">
      <c r="A821" t="s">
        <v>4017</v>
      </c>
      <c r="B821">
        <v>7.3</v>
      </c>
      <c r="D821" t="s">
        <v>4685</v>
      </c>
      <c r="E821">
        <f>AVERAGEIF(A:A, D821, B:B)</f>
        <v>6.5</v>
      </c>
      <c r="F821">
        <f>PERCENTRANK(E:E, E821, 4)</f>
        <v>0.51219999999999999</v>
      </c>
    </row>
    <row r="822" spans="1:6" x14ac:dyDescent="0.35">
      <c r="A822" t="s">
        <v>1079</v>
      </c>
      <c r="B822">
        <v>7.3</v>
      </c>
      <c r="D822" t="s">
        <v>4694</v>
      </c>
      <c r="E822">
        <f>AVERAGEIF(A:A, D822, B:B)</f>
        <v>6.5</v>
      </c>
      <c r="F822">
        <f>PERCENTRANK(E:E, E822, 4)</f>
        <v>0.51219999999999999</v>
      </c>
    </row>
    <row r="823" spans="1:6" x14ac:dyDescent="0.35">
      <c r="A823" t="s">
        <v>2190</v>
      </c>
      <c r="B823">
        <v>7.3</v>
      </c>
      <c r="D823" t="s">
        <v>4758</v>
      </c>
      <c r="E823">
        <f>AVERAGEIF(A:A, D823, B:B)</f>
        <v>6.5</v>
      </c>
      <c r="F823">
        <f>PERCENTRANK(E:E, E823, 4)</f>
        <v>0.51219999999999999</v>
      </c>
    </row>
    <row r="824" spans="1:6" x14ac:dyDescent="0.35">
      <c r="A824" t="s">
        <v>4049</v>
      </c>
      <c r="B824">
        <v>7.3</v>
      </c>
      <c r="D824" t="s">
        <v>4777</v>
      </c>
      <c r="E824">
        <f>AVERAGEIF(A:A, D824, B:B)</f>
        <v>6.5</v>
      </c>
      <c r="F824">
        <f>PERCENTRANK(E:E, E824, 4)</f>
        <v>0.51219999999999999</v>
      </c>
    </row>
    <row r="825" spans="1:6" x14ac:dyDescent="0.35">
      <c r="A825" t="s">
        <v>4102</v>
      </c>
      <c r="B825">
        <v>7.3</v>
      </c>
      <c r="D825" t="s">
        <v>4832</v>
      </c>
      <c r="E825">
        <f>AVERAGEIF(A:A, D825, B:B)</f>
        <v>6.5</v>
      </c>
      <c r="F825">
        <f>PERCENTRANK(E:E, E825, 4)</f>
        <v>0.51219999999999999</v>
      </c>
    </row>
    <row r="826" spans="1:6" x14ac:dyDescent="0.35">
      <c r="A826" t="s">
        <v>2124</v>
      </c>
      <c r="B826">
        <v>7.3</v>
      </c>
      <c r="D826" t="s">
        <v>4838</v>
      </c>
      <c r="E826">
        <f>AVERAGEIF(A:A, D826, B:B)</f>
        <v>6.5</v>
      </c>
      <c r="F826">
        <f>PERCENTRANK(E:E, E826, 4)</f>
        <v>0.51219999999999999</v>
      </c>
    </row>
    <row r="827" spans="1:6" x14ac:dyDescent="0.35">
      <c r="A827" t="s">
        <v>1326</v>
      </c>
      <c r="B827">
        <v>7.3</v>
      </c>
      <c r="D827" t="s">
        <v>5128</v>
      </c>
      <c r="E827">
        <f>AVERAGEIF(A:A, D827, B:B)</f>
        <v>6.5</v>
      </c>
      <c r="F827">
        <f>PERCENTRANK(E:E, E827, 4)</f>
        <v>0.51219999999999999</v>
      </c>
    </row>
    <row r="828" spans="1:6" x14ac:dyDescent="0.35">
      <c r="A828" t="s">
        <v>4251</v>
      </c>
      <c r="B828">
        <v>7.3</v>
      </c>
      <c r="D828" t="s">
        <v>5149</v>
      </c>
      <c r="E828">
        <f>AVERAGEIF(A:A, D828, B:B)</f>
        <v>6.5</v>
      </c>
      <c r="F828">
        <f>PERCENTRANK(E:E, E828, 4)</f>
        <v>0.51219999999999999</v>
      </c>
    </row>
    <row r="829" spans="1:6" x14ac:dyDescent="0.35">
      <c r="A829" t="s">
        <v>4290</v>
      </c>
      <c r="B829">
        <v>7.3</v>
      </c>
      <c r="D829" t="s">
        <v>5191</v>
      </c>
      <c r="E829">
        <f>AVERAGEIF(A:A, D829, B:B)</f>
        <v>6.5</v>
      </c>
      <c r="F829">
        <f>PERCENTRANK(E:E, E829, 4)</f>
        <v>0.51219999999999999</v>
      </c>
    </row>
    <row r="830" spans="1:6" x14ac:dyDescent="0.35">
      <c r="A830" t="s">
        <v>4292</v>
      </c>
      <c r="B830">
        <v>7.3</v>
      </c>
      <c r="D830" t="s">
        <v>5241</v>
      </c>
      <c r="E830">
        <f>AVERAGEIF(A:A, D830, B:B)</f>
        <v>6.5</v>
      </c>
      <c r="F830">
        <f>PERCENTRANK(E:E, E830, 4)</f>
        <v>0.51219999999999999</v>
      </c>
    </row>
    <row r="831" spans="1:6" x14ac:dyDescent="0.35">
      <c r="A831" t="s">
        <v>783</v>
      </c>
      <c r="B831">
        <v>7.3</v>
      </c>
      <c r="D831" t="s">
        <v>5248</v>
      </c>
      <c r="E831">
        <f>AVERAGEIF(A:A, D831, B:B)</f>
        <v>6.5</v>
      </c>
      <c r="F831">
        <f>PERCENTRANK(E:E, E831, 4)</f>
        <v>0.51219999999999999</v>
      </c>
    </row>
    <row r="832" spans="1:6" x14ac:dyDescent="0.35">
      <c r="A832" t="s">
        <v>1340</v>
      </c>
      <c r="B832">
        <v>7.3</v>
      </c>
      <c r="D832" t="s">
        <v>5056</v>
      </c>
      <c r="E832">
        <f>AVERAGEIF(A:A, D832, B:B)</f>
        <v>6.5</v>
      </c>
      <c r="F832">
        <f>PERCENTRANK(E:E, E832, 4)</f>
        <v>0.51219999999999999</v>
      </c>
    </row>
    <row r="833" spans="1:6" x14ac:dyDescent="0.35">
      <c r="A833" t="s">
        <v>4419</v>
      </c>
      <c r="B833">
        <v>7.3</v>
      </c>
      <c r="D833" t="s">
        <v>5329</v>
      </c>
      <c r="E833">
        <f>AVERAGEIF(A:A, D833, B:B)</f>
        <v>6.5</v>
      </c>
      <c r="F833">
        <f>PERCENTRANK(E:E, E833, 4)</f>
        <v>0.51219999999999999</v>
      </c>
    </row>
    <row r="834" spans="1:6" x14ac:dyDescent="0.35">
      <c r="A834" t="s">
        <v>4079</v>
      </c>
      <c r="B834">
        <v>7.3</v>
      </c>
      <c r="D834" t="s">
        <v>5556</v>
      </c>
      <c r="E834">
        <f>AVERAGEIF(A:A, D834, B:B)</f>
        <v>6.5</v>
      </c>
      <c r="F834">
        <f>PERCENTRANK(E:E, E834, 4)</f>
        <v>0.51219999999999999</v>
      </c>
    </row>
    <row r="835" spans="1:6" x14ac:dyDescent="0.35">
      <c r="A835" t="s">
        <v>3339</v>
      </c>
      <c r="B835">
        <v>7.3</v>
      </c>
      <c r="D835" t="s">
        <v>5579</v>
      </c>
      <c r="E835">
        <f>AVERAGEIF(A:A, D835, B:B)</f>
        <v>6.5</v>
      </c>
      <c r="F835">
        <f>PERCENTRANK(E:E, E835, 4)</f>
        <v>0.51219999999999999</v>
      </c>
    </row>
    <row r="836" spans="1:6" x14ac:dyDescent="0.35">
      <c r="A836" t="s">
        <v>4464</v>
      </c>
      <c r="B836">
        <v>7.3</v>
      </c>
      <c r="D836" t="s">
        <v>5585</v>
      </c>
      <c r="E836">
        <f>AVERAGEIF(A:A, D836, B:B)</f>
        <v>6.5</v>
      </c>
      <c r="F836">
        <f>PERCENTRANK(E:E, E836, 4)</f>
        <v>0.51219999999999999</v>
      </c>
    </row>
    <row r="837" spans="1:6" x14ac:dyDescent="0.35">
      <c r="A837" t="s">
        <v>2616</v>
      </c>
      <c r="B837">
        <v>7.3</v>
      </c>
      <c r="D837" t="s">
        <v>5867</v>
      </c>
      <c r="E837">
        <f>AVERAGEIF(A:A, D837, B:B)</f>
        <v>6.5</v>
      </c>
      <c r="F837">
        <f>PERCENTRANK(E:E, E837, 4)</f>
        <v>0.51219999999999999</v>
      </c>
    </row>
    <row r="838" spans="1:6" x14ac:dyDescent="0.35">
      <c r="A838" t="s">
        <v>1839</v>
      </c>
      <c r="B838">
        <v>7.3</v>
      </c>
      <c r="D838" t="s">
        <v>3235</v>
      </c>
      <c r="E838">
        <f>AVERAGEIF(A:A, D838, B:B)</f>
        <v>6.4833333333333334</v>
      </c>
      <c r="F838">
        <f>PERCENTRANK(E:E, E838, 4)</f>
        <v>0.51160000000000005</v>
      </c>
    </row>
    <row r="839" spans="1:6" x14ac:dyDescent="0.35">
      <c r="A839" t="s">
        <v>3394</v>
      </c>
      <c r="B839">
        <v>7.3</v>
      </c>
      <c r="D839" t="s">
        <v>560</v>
      </c>
      <c r="E839">
        <f>AVERAGEIF(A:A, D839, B:B)</f>
        <v>6.4750000000000005</v>
      </c>
      <c r="F839">
        <f>PERCENTRANK(E:E, E839, 4)</f>
        <v>0.51100000000000001</v>
      </c>
    </row>
    <row r="840" spans="1:6" x14ac:dyDescent="0.35">
      <c r="A840" t="s">
        <v>3278</v>
      </c>
      <c r="B840">
        <v>7.3</v>
      </c>
      <c r="D840" t="s">
        <v>2990</v>
      </c>
      <c r="E840">
        <f>AVERAGEIF(A:A, D840, B:B)</f>
        <v>6.4749999999999996</v>
      </c>
      <c r="F840">
        <f>PERCENTRANK(E:E, E840, 4)</f>
        <v>0.51049999999999995</v>
      </c>
    </row>
    <row r="841" spans="1:6" x14ac:dyDescent="0.35">
      <c r="A841" t="s">
        <v>3660</v>
      </c>
      <c r="B841">
        <v>7.3</v>
      </c>
      <c r="D841" t="s">
        <v>1581</v>
      </c>
      <c r="E841">
        <f>AVERAGEIF(A:A, D841, B:B)</f>
        <v>6.4666666666666659</v>
      </c>
      <c r="F841">
        <f>PERCENTRANK(E:E, E841, 4)</f>
        <v>0.50990000000000002</v>
      </c>
    </row>
    <row r="842" spans="1:6" x14ac:dyDescent="0.35">
      <c r="A842" t="s">
        <v>4620</v>
      </c>
      <c r="B842">
        <v>7.3</v>
      </c>
      <c r="D842" t="s">
        <v>1789</v>
      </c>
      <c r="E842">
        <f>AVERAGEIF(A:A, D842, B:B)</f>
        <v>6.4599999999999991</v>
      </c>
      <c r="F842">
        <f>PERCENTRANK(E:E, E842, 4)</f>
        <v>0.50929999999999997</v>
      </c>
    </row>
    <row r="843" spans="1:6" x14ac:dyDescent="0.35">
      <c r="A843" t="s">
        <v>3046</v>
      </c>
      <c r="B843">
        <v>7.3</v>
      </c>
      <c r="D843" t="s">
        <v>92</v>
      </c>
      <c r="E843">
        <f>AVERAGEIF(A:A, D843, B:B)</f>
        <v>6.4571428571428564</v>
      </c>
      <c r="F843">
        <f>PERCENTRANK(E:E, E843, 4)</f>
        <v>0.50870000000000004</v>
      </c>
    </row>
    <row r="844" spans="1:6" x14ac:dyDescent="0.35">
      <c r="A844" t="s">
        <v>4678</v>
      </c>
      <c r="B844">
        <v>7.3</v>
      </c>
      <c r="D844" t="s">
        <v>898</v>
      </c>
      <c r="E844">
        <f>AVERAGEIF(A:A, D844, B:B)</f>
        <v>6.45</v>
      </c>
      <c r="F844">
        <f>PERCENTRANK(E:E, E844, 4)</f>
        <v>0.50349999999999995</v>
      </c>
    </row>
    <row r="845" spans="1:6" x14ac:dyDescent="0.35">
      <c r="A845" t="s">
        <v>1953</v>
      </c>
      <c r="B845">
        <v>7.3</v>
      </c>
      <c r="D845" t="s">
        <v>2512</v>
      </c>
      <c r="E845">
        <f>AVERAGEIF(A:A, D845, B:B)</f>
        <v>6.45</v>
      </c>
      <c r="F845">
        <f>PERCENTRANK(E:E, E845, 4)</f>
        <v>0.50349999999999995</v>
      </c>
    </row>
    <row r="846" spans="1:6" x14ac:dyDescent="0.35">
      <c r="A846" t="s">
        <v>2928</v>
      </c>
      <c r="B846">
        <v>7.3</v>
      </c>
      <c r="D846" t="s">
        <v>2434</v>
      </c>
      <c r="E846">
        <f>AVERAGEIF(A:A, D846, B:B)</f>
        <v>6.45</v>
      </c>
      <c r="F846">
        <f>PERCENTRANK(E:E, E846, 4)</f>
        <v>0.50349999999999995</v>
      </c>
    </row>
    <row r="847" spans="1:6" x14ac:dyDescent="0.35">
      <c r="A847" t="s">
        <v>4741</v>
      </c>
      <c r="B847">
        <v>7.3</v>
      </c>
      <c r="D847" t="s">
        <v>3119</v>
      </c>
      <c r="E847">
        <f>AVERAGEIF(A:A, D847, B:B)</f>
        <v>6.45</v>
      </c>
      <c r="F847">
        <f>PERCENTRANK(E:E, E847, 4)</f>
        <v>0.50349999999999995</v>
      </c>
    </row>
    <row r="848" spans="1:6" x14ac:dyDescent="0.35">
      <c r="A848" t="s">
        <v>3727</v>
      </c>
      <c r="B848">
        <v>7.3</v>
      </c>
      <c r="D848" t="s">
        <v>3450</v>
      </c>
      <c r="E848">
        <f>AVERAGEIF(A:A, D848, B:B)</f>
        <v>6.45</v>
      </c>
      <c r="F848">
        <f>PERCENTRANK(E:E, E848, 4)</f>
        <v>0.50349999999999995</v>
      </c>
    </row>
    <row r="849" spans="1:6" x14ac:dyDescent="0.35">
      <c r="A849" t="s">
        <v>4117</v>
      </c>
      <c r="B849">
        <v>7.3</v>
      </c>
      <c r="D849" t="s">
        <v>3454</v>
      </c>
      <c r="E849">
        <f>AVERAGEIF(A:A, D849, B:B)</f>
        <v>6.45</v>
      </c>
      <c r="F849">
        <f>PERCENTRANK(E:E, E849, 4)</f>
        <v>0.50349999999999995</v>
      </c>
    </row>
    <row r="850" spans="1:6" x14ac:dyDescent="0.35">
      <c r="A850" t="s">
        <v>198</v>
      </c>
      <c r="B850">
        <v>7.3</v>
      </c>
      <c r="D850" t="s">
        <v>3511</v>
      </c>
      <c r="E850">
        <f>AVERAGEIF(A:A, D850, B:B)</f>
        <v>6.45</v>
      </c>
      <c r="F850">
        <f>PERCENTRANK(E:E, E850, 4)</f>
        <v>0.50349999999999995</v>
      </c>
    </row>
    <row r="851" spans="1:6" x14ac:dyDescent="0.35">
      <c r="A851" t="s">
        <v>4204</v>
      </c>
      <c r="B851">
        <v>7.3</v>
      </c>
      <c r="D851" t="s">
        <v>4638</v>
      </c>
      <c r="E851">
        <f>AVERAGEIF(A:A, D851, B:B)</f>
        <v>6.45</v>
      </c>
      <c r="F851">
        <f>PERCENTRANK(E:E, E851, 4)</f>
        <v>0.50349999999999995</v>
      </c>
    </row>
    <row r="852" spans="1:6" x14ac:dyDescent="0.35">
      <c r="A852" t="s">
        <v>1535</v>
      </c>
      <c r="B852">
        <v>7.3</v>
      </c>
      <c r="D852" t="s">
        <v>5717</v>
      </c>
      <c r="E852">
        <f>AVERAGEIF(A:A, D852, B:B)</f>
        <v>6.45</v>
      </c>
      <c r="F852">
        <f>PERCENTRANK(E:E, E852, 4)</f>
        <v>0.50349999999999995</v>
      </c>
    </row>
    <row r="853" spans="1:6" x14ac:dyDescent="0.35">
      <c r="A853" t="s">
        <v>273</v>
      </c>
      <c r="B853">
        <v>7.3</v>
      </c>
      <c r="D853" t="s">
        <v>1276</v>
      </c>
      <c r="E853">
        <f>AVERAGEIF(A:A, D853, B:B)</f>
        <v>6.4499999999999993</v>
      </c>
      <c r="F853">
        <f>PERCENTRANK(E:E, E853, 4)</f>
        <v>0.50109999999999999</v>
      </c>
    </row>
    <row r="854" spans="1:6" x14ac:dyDescent="0.35">
      <c r="A854" t="s">
        <v>3562</v>
      </c>
      <c r="B854">
        <v>7.3</v>
      </c>
      <c r="D854" t="s">
        <v>1901</v>
      </c>
      <c r="E854">
        <f>AVERAGEIF(A:A, D854, B:B)</f>
        <v>6.4499999999999993</v>
      </c>
      <c r="F854">
        <f>PERCENTRANK(E:E, E854, 4)</f>
        <v>0.50109999999999999</v>
      </c>
    </row>
    <row r="855" spans="1:6" x14ac:dyDescent="0.35">
      <c r="A855" t="s">
        <v>4926</v>
      </c>
      <c r="B855">
        <v>7.3</v>
      </c>
      <c r="D855" t="s">
        <v>764</v>
      </c>
      <c r="E855">
        <f>AVERAGEIF(A:A, D855, B:B)</f>
        <v>6.4499999999999993</v>
      </c>
      <c r="F855">
        <f>PERCENTRANK(E:E, E855, 4)</f>
        <v>0.50109999999999999</v>
      </c>
    </row>
    <row r="856" spans="1:6" x14ac:dyDescent="0.35">
      <c r="A856" t="s">
        <v>4954</v>
      </c>
      <c r="B856">
        <v>7.3</v>
      </c>
      <c r="D856" t="s">
        <v>3955</v>
      </c>
      <c r="E856">
        <f>AVERAGEIF(A:A, D856, B:B)</f>
        <v>6.4499999999999993</v>
      </c>
      <c r="F856">
        <f>PERCENTRANK(E:E, E856, 4)</f>
        <v>0.50109999999999999</v>
      </c>
    </row>
    <row r="857" spans="1:6" x14ac:dyDescent="0.35">
      <c r="A857" t="s">
        <v>4994</v>
      </c>
      <c r="B857">
        <v>7.3</v>
      </c>
      <c r="D857" t="s">
        <v>1329</v>
      </c>
      <c r="E857">
        <f>AVERAGEIF(A:A, D857, B:B)</f>
        <v>6.4333333333333336</v>
      </c>
      <c r="F857">
        <f>PERCENTRANK(E:E, E857, 4)</f>
        <v>0.5</v>
      </c>
    </row>
    <row r="858" spans="1:6" x14ac:dyDescent="0.35">
      <c r="A858" t="s">
        <v>5011</v>
      </c>
      <c r="B858">
        <v>7.3</v>
      </c>
      <c r="D858" t="s">
        <v>3648</v>
      </c>
      <c r="E858">
        <f>AVERAGEIF(A:A, D858, B:B)</f>
        <v>6.4333333333333336</v>
      </c>
      <c r="F858">
        <f>PERCENTRANK(E:E, E858, 4)</f>
        <v>0.5</v>
      </c>
    </row>
    <row r="859" spans="1:6" x14ac:dyDescent="0.35">
      <c r="A859" t="s">
        <v>3901</v>
      </c>
      <c r="B859">
        <v>7.3</v>
      </c>
      <c r="D859" t="s">
        <v>2015</v>
      </c>
      <c r="E859">
        <f>AVERAGEIF(A:A, D859, B:B)</f>
        <v>6.4249999999999998</v>
      </c>
      <c r="F859">
        <f>PERCENTRANK(E:E, E859, 4)</f>
        <v>0.49880000000000002</v>
      </c>
    </row>
    <row r="860" spans="1:6" x14ac:dyDescent="0.35">
      <c r="A860" t="s">
        <v>5087</v>
      </c>
      <c r="B860">
        <v>7.3</v>
      </c>
      <c r="D860" t="s">
        <v>2327</v>
      </c>
      <c r="E860">
        <f>AVERAGEIF(A:A, D860, B:B)</f>
        <v>6.4249999999999998</v>
      </c>
      <c r="F860">
        <f>PERCENTRANK(E:E, E860, 4)</f>
        <v>0.49880000000000002</v>
      </c>
    </row>
    <row r="861" spans="1:6" x14ac:dyDescent="0.35">
      <c r="A861" t="s">
        <v>5129</v>
      </c>
      <c r="B861">
        <v>7.3</v>
      </c>
      <c r="D861" t="s">
        <v>143</v>
      </c>
      <c r="E861">
        <f>AVERAGEIF(A:A, D861, B:B)</f>
        <v>6.4099999999999993</v>
      </c>
      <c r="F861">
        <f>PERCENTRANK(E:E, E861, 4)</f>
        <v>0.49819999999999998</v>
      </c>
    </row>
    <row r="862" spans="1:6" x14ac:dyDescent="0.35">
      <c r="A862" t="s">
        <v>2002</v>
      </c>
      <c r="B862">
        <v>7.3</v>
      </c>
      <c r="D862" t="s">
        <v>1133</v>
      </c>
      <c r="E862">
        <f>AVERAGEIF(A:A, D862, B:B)</f>
        <v>6.4000000000000012</v>
      </c>
      <c r="F862">
        <f>PERCENTRANK(E:E, E862, 4)</f>
        <v>0.49640000000000001</v>
      </c>
    </row>
    <row r="863" spans="1:6" x14ac:dyDescent="0.35">
      <c r="A863" t="s">
        <v>2106</v>
      </c>
      <c r="B863">
        <v>7.3</v>
      </c>
      <c r="D863" t="s">
        <v>1231</v>
      </c>
      <c r="E863">
        <f>AVERAGEIF(A:A, D863, B:B)</f>
        <v>6.4000000000000012</v>
      </c>
      <c r="F863">
        <f>PERCENTRANK(E:E, E863, 4)</f>
        <v>0.49640000000000001</v>
      </c>
    </row>
    <row r="864" spans="1:6" x14ac:dyDescent="0.35">
      <c r="A864" t="s">
        <v>385</v>
      </c>
      <c r="B864">
        <v>7.3</v>
      </c>
      <c r="D864" t="s">
        <v>3417</v>
      </c>
      <c r="E864">
        <f>AVERAGEIF(A:A, D864, B:B)</f>
        <v>6.4000000000000012</v>
      </c>
      <c r="F864">
        <f>PERCENTRANK(E:E, E864, 4)</f>
        <v>0.49640000000000001</v>
      </c>
    </row>
    <row r="865" spans="1:6" x14ac:dyDescent="0.35">
      <c r="A865" t="s">
        <v>1314</v>
      </c>
      <c r="B865">
        <v>7.3</v>
      </c>
      <c r="D865" t="s">
        <v>365</v>
      </c>
      <c r="E865">
        <f>AVERAGEIF(A:A, D865, B:B)</f>
        <v>6.4</v>
      </c>
      <c r="F865">
        <f>PERCENTRANK(E:E, E865, 4)</f>
        <v>0.47249999999999998</v>
      </c>
    </row>
    <row r="866" spans="1:6" x14ac:dyDescent="0.35">
      <c r="A866" t="s">
        <v>411</v>
      </c>
      <c r="B866">
        <v>7.3</v>
      </c>
      <c r="D866" t="s">
        <v>527</v>
      </c>
      <c r="E866">
        <f>AVERAGEIF(A:A, D866, B:B)</f>
        <v>6.4</v>
      </c>
      <c r="F866">
        <f>PERCENTRANK(E:E, E866, 4)</f>
        <v>0.47249999999999998</v>
      </c>
    </row>
    <row r="867" spans="1:6" x14ac:dyDescent="0.35">
      <c r="A867" t="s">
        <v>5515</v>
      </c>
      <c r="B867">
        <v>7.3</v>
      </c>
      <c r="D867" t="s">
        <v>1352</v>
      </c>
      <c r="E867">
        <f>AVERAGEIF(A:A, D867, B:B)</f>
        <v>6.4</v>
      </c>
      <c r="F867">
        <f>PERCENTRANK(E:E, E867, 4)</f>
        <v>0.47249999999999998</v>
      </c>
    </row>
    <row r="868" spans="1:6" x14ac:dyDescent="0.35">
      <c r="A868" t="s">
        <v>5517</v>
      </c>
      <c r="B868">
        <v>7.3</v>
      </c>
      <c r="D868" t="s">
        <v>1450</v>
      </c>
      <c r="E868">
        <f>AVERAGEIF(A:A, D868, B:B)</f>
        <v>6.4</v>
      </c>
      <c r="F868">
        <f>PERCENTRANK(E:E, E868, 4)</f>
        <v>0.47249999999999998</v>
      </c>
    </row>
    <row r="869" spans="1:6" x14ac:dyDescent="0.35">
      <c r="A869" t="s">
        <v>2204</v>
      </c>
      <c r="B869">
        <v>7.3</v>
      </c>
      <c r="D869" t="s">
        <v>1484</v>
      </c>
      <c r="E869">
        <f>AVERAGEIF(A:A, D869, B:B)</f>
        <v>6.4</v>
      </c>
      <c r="F869">
        <f>PERCENTRANK(E:E, E869, 4)</f>
        <v>0.47249999999999998</v>
      </c>
    </row>
    <row r="870" spans="1:6" x14ac:dyDescent="0.35">
      <c r="A870" t="s">
        <v>5659</v>
      </c>
      <c r="B870">
        <v>7.3</v>
      </c>
      <c r="D870" t="s">
        <v>1736</v>
      </c>
      <c r="E870">
        <f>AVERAGEIF(A:A, D870, B:B)</f>
        <v>6.4</v>
      </c>
      <c r="F870">
        <f>PERCENTRANK(E:E, E870, 4)</f>
        <v>0.47249999999999998</v>
      </c>
    </row>
    <row r="871" spans="1:6" x14ac:dyDescent="0.35">
      <c r="A871" t="s">
        <v>4279</v>
      </c>
      <c r="B871">
        <v>7.3</v>
      </c>
      <c r="D871" t="s">
        <v>1925</v>
      </c>
      <c r="E871">
        <f>AVERAGEIF(A:A, D871, B:B)</f>
        <v>6.4</v>
      </c>
      <c r="F871">
        <f>PERCENTRANK(E:E, E871, 4)</f>
        <v>0.47249999999999998</v>
      </c>
    </row>
    <row r="872" spans="1:6" x14ac:dyDescent="0.35">
      <c r="A872" t="s">
        <v>5789</v>
      </c>
      <c r="B872">
        <v>7.3</v>
      </c>
      <c r="D872" t="s">
        <v>2041</v>
      </c>
      <c r="E872">
        <f>AVERAGEIF(A:A, D872, B:B)</f>
        <v>6.4</v>
      </c>
      <c r="F872">
        <f>PERCENTRANK(E:E, E872, 4)</f>
        <v>0.47249999999999998</v>
      </c>
    </row>
    <row r="873" spans="1:6" x14ac:dyDescent="0.35">
      <c r="A873" t="s">
        <v>2649</v>
      </c>
      <c r="B873">
        <v>7.3</v>
      </c>
      <c r="D873" t="s">
        <v>2278</v>
      </c>
      <c r="E873">
        <f>AVERAGEIF(A:A, D873, B:B)</f>
        <v>6.4</v>
      </c>
      <c r="F873">
        <f>PERCENTRANK(E:E, E873, 4)</f>
        <v>0.47249999999999998</v>
      </c>
    </row>
    <row r="874" spans="1:6" x14ac:dyDescent="0.35">
      <c r="A874" t="s">
        <v>3029</v>
      </c>
      <c r="B874">
        <v>7.3</v>
      </c>
      <c r="D874" t="s">
        <v>2556</v>
      </c>
      <c r="E874">
        <f>AVERAGEIF(A:A, D874, B:B)</f>
        <v>6.4</v>
      </c>
      <c r="F874">
        <f>PERCENTRANK(E:E, E874, 4)</f>
        <v>0.47249999999999998</v>
      </c>
    </row>
    <row r="875" spans="1:6" x14ac:dyDescent="0.35">
      <c r="A875" t="s">
        <v>3871</v>
      </c>
      <c r="B875">
        <v>7.3</v>
      </c>
      <c r="D875" t="s">
        <v>2623</v>
      </c>
      <c r="E875">
        <f>AVERAGEIF(A:A, D875, B:B)</f>
        <v>6.4</v>
      </c>
      <c r="F875">
        <f>PERCENTRANK(E:E, E875, 4)</f>
        <v>0.47249999999999998</v>
      </c>
    </row>
    <row r="876" spans="1:6" x14ac:dyDescent="0.35">
      <c r="A876" t="s">
        <v>4551</v>
      </c>
      <c r="B876">
        <v>7.3</v>
      </c>
      <c r="D876" t="s">
        <v>2804</v>
      </c>
      <c r="E876">
        <f>AVERAGEIF(A:A, D876, B:B)</f>
        <v>6.4</v>
      </c>
      <c r="F876">
        <f>PERCENTRANK(E:E, E876, 4)</f>
        <v>0.47249999999999998</v>
      </c>
    </row>
    <row r="877" spans="1:6" x14ac:dyDescent="0.35">
      <c r="A877" t="s">
        <v>5954</v>
      </c>
      <c r="B877">
        <v>7.3</v>
      </c>
      <c r="D877" t="s">
        <v>2829</v>
      </c>
      <c r="E877">
        <f>AVERAGEIF(A:A, D877, B:B)</f>
        <v>6.4</v>
      </c>
      <c r="F877">
        <f>PERCENTRANK(E:E, E877, 4)</f>
        <v>0.47249999999999998</v>
      </c>
    </row>
    <row r="878" spans="1:6" x14ac:dyDescent="0.35">
      <c r="A878" t="s">
        <v>3407</v>
      </c>
      <c r="B878">
        <v>7.3</v>
      </c>
      <c r="D878" t="s">
        <v>3086</v>
      </c>
      <c r="E878">
        <f>AVERAGEIF(A:A, D878, B:B)</f>
        <v>6.4</v>
      </c>
      <c r="F878">
        <f>PERCENTRANK(E:E, E878, 4)</f>
        <v>0.47249999999999998</v>
      </c>
    </row>
    <row r="879" spans="1:6" x14ac:dyDescent="0.35">
      <c r="A879" t="s">
        <v>69</v>
      </c>
      <c r="B879">
        <v>7.2</v>
      </c>
      <c r="D879" t="s">
        <v>3173</v>
      </c>
      <c r="E879">
        <f>AVERAGEIF(A:A, D879, B:B)</f>
        <v>6.4</v>
      </c>
      <c r="F879">
        <f>PERCENTRANK(E:E, E879, 4)</f>
        <v>0.47249999999999998</v>
      </c>
    </row>
    <row r="880" spans="1:6" x14ac:dyDescent="0.35">
      <c r="A880" t="s">
        <v>97</v>
      </c>
      <c r="B880">
        <v>7.2</v>
      </c>
      <c r="D880" t="s">
        <v>3366</v>
      </c>
      <c r="E880">
        <f>AVERAGEIF(A:A, D880, B:B)</f>
        <v>6.4</v>
      </c>
      <c r="F880">
        <f>PERCENTRANK(E:E, E880, 4)</f>
        <v>0.47249999999999998</v>
      </c>
    </row>
    <row r="881" spans="1:6" x14ac:dyDescent="0.35">
      <c r="A881" t="s">
        <v>138</v>
      </c>
      <c r="B881">
        <v>7.2</v>
      </c>
      <c r="D881" t="s">
        <v>75</v>
      </c>
      <c r="E881">
        <f>AVERAGEIF(A:A, D881, B:B)</f>
        <v>6.4</v>
      </c>
      <c r="F881">
        <f>PERCENTRANK(E:E, E881, 4)</f>
        <v>0.47249999999999998</v>
      </c>
    </row>
    <row r="882" spans="1:6" x14ac:dyDescent="0.35">
      <c r="A882" t="s">
        <v>181</v>
      </c>
      <c r="B882">
        <v>7.2</v>
      </c>
      <c r="D882" t="s">
        <v>3629</v>
      </c>
      <c r="E882">
        <f>AVERAGEIF(A:A, D882, B:B)</f>
        <v>6.4</v>
      </c>
      <c r="F882">
        <f>PERCENTRANK(E:E, E882, 4)</f>
        <v>0.47249999999999998</v>
      </c>
    </row>
    <row r="883" spans="1:6" x14ac:dyDescent="0.35">
      <c r="A883" t="s">
        <v>214</v>
      </c>
      <c r="B883">
        <v>7.2</v>
      </c>
      <c r="D883" t="s">
        <v>3657</v>
      </c>
      <c r="E883">
        <f>AVERAGEIF(A:A, D883, B:B)</f>
        <v>6.4</v>
      </c>
      <c r="F883">
        <f>PERCENTRANK(E:E, E883, 4)</f>
        <v>0.47249999999999998</v>
      </c>
    </row>
    <row r="884" spans="1:6" x14ac:dyDescent="0.35">
      <c r="A884" t="s">
        <v>352</v>
      </c>
      <c r="B884">
        <v>7.2</v>
      </c>
      <c r="D884" t="s">
        <v>3802</v>
      </c>
      <c r="E884">
        <f>AVERAGEIF(A:A, D884, B:B)</f>
        <v>6.4</v>
      </c>
      <c r="F884">
        <f>PERCENTRANK(E:E, E884, 4)</f>
        <v>0.47249999999999998</v>
      </c>
    </row>
    <row r="885" spans="1:6" x14ac:dyDescent="0.35">
      <c r="A885" t="s">
        <v>235</v>
      </c>
      <c r="B885">
        <v>7.2</v>
      </c>
      <c r="D885" t="s">
        <v>3943</v>
      </c>
      <c r="E885">
        <f>AVERAGEIF(A:A, D885, B:B)</f>
        <v>6.4</v>
      </c>
      <c r="F885">
        <f>PERCENTRANK(E:E, E885, 4)</f>
        <v>0.47249999999999998</v>
      </c>
    </row>
    <row r="886" spans="1:6" x14ac:dyDescent="0.35">
      <c r="A886" t="s">
        <v>360</v>
      </c>
      <c r="B886">
        <v>7.2</v>
      </c>
      <c r="D886" t="s">
        <v>4051</v>
      </c>
      <c r="E886">
        <f>AVERAGEIF(A:A, D886, B:B)</f>
        <v>6.4</v>
      </c>
      <c r="F886">
        <f>PERCENTRANK(E:E, E886, 4)</f>
        <v>0.47249999999999998</v>
      </c>
    </row>
    <row r="887" spans="1:6" x14ac:dyDescent="0.35">
      <c r="A887" t="s">
        <v>489</v>
      </c>
      <c r="B887">
        <v>7.2</v>
      </c>
      <c r="D887" t="s">
        <v>4099</v>
      </c>
      <c r="E887">
        <f>AVERAGEIF(A:A, D887, B:B)</f>
        <v>6.4</v>
      </c>
      <c r="F887">
        <f>PERCENTRANK(E:E, E887, 4)</f>
        <v>0.47249999999999998</v>
      </c>
    </row>
    <row r="888" spans="1:6" x14ac:dyDescent="0.35">
      <c r="A888" t="s">
        <v>28</v>
      </c>
      <c r="B888">
        <v>7.2</v>
      </c>
      <c r="D888" t="s">
        <v>4162</v>
      </c>
      <c r="E888">
        <f>AVERAGEIF(A:A, D888, B:B)</f>
        <v>6.4</v>
      </c>
      <c r="F888">
        <f>PERCENTRANK(E:E, E888, 4)</f>
        <v>0.47249999999999998</v>
      </c>
    </row>
    <row r="889" spans="1:6" x14ac:dyDescent="0.35">
      <c r="A889" t="s">
        <v>738</v>
      </c>
      <c r="B889">
        <v>7.2</v>
      </c>
      <c r="D889" t="s">
        <v>4204</v>
      </c>
      <c r="E889">
        <f>AVERAGEIF(A:A, D889, B:B)</f>
        <v>6.4</v>
      </c>
      <c r="F889">
        <f>PERCENTRANK(E:E, E889, 4)</f>
        <v>0.47249999999999998</v>
      </c>
    </row>
    <row r="890" spans="1:6" x14ac:dyDescent="0.35">
      <c r="A890" t="s">
        <v>106</v>
      </c>
      <c r="B890">
        <v>7.2</v>
      </c>
      <c r="D890" t="s">
        <v>2536</v>
      </c>
      <c r="E890">
        <f>AVERAGEIF(A:A, D890, B:B)</f>
        <v>6.4</v>
      </c>
      <c r="F890">
        <f>PERCENTRANK(E:E, E890, 4)</f>
        <v>0.47249999999999998</v>
      </c>
    </row>
    <row r="891" spans="1:6" x14ac:dyDescent="0.35">
      <c r="A891" t="s">
        <v>20</v>
      </c>
      <c r="B891">
        <v>7.2</v>
      </c>
      <c r="D891" t="s">
        <v>4119</v>
      </c>
      <c r="E891">
        <f>AVERAGEIF(A:A, D891, B:B)</f>
        <v>6.4</v>
      </c>
      <c r="F891">
        <f>PERCENTRANK(E:E, E891, 4)</f>
        <v>0.47249999999999998</v>
      </c>
    </row>
    <row r="892" spans="1:6" x14ac:dyDescent="0.35">
      <c r="A892" t="s">
        <v>612</v>
      </c>
      <c r="B892">
        <v>7.2</v>
      </c>
      <c r="D892" t="s">
        <v>4387</v>
      </c>
      <c r="E892">
        <f>AVERAGEIF(A:A, D892, B:B)</f>
        <v>6.4</v>
      </c>
      <c r="F892">
        <f>PERCENTRANK(E:E, E892, 4)</f>
        <v>0.47249999999999998</v>
      </c>
    </row>
    <row r="893" spans="1:6" x14ac:dyDescent="0.35">
      <c r="A893" t="s">
        <v>868</v>
      </c>
      <c r="B893">
        <v>7.2</v>
      </c>
      <c r="D893" t="s">
        <v>4482</v>
      </c>
      <c r="E893">
        <f>AVERAGEIF(A:A, D893, B:B)</f>
        <v>6.4</v>
      </c>
      <c r="F893">
        <f>PERCENTRANK(E:E, E893, 4)</f>
        <v>0.47249999999999998</v>
      </c>
    </row>
    <row r="894" spans="1:6" x14ac:dyDescent="0.35">
      <c r="A894" t="s">
        <v>330</v>
      </c>
      <c r="B894">
        <v>7.2</v>
      </c>
      <c r="D894" t="s">
        <v>4586</v>
      </c>
      <c r="E894">
        <f>AVERAGEIF(A:A, D894, B:B)</f>
        <v>6.4</v>
      </c>
      <c r="F894">
        <f>PERCENTRANK(E:E, E894, 4)</f>
        <v>0.47249999999999998</v>
      </c>
    </row>
    <row r="895" spans="1:6" x14ac:dyDescent="0.35">
      <c r="A895" t="s">
        <v>1157</v>
      </c>
      <c r="B895">
        <v>7.2</v>
      </c>
      <c r="D895" t="s">
        <v>4759</v>
      </c>
      <c r="E895">
        <f>AVERAGEIF(A:A, D895, B:B)</f>
        <v>6.4</v>
      </c>
      <c r="F895">
        <f>PERCENTRANK(E:E, E895, 4)</f>
        <v>0.47249999999999998</v>
      </c>
    </row>
    <row r="896" spans="1:6" x14ac:dyDescent="0.35">
      <c r="A896" t="s">
        <v>143</v>
      </c>
      <c r="B896">
        <v>7.2</v>
      </c>
      <c r="D896" t="s">
        <v>4767</v>
      </c>
      <c r="E896">
        <f>AVERAGEIF(A:A, D896, B:B)</f>
        <v>6.4</v>
      </c>
      <c r="F896">
        <f>PERCENTRANK(E:E, E896, 4)</f>
        <v>0.47249999999999998</v>
      </c>
    </row>
    <row r="897" spans="1:6" x14ac:dyDescent="0.35">
      <c r="A897" t="s">
        <v>455</v>
      </c>
      <c r="B897">
        <v>7.2</v>
      </c>
      <c r="D897" t="s">
        <v>4854</v>
      </c>
      <c r="E897">
        <f>AVERAGEIF(A:A, D897, B:B)</f>
        <v>6.4</v>
      </c>
      <c r="F897">
        <f>PERCENTRANK(E:E, E897, 4)</f>
        <v>0.47249999999999998</v>
      </c>
    </row>
    <row r="898" spans="1:6" x14ac:dyDescent="0.35">
      <c r="A898" t="s">
        <v>85</v>
      </c>
      <c r="B898">
        <v>7.2</v>
      </c>
      <c r="D898" t="s">
        <v>5029</v>
      </c>
      <c r="E898">
        <f>AVERAGEIF(A:A, D898, B:B)</f>
        <v>6.4</v>
      </c>
      <c r="F898">
        <f>PERCENTRANK(E:E, E898, 4)</f>
        <v>0.47249999999999998</v>
      </c>
    </row>
    <row r="899" spans="1:6" x14ac:dyDescent="0.35">
      <c r="A899" t="s">
        <v>168</v>
      </c>
      <c r="B899">
        <v>7.2</v>
      </c>
      <c r="D899" t="s">
        <v>5077</v>
      </c>
      <c r="E899">
        <f>AVERAGEIF(A:A, D899, B:B)</f>
        <v>6.4</v>
      </c>
      <c r="F899">
        <f>PERCENTRANK(E:E, E899, 4)</f>
        <v>0.47249999999999998</v>
      </c>
    </row>
    <row r="900" spans="1:6" x14ac:dyDescent="0.35">
      <c r="A900" t="s">
        <v>209</v>
      </c>
      <c r="B900">
        <v>7.2</v>
      </c>
      <c r="D900" t="s">
        <v>5242</v>
      </c>
      <c r="E900">
        <f>AVERAGEIF(A:A, D900, B:B)</f>
        <v>6.4</v>
      </c>
      <c r="F900">
        <f>PERCENTRANK(E:E, E900, 4)</f>
        <v>0.47249999999999998</v>
      </c>
    </row>
    <row r="901" spans="1:6" x14ac:dyDescent="0.35">
      <c r="A901" t="s">
        <v>1492</v>
      </c>
      <c r="B901">
        <v>7.2</v>
      </c>
      <c r="D901" t="s">
        <v>5715</v>
      </c>
      <c r="E901">
        <f>AVERAGEIF(A:A, D901, B:B)</f>
        <v>6.4</v>
      </c>
      <c r="F901">
        <f>PERCENTRANK(E:E, E901, 4)</f>
        <v>0.47249999999999998</v>
      </c>
    </row>
    <row r="902" spans="1:6" x14ac:dyDescent="0.35">
      <c r="A902" t="s">
        <v>294</v>
      </c>
      <c r="B902">
        <v>7.2</v>
      </c>
      <c r="D902" t="s">
        <v>5751</v>
      </c>
      <c r="E902">
        <f>AVERAGEIF(A:A, D902, B:B)</f>
        <v>6.4</v>
      </c>
      <c r="F902">
        <f>PERCENTRANK(E:E, E902, 4)</f>
        <v>0.47249999999999998</v>
      </c>
    </row>
    <row r="903" spans="1:6" x14ac:dyDescent="0.35">
      <c r="A903" t="s">
        <v>172</v>
      </c>
      <c r="B903">
        <v>7.2</v>
      </c>
      <c r="D903" t="s">
        <v>5802</v>
      </c>
      <c r="E903">
        <f>AVERAGEIF(A:A, D903, B:B)</f>
        <v>6.4</v>
      </c>
      <c r="F903">
        <f>PERCENTRANK(E:E, E903, 4)</f>
        <v>0.47249999999999998</v>
      </c>
    </row>
    <row r="904" spans="1:6" x14ac:dyDescent="0.35">
      <c r="A904" t="s">
        <v>1318</v>
      </c>
      <c r="B904">
        <v>7.2</v>
      </c>
      <c r="D904" t="s">
        <v>5862</v>
      </c>
      <c r="E904">
        <f>AVERAGEIF(A:A, D904, B:B)</f>
        <v>6.4</v>
      </c>
      <c r="F904">
        <f>PERCENTRANK(E:E, E904, 4)</f>
        <v>0.47249999999999998</v>
      </c>
    </row>
    <row r="905" spans="1:6" x14ac:dyDescent="0.35">
      <c r="A905" t="s">
        <v>1318</v>
      </c>
      <c r="B905">
        <v>7.2</v>
      </c>
      <c r="D905" t="s">
        <v>5978</v>
      </c>
      <c r="E905">
        <f>AVERAGEIF(A:A, D905, B:B)</f>
        <v>6.4</v>
      </c>
      <c r="F905">
        <f>PERCENTRANK(E:E, E905, 4)</f>
        <v>0.47249999999999998</v>
      </c>
    </row>
    <row r="906" spans="1:6" x14ac:dyDescent="0.35">
      <c r="A906" t="s">
        <v>1896</v>
      </c>
      <c r="B906">
        <v>7.2</v>
      </c>
      <c r="D906" t="s">
        <v>2024</v>
      </c>
      <c r="E906">
        <f>AVERAGEIF(A:A, D906, B:B)</f>
        <v>6.3999999999999995</v>
      </c>
      <c r="F906">
        <f>PERCENTRANK(E:E, E906, 4)</f>
        <v>0.4713</v>
      </c>
    </row>
    <row r="907" spans="1:6" x14ac:dyDescent="0.35">
      <c r="A907" t="s">
        <v>39</v>
      </c>
      <c r="B907">
        <v>7.2</v>
      </c>
      <c r="D907" t="s">
        <v>3341</v>
      </c>
      <c r="E907">
        <f>AVERAGEIF(A:A, D907, B:B)</f>
        <v>6.3999999999999995</v>
      </c>
      <c r="F907">
        <f>PERCENTRANK(E:E, E907, 4)</f>
        <v>0.4713</v>
      </c>
    </row>
    <row r="908" spans="1:6" x14ac:dyDescent="0.35">
      <c r="A908" t="s">
        <v>2226</v>
      </c>
      <c r="B908">
        <v>7.2</v>
      </c>
      <c r="D908" t="s">
        <v>536</v>
      </c>
      <c r="E908">
        <f>AVERAGEIF(A:A, D908, B:B)</f>
        <v>6.3833333333333329</v>
      </c>
      <c r="F908">
        <f>PERCENTRANK(E:E, E908, 4)</f>
        <v>0.47070000000000001</v>
      </c>
    </row>
    <row r="909" spans="1:6" x14ac:dyDescent="0.35">
      <c r="A909" t="s">
        <v>168</v>
      </c>
      <c r="B909">
        <v>7.2</v>
      </c>
      <c r="D909" t="s">
        <v>968</v>
      </c>
      <c r="E909">
        <f>AVERAGEIF(A:A, D909, B:B)</f>
        <v>6.3666666666666671</v>
      </c>
      <c r="F909">
        <f>PERCENTRANK(E:E, E909, 4)</f>
        <v>0.46839999999999998</v>
      </c>
    </row>
    <row r="910" spans="1:6" x14ac:dyDescent="0.35">
      <c r="A910" t="s">
        <v>1578</v>
      </c>
      <c r="B910">
        <v>7.2</v>
      </c>
      <c r="D910" t="s">
        <v>2298</v>
      </c>
      <c r="E910">
        <f>AVERAGEIF(A:A, D910, B:B)</f>
        <v>6.3666666666666671</v>
      </c>
      <c r="F910">
        <f>PERCENTRANK(E:E, E910, 4)</f>
        <v>0.46839999999999998</v>
      </c>
    </row>
    <row r="911" spans="1:6" x14ac:dyDescent="0.35">
      <c r="A911" t="s">
        <v>942</v>
      </c>
      <c r="B911">
        <v>7.2</v>
      </c>
      <c r="D911" t="s">
        <v>2334</v>
      </c>
      <c r="E911">
        <f>AVERAGEIF(A:A, D911, B:B)</f>
        <v>6.3666666666666671</v>
      </c>
      <c r="F911">
        <f>PERCENTRANK(E:E, E911, 4)</f>
        <v>0.46839999999999998</v>
      </c>
    </row>
    <row r="912" spans="1:6" x14ac:dyDescent="0.35">
      <c r="A912" t="s">
        <v>1702</v>
      </c>
      <c r="B912">
        <v>7.2</v>
      </c>
      <c r="D912" t="s">
        <v>3142</v>
      </c>
      <c r="E912">
        <f>AVERAGEIF(A:A, D912, B:B)</f>
        <v>6.3666666666666671</v>
      </c>
      <c r="F912">
        <f>PERCENTRANK(E:E, E912, 4)</f>
        <v>0.46839999999999998</v>
      </c>
    </row>
    <row r="913" spans="1:6" x14ac:dyDescent="0.35">
      <c r="A913" t="s">
        <v>2382</v>
      </c>
      <c r="B913">
        <v>7.2</v>
      </c>
      <c r="D913" t="s">
        <v>597</v>
      </c>
      <c r="E913">
        <f>AVERAGEIF(A:A, D913, B:B)</f>
        <v>6.3500000000000005</v>
      </c>
      <c r="F913">
        <f>PERCENTRANK(E:E, E913, 4)</f>
        <v>0.46779999999999999</v>
      </c>
    </row>
    <row r="914" spans="1:6" x14ac:dyDescent="0.35">
      <c r="A914" t="s">
        <v>2185</v>
      </c>
      <c r="B914">
        <v>7.2</v>
      </c>
      <c r="D914" t="s">
        <v>1682</v>
      </c>
      <c r="E914">
        <f>AVERAGEIF(A:A, D914, B:B)</f>
        <v>6.35</v>
      </c>
      <c r="F914">
        <f>PERCENTRANK(E:E, E914, 4)</f>
        <v>0.46429999999999999</v>
      </c>
    </row>
    <row r="915" spans="1:6" x14ac:dyDescent="0.35">
      <c r="A915" t="s">
        <v>1056</v>
      </c>
      <c r="B915">
        <v>7.2</v>
      </c>
      <c r="D915" t="s">
        <v>1964</v>
      </c>
      <c r="E915">
        <f>AVERAGEIF(A:A, D915, B:B)</f>
        <v>6.35</v>
      </c>
      <c r="F915">
        <f>PERCENTRANK(E:E, E915, 4)</f>
        <v>0.46429999999999999</v>
      </c>
    </row>
    <row r="916" spans="1:6" x14ac:dyDescent="0.35">
      <c r="A916" t="s">
        <v>294</v>
      </c>
      <c r="B916">
        <v>7.2</v>
      </c>
      <c r="D916" t="s">
        <v>500</v>
      </c>
      <c r="E916">
        <f>AVERAGEIF(A:A, D916, B:B)</f>
        <v>6.35</v>
      </c>
      <c r="F916">
        <f>PERCENTRANK(E:E, E916, 4)</f>
        <v>0.46429999999999999</v>
      </c>
    </row>
    <row r="917" spans="1:6" x14ac:dyDescent="0.35">
      <c r="A917" t="s">
        <v>209</v>
      </c>
      <c r="B917">
        <v>7.2</v>
      </c>
      <c r="D917" t="s">
        <v>4499</v>
      </c>
      <c r="E917">
        <f>AVERAGEIF(A:A, D917, B:B)</f>
        <v>6.35</v>
      </c>
      <c r="F917">
        <f>PERCENTRANK(E:E, E917, 4)</f>
        <v>0.46429999999999999</v>
      </c>
    </row>
    <row r="918" spans="1:6" x14ac:dyDescent="0.35">
      <c r="A918" t="s">
        <v>385</v>
      </c>
      <c r="B918">
        <v>7.2</v>
      </c>
      <c r="D918" t="s">
        <v>5088</v>
      </c>
      <c r="E918">
        <f>AVERAGEIF(A:A, D918, B:B)</f>
        <v>6.35</v>
      </c>
      <c r="F918">
        <f>PERCENTRANK(E:E, E918, 4)</f>
        <v>0.46429999999999999</v>
      </c>
    </row>
    <row r="919" spans="1:6" x14ac:dyDescent="0.35">
      <c r="A919" t="s">
        <v>1133</v>
      </c>
      <c r="B919">
        <v>7.2</v>
      </c>
      <c r="D919" t="s">
        <v>5198</v>
      </c>
      <c r="E919">
        <f>AVERAGEIF(A:A, D919, B:B)</f>
        <v>6.35</v>
      </c>
      <c r="F919">
        <f>PERCENTRANK(E:E, E919, 4)</f>
        <v>0.46429999999999999</v>
      </c>
    </row>
    <row r="920" spans="1:6" x14ac:dyDescent="0.35">
      <c r="A920" t="s">
        <v>2671</v>
      </c>
      <c r="B920">
        <v>7.2</v>
      </c>
      <c r="D920" t="s">
        <v>621</v>
      </c>
      <c r="E920">
        <f>AVERAGEIF(A:A, D920, B:B)</f>
        <v>6.3416666666666677</v>
      </c>
      <c r="F920">
        <f>PERCENTRANK(E:E, E920, 4)</f>
        <v>0.4637</v>
      </c>
    </row>
    <row r="921" spans="1:6" x14ac:dyDescent="0.35">
      <c r="A921" t="s">
        <v>1417</v>
      </c>
      <c r="B921">
        <v>7.2</v>
      </c>
      <c r="D921" t="s">
        <v>948</v>
      </c>
      <c r="E921">
        <f>AVERAGEIF(A:A, D921, B:B)</f>
        <v>6.34</v>
      </c>
      <c r="F921">
        <f>PERCENTRANK(E:E, E921, 4)</f>
        <v>0.4632</v>
      </c>
    </row>
    <row r="922" spans="1:6" x14ac:dyDescent="0.35">
      <c r="A922" t="s">
        <v>254</v>
      </c>
      <c r="B922">
        <v>7.2</v>
      </c>
      <c r="D922" t="s">
        <v>3278</v>
      </c>
      <c r="E922">
        <f>AVERAGEIF(A:A, D922, B:B)</f>
        <v>6.333333333333333</v>
      </c>
      <c r="F922">
        <f>PERCENTRANK(E:E, E922, 4)</f>
        <v>0.46200000000000002</v>
      </c>
    </row>
    <row r="923" spans="1:6" x14ac:dyDescent="0.35">
      <c r="A923" t="s">
        <v>2825</v>
      </c>
      <c r="B923">
        <v>7.2</v>
      </c>
      <c r="D923" t="s">
        <v>4282</v>
      </c>
      <c r="E923">
        <f>AVERAGEIF(A:A, D923, B:B)</f>
        <v>6.333333333333333</v>
      </c>
      <c r="F923">
        <f>PERCENTRANK(E:E, E923, 4)</f>
        <v>0.46200000000000002</v>
      </c>
    </row>
    <row r="924" spans="1:6" x14ac:dyDescent="0.35">
      <c r="A924" t="s">
        <v>995</v>
      </c>
      <c r="B924">
        <v>7.2</v>
      </c>
      <c r="D924" t="s">
        <v>446</v>
      </c>
      <c r="E924">
        <f>AVERAGEIF(A:A, D924, B:B)</f>
        <v>6.3250000000000002</v>
      </c>
      <c r="F924">
        <f>PERCENTRANK(E:E, E924, 4)</f>
        <v>0.46139999999999998</v>
      </c>
    </row>
    <row r="925" spans="1:6" x14ac:dyDescent="0.35">
      <c r="A925" t="s">
        <v>89</v>
      </c>
      <c r="B925">
        <v>7.2</v>
      </c>
      <c r="D925" t="s">
        <v>375</v>
      </c>
      <c r="E925">
        <f>AVERAGEIF(A:A, D925, B:B)</f>
        <v>6.32</v>
      </c>
      <c r="F925">
        <f>PERCENTRANK(E:E, E925, 4)</f>
        <v>0.46079999999999999</v>
      </c>
    </row>
    <row r="926" spans="1:6" x14ac:dyDescent="0.35">
      <c r="A926" t="s">
        <v>732</v>
      </c>
      <c r="B926">
        <v>7.2</v>
      </c>
      <c r="D926" t="s">
        <v>269</v>
      </c>
      <c r="E926">
        <f>AVERAGEIF(A:A, D926, B:B)</f>
        <v>6.3142857142857141</v>
      </c>
      <c r="F926">
        <f>PERCENTRANK(E:E, E926, 4)</f>
        <v>0.4602</v>
      </c>
    </row>
    <row r="927" spans="1:6" x14ac:dyDescent="0.35">
      <c r="A927" t="s">
        <v>2616</v>
      </c>
      <c r="B927">
        <v>7.2</v>
      </c>
      <c r="D927" t="s">
        <v>2859</v>
      </c>
      <c r="E927">
        <f>AVERAGEIF(A:A, D927, B:B)</f>
        <v>6.3000000000000007</v>
      </c>
      <c r="F927">
        <f>PERCENTRANK(E:E, E927, 4)</f>
        <v>0.45910000000000001</v>
      </c>
    </row>
    <row r="928" spans="1:6" x14ac:dyDescent="0.35">
      <c r="A928" t="s">
        <v>2928</v>
      </c>
      <c r="B928">
        <v>7.2</v>
      </c>
      <c r="D928" t="s">
        <v>4326</v>
      </c>
      <c r="E928">
        <f>AVERAGEIF(A:A, D928, B:B)</f>
        <v>6.3000000000000007</v>
      </c>
      <c r="F928">
        <f>PERCENTRANK(E:E, E928, 4)</f>
        <v>0.45910000000000001</v>
      </c>
    </row>
    <row r="929" spans="1:6" x14ac:dyDescent="0.35">
      <c r="A929" t="s">
        <v>2434</v>
      </c>
      <c r="B929">
        <v>7.2</v>
      </c>
      <c r="D929" t="s">
        <v>303</v>
      </c>
      <c r="E929">
        <f>AVERAGEIF(A:A, D929, B:B)</f>
        <v>6.3</v>
      </c>
      <c r="F929">
        <f>PERCENTRANK(E:E, E929, 4)</f>
        <v>0.43280000000000002</v>
      </c>
    </row>
    <row r="930" spans="1:6" x14ac:dyDescent="0.35">
      <c r="A930" t="s">
        <v>2973</v>
      </c>
      <c r="B930">
        <v>7.2</v>
      </c>
      <c r="D930" t="s">
        <v>913</v>
      </c>
      <c r="E930">
        <f>AVERAGEIF(A:A, D930, B:B)</f>
        <v>6.3</v>
      </c>
      <c r="F930">
        <f>PERCENTRANK(E:E, E930, 4)</f>
        <v>0.43280000000000002</v>
      </c>
    </row>
    <row r="931" spans="1:6" x14ac:dyDescent="0.35">
      <c r="A931" t="s">
        <v>3154</v>
      </c>
      <c r="B931">
        <v>7.2</v>
      </c>
      <c r="D931" t="s">
        <v>920</v>
      </c>
      <c r="E931">
        <f>AVERAGEIF(A:A, D931, B:B)</f>
        <v>6.3</v>
      </c>
      <c r="F931">
        <f>PERCENTRANK(E:E, E931, 4)</f>
        <v>0.43280000000000002</v>
      </c>
    </row>
    <row r="932" spans="1:6" x14ac:dyDescent="0.35">
      <c r="A932" t="s">
        <v>1839</v>
      </c>
      <c r="B932">
        <v>7.2</v>
      </c>
      <c r="D932" t="s">
        <v>1017</v>
      </c>
      <c r="E932">
        <f>AVERAGEIF(A:A, D932, B:B)</f>
        <v>6.3</v>
      </c>
      <c r="F932">
        <f>PERCENTRANK(E:E, E932, 4)</f>
        <v>0.43280000000000002</v>
      </c>
    </row>
    <row r="933" spans="1:6" x14ac:dyDescent="0.35">
      <c r="A933" t="s">
        <v>1516</v>
      </c>
      <c r="B933">
        <v>7.2</v>
      </c>
      <c r="D933" t="s">
        <v>1166</v>
      </c>
      <c r="E933">
        <f>AVERAGEIF(A:A, D933, B:B)</f>
        <v>6.3</v>
      </c>
      <c r="F933">
        <f>PERCENTRANK(E:E, E933, 4)</f>
        <v>0.43280000000000002</v>
      </c>
    </row>
    <row r="934" spans="1:6" x14ac:dyDescent="0.35">
      <c r="A934" t="s">
        <v>3254</v>
      </c>
      <c r="B934">
        <v>7.2</v>
      </c>
      <c r="D934" t="s">
        <v>1357</v>
      </c>
      <c r="E934">
        <f>AVERAGEIF(A:A, D934, B:B)</f>
        <v>6.3</v>
      </c>
      <c r="F934">
        <f>PERCENTRANK(E:E, E934, 4)</f>
        <v>0.43280000000000002</v>
      </c>
    </row>
    <row r="935" spans="1:6" x14ac:dyDescent="0.35">
      <c r="A935" t="s">
        <v>795</v>
      </c>
      <c r="B935">
        <v>7.2</v>
      </c>
      <c r="D935" t="s">
        <v>1434</v>
      </c>
      <c r="E935">
        <f>AVERAGEIF(A:A, D935, B:B)</f>
        <v>6.3</v>
      </c>
      <c r="F935">
        <f>PERCENTRANK(E:E, E935, 4)</f>
        <v>0.43280000000000002</v>
      </c>
    </row>
    <row r="936" spans="1:6" x14ac:dyDescent="0.35">
      <c r="A936" t="s">
        <v>3389</v>
      </c>
      <c r="B936">
        <v>7.2</v>
      </c>
      <c r="D936" t="s">
        <v>1549</v>
      </c>
      <c r="E936">
        <f>AVERAGEIF(A:A, D936, B:B)</f>
        <v>6.3</v>
      </c>
      <c r="F936">
        <f>PERCENTRANK(E:E, E936, 4)</f>
        <v>0.43280000000000002</v>
      </c>
    </row>
    <row r="937" spans="1:6" x14ac:dyDescent="0.35">
      <c r="A937" t="s">
        <v>813</v>
      </c>
      <c r="B937">
        <v>7.2</v>
      </c>
      <c r="D937" t="s">
        <v>2046</v>
      </c>
      <c r="E937">
        <f>AVERAGEIF(A:A, D937, B:B)</f>
        <v>6.3</v>
      </c>
      <c r="F937">
        <f>PERCENTRANK(E:E, E937, 4)</f>
        <v>0.43280000000000002</v>
      </c>
    </row>
    <row r="938" spans="1:6" x14ac:dyDescent="0.35">
      <c r="A938" t="s">
        <v>1126</v>
      </c>
      <c r="B938">
        <v>7.2</v>
      </c>
      <c r="D938" t="s">
        <v>2122</v>
      </c>
      <c r="E938">
        <f>AVERAGEIF(A:A, D938, B:B)</f>
        <v>6.3</v>
      </c>
      <c r="F938">
        <f>PERCENTRANK(E:E, E938, 4)</f>
        <v>0.43280000000000002</v>
      </c>
    </row>
    <row r="939" spans="1:6" x14ac:dyDescent="0.35">
      <c r="A939" t="s">
        <v>3418</v>
      </c>
      <c r="B939">
        <v>7.2</v>
      </c>
      <c r="D939" t="s">
        <v>2192</v>
      </c>
      <c r="E939">
        <f>AVERAGEIF(A:A, D939, B:B)</f>
        <v>6.3</v>
      </c>
      <c r="F939">
        <f>PERCENTRANK(E:E, E939, 4)</f>
        <v>0.43280000000000002</v>
      </c>
    </row>
    <row r="940" spans="1:6" x14ac:dyDescent="0.35">
      <c r="A940" t="s">
        <v>97</v>
      </c>
      <c r="B940">
        <v>7.2</v>
      </c>
      <c r="D940" t="s">
        <v>2367</v>
      </c>
      <c r="E940">
        <f>AVERAGEIF(A:A, D940, B:B)</f>
        <v>6.3</v>
      </c>
      <c r="F940">
        <f>PERCENTRANK(E:E, E940, 4)</f>
        <v>0.43280000000000002</v>
      </c>
    </row>
    <row r="941" spans="1:6" x14ac:dyDescent="0.35">
      <c r="A941" t="s">
        <v>2002</v>
      </c>
      <c r="B941">
        <v>7.2</v>
      </c>
      <c r="D941" t="s">
        <v>2542</v>
      </c>
      <c r="E941">
        <f>AVERAGEIF(A:A, D941, B:B)</f>
        <v>6.3</v>
      </c>
      <c r="F941">
        <f>PERCENTRANK(E:E, E941, 4)</f>
        <v>0.43280000000000002</v>
      </c>
    </row>
    <row r="942" spans="1:6" x14ac:dyDescent="0.35">
      <c r="A942" t="s">
        <v>2346</v>
      </c>
      <c r="B942">
        <v>7.2</v>
      </c>
      <c r="D942" t="s">
        <v>2886</v>
      </c>
      <c r="E942">
        <f>AVERAGEIF(A:A, D942, B:B)</f>
        <v>6.3</v>
      </c>
      <c r="F942">
        <f>PERCENTRANK(E:E, E942, 4)</f>
        <v>0.43280000000000002</v>
      </c>
    </row>
    <row r="943" spans="1:6" x14ac:dyDescent="0.35">
      <c r="A943" t="s">
        <v>3521</v>
      </c>
      <c r="B943">
        <v>7.2</v>
      </c>
      <c r="D943" t="s">
        <v>2895</v>
      </c>
      <c r="E943">
        <f>AVERAGEIF(A:A, D943, B:B)</f>
        <v>6.3</v>
      </c>
      <c r="F943">
        <f>PERCENTRANK(E:E, E943, 4)</f>
        <v>0.43280000000000002</v>
      </c>
    </row>
    <row r="944" spans="1:6" x14ac:dyDescent="0.35">
      <c r="A944" t="s">
        <v>296</v>
      </c>
      <c r="B944">
        <v>7.2</v>
      </c>
      <c r="D944" t="s">
        <v>2914</v>
      </c>
      <c r="E944">
        <f>AVERAGEIF(A:A, D944, B:B)</f>
        <v>6.3</v>
      </c>
      <c r="F944">
        <f>PERCENTRANK(E:E, E944, 4)</f>
        <v>0.43280000000000002</v>
      </c>
    </row>
    <row r="945" spans="1:6" x14ac:dyDescent="0.35">
      <c r="A945" t="s">
        <v>2640</v>
      </c>
      <c r="B945">
        <v>7.2</v>
      </c>
      <c r="D945" t="s">
        <v>3020</v>
      </c>
      <c r="E945">
        <f>AVERAGEIF(A:A, D945, B:B)</f>
        <v>6.3</v>
      </c>
      <c r="F945">
        <f>PERCENTRANK(E:E, E945, 4)</f>
        <v>0.43280000000000002</v>
      </c>
    </row>
    <row r="946" spans="1:6" x14ac:dyDescent="0.35">
      <c r="A946" t="s">
        <v>375</v>
      </c>
      <c r="B946">
        <v>7.2</v>
      </c>
      <c r="D946" t="s">
        <v>3284</v>
      </c>
      <c r="E946">
        <f>AVERAGEIF(A:A, D946, B:B)</f>
        <v>6.3</v>
      </c>
      <c r="F946">
        <f>PERCENTRANK(E:E, E946, 4)</f>
        <v>0.43280000000000002</v>
      </c>
    </row>
    <row r="947" spans="1:6" x14ac:dyDescent="0.35">
      <c r="A947" t="s">
        <v>2402</v>
      </c>
      <c r="B947">
        <v>7.2</v>
      </c>
      <c r="D947" t="s">
        <v>3323</v>
      </c>
      <c r="E947">
        <f>AVERAGEIF(A:A, D947, B:B)</f>
        <v>6.3</v>
      </c>
      <c r="F947">
        <f>PERCENTRANK(E:E, E947, 4)</f>
        <v>0.43280000000000002</v>
      </c>
    </row>
    <row r="948" spans="1:6" x14ac:dyDescent="0.35">
      <c r="A948" t="s">
        <v>2081</v>
      </c>
      <c r="B948">
        <v>7.2</v>
      </c>
      <c r="D948" t="s">
        <v>3509</v>
      </c>
      <c r="E948">
        <f>AVERAGEIF(A:A, D948, B:B)</f>
        <v>6.3</v>
      </c>
      <c r="F948">
        <f>PERCENTRANK(E:E, E948, 4)</f>
        <v>0.43280000000000002</v>
      </c>
    </row>
    <row r="949" spans="1:6" x14ac:dyDescent="0.35">
      <c r="A949" t="s">
        <v>1154</v>
      </c>
      <c r="B949">
        <v>7.2</v>
      </c>
      <c r="D949" t="s">
        <v>3580</v>
      </c>
      <c r="E949">
        <f>AVERAGEIF(A:A, D949, B:B)</f>
        <v>6.3</v>
      </c>
      <c r="F949">
        <f>PERCENTRANK(E:E, E949, 4)</f>
        <v>0.43280000000000002</v>
      </c>
    </row>
    <row r="950" spans="1:6" x14ac:dyDescent="0.35">
      <c r="A950" t="s">
        <v>3924</v>
      </c>
      <c r="B950">
        <v>7.2</v>
      </c>
      <c r="D950" t="s">
        <v>3612</v>
      </c>
      <c r="E950">
        <f>AVERAGEIF(A:A, D950, B:B)</f>
        <v>6.3</v>
      </c>
      <c r="F950">
        <f>PERCENTRANK(E:E, E950, 4)</f>
        <v>0.43280000000000002</v>
      </c>
    </row>
    <row r="951" spans="1:6" x14ac:dyDescent="0.35">
      <c r="A951" t="s">
        <v>1644</v>
      </c>
      <c r="B951">
        <v>7.2</v>
      </c>
      <c r="D951" t="s">
        <v>3685</v>
      </c>
      <c r="E951">
        <f>AVERAGEIF(A:A, D951, B:B)</f>
        <v>6.3</v>
      </c>
      <c r="F951">
        <f>PERCENTRANK(E:E, E951, 4)</f>
        <v>0.43280000000000002</v>
      </c>
    </row>
    <row r="952" spans="1:6" x14ac:dyDescent="0.35">
      <c r="A952" t="s">
        <v>3989</v>
      </c>
      <c r="B952">
        <v>7.2</v>
      </c>
      <c r="D952" t="s">
        <v>3791</v>
      </c>
      <c r="E952">
        <f>AVERAGEIF(A:A, D952, B:B)</f>
        <v>6.3</v>
      </c>
      <c r="F952">
        <f>PERCENTRANK(E:E, E952, 4)</f>
        <v>0.43280000000000002</v>
      </c>
    </row>
    <row r="953" spans="1:6" x14ac:dyDescent="0.35">
      <c r="A953" t="s">
        <v>3994</v>
      </c>
      <c r="B953">
        <v>7.2</v>
      </c>
      <c r="D953" t="s">
        <v>4157</v>
      </c>
      <c r="E953">
        <f>AVERAGEIF(A:A, D953, B:B)</f>
        <v>6.3</v>
      </c>
      <c r="F953">
        <f>PERCENTRANK(E:E, E953, 4)</f>
        <v>0.43280000000000002</v>
      </c>
    </row>
    <row r="954" spans="1:6" x14ac:dyDescent="0.35">
      <c r="A954" t="s">
        <v>2247</v>
      </c>
      <c r="B954">
        <v>7.2</v>
      </c>
      <c r="D954" t="s">
        <v>4249</v>
      </c>
      <c r="E954">
        <f>AVERAGEIF(A:A, D954, B:B)</f>
        <v>6.3</v>
      </c>
      <c r="F954">
        <f>PERCENTRANK(E:E, E954, 4)</f>
        <v>0.43280000000000002</v>
      </c>
    </row>
    <row r="955" spans="1:6" x14ac:dyDescent="0.35">
      <c r="A955" t="s">
        <v>4006</v>
      </c>
      <c r="B955">
        <v>7.2</v>
      </c>
      <c r="D955" t="s">
        <v>4361</v>
      </c>
      <c r="E955">
        <f>AVERAGEIF(A:A, D955, B:B)</f>
        <v>6.3</v>
      </c>
      <c r="F955">
        <f>PERCENTRANK(E:E, E955, 4)</f>
        <v>0.43280000000000002</v>
      </c>
    </row>
    <row r="956" spans="1:6" x14ac:dyDescent="0.35">
      <c r="A956" t="s">
        <v>4079</v>
      </c>
      <c r="B956">
        <v>7.2</v>
      </c>
      <c r="D956" t="s">
        <v>4416</v>
      </c>
      <c r="E956">
        <f>AVERAGEIF(A:A, D956, B:B)</f>
        <v>6.3</v>
      </c>
      <c r="F956">
        <f>PERCENTRANK(E:E, E956, 4)</f>
        <v>0.43280000000000002</v>
      </c>
    </row>
    <row r="957" spans="1:6" x14ac:dyDescent="0.35">
      <c r="A957" t="s">
        <v>1644</v>
      </c>
      <c r="B957">
        <v>7.2</v>
      </c>
      <c r="D957" t="s">
        <v>4460</v>
      </c>
      <c r="E957">
        <f>AVERAGEIF(A:A, D957, B:B)</f>
        <v>6.3</v>
      </c>
      <c r="F957">
        <f>PERCENTRANK(E:E, E957, 4)</f>
        <v>0.43280000000000002</v>
      </c>
    </row>
    <row r="958" spans="1:6" x14ac:dyDescent="0.35">
      <c r="A958" t="s">
        <v>4152</v>
      </c>
      <c r="B958">
        <v>7.2</v>
      </c>
      <c r="D958" t="s">
        <v>4734</v>
      </c>
      <c r="E958">
        <f>AVERAGEIF(A:A, D958, B:B)</f>
        <v>6.3</v>
      </c>
      <c r="F958">
        <f>PERCENTRANK(E:E, E958, 4)</f>
        <v>0.43280000000000002</v>
      </c>
    </row>
    <row r="959" spans="1:6" x14ac:dyDescent="0.35">
      <c r="A959" t="s">
        <v>1976</v>
      </c>
      <c r="B959">
        <v>7.2</v>
      </c>
      <c r="D959" t="s">
        <v>4835</v>
      </c>
      <c r="E959">
        <f>AVERAGEIF(A:A, D959, B:B)</f>
        <v>6.3</v>
      </c>
      <c r="F959">
        <f>PERCENTRANK(E:E, E959, 4)</f>
        <v>0.43280000000000002</v>
      </c>
    </row>
    <row r="960" spans="1:6" x14ac:dyDescent="0.35">
      <c r="A960" t="s">
        <v>385</v>
      </c>
      <c r="B960">
        <v>7.2</v>
      </c>
      <c r="D960" t="s">
        <v>4840</v>
      </c>
      <c r="E960">
        <f>AVERAGEIF(A:A, D960, B:B)</f>
        <v>6.3</v>
      </c>
      <c r="F960">
        <f>PERCENTRANK(E:E, E960, 4)</f>
        <v>0.43280000000000002</v>
      </c>
    </row>
    <row r="961" spans="1:6" x14ac:dyDescent="0.35">
      <c r="A961" t="s">
        <v>4138</v>
      </c>
      <c r="B961">
        <v>7.2</v>
      </c>
      <c r="D961" t="s">
        <v>4865</v>
      </c>
      <c r="E961">
        <f>AVERAGEIF(A:A, D961, B:B)</f>
        <v>6.3</v>
      </c>
      <c r="F961">
        <f>PERCENTRANK(E:E, E961, 4)</f>
        <v>0.43280000000000002</v>
      </c>
    </row>
    <row r="962" spans="1:6" x14ac:dyDescent="0.35">
      <c r="A962" t="s">
        <v>2727</v>
      </c>
      <c r="B962">
        <v>7.2</v>
      </c>
      <c r="D962" t="s">
        <v>4903</v>
      </c>
      <c r="E962">
        <f>AVERAGEIF(A:A, D962, B:B)</f>
        <v>6.3</v>
      </c>
      <c r="F962">
        <f>PERCENTRANK(E:E, E962, 4)</f>
        <v>0.43280000000000002</v>
      </c>
    </row>
    <row r="963" spans="1:6" x14ac:dyDescent="0.35">
      <c r="A963" t="s">
        <v>1380</v>
      </c>
      <c r="B963">
        <v>7.2</v>
      </c>
      <c r="D963" t="s">
        <v>5049</v>
      </c>
      <c r="E963">
        <f>AVERAGEIF(A:A, D963, B:B)</f>
        <v>6.3</v>
      </c>
      <c r="F963">
        <f>PERCENTRANK(E:E, E963, 4)</f>
        <v>0.43280000000000002</v>
      </c>
    </row>
    <row r="964" spans="1:6" x14ac:dyDescent="0.35">
      <c r="A964" t="s">
        <v>4422</v>
      </c>
      <c r="B964">
        <v>7.2</v>
      </c>
      <c r="D964" t="s">
        <v>5181</v>
      </c>
      <c r="E964">
        <f>AVERAGEIF(A:A, D964, B:B)</f>
        <v>6.3</v>
      </c>
      <c r="F964">
        <f>PERCENTRANK(E:E, E964, 4)</f>
        <v>0.43280000000000002</v>
      </c>
    </row>
    <row r="965" spans="1:6" x14ac:dyDescent="0.35">
      <c r="A965" t="s">
        <v>1231</v>
      </c>
      <c r="B965">
        <v>7.2</v>
      </c>
      <c r="D965" t="s">
        <v>5303</v>
      </c>
      <c r="E965">
        <f>AVERAGEIF(A:A, D965, B:B)</f>
        <v>6.3</v>
      </c>
      <c r="F965">
        <f>PERCENTRANK(E:E, E965, 4)</f>
        <v>0.43280000000000002</v>
      </c>
    </row>
    <row r="966" spans="1:6" x14ac:dyDescent="0.35">
      <c r="A966" t="s">
        <v>4448</v>
      </c>
      <c r="B966">
        <v>7.2</v>
      </c>
      <c r="D966" t="s">
        <v>5523</v>
      </c>
      <c r="E966">
        <f>AVERAGEIF(A:A, D966, B:B)</f>
        <v>6.3</v>
      </c>
      <c r="F966">
        <f>PERCENTRANK(E:E, E966, 4)</f>
        <v>0.43280000000000002</v>
      </c>
    </row>
    <row r="967" spans="1:6" x14ac:dyDescent="0.35">
      <c r="A967" t="s">
        <v>1942</v>
      </c>
      <c r="B967">
        <v>7.2</v>
      </c>
      <c r="D967" t="s">
        <v>5526</v>
      </c>
      <c r="E967">
        <f>AVERAGEIF(A:A, D967, B:B)</f>
        <v>6.3</v>
      </c>
      <c r="F967">
        <f>PERCENTRANK(E:E, E967, 4)</f>
        <v>0.43280000000000002</v>
      </c>
    </row>
    <row r="968" spans="1:6" x14ac:dyDescent="0.35">
      <c r="A968" t="s">
        <v>111</v>
      </c>
      <c r="B968">
        <v>7.2</v>
      </c>
      <c r="D968" t="s">
        <v>2387</v>
      </c>
      <c r="E968">
        <f>AVERAGEIF(A:A, D968, B:B)</f>
        <v>6.3</v>
      </c>
      <c r="F968">
        <f>PERCENTRANK(E:E, E968, 4)</f>
        <v>0.43280000000000002</v>
      </c>
    </row>
    <row r="969" spans="1:6" x14ac:dyDescent="0.35">
      <c r="A969" t="s">
        <v>3417</v>
      </c>
      <c r="B969">
        <v>7.2</v>
      </c>
      <c r="D969" t="s">
        <v>5737</v>
      </c>
      <c r="E969">
        <f>AVERAGEIF(A:A, D969, B:B)</f>
        <v>6.3</v>
      </c>
      <c r="F969">
        <f>PERCENTRANK(E:E, E969, 4)</f>
        <v>0.43280000000000002</v>
      </c>
    </row>
    <row r="970" spans="1:6" x14ac:dyDescent="0.35">
      <c r="A970" t="s">
        <v>4611</v>
      </c>
      <c r="B970">
        <v>7.2</v>
      </c>
      <c r="D970" t="s">
        <v>5095</v>
      </c>
      <c r="E970">
        <f>AVERAGEIF(A:A, D970, B:B)</f>
        <v>6.3</v>
      </c>
      <c r="F970">
        <f>PERCENTRANK(E:E, E970, 4)</f>
        <v>0.43280000000000002</v>
      </c>
    </row>
    <row r="971" spans="1:6" x14ac:dyDescent="0.35">
      <c r="A971" t="s">
        <v>2382</v>
      </c>
      <c r="B971">
        <v>7.2</v>
      </c>
      <c r="D971" t="s">
        <v>5841</v>
      </c>
      <c r="E971">
        <f>AVERAGEIF(A:A, D971, B:B)</f>
        <v>6.3</v>
      </c>
      <c r="F971">
        <f>PERCENTRANK(E:E, E971, 4)</f>
        <v>0.43280000000000002</v>
      </c>
    </row>
    <row r="972" spans="1:6" x14ac:dyDescent="0.35">
      <c r="A972" t="s">
        <v>4749</v>
      </c>
      <c r="B972">
        <v>7.2</v>
      </c>
      <c r="D972" t="s">
        <v>5668</v>
      </c>
      <c r="E972">
        <f>AVERAGEIF(A:A, D972, B:B)</f>
        <v>6.3</v>
      </c>
      <c r="F972">
        <f>PERCENTRANK(E:E, E972, 4)</f>
        <v>0.43280000000000002</v>
      </c>
    </row>
    <row r="973" spans="1:6" x14ac:dyDescent="0.35">
      <c r="A973" t="s">
        <v>3314</v>
      </c>
      <c r="B973">
        <v>7.2</v>
      </c>
      <c r="D973" t="s">
        <v>5984</v>
      </c>
      <c r="E973">
        <f>AVERAGEIF(A:A, D973, B:B)</f>
        <v>6.3</v>
      </c>
      <c r="F973">
        <f>PERCENTRANK(E:E, E973, 4)</f>
        <v>0.43280000000000002</v>
      </c>
    </row>
    <row r="974" spans="1:6" x14ac:dyDescent="0.35">
      <c r="A974" t="s">
        <v>3258</v>
      </c>
      <c r="B974">
        <v>7.2</v>
      </c>
      <c r="D974" t="s">
        <v>494</v>
      </c>
      <c r="E974">
        <f>AVERAGEIF(A:A, D974, B:B)</f>
        <v>6.2750000000000004</v>
      </c>
      <c r="F974">
        <f>PERCENTRANK(E:E, E974, 4)</f>
        <v>0.43219999999999997</v>
      </c>
    </row>
    <row r="975" spans="1:6" x14ac:dyDescent="0.35">
      <c r="A975" t="s">
        <v>4799</v>
      </c>
      <c r="B975">
        <v>7.2</v>
      </c>
      <c r="D975" t="s">
        <v>910</v>
      </c>
      <c r="E975">
        <f>AVERAGEIF(A:A, D975, B:B)</f>
        <v>6.2666666666666666</v>
      </c>
      <c r="F975">
        <f>PERCENTRANK(E:E, E975, 4)</f>
        <v>0.43099999999999999</v>
      </c>
    </row>
    <row r="976" spans="1:6" x14ac:dyDescent="0.35">
      <c r="A976" t="s">
        <v>1954</v>
      </c>
      <c r="B976">
        <v>7.2</v>
      </c>
      <c r="D976" t="s">
        <v>2135</v>
      </c>
      <c r="E976">
        <f>AVERAGEIF(A:A, D976, B:B)</f>
        <v>6.2666666666666666</v>
      </c>
      <c r="F976">
        <f>PERCENTRANK(E:E, E976, 4)</f>
        <v>0.43099999999999999</v>
      </c>
    </row>
    <row r="977" spans="1:6" x14ac:dyDescent="0.35">
      <c r="A977" t="s">
        <v>2851</v>
      </c>
      <c r="B977">
        <v>7.2</v>
      </c>
      <c r="D977" t="s">
        <v>1265</v>
      </c>
      <c r="E977">
        <f>AVERAGEIF(A:A, D977, B:B)</f>
        <v>6.2571428571428571</v>
      </c>
      <c r="F977">
        <f>PERCENTRANK(E:E, E977, 4)</f>
        <v>0.4304</v>
      </c>
    </row>
    <row r="978" spans="1:6" x14ac:dyDescent="0.35">
      <c r="A978" t="s">
        <v>4794</v>
      </c>
      <c r="B978">
        <v>7.2</v>
      </c>
      <c r="D978" t="s">
        <v>1332</v>
      </c>
      <c r="E978">
        <f>AVERAGEIF(A:A, D978, B:B)</f>
        <v>6.25</v>
      </c>
      <c r="F978">
        <f>PERCENTRANK(E:E, E978, 4)</f>
        <v>0.42870000000000003</v>
      </c>
    </row>
    <row r="979" spans="1:6" x14ac:dyDescent="0.35">
      <c r="A979" t="s">
        <v>4883</v>
      </c>
      <c r="B979">
        <v>7.2</v>
      </c>
      <c r="D979" t="s">
        <v>2039</v>
      </c>
      <c r="E979">
        <f>AVERAGEIF(A:A, D979, B:B)</f>
        <v>6.25</v>
      </c>
      <c r="F979">
        <f>PERCENTRANK(E:E, E979, 4)</f>
        <v>0.42870000000000003</v>
      </c>
    </row>
    <row r="980" spans="1:6" x14ac:dyDescent="0.35">
      <c r="A980" t="s">
        <v>2649</v>
      </c>
      <c r="B980">
        <v>7.2</v>
      </c>
      <c r="D980" t="s">
        <v>4324</v>
      </c>
      <c r="E980">
        <f>AVERAGEIF(A:A, D980, B:B)</f>
        <v>6.25</v>
      </c>
      <c r="F980">
        <f>PERCENTRANK(E:E, E980, 4)</f>
        <v>0.42870000000000003</v>
      </c>
    </row>
    <row r="981" spans="1:6" x14ac:dyDescent="0.35">
      <c r="A981" t="s">
        <v>4196</v>
      </c>
      <c r="B981">
        <v>7.2</v>
      </c>
      <c r="D981" t="s">
        <v>1466</v>
      </c>
      <c r="E981">
        <f>AVERAGEIF(A:A, D981, B:B)</f>
        <v>6.2444444444444436</v>
      </c>
      <c r="F981">
        <f>PERCENTRANK(E:E, E981, 4)</f>
        <v>0.42809999999999998</v>
      </c>
    </row>
    <row r="982" spans="1:6" x14ac:dyDescent="0.35">
      <c r="A982" t="s">
        <v>2106</v>
      </c>
      <c r="B982">
        <v>7.2</v>
      </c>
      <c r="D982" t="s">
        <v>2172</v>
      </c>
      <c r="E982">
        <f>AVERAGEIF(A:A, D982, B:B)</f>
        <v>6.2333333333333334</v>
      </c>
      <c r="F982">
        <f>PERCENTRANK(E:E, E982, 4)</f>
        <v>0.42749999999999999</v>
      </c>
    </row>
    <row r="983" spans="1:6" x14ac:dyDescent="0.35">
      <c r="A983" t="s">
        <v>2519</v>
      </c>
      <c r="B983">
        <v>7.2</v>
      </c>
      <c r="D983" t="s">
        <v>2257</v>
      </c>
      <c r="E983">
        <f>AVERAGEIF(A:A, D983, B:B)</f>
        <v>6.2249999999999996</v>
      </c>
      <c r="F983">
        <f>PERCENTRANK(E:E, E983, 4)</f>
        <v>0.42580000000000001</v>
      </c>
    </row>
    <row r="984" spans="1:6" x14ac:dyDescent="0.35">
      <c r="A984" t="s">
        <v>3677</v>
      </c>
      <c r="B984">
        <v>7.2</v>
      </c>
      <c r="D984" t="s">
        <v>2738</v>
      </c>
      <c r="E984">
        <f>AVERAGEIF(A:A, D984, B:B)</f>
        <v>6.2249999999999996</v>
      </c>
      <c r="F984">
        <f>PERCENTRANK(E:E, E984, 4)</f>
        <v>0.42580000000000001</v>
      </c>
    </row>
    <row r="985" spans="1:6" x14ac:dyDescent="0.35">
      <c r="A985" t="s">
        <v>2829</v>
      </c>
      <c r="B985">
        <v>7.2</v>
      </c>
      <c r="D985" t="s">
        <v>1111</v>
      </c>
      <c r="E985">
        <f>AVERAGEIF(A:A, D985, B:B)</f>
        <v>6.2249999999999996</v>
      </c>
      <c r="F985">
        <f>PERCENTRANK(E:E, E985, 4)</f>
        <v>0.42580000000000001</v>
      </c>
    </row>
    <row r="986" spans="1:6" x14ac:dyDescent="0.35">
      <c r="A986" t="s">
        <v>4979</v>
      </c>
      <c r="B986">
        <v>7.2</v>
      </c>
      <c r="D986" t="s">
        <v>449</v>
      </c>
      <c r="E986">
        <f>AVERAGEIF(A:A, D986, B:B)</f>
        <v>6.2</v>
      </c>
      <c r="F986">
        <f>PERCENTRANK(E:E, E986, 4)</f>
        <v>0.4047</v>
      </c>
    </row>
    <row r="987" spans="1:6" x14ac:dyDescent="0.35">
      <c r="A987" t="s">
        <v>769</v>
      </c>
      <c r="B987">
        <v>7.2</v>
      </c>
      <c r="D987" t="s">
        <v>717</v>
      </c>
      <c r="E987">
        <f>AVERAGEIF(A:A, D987, B:B)</f>
        <v>6.2</v>
      </c>
      <c r="F987">
        <f>PERCENTRANK(E:E, E987, 4)</f>
        <v>0.4047</v>
      </c>
    </row>
    <row r="988" spans="1:6" x14ac:dyDescent="0.35">
      <c r="A988" t="s">
        <v>1326</v>
      </c>
      <c r="B988">
        <v>7.2</v>
      </c>
      <c r="D988" t="s">
        <v>1348</v>
      </c>
      <c r="E988">
        <f>AVERAGEIF(A:A, D988, B:B)</f>
        <v>6.2</v>
      </c>
      <c r="F988">
        <f>PERCENTRANK(E:E, E988, 4)</f>
        <v>0.4047</v>
      </c>
    </row>
    <row r="989" spans="1:6" x14ac:dyDescent="0.35">
      <c r="A989" t="s">
        <v>5071</v>
      </c>
      <c r="B989">
        <v>7.2</v>
      </c>
      <c r="D989" t="s">
        <v>1486</v>
      </c>
      <c r="E989">
        <f>AVERAGEIF(A:A, D989, B:B)</f>
        <v>6.2</v>
      </c>
      <c r="F989">
        <f>PERCENTRANK(E:E, E989, 4)</f>
        <v>0.4047</v>
      </c>
    </row>
    <row r="990" spans="1:6" x14ac:dyDescent="0.35">
      <c r="A990" t="s">
        <v>5110</v>
      </c>
      <c r="B990">
        <v>7.2</v>
      </c>
      <c r="D990" t="s">
        <v>1774</v>
      </c>
      <c r="E990">
        <f>AVERAGEIF(A:A, D990, B:B)</f>
        <v>6.2</v>
      </c>
      <c r="F990">
        <f>PERCENTRANK(E:E, E990, 4)</f>
        <v>0.4047</v>
      </c>
    </row>
    <row r="991" spans="1:6" x14ac:dyDescent="0.35">
      <c r="A991" t="s">
        <v>5116</v>
      </c>
      <c r="B991">
        <v>7.2</v>
      </c>
      <c r="D991" t="s">
        <v>2070</v>
      </c>
      <c r="E991">
        <f>AVERAGEIF(A:A, D991, B:B)</f>
        <v>6.2</v>
      </c>
      <c r="F991">
        <f>PERCENTRANK(E:E, E991, 4)</f>
        <v>0.4047</v>
      </c>
    </row>
    <row r="992" spans="1:6" x14ac:dyDescent="0.35">
      <c r="A992" t="s">
        <v>4143</v>
      </c>
      <c r="B992">
        <v>7.2</v>
      </c>
      <c r="D992" t="s">
        <v>2096</v>
      </c>
      <c r="E992">
        <f>AVERAGEIF(A:A, D992, B:B)</f>
        <v>6.2</v>
      </c>
      <c r="F992">
        <f>PERCENTRANK(E:E, E992, 4)</f>
        <v>0.4047</v>
      </c>
    </row>
    <row r="993" spans="1:6" x14ac:dyDescent="0.35">
      <c r="A993" t="s">
        <v>5169</v>
      </c>
      <c r="B993">
        <v>7.2</v>
      </c>
      <c r="D993" t="s">
        <v>2398</v>
      </c>
      <c r="E993">
        <f>AVERAGEIF(A:A, D993, B:B)</f>
        <v>6.2</v>
      </c>
      <c r="F993">
        <f>PERCENTRANK(E:E, E993, 4)</f>
        <v>0.4047</v>
      </c>
    </row>
    <row r="994" spans="1:6" x14ac:dyDescent="0.35">
      <c r="A994" t="s">
        <v>714</v>
      </c>
      <c r="B994">
        <v>7.2</v>
      </c>
      <c r="D994" t="s">
        <v>2509</v>
      </c>
      <c r="E994">
        <f>AVERAGEIF(A:A, D994, B:B)</f>
        <v>6.2</v>
      </c>
      <c r="F994">
        <f>PERCENTRANK(E:E, E994, 4)</f>
        <v>0.4047</v>
      </c>
    </row>
    <row r="995" spans="1:6" x14ac:dyDescent="0.35">
      <c r="A995" t="s">
        <v>5349</v>
      </c>
      <c r="B995">
        <v>7.2</v>
      </c>
      <c r="D995" t="s">
        <v>2540</v>
      </c>
      <c r="E995">
        <f>AVERAGEIF(A:A, D995, B:B)</f>
        <v>6.2</v>
      </c>
      <c r="F995">
        <f>PERCENTRANK(E:E, E995, 4)</f>
        <v>0.4047</v>
      </c>
    </row>
    <row r="996" spans="1:6" x14ac:dyDescent="0.35">
      <c r="A996" t="s">
        <v>5404</v>
      </c>
      <c r="B996">
        <v>7.2</v>
      </c>
      <c r="D996" t="s">
        <v>2606</v>
      </c>
      <c r="E996">
        <f>AVERAGEIF(A:A, D996, B:B)</f>
        <v>6.2</v>
      </c>
      <c r="F996">
        <f>PERCENTRANK(E:E, E996, 4)</f>
        <v>0.4047</v>
      </c>
    </row>
    <row r="997" spans="1:6" x14ac:dyDescent="0.35">
      <c r="A997" t="s">
        <v>5434</v>
      </c>
      <c r="B997">
        <v>7.2</v>
      </c>
      <c r="D997" t="s">
        <v>2768</v>
      </c>
      <c r="E997">
        <f>AVERAGEIF(A:A, D997, B:B)</f>
        <v>6.2</v>
      </c>
      <c r="F997">
        <f>PERCENTRANK(E:E, E997, 4)</f>
        <v>0.4047</v>
      </c>
    </row>
    <row r="998" spans="1:6" x14ac:dyDescent="0.35">
      <c r="A998" t="s">
        <v>5438</v>
      </c>
      <c r="B998">
        <v>7.2</v>
      </c>
      <c r="D998" t="s">
        <v>2864</v>
      </c>
      <c r="E998">
        <f>AVERAGEIF(A:A, D998, B:B)</f>
        <v>6.2</v>
      </c>
      <c r="F998">
        <f>PERCENTRANK(E:E, E998, 4)</f>
        <v>0.4047</v>
      </c>
    </row>
    <row r="999" spans="1:6" x14ac:dyDescent="0.35">
      <c r="A999" t="s">
        <v>5511</v>
      </c>
      <c r="B999">
        <v>7.2</v>
      </c>
      <c r="D999" t="s">
        <v>687</v>
      </c>
      <c r="E999">
        <f>AVERAGEIF(A:A, D999, B:B)</f>
        <v>6.2</v>
      </c>
      <c r="F999">
        <f>PERCENTRANK(E:E, E999, 4)</f>
        <v>0.4047</v>
      </c>
    </row>
    <row r="1000" spans="1:6" x14ac:dyDescent="0.35">
      <c r="A1000" t="s">
        <v>5532</v>
      </c>
      <c r="B1000">
        <v>7.2</v>
      </c>
      <c r="D1000" t="s">
        <v>3497</v>
      </c>
      <c r="E1000">
        <f>AVERAGEIF(A:A, D1000, B:B)</f>
        <v>6.2</v>
      </c>
      <c r="F1000">
        <f>PERCENTRANK(E:E, E1000, 4)</f>
        <v>0.4047</v>
      </c>
    </row>
    <row r="1001" spans="1:6" x14ac:dyDescent="0.35">
      <c r="A1001" t="s">
        <v>5534</v>
      </c>
      <c r="B1001">
        <v>7.2</v>
      </c>
      <c r="D1001" t="s">
        <v>3759</v>
      </c>
      <c r="E1001">
        <f>AVERAGEIF(A:A, D1001, B:B)</f>
        <v>6.2</v>
      </c>
      <c r="F1001">
        <f>PERCENTRANK(E:E, E1001, 4)</f>
        <v>0.4047</v>
      </c>
    </row>
    <row r="1002" spans="1:6" x14ac:dyDescent="0.35">
      <c r="A1002" t="s">
        <v>3056</v>
      </c>
      <c r="B1002">
        <v>7.2</v>
      </c>
      <c r="D1002" t="s">
        <v>3886</v>
      </c>
      <c r="E1002">
        <f>AVERAGEIF(A:A, D1002, B:B)</f>
        <v>6.2</v>
      </c>
      <c r="F1002">
        <f>PERCENTRANK(E:E, E1002, 4)</f>
        <v>0.4047</v>
      </c>
    </row>
    <row r="1003" spans="1:6" x14ac:dyDescent="0.35">
      <c r="A1003" t="s">
        <v>5550</v>
      </c>
      <c r="B1003">
        <v>7.2</v>
      </c>
      <c r="D1003" t="s">
        <v>3918</v>
      </c>
      <c r="E1003">
        <f>AVERAGEIF(A:A, D1003, B:B)</f>
        <v>6.2</v>
      </c>
      <c r="F1003">
        <f>PERCENTRANK(E:E, E1003, 4)</f>
        <v>0.4047</v>
      </c>
    </row>
    <row r="1004" spans="1:6" x14ac:dyDescent="0.35">
      <c r="A1004" t="s">
        <v>152</v>
      </c>
      <c r="B1004">
        <v>7.2</v>
      </c>
      <c r="D1004" t="s">
        <v>4015</v>
      </c>
      <c r="E1004">
        <f>AVERAGEIF(A:A, D1004, B:B)</f>
        <v>6.2</v>
      </c>
      <c r="F1004">
        <f>PERCENTRANK(E:E, E1004, 4)</f>
        <v>0.4047</v>
      </c>
    </row>
    <row r="1005" spans="1:6" x14ac:dyDescent="0.35">
      <c r="A1005" t="s">
        <v>701</v>
      </c>
      <c r="B1005">
        <v>7.2</v>
      </c>
      <c r="D1005" t="s">
        <v>4044</v>
      </c>
      <c r="E1005">
        <f>AVERAGEIF(A:A, D1005, B:B)</f>
        <v>6.2</v>
      </c>
      <c r="F1005">
        <f>PERCENTRANK(E:E, E1005, 4)</f>
        <v>0.4047</v>
      </c>
    </row>
    <row r="1006" spans="1:6" x14ac:dyDescent="0.35">
      <c r="A1006" t="s">
        <v>5596</v>
      </c>
      <c r="B1006">
        <v>7.2</v>
      </c>
      <c r="D1006" t="s">
        <v>4058</v>
      </c>
      <c r="E1006">
        <f>AVERAGEIF(A:A, D1006, B:B)</f>
        <v>6.2</v>
      </c>
      <c r="F1006">
        <f>PERCENTRANK(E:E, E1006, 4)</f>
        <v>0.4047</v>
      </c>
    </row>
    <row r="1007" spans="1:6" x14ac:dyDescent="0.35">
      <c r="A1007" t="s">
        <v>5634</v>
      </c>
      <c r="B1007">
        <v>7.2</v>
      </c>
      <c r="D1007" t="s">
        <v>4115</v>
      </c>
      <c r="E1007">
        <f>AVERAGEIF(A:A, D1007, B:B)</f>
        <v>6.2</v>
      </c>
      <c r="F1007">
        <f>PERCENTRANK(E:E, E1007, 4)</f>
        <v>0.4047</v>
      </c>
    </row>
    <row r="1008" spans="1:6" x14ac:dyDescent="0.35">
      <c r="A1008" t="s">
        <v>5636</v>
      </c>
      <c r="B1008">
        <v>7.2</v>
      </c>
      <c r="D1008" t="s">
        <v>4151</v>
      </c>
      <c r="E1008">
        <f>AVERAGEIF(A:A, D1008, B:B)</f>
        <v>6.2</v>
      </c>
      <c r="F1008">
        <f>PERCENTRANK(E:E, E1008, 4)</f>
        <v>0.4047</v>
      </c>
    </row>
    <row r="1009" spans="1:6" x14ac:dyDescent="0.35">
      <c r="A1009" t="s">
        <v>4143</v>
      </c>
      <c r="B1009">
        <v>7.2</v>
      </c>
      <c r="D1009" t="s">
        <v>4165</v>
      </c>
      <c r="E1009">
        <f>AVERAGEIF(A:A, D1009, B:B)</f>
        <v>6.2</v>
      </c>
      <c r="F1009">
        <f>PERCENTRANK(E:E, E1009, 4)</f>
        <v>0.4047</v>
      </c>
    </row>
    <row r="1010" spans="1:6" x14ac:dyDescent="0.35">
      <c r="A1010" t="s">
        <v>5644</v>
      </c>
      <c r="B1010">
        <v>7.2</v>
      </c>
      <c r="D1010" t="s">
        <v>692</v>
      </c>
      <c r="E1010">
        <f>AVERAGEIF(A:A, D1010, B:B)</f>
        <v>6.2</v>
      </c>
      <c r="F1010">
        <f>PERCENTRANK(E:E, E1010, 4)</f>
        <v>0.4047</v>
      </c>
    </row>
    <row r="1011" spans="1:6" x14ac:dyDescent="0.35">
      <c r="A1011" t="s">
        <v>5646</v>
      </c>
      <c r="B1011">
        <v>7.2</v>
      </c>
      <c r="D1011" t="s">
        <v>4623</v>
      </c>
      <c r="E1011">
        <f>AVERAGEIF(A:A, D1011, B:B)</f>
        <v>6.2</v>
      </c>
      <c r="F1011">
        <f>PERCENTRANK(E:E, E1011, 4)</f>
        <v>0.4047</v>
      </c>
    </row>
    <row r="1012" spans="1:6" x14ac:dyDescent="0.35">
      <c r="A1012" t="s">
        <v>5717</v>
      </c>
      <c r="B1012">
        <v>7.2</v>
      </c>
      <c r="D1012" t="s">
        <v>4674</v>
      </c>
      <c r="E1012">
        <f>AVERAGEIF(A:A, D1012, B:B)</f>
        <v>6.2</v>
      </c>
      <c r="F1012">
        <f>PERCENTRANK(E:E, E1012, 4)</f>
        <v>0.4047</v>
      </c>
    </row>
    <row r="1013" spans="1:6" x14ac:dyDescent="0.35">
      <c r="A1013" t="s">
        <v>5341</v>
      </c>
      <c r="B1013">
        <v>7.2</v>
      </c>
      <c r="D1013" t="s">
        <v>4828</v>
      </c>
      <c r="E1013">
        <f>AVERAGEIF(A:A, D1013, B:B)</f>
        <v>6.2</v>
      </c>
      <c r="F1013">
        <f>PERCENTRANK(E:E, E1013, 4)</f>
        <v>0.4047</v>
      </c>
    </row>
    <row r="1014" spans="1:6" x14ac:dyDescent="0.35">
      <c r="A1014" t="s">
        <v>4522</v>
      </c>
      <c r="B1014">
        <v>7.2</v>
      </c>
      <c r="D1014" t="s">
        <v>2910</v>
      </c>
      <c r="E1014">
        <f>AVERAGEIF(A:A, D1014, B:B)</f>
        <v>6.2</v>
      </c>
      <c r="F1014">
        <f>PERCENTRANK(E:E, E1014, 4)</f>
        <v>0.4047</v>
      </c>
    </row>
    <row r="1015" spans="1:6" x14ac:dyDescent="0.35">
      <c r="A1015" t="s">
        <v>5079</v>
      </c>
      <c r="B1015">
        <v>7.2</v>
      </c>
      <c r="D1015" t="s">
        <v>5047</v>
      </c>
      <c r="E1015">
        <f>AVERAGEIF(A:A, D1015, B:B)</f>
        <v>6.2</v>
      </c>
      <c r="F1015">
        <f>PERCENTRANK(E:E, E1015, 4)</f>
        <v>0.4047</v>
      </c>
    </row>
    <row r="1016" spans="1:6" x14ac:dyDescent="0.35">
      <c r="A1016" t="s">
        <v>97</v>
      </c>
      <c r="B1016">
        <v>7.2</v>
      </c>
      <c r="D1016" t="s">
        <v>5325</v>
      </c>
      <c r="E1016">
        <f>AVERAGEIF(A:A, D1016, B:B)</f>
        <v>6.2</v>
      </c>
      <c r="F1016">
        <f>PERCENTRANK(E:E, E1016, 4)</f>
        <v>0.4047</v>
      </c>
    </row>
    <row r="1017" spans="1:6" x14ac:dyDescent="0.35">
      <c r="A1017" t="s">
        <v>5746</v>
      </c>
      <c r="B1017">
        <v>7.2</v>
      </c>
      <c r="D1017" t="s">
        <v>5380</v>
      </c>
      <c r="E1017">
        <f>AVERAGEIF(A:A, D1017, B:B)</f>
        <v>6.2</v>
      </c>
      <c r="F1017">
        <f>PERCENTRANK(E:E, E1017, 4)</f>
        <v>0.4047</v>
      </c>
    </row>
    <row r="1018" spans="1:6" x14ac:dyDescent="0.35">
      <c r="A1018" t="s">
        <v>5830</v>
      </c>
      <c r="B1018">
        <v>7.2</v>
      </c>
      <c r="D1018" t="s">
        <v>222</v>
      </c>
      <c r="E1018">
        <f>AVERAGEIF(A:A, D1018, B:B)</f>
        <v>6.2</v>
      </c>
      <c r="F1018">
        <f>PERCENTRANK(E:E, E1018, 4)</f>
        <v>0.4047</v>
      </c>
    </row>
    <row r="1019" spans="1:6" x14ac:dyDescent="0.35">
      <c r="A1019" t="s">
        <v>217</v>
      </c>
      <c r="B1019">
        <v>7.2</v>
      </c>
      <c r="D1019" t="s">
        <v>5580</v>
      </c>
      <c r="E1019">
        <f>AVERAGEIF(A:A, D1019, B:B)</f>
        <v>6.2</v>
      </c>
      <c r="F1019">
        <f>PERCENTRANK(E:E, E1019, 4)</f>
        <v>0.4047</v>
      </c>
    </row>
    <row r="1020" spans="1:6" x14ac:dyDescent="0.35">
      <c r="A1020" t="s">
        <v>5896</v>
      </c>
      <c r="B1020">
        <v>7.2</v>
      </c>
      <c r="D1020" t="s">
        <v>5630</v>
      </c>
      <c r="E1020">
        <f>AVERAGEIF(A:A, D1020, B:B)</f>
        <v>6.2</v>
      </c>
      <c r="F1020">
        <f>PERCENTRANK(E:E, E1020, 4)</f>
        <v>0.4047</v>
      </c>
    </row>
    <row r="1021" spans="1:6" x14ac:dyDescent="0.35">
      <c r="A1021" t="s">
        <v>28</v>
      </c>
      <c r="B1021">
        <v>7.1</v>
      </c>
      <c r="D1021" t="s">
        <v>5818</v>
      </c>
      <c r="E1021">
        <f>AVERAGEIF(A:A, D1021, B:B)</f>
        <v>6.2</v>
      </c>
      <c r="F1021">
        <f>PERCENTRANK(E:E, E1021, 4)</f>
        <v>0.4047</v>
      </c>
    </row>
    <row r="1022" spans="1:6" x14ac:dyDescent="0.35">
      <c r="A1022" t="s">
        <v>155</v>
      </c>
      <c r="B1022">
        <v>7.1</v>
      </c>
      <c r="D1022" t="s">
        <v>848</v>
      </c>
      <c r="E1022">
        <f>AVERAGEIF(A:A, D1022, B:B)</f>
        <v>6.1999999999999993</v>
      </c>
      <c r="F1022">
        <f>PERCENTRANK(E:E, E1022, 4)</f>
        <v>0.40239999999999998</v>
      </c>
    </row>
    <row r="1023" spans="1:6" x14ac:dyDescent="0.35">
      <c r="A1023" t="s">
        <v>373</v>
      </c>
      <c r="B1023">
        <v>7.1</v>
      </c>
      <c r="D1023" t="s">
        <v>1092</v>
      </c>
      <c r="E1023">
        <f>AVERAGEIF(A:A, D1023, B:B)</f>
        <v>6.1999999999999993</v>
      </c>
      <c r="F1023">
        <f>PERCENTRANK(E:E, E1023, 4)</f>
        <v>0.40239999999999998</v>
      </c>
    </row>
    <row r="1024" spans="1:6" x14ac:dyDescent="0.35">
      <c r="A1024" t="s">
        <v>556</v>
      </c>
      <c r="B1024">
        <v>7.1</v>
      </c>
      <c r="D1024" t="s">
        <v>1614</v>
      </c>
      <c r="E1024">
        <f>AVERAGEIF(A:A, D1024, B:B)</f>
        <v>6.1999999999999993</v>
      </c>
      <c r="F1024">
        <f>PERCENTRANK(E:E, E1024, 4)</f>
        <v>0.40239999999999998</v>
      </c>
    </row>
    <row r="1025" spans="1:6" x14ac:dyDescent="0.35">
      <c r="A1025" t="s">
        <v>227</v>
      </c>
      <c r="B1025">
        <v>7.1</v>
      </c>
      <c r="D1025" t="s">
        <v>1983</v>
      </c>
      <c r="E1025">
        <f>AVERAGEIF(A:A, D1025, B:B)</f>
        <v>6.1999999999999993</v>
      </c>
      <c r="F1025">
        <f>PERCENTRANK(E:E, E1025, 4)</f>
        <v>0.40239999999999998</v>
      </c>
    </row>
    <row r="1026" spans="1:6" x14ac:dyDescent="0.35">
      <c r="A1026" t="s">
        <v>407</v>
      </c>
      <c r="B1026">
        <v>7.1</v>
      </c>
      <c r="D1026" t="s">
        <v>227</v>
      </c>
      <c r="E1026">
        <f>AVERAGEIF(A:A, D1026, B:B)</f>
        <v>6.1874999999999991</v>
      </c>
      <c r="F1026">
        <f>PERCENTRANK(E:E, E1026, 4)</f>
        <v>0.40179999999999999</v>
      </c>
    </row>
    <row r="1027" spans="1:6" x14ac:dyDescent="0.35">
      <c r="A1027" t="s">
        <v>507</v>
      </c>
      <c r="B1027">
        <v>7.1</v>
      </c>
      <c r="D1027" t="s">
        <v>1095</v>
      </c>
      <c r="E1027">
        <f>AVERAGEIF(A:A, D1027, B:B)</f>
        <v>6.1857142857142851</v>
      </c>
      <c r="F1027">
        <f>PERCENTRANK(E:E, E1027, 4)</f>
        <v>0.4012</v>
      </c>
    </row>
    <row r="1028" spans="1:6" x14ac:dyDescent="0.35">
      <c r="A1028" t="s">
        <v>755</v>
      </c>
      <c r="B1028">
        <v>7.1</v>
      </c>
      <c r="D1028" t="s">
        <v>525</v>
      </c>
      <c r="E1028">
        <f>AVERAGEIF(A:A, D1028, B:B)</f>
        <v>6.166666666666667</v>
      </c>
      <c r="F1028">
        <f>PERCENTRANK(E:E, E1028, 4)</f>
        <v>0.39889999999999998</v>
      </c>
    </row>
    <row r="1029" spans="1:6" x14ac:dyDescent="0.35">
      <c r="A1029" t="s">
        <v>755</v>
      </c>
      <c r="B1029">
        <v>7.1</v>
      </c>
      <c r="D1029" t="s">
        <v>768</v>
      </c>
      <c r="E1029">
        <f>AVERAGEIF(A:A, D1029, B:B)</f>
        <v>6.166666666666667</v>
      </c>
      <c r="F1029">
        <f>PERCENTRANK(E:E, E1029, 4)</f>
        <v>0.39889999999999998</v>
      </c>
    </row>
    <row r="1030" spans="1:6" x14ac:dyDescent="0.35">
      <c r="A1030" t="s">
        <v>73</v>
      </c>
      <c r="B1030">
        <v>7.1</v>
      </c>
      <c r="D1030" t="s">
        <v>1526</v>
      </c>
      <c r="E1030">
        <f>AVERAGEIF(A:A, D1030, B:B)</f>
        <v>6.166666666666667</v>
      </c>
      <c r="F1030">
        <f>PERCENTRANK(E:E, E1030, 4)</f>
        <v>0.39889999999999998</v>
      </c>
    </row>
    <row r="1031" spans="1:6" x14ac:dyDescent="0.35">
      <c r="A1031" t="s">
        <v>209</v>
      </c>
      <c r="B1031">
        <v>7.1</v>
      </c>
      <c r="D1031" t="s">
        <v>1662</v>
      </c>
      <c r="E1031">
        <f>AVERAGEIF(A:A, D1031, B:B)</f>
        <v>6.166666666666667</v>
      </c>
      <c r="F1031">
        <f>PERCENTRANK(E:E, E1031, 4)</f>
        <v>0.39889999999999998</v>
      </c>
    </row>
    <row r="1032" spans="1:6" x14ac:dyDescent="0.35">
      <c r="A1032" t="s">
        <v>1046</v>
      </c>
      <c r="B1032">
        <v>7.1</v>
      </c>
      <c r="D1032" t="s">
        <v>2136</v>
      </c>
      <c r="E1032">
        <f>AVERAGEIF(A:A, D1032, B:B)</f>
        <v>6.15</v>
      </c>
      <c r="F1032">
        <f>PERCENTRANK(E:E, E1032, 4)</f>
        <v>0.39600000000000002</v>
      </c>
    </row>
    <row r="1033" spans="1:6" x14ac:dyDescent="0.35">
      <c r="A1033" t="s">
        <v>1047</v>
      </c>
      <c r="B1033">
        <v>7.1</v>
      </c>
      <c r="D1033" t="s">
        <v>3623</v>
      </c>
      <c r="E1033">
        <f>AVERAGEIF(A:A, D1033, B:B)</f>
        <v>6.15</v>
      </c>
      <c r="F1033">
        <f>PERCENTRANK(E:E, E1033, 4)</f>
        <v>0.39600000000000002</v>
      </c>
    </row>
    <row r="1034" spans="1:6" x14ac:dyDescent="0.35">
      <c r="A1034" t="s">
        <v>1076</v>
      </c>
      <c r="B1034">
        <v>7.1</v>
      </c>
      <c r="D1034" t="s">
        <v>4110</v>
      </c>
      <c r="E1034">
        <f>AVERAGEIF(A:A, D1034, B:B)</f>
        <v>6.15</v>
      </c>
      <c r="F1034">
        <f>PERCENTRANK(E:E, E1034, 4)</f>
        <v>0.39600000000000002</v>
      </c>
    </row>
    <row r="1035" spans="1:6" x14ac:dyDescent="0.35">
      <c r="A1035" t="s">
        <v>1079</v>
      </c>
      <c r="B1035">
        <v>7.1</v>
      </c>
      <c r="D1035" t="s">
        <v>4279</v>
      </c>
      <c r="E1035">
        <f>AVERAGEIF(A:A, D1035, B:B)</f>
        <v>6.15</v>
      </c>
      <c r="F1035">
        <f>PERCENTRANK(E:E, E1035, 4)</f>
        <v>0.39600000000000002</v>
      </c>
    </row>
    <row r="1036" spans="1:6" x14ac:dyDescent="0.35">
      <c r="A1036" t="s">
        <v>1104</v>
      </c>
      <c r="B1036">
        <v>7.1</v>
      </c>
      <c r="D1036" t="s">
        <v>5017</v>
      </c>
      <c r="E1036">
        <f>AVERAGEIF(A:A, D1036, B:B)</f>
        <v>6.15</v>
      </c>
      <c r="F1036">
        <f>PERCENTRANK(E:E, E1036, 4)</f>
        <v>0.39600000000000002</v>
      </c>
    </row>
    <row r="1037" spans="1:6" x14ac:dyDescent="0.35">
      <c r="A1037" t="s">
        <v>1009</v>
      </c>
      <c r="B1037">
        <v>7.1</v>
      </c>
      <c r="D1037" t="s">
        <v>1748</v>
      </c>
      <c r="E1037">
        <f>AVERAGEIF(A:A, D1037, B:B)</f>
        <v>6.1400000000000006</v>
      </c>
      <c r="F1037">
        <f>PERCENTRANK(E:E, E1037, 4)</f>
        <v>0.39539999999999997</v>
      </c>
    </row>
    <row r="1038" spans="1:6" x14ac:dyDescent="0.35">
      <c r="A1038" t="s">
        <v>1306</v>
      </c>
      <c r="B1038">
        <v>7.1</v>
      </c>
      <c r="D1038" t="s">
        <v>1173</v>
      </c>
      <c r="E1038">
        <f>AVERAGEIF(A:A, D1038, B:B)</f>
        <v>6.14</v>
      </c>
      <c r="F1038">
        <f>PERCENTRANK(E:E, E1038, 4)</f>
        <v>0.39479999999999998</v>
      </c>
    </row>
    <row r="1039" spans="1:6" x14ac:dyDescent="0.35">
      <c r="A1039" t="s">
        <v>126</v>
      </c>
      <c r="B1039">
        <v>7.1</v>
      </c>
      <c r="D1039" t="s">
        <v>2651</v>
      </c>
      <c r="E1039">
        <f>AVERAGEIF(A:A, D1039, B:B)</f>
        <v>6.1333333333333329</v>
      </c>
      <c r="F1039">
        <f>PERCENTRANK(E:E, E1039, 4)</f>
        <v>0.39419999999999999</v>
      </c>
    </row>
    <row r="1040" spans="1:6" x14ac:dyDescent="0.35">
      <c r="A1040" t="s">
        <v>33</v>
      </c>
      <c r="B1040">
        <v>7.1</v>
      </c>
      <c r="D1040" t="s">
        <v>1803</v>
      </c>
      <c r="E1040">
        <f>AVERAGEIF(A:A, D1040, B:B)</f>
        <v>6.1285714285714281</v>
      </c>
      <c r="F1040">
        <f>PERCENTRANK(E:E, E1040, 4)</f>
        <v>0.39360000000000001</v>
      </c>
    </row>
    <row r="1041" spans="1:6" x14ac:dyDescent="0.35">
      <c r="A1041" t="s">
        <v>1067</v>
      </c>
      <c r="B1041">
        <v>7.1</v>
      </c>
      <c r="D1041" t="s">
        <v>1085</v>
      </c>
      <c r="E1041">
        <f>AVERAGEIF(A:A, D1041, B:B)</f>
        <v>6.125</v>
      </c>
      <c r="F1041">
        <f>PERCENTRANK(E:E, E1041, 4)</f>
        <v>0.39190000000000003</v>
      </c>
    </row>
    <row r="1042" spans="1:6" x14ac:dyDescent="0.35">
      <c r="A1042" t="s">
        <v>931</v>
      </c>
      <c r="B1042">
        <v>7.1</v>
      </c>
      <c r="D1042" t="s">
        <v>1831</v>
      </c>
      <c r="E1042">
        <f>AVERAGEIF(A:A, D1042, B:B)</f>
        <v>6.125</v>
      </c>
      <c r="F1042">
        <f>PERCENTRANK(E:E, E1042, 4)</f>
        <v>0.39190000000000003</v>
      </c>
    </row>
    <row r="1043" spans="1:6" x14ac:dyDescent="0.35">
      <c r="A1043" t="s">
        <v>1417</v>
      </c>
      <c r="B1043">
        <v>7.1</v>
      </c>
      <c r="D1043" t="s">
        <v>2478</v>
      </c>
      <c r="E1043">
        <f>AVERAGEIF(A:A, D1043, B:B)</f>
        <v>6.125</v>
      </c>
      <c r="F1043">
        <f>PERCENTRANK(E:E, E1043, 4)</f>
        <v>0.39190000000000003</v>
      </c>
    </row>
    <row r="1044" spans="1:6" x14ac:dyDescent="0.35">
      <c r="A1044" t="s">
        <v>106</v>
      </c>
      <c r="B1044">
        <v>7.1</v>
      </c>
      <c r="D1044" t="s">
        <v>4502</v>
      </c>
      <c r="E1044">
        <f>AVERAGEIF(A:A, D1044, B:B)</f>
        <v>6.1000000000000005</v>
      </c>
      <c r="F1044">
        <f>PERCENTRANK(E:E, E1044, 4)</f>
        <v>0.39129999999999998</v>
      </c>
    </row>
    <row r="1045" spans="1:6" x14ac:dyDescent="0.35">
      <c r="A1045" t="s">
        <v>179</v>
      </c>
      <c r="B1045">
        <v>7.1</v>
      </c>
      <c r="D1045" t="s">
        <v>288</v>
      </c>
      <c r="E1045">
        <f>AVERAGEIF(A:A, D1045, B:B)</f>
        <v>6.1</v>
      </c>
      <c r="F1045">
        <f>PERCENTRANK(E:E, E1045, 4)</f>
        <v>0.36209999999999998</v>
      </c>
    </row>
    <row r="1046" spans="1:6" x14ac:dyDescent="0.35">
      <c r="A1046" t="s">
        <v>1584</v>
      </c>
      <c r="B1046">
        <v>7.1</v>
      </c>
      <c r="D1046" t="s">
        <v>679</v>
      </c>
      <c r="E1046">
        <f>AVERAGEIF(A:A, D1046, B:B)</f>
        <v>6.1</v>
      </c>
      <c r="F1046">
        <f>PERCENTRANK(E:E, E1046, 4)</f>
        <v>0.36209999999999998</v>
      </c>
    </row>
    <row r="1047" spans="1:6" x14ac:dyDescent="0.35">
      <c r="A1047" t="s">
        <v>1620</v>
      </c>
      <c r="B1047">
        <v>7.1</v>
      </c>
      <c r="D1047" t="s">
        <v>852</v>
      </c>
      <c r="E1047">
        <f>AVERAGEIF(A:A, D1047, B:B)</f>
        <v>6.1</v>
      </c>
      <c r="F1047">
        <f>PERCENTRANK(E:E, E1047, 4)</f>
        <v>0.36209999999999998</v>
      </c>
    </row>
    <row r="1048" spans="1:6" x14ac:dyDescent="0.35">
      <c r="A1048" t="s">
        <v>597</v>
      </c>
      <c r="B1048">
        <v>7.1</v>
      </c>
      <c r="D1048" t="s">
        <v>1079</v>
      </c>
      <c r="E1048">
        <f>AVERAGEIF(A:A, D1048, B:B)</f>
        <v>6.1</v>
      </c>
      <c r="F1048">
        <f>PERCENTRANK(E:E, E1048, 4)</f>
        <v>0.36209999999999998</v>
      </c>
    </row>
    <row r="1049" spans="1:6" x14ac:dyDescent="0.35">
      <c r="A1049" t="s">
        <v>1340</v>
      </c>
      <c r="B1049">
        <v>7.1</v>
      </c>
      <c r="D1049" t="s">
        <v>1471</v>
      </c>
      <c r="E1049">
        <f>AVERAGEIF(A:A, D1049, B:B)</f>
        <v>6.1</v>
      </c>
      <c r="F1049">
        <f>PERCENTRANK(E:E, E1049, 4)</f>
        <v>0.36209999999999998</v>
      </c>
    </row>
    <row r="1050" spans="1:6" x14ac:dyDescent="0.35">
      <c r="A1050" t="s">
        <v>1535</v>
      </c>
      <c r="B1050">
        <v>7.1</v>
      </c>
      <c r="D1050" t="s">
        <v>1597</v>
      </c>
      <c r="E1050">
        <f>AVERAGEIF(A:A, D1050, B:B)</f>
        <v>6.1</v>
      </c>
      <c r="F1050">
        <f>PERCENTRANK(E:E, E1050, 4)</f>
        <v>0.36209999999999998</v>
      </c>
    </row>
    <row r="1051" spans="1:6" x14ac:dyDescent="0.35">
      <c r="A1051" t="s">
        <v>1989</v>
      </c>
      <c r="B1051">
        <v>7.1</v>
      </c>
      <c r="D1051" t="s">
        <v>1688</v>
      </c>
      <c r="E1051">
        <f>AVERAGEIF(A:A, D1051, B:B)</f>
        <v>6.1</v>
      </c>
      <c r="F1051">
        <f>PERCENTRANK(E:E, E1051, 4)</f>
        <v>0.36209999999999998</v>
      </c>
    </row>
    <row r="1052" spans="1:6" x14ac:dyDescent="0.35">
      <c r="A1052" t="s">
        <v>191</v>
      </c>
      <c r="B1052">
        <v>7.1</v>
      </c>
      <c r="D1052" t="s">
        <v>1711</v>
      </c>
      <c r="E1052">
        <f>AVERAGEIF(A:A, D1052, B:B)</f>
        <v>6.1</v>
      </c>
      <c r="F1052">
        <f>PERCENTRANK(E:E, E1052, 4)</f>
        <v>0.36209999999999998</v>
      </c>
    </row>
    <row r="1053" spans="1:6" x14ac:dyDescent="0.35">
      <c r="A1053" t="s">
        <v>942</v>
      </c>
      <c r="B1053">
        <v>7.1</v>
      </c>
      <c r="D1053" t="s">
        <v>1735</v>
      </c>
      <c r="E1053">
        <f>AVERAGEIF(A:A, D1053, B:B)</f>
        <v>6.1</v>
      </c>
      <c r="F1053">
        <f>PERCENTRANK(E:E, E1053, 4)</f>
        <v>0.36209999999999998</v>
      </c>
    </row>
    <row r="1054" spans="1:6" x14ac:dyDescent="0.35">
      <c r="A1054" t="s">
        <v>2012</v>
      </c>
      <c r="B1054">
        <v>7.1</v>
      </c>
      <c r="D1054" t="s">
        <v>2355</v>
      </c>
      <c r="E1054">
        <f>AVERAGEIF(A:A, D1054, B:B)</f>
        <v>6.1</v>
      </c>
      <c r="F1054">
        <f>PERCENTRANK(E:E, E1054, 4)</f>
        <v>0.36209999999999998</v>
      </c>
    </row>
    <row r="1055" spans="1:6" x14ac:dyDescent="0.35">
      <c r="A1055" t="s">
        <v>1698</v>
      </c>
      <c r="B1055">
        <v>7.1</v>
      </c>
      <c r="D1055" t="s">
        <v>2650</v>
      </c>
      <c r="E1055">
        <f>AVERAGEIF(A:A, D1055, B:B)</f>
        <v>6.1</v>
      </c>
      <c r="F1055">
        <f>PERCENTRANK(E:E, E1055, 4)</f>
        <v>0.36209999999999998</v>
      </c>
    </row>
    <row r="1056" spans="1:6" x14ac:dyDescent="0.35">
      <c r="A1056" t="s">
        <v>364</v>
      </c>
      <c r="B1056">
        <v>7.1</v>
      </c>
      <c r="D1056" t="s">
        <v>2749</v>
      </c>
      <c r="E1056">
        <f>AVERAGEIF(A:A, D1056, B:B)</f>
        <v>6.1</v>
      </c>
      <c r="F1056">
        <f>PERCENTRANK(E:E, E1056, 4)</f>
        <v>0.36209999999999998</v>
      </c>
    </row>
    <row r="1057" spans="1:6" x14ac:dyDescent="0.35">
      <c r="A1057" t="s">
        <v>1276</v>
      </c>
      <c r="B1057">
        <v>7.1</v>
      </c>
      <c r="D1057" t="s">
        <v>2907</v>
      </c>
      <c r="E1057">
        <f>AVERAGEIF(A:A, D1057, B:B)</f>
        <v>6.1</v>
      </c>
      <c r="F1057">
        <f>PERCENTRANK(E:E, E1057, 4)</f>
        <v>0.36209999999999998</v>
      </c>
    </row>
    <row r="1058" spans="1:6" x14ac:dyDescent="0.35">
      <c r="A1058" t="s">
        <v>1104</v>
      </c>
      <c r="B1058">
        <v>7.1</v>
      </c>
      <c r="D1058" t="s">
        <v>2924</v>
      </c>
      <c r="E1058">
        <f>AVERAGEIF(A:A, D1058, B:B)</f>
        <v>6.1</v>
      </c>
      <c r="F1058">
        <f>PERCENTRANK(E:E, E1058, 4)</f>
        <v>0.36209999999999998</v>
      </c>
    </row>
    <row r="1059" spans="1:6" x14ac:dyDescent="0.35">
      <c r="A1059" t="s">
        <v>385</v>
      </c>
      <c r="B1059">
        <v>7.1</v>
      </c>
      <c r="D1059" t="s">
        <v>3050</v>
      </c>
      <c r="E1059">
        <f>AVERAGEIF(A:A, D1059, B:B)</f>
        <v>6.1</v>
      </c>
      <c r="F1059">
        <f>PERCENTRANK(E:E, E1059, 4)</f>
        <v>0.36209999999999998</v>
      </c>
    </row>
    <row r="1060" spans="1:6" x14ac:dyDescent="0.35">
      <c r="A1060" t="s">
        <v>2334</v>
      </c>
      <c r="B1060">
        <v>7.1</v>
      </c>
      <c r="D1060" t="s">
        <v>3210</v>
      </c>
      <c r="E1060">
        <f>AVERAGEIF(A:A, D1060, B:B)</f>
        <v>6.1</v>
      </c>
      <c r="F1060">
        <f>PERCENTRANK(E:E, E1060, 4)</f>
        <v>0.36209999999999998</v>
      </c>
    </row>
    <row r="1061" spans="1:6" x14ac:dyDescent="0.35">
      <c r="A1061" t="s">
        <v>1942</v>
      </c>
      <c r="B1061">
        <v>7.1</v>
      </c>
      <c r="D1061" t="s">
        <v>3507</v>
      </c>
      <c r="E1061">
        <f>AVERAGEIF(A:A, D1061, B:B)</f>
        <v>6.1</v>
      </c>
      <c r="F1061">
        <f>PERCENTRANK(E:E, E1061, 4)</f>
        <v>0.36209999999999998</v>
      </c>
    </row>
    <row r="1062" spans="1:6" x14ac:dyDescent="0.35">
      <c r="A1062" t="s">
        <v>2576</v>
      </c>
      <c r="B1062">
        <v>7.1</v>
      </c>
      <c r="D1062" t="s">
        <v>3532</v>
      </c>
      <c r="E1062">
        <f>AVERAGEIF(A:A, D1062, B:B)</f>
        <v>6.1</v>
      </c>
      <c r="F1062">
        <f>PERCENTRANK(E:E, E1062, 4)</f>
        <v>0.36209999999999998</v>
      </c>
    </row>
    <row r="1063" spans="1:6" x14ac:dyDescent="0.35">
      <c r="A1063" t="s">
        <v>597</v>
      </c>
      <c r="B1063">
        <v>7.1</v>
      </c>
      <c r="D1063" t="s">
        <v>3682</v>
      </c>
      <c r="E1063">
        <f>AVERAGEIF(A:A, D1063, B:B)</f>
        <v>6.1</v>
      </c>
      <c r="F1063">
        <f>PERCENTRANK(E:E, E1063, 4)</f>
        <v>0.36209999999999998</v>
      </c>
    </row>
    <row r="1064" spans="1:6" x14ac:dyDescent="0.35">
      <c r="A1064" t="s">
        <v>2632</v>
      </c>
      <c r="B1064">
        <v>7.1</v>
      </c>
      <c r="D1064" t="s">
        <v>3700</v>
      </c>
      <c r="E1064">
        <f>AVERAGEIF(A:A, D1064, B:B)</f>
        <v>6.1</v>
      </c>
      <c r="F1064">
        <f>PERCENTRANK(E:E, E1064, 4)</f>
        <v>0.36209999999999998</v>
      </c>
    </row>
    <row r="1065" spans="1:6" x14ac:dyDescent="0.35">
      <c r="A1065" t="s">
        <v>2757</v>
      </c>
      <c r="B1065">
        <v>7.1</v>
      </c>
      <c r="D1065" t="s">
        <v>3735</v>
      </c>
      <c r="E1065">
        <f>AVERAGEIF(A:A, D1065, B:B)</f>
        <v>6.1</v>
      </c>
      <c r="F1065">
        <f>PERCENTRANK(E:E, E1065, 4)</f>
        <v>0.36209999999999998</v>
      </c>
    </row>
    <row r="1066" spans="1:6" x14ac:dyDescent="0.35">
      <c r="A1066" t="s">
        <v>2825</v>
      </c>
      <c r="B1066">
        <v>7.1</v>
      </c>
      <c r="D1066" t="s">
        <v>3981</v>
      </c>
      <c r="E1066">
        <f>AVERAGEIF(A:A, D1066, B:B)</f>
        <v>6.1</v>
      </c>
      <c r="F1066">
        <f>PERCENTRANK(E:E, E1066, 4)</f>
        <v>0.36209999999999998</v>
      </c>
    </row>
    <row r="1067" spans="1:6" x14ac:dyDescent="0.35">
      <c r="A1067" t="s">
        <v>2502</v>
      </c>
      <c r="B1067">
        <v>7.1</v>
      </c>
      <c r="D1067" t="s">
        <v>4171</v>
      </c>
      <c r="E1067">
        <f>AVERAGEIF(A:A, D1067, B:B)</f>
        <v>6.1</v>
      </c>
      <c r="F1067">
        <f>PERCENTRANK(E:E, E1067, 4)</f>
        <v>0.36209999999999998</v>
      </c>
    </row>
    <row r="1068" spans="1:6" x14ac:dyDescent="0.35">
      <c r="A1068" t="s">
        <v>2015</v>
      </c>
      <c r="B1068">
        <v>7.1</v>
      </c>
      <c r="D1068" t="s">
        <v>4208</v>
      </c>
      <c r="E1068">
        <f>AVERAGEIF(A:A, D1068, B:B)</f>
        <v>6.1</v>
      </c>
      <c r="F1068">
        <f>PERCENTRANK(E:E, E1068, 4)</f>
        <v>0.36209999999999998</v>
      </c>
    </row>
    <row r="1069" spans="1:6" x14ac:dyDescent="0.35">
      <c r="A1069" t="s">
        <v>1702</v>
      </c>
      <c r="B1069">
        <v>7.1</v>
      </c>
      <c r="D1069" t="s">
        <v>4255</v>
      </c>
      <c r="E1069">
        <f>AVERAGEIF(A:A, D1069, B:B)</f>
        <v>6.1</v>
      </c>
      <c r="F1069">
        <f>PERCENTRANK(E:E, E1069, 4)</f>
        <v>0.36209999999999998</v>
      </c>
    </row>
    <row r="1070" spans="1:6" x14ac:dyDescent="0.35">
      <c r="A1070" t="s">
        <v>2132</v>
      </c>
      <c r="B1070">
        <v>7.1</v>
      </c>
      <c r="D1070" t="s">
        <v>4260</v>
      </c>
      <c r="E1070">
        <f>AVERAGEIF(A:A, D1070, B:B)</f>
        <v>6.1</v>
      </c>
      <c r="F1070">
        <f>PERCENTRANK(E:E, E1070, 4)</f>
        <v>0.36209999999999998</v>
      </c>
    </row>
    <row r="1071" spans="1:6" x14ac:dyDescent="0.35">
      <c r="A1071" t="s">
        <v>2997</v>
      </c>
      <c r="B1071">
        <v>7.1</v>
      </c>
      <c r="D1071" t="s">
        <v>4287</v>
      </c>
      <c r="E1071">
        <f>AVERAGEIF(A:A, D1071, B:B)</f>
        <v>6.1</v>
      </c>
      <c r="F1071">
        <f>PERCENTRANK(E:E, E1071, 4)</f>
        <v>0.36209999999999998</v>
      </c>
    </row>
    <row r="1072" spans="1:6" x14ac:dyDescent="0.35">
      <c r="A1072" t="s">
        <v>701</v>
      </c>
      <c r="B1072">
        <v>7.1</v>
      </c>
      <c r="D1072" t="s">
        <v>4395</v>
      </c>
      <c r="E1072">
        <f>AVERAGEIF(A:A, D1072, B:B)</f>
        <v>6.1</v>
      </c>
      <c r="F1072">
        <f>PERCENTRANK(E:E, E1072, 4)</f>
        <v>0.36209999999999998</v>
      </c>
    </row>
    <row r="1073" spans="1:6" x14ac:dyDescent="0.35">
      <c r="A1073" t="s">
        <v>3063</v>
      </c>
      <c r="B1073">
        <v>7.1</v>
      </c>
      <c r="D1073" t="s">
        <v>4500</v>
      </c>
      <c r="E1073">
        <f>AVERAGEIF(A:A, D1073, B:B)</f>
        <v>6.1</v>
      </c>
      <c r="F1073">
        <f>PERCENTRANK(E:E, E1073, 4)</f>
        <v>0.36209999999999998</v>
      </c>
    </row>
    <row r="1074" spans="1:6" x14ac:dyDescent="0.35">
      <c r="A1074" t="s">
        <v>3092</v>
      </c>
      <c r="B1074">
        <v>7.1</v>
      </c>
      <c r="D1074" t="s">
        <v>4545</v>
      </c>
      <c r="E1074">
        <f>AVERAGEIF(A:A, D1074, B:B)</f>
        <v>6.1</v>
      </c>
      <c r="F1074">
        <f>PERCENTRANK(E:E, E1074, 4)</f>
        <v>0.36209999999999998</v>
      </c>
    </row>
    <row r="1075" spans="1:6" x14ac:dyDescent="0.35">
      <c r="A1075" t="s">
        <v>111</v>
      </c>
      <c r="B1075">
        <v>7.1</v>
      </c>
      <c r="D1075" t="s">
        <v>4569</v>
      </c>
      <c r="E1075">
        <f>AVERAGEIF(A:A, D1075, B:B)</f>
        <v>6.1</v>
      </c>
      <c r="F1075">
        <f>PERCENTRANK(E:E, E1075, 4)</f>
        <v>0.36209999999999998</v>
      </c>
    </row>
    <row r="1076" spans="1:6" x14ac:dyDescent="0.35">
      <c r="A1076" t="s">
        <v>1362</v>
      </c>
      <c r="B1076">
        <v>7.1</v>
      </c>
      <c r="D1076" t="s">
        <v>4635</v>
      </c>
      <c r="E1076">
        <f>AVERAGEIF(A:A, D1076, B:B)</f>
        <v>6.1</v>
      </c>
      <c r="F1076">
        <f>PERCENTRANK(E:E, E1076, 4)</f>
        <v>0.36209999999999998</v>
      </c>
    </row>
    <row r="1077" spans="1:6" x14ac:dyDescent="0.35">
      <c r="A1077" t="s">
        <v>2122</v>
      </c>
      <c r="B1077">
        <v>7.1</v>
      </c>
      <c r="D1077" t="s">
        <v>4672</v>
      </c>
      <c r="E1077">
        <f>AVERAGEIF(A:A, D1077, B:B)</f>
        <v>6.1</v>
      </c>
      <c r="F1077">
        <f>PERCENTRANK(E:E, E1077, 4)</f>
        <v>0.36209999999999998</v>
      </c>
    </row>
    <row r="1078" spans="1:6" x14ac:dyDescent="0.35">
      <c r="A1078" t="s">
        <v>1371</v>
      </c>
      <c r="B1078">
        <v>7.1</v>
      </c>
      <c r="D1078" t="s">
        <v>4724</v>
      </c>
      <c r="E1078">
        <f>AVERAGEIF(A:A, D1078, B:B)</f>
        <v>6.1</v>
      </c>
      <c r="F1078">
        <f>PERCENTRANK(E:E, E1078, 4)</f>
        <v>0.36209999999999998</v>
      </c>
    </row>
    <row r="1079" spans="1:6" x14ac:dyDescent="0.35">
      <c r="A1079" t="s">
        <v>2354</v>
      </c>
      <c r="B1079">
        <v>7.1</v>
      </c>
      <c r="D1079" t="s">
        <v>4914</v>
      </c>
      <c r="E1079">
        <f>AVERAGEIF(A:A, D1079, B:B)</f>
        <v>6.1</v>
      </c>
      <c r="F1079">
        <f>PERCENTRANK(E:E, E1079, 4)</f>
        <v>0.36209999999999998</v>
      </c>
    </row>
    <row r="1080" spans="1:6" x14ac:dyDescent="0.35">
      <c r="A1080" t="s">
        <v>2002</v>
      </c>
      <c r="B1080">
        <v>7.1</v>
      </c>
      <c r="D1080" t="s">
        <v>4983</v>
      </c>
      <c r="E1080">
        <f>AVERAGEIF(A:A, D1080, B:B)</f>
        <v>6.1</v>
      </c>
      <c r="F1080">
        <f>PERCENTRANK(E:E, E1080, 4)</f>
        <v>0.36209999999999998</v>
      </c>
    </row>
    <row r="1081" spans="1:6" x14ac:dyDescent="0.35">
      <c r="A1081" t="s">
        <v>3290</v>
      </c>
      <c r="B1081">
        <v>7.1</v>
      </c>
      <c r="D1081" t="s">
        <v>2014</v>
      </c>
      <c r="E1081">
        <f>AVERAGEIF(A:A, D1081, B:B)</f>
        <v>6.1</v>
      </c>
      <c r="F1081">
        <f>PERCENTRANK(E:E, E1081, 4)</f>
        <v>0.36209999999999998</v>
      </c>
    </row>
    <row r="1082" spans="1:6" x14ac:dyDescent="0.35">
      <c r="A1082" t="s">
        <v>1430</v>
      </c>
      <c r="B1082">
        <v>7.1</v>
      </c>
      <c r="D1082" t="s">
        <v>5131</v>
      </c>
      <c r="E1082">
        <f>AVERAGEIF(A:A, D1082, B:B)</f>
        <v>6.1</v>
      </c>
      <c r="F1082">
        <f>PERCENTRANK(E:E, E1082, 4)</f>
        <v>0.36209999999999998</v>
      </c>
    </row>
    <row r="1083" spans="1:6" x14ac:dyDescent="0.35">
      <c r="A1083" t="s">
        <v>650</v>
      </c>
      <c r="B1083">
        <v>7.1</v>
      </c>
      <c r="D1083" t="s">
        <v>5193</v>
      </c>
      <c r="E1083">
        <f>AVERAGEIF(A:A, D1083, B:B)</f>
        <v>6.1</v>
      </c>
      <c r="F1083">
        <f>PERCENTRANK(E:E, E1083, 4)</f>
        <v>0.36209999999999998</v>
      </c>
    </row>
    <row r="1084" spans="1:6" x14ac:dyDescent="0.35">
      <c r="A1084" t="s">
        <v>3460</v>
      </c>
      <c r="B1084">
        <v>7.1</v>
      </c>
      <c r="D1084" t="s">
        <v>5306</v>
      </c>
      <c r="E1084">
        <f>AVERAGEIF(A:A, D1084, B:B)</f>
        <v>6.1</v>
      </c>
      <c r="F1084">
        <f>PERCENTRANK(E:E, E1084, 4)</f>
        <v>0.36209999999999998</v>
      </c>
    </row>
    <row r="1085" spans="1:6" x14ac:dyDescent="0.35">
      <c r="A1085" t="s">
        <v>3463</v>
      </c>
      <c r="B1085">
        <v>7.1</v>
      </c>
      <c r="D1085" t="s">
        <v>5443</v>
      </c>
      <c r="E1085">
        <f>AVERAGEIF(A:A, D1085, B:B)</f>
        <v>6.1</v>
      </c>
      <c r="F1085">
        <f>PERCENTRANK(E:E, E1085, 4)</f>
        <v>0.36209999999999998</v>
      </c>
    </row>
    <row r="1086" spans="1:6" x14ac:dyDescent="0.35">
      <c r="A1086" t="s">
        <v>1466</v>
      </c>
      <c r="B1086">
        <v>7.1</v>
      </c>
      <c r="D1086" t="s">
        <v>5593</v>
      </c>
      <c r="E1086">
        <f>AVERAGEIF(A:A, D1086, B:B)</f>
        <v>6.1</v>
      </c>
      <c r="F1086">
        <f>PERCENTRANK(E:E, E1086, 4)</f>
        <v>0.36209999999999998</v>
      </c>
    </row>
    <row r="1087" spans="1:6" x14ac:dyDescent="0.35">
      <c r="A1087" t="s">
        <v>33</v>
      </c>
      <c r="B1087">
        <v>7.1</v>
      </c>
      <c r="D1087" t="s">
        <v>5605</v>
      </c>
      <c r="E1087">
        <f>AVERAGEIF(A:A, D1087, B:B)</f>
        <v>6.1</v>
      </c>
      <c r="F1087">
        <f>PERCENTRANK(E:E, E1087, 4)</f>
        <v>0.36209999999999998</v>
      </c>
    </row>
    <row r="1088" spans="1:6" x14ac:dyDescent="0.35">
      <c r="A1088" t="s">
        <v>3533</v>
      </c>
      <c r="B1088">
        <v>7.1</v>
      </c>
      <c r="D1088" t="s">
        <v>5652</v>
      </c>
      <c r="E1088">
        <f>AVERAGEIF(A:A, D1088, B:B)</f>
        <v>6.1</v>
      </c>
      <c r="F1088">
        <f>PERCENTRANK(E:E, E1088, 4)</f>
        <v>0.36209999999999998</v>
      </c>
    </row>
    <row r="1089" spans="1:6" x14ac:dyDescent="0.35">
      <c r="A1089" t="s">
        <v>3545</v>
      </c>
      <c r="B1089">
        <v>7.1</v>
      </c>
      <c r="D1089" t="s">
        <v>5670</v>
      </c>
      <c r="E1089">
        <f>AVERAGEIF(A:A, D1089, B:B)</f>
        <v>6.1</v>
      </c>
      <c r="F1089">
        <f>PERCENTRANK(E:E, E1089, 4)</f>
        <v>0.36209999999999998</v>
      </c>
    </row>
    <row r="1090" spans="1:6" x14ac:dyDescent="0.35">
      <c r="A1090" t="s">
        <v>3169</v>
      </c>
      <c r="B1090">
        <v>7.1</v>
      </c>
      <c r="D1090" t="s">
        <v>5396</v>
      </c>
      <c r="E1090">
        <f>AVERAGEIF(A:A, D1090, B:B)</f>
        <v>6.1</v>
      </c>
      <c r="F1090">
        <f>PERCENTRANK(E:E, E1090, 4)</f>
        <v>0.36209999999999998</v>
      </c>
    </row>
    <row r="1091" spans="1:6" x14ac:dyDescent="0.35">
      <c r="A1091" t="s">
        <v>1080</v>
      </c>
      <c r="B1091">
        <v>7.1</v>
      </c>
      <c r="D1091" t="s">
        <v>5767</v>
      </c>
      <c r="E1091">
        <f>AVERAGEIF(A:A, D1091, B:B)</f>
        <v>6.1</v>
      </c>
      <c r="F1091">
        <f>PERCENTRANK(E:E, E1091, 4)</f>
        <v>0.36209999999999998</v>
      </c>
    </row>
    <row r="1092" spans="1:6" x14ac:dyDescent="0.35">
      <c r="A1092" t="s">
        <v>572</v>
      </c>
      <c r="B1092">
        <v>7.1</v>
      </c>
      <c r="D1092" t="s">
        <v>5800</v>
      </c>
      <c r="E1092">
        <f>AVERAGEIF(A:A, D1092, B:B)</f>
        <v>6.1</v>
      </c>
      <c r="F1092">
        <f>PERCENTRANK(E:E, E1092, 4)</f>
        <v>0.36209999999999998</v>
      </c>
    </row>
    <row r="1093" spans="1:6" x14ac:dyDescent="0.35">
      <c r="A1093" t="s">
        <v>2190</v>
      </c>
      <c r="B1093">
        <v>7.1</v>
      </c>
      <c r="D1093" t="s">
        <v>5844</v>
      </c>
      <c r="E1093">
        <f>AVERAGEIF(A:A, D1093, B:B)</f>
        <v>6.1</v>
      </c>
      <c r="F1093">
        <f>PERCENTRANK(E:E, E1093, 4)</f>
        <v>0.36209999999999998</v>
      </c>
    </row>
    <row r="1094" spans="1:6" x14ac:dyDescent="0.35">
      <c r="A1094" t="s">
        <v>3169</v>
      </c>
      <c r="B1094">
        <v>7.1</v>
      </c>
      <c r="D1094" t="s">
        <v>5957</v>
      </c>
      <c r="E1094">
        <f>AVERAGEIF(A:A, D1094, B:B)</f>
        <v>6.1</v>
      </c>
      <c r="F1094">
        <f>PERCENTRANK(E:E, E1094, 4)</f>
        <v>0.36209999999999998</v>
      </c>
    </row>
    <row r="1095" spans="1:6" x14ac:dyDescent="0.35">
      <c r="A1095" t="s">
        <v>697</v>
      </c>
      <c r="B1095">
        <v>7.1</v>
      </c>
      <c r="D1095" t="s">
        <v>812</v>
      </c>
      <c r="E1095">
        <f>AVERAGEIF(A:A, D1095, B:B)</f>
        <v>6.0857142857142863</v>
      </c>
      <c r="F1095">
        <f>PERCENTRANK(E:E, E1095, 4)</f>
        <v>0.36149999999999999</v>
      </c>
    </row>
    <row r="1096" spans="1:6" x14ac:dyDescent="0.35">
      <c r="A1096" t="s">
        <v>475</v>
      </c>
      <c r="B1096">
        <v>7.1</v>
      </c>
      <c r="D1096" t="s">
        <v>179</v>
      </c>
      <c r="E1096">
        <f>AVERAGEIF(A:A, D1096, B:B)</f>
        <v>6.083333333333333</v>
      </c>
      <c r="F1096">
        <f>PERCENTRANK(E:E, E1096, 4)</f>
        <v>0.36030000000000001</v>
      </c>
    </row>
    <row r="1097" spans="1:6" x14ac:dyDescent="0.35">
      <c r="A1097" t="s">
        <v>3813</v>
      </c>
      <c r="B1097">
        <v>7.1</v>
      </c>
      <c r="D1097" t="s">
        <v>2354</v>
      </c>
      <c r="E1097">
        <f>AVERAGEIF(A:A, D1097, B:B)</f>
        <v>6.083333333333333</v>
      </c>
      <c r="F1097">
        <f>PERCENTRANK(E:E, E1097, 4)</f>
        <v>0.36030000000000001</v>
      </c>
    </row>
    <row r="1098" spans="1:6" x14ac:dyDescent="0.35">
      <c r="A1098" t="s">
        <v>3830</v>
      </c>
      <c r="B1098">
        <v>7.1</v>
      </c>
      <c r="D1098" t="s">
        <v>111</v>
      </c>
      <c r="E1098">
        <f>AVERAGEIF(A:A, D1098, B:B)</f>
        <v>6.08</v>
      </c>
      <c r="F1098">
        <f>PERCENTRANK(E:E, E1098, 4)</f>
        <v>0.35980000000000001</v>
      </c>
    </row>
    <row r="1099" spans="1:6" x14ac:dyDescent="0.35">
      <c r="A1099" t="s">
        <v>3858</v>
      </c>
      <c r="B1099">
        <v>7.1</v>
      </c>
      <c r="D1099" t="s">
        <v>279</v>
      </c>
      <c r="E1099">
        <f>AVERAGEIF(A:A, D1099, B:B)</f>
        <v>6.0750000000000002</v>
      </c>
      <c r="F1099">
        <f>PERCENTRANK(E:E, E1099, 4)</f>
        <v>0.35859999999999997</v>
      </c>
    </row>
    <row r="1100" spans="1:6" x14ac:dyDescent="0.35">
      <c r="A1100" t="s">
        <v>3874</v>
      </c>
      <c r="B1100">
        <v>7.1</v>
      </c>
      <c r="D1100" t="s">
        <v>1179</v>
      </c>
      <c r="E1100">
        <f>AVERAGEIF(A:A, D1100, B:B)</f>
        <v>6.0750000000000002</v>
      </c>
      <c r="F1100">
        <f>PERCENTRANK(E:E, E1100, 4)</f>
        <v>0.35859999999999997</v>
      </c>
    </row>
    <row r="1101" spans="1:6" x14ac:dyDescent="0.35">
      <c r="A1101" t="s">
        <v>3958</v>
      </c>
      <c r="B1101">
        <v>7.1</v>
      </c>
      <c r="D1101" t="s">
        <v>1132</v>
      </c>
      <c r="E1101">
        <f>AVERAGEIF(A:A, D1101, B:B)</f>
        <v>6.0749999999999993</v>
      </c>
      <c r="F1101">
        <f>PERCENTRANK(E:E, E1101, 4)</f>
        <v>0.35799999999999998</v>
      </c>
    </row>
    <row r="1102" spans="1:6" x14ac:dyDescent="0.35">
      <c r="A1102" t="s">
        <v>1326</v>
      </c>
      <c r="B1102">
        <v>7.1</v>
      </c>
      <c r="D1102" t="s">
        <v>1141</v>
      </c>
      <c r="E1102">
        <f>AVERAGEIF(A:A, D1102, B:B)</f>
        <v>6.0666666666666673</v>
      </c>
      <c r="F1102">
        <f>PERCENTRANK(E:E, E1102, 4)</f>
        <v>0.3574</v>
      </c>
    </row>
    <row r="1103" spans="1:6" x14ac:dyDescent="0.35">
      <c r="A1103" t="s">
        <v>2787</v>
      </c>
      <c r="B1103">
        <v>7.1</v>
      </c>
      <c r="D1103" t="s">
        <v>249</v>
      </c>
      <c r="E1103">
        <f>AVERAGEIF(A:A, D1103, B:B)</f>
        <v>6.0500000000000007</v>
      </c>
      <c r="F1103">
        <f>PERCENTRANK(E:E, E1103, 4)</f>
        <v>0.35449999999999998</v>
      </c>
    </row>
    <row r="1104" spans="1:6" x14ac:dyDescent="0.35">
      <c r="A1104" t="s">
        <v>2900</v>
      </c>
      <c r="B1104">
        <v>7.1</v>
      </c>
      <c r="D1104" t="s">
        <v>638</v>
      </c>
      <c r="E1104">
        <f>AVERAGEIF(A:A, D1104, B:B)</f>
        <v>6.0500000000000007</v>
      </c>
      <c r="F1104">
        <f>PERCENTRANK(E:E, E1104, 4)</f>
        <v>0.35449999999999998</v>
      </c>
    </row>
    <row r="1105" spans="1:6" x14ac:dyDescent="0.35">
      <c r="A1105" t="s">
        <v>2122</v>
      </c>
      <c r="B1105">
        <v>7.1</v>
      </c>
      <c r="D1105" t="s">
        <v>2446</v>
      </c>
      <c r="E1105">
        <f>AVERAGEIF(A:A, D1105, B:B)</f>
        <v>6.0500000000000007</v>
      </c>
      <c r="F1105">
        <f>PERCENTRANK(E:E, E1105, 4)</f>
        <v>0.35449999999999998</v>
      </c>
    </row>
    <row r="1106" spans="1:6" x14ac:dyDescent="0.35">
      <c r="A1106" t="s">
        <v>3412</v>
      </c>
      <c r="B1106">
        <v>7.1</v>
      </c>
      <c r="D1106" t="s">
        <v>1431</v>
      </c>
      <c r="E1106">
        <f>AVERAGEIF(A:A, D1106, B:B)</f>
        <v>6.0500000000000007</v>
      </c>
      <c r="F1106">
        <f>PERCENTRANK(E:E, E1106, 4)</f>
        <v>0.35449999999999998</v>
      </c>
    </row>
    <row r="1107" spans="1:6" x14ac:dyDescent="0.35">
      <c r="A1107" t="s">
        <v>3417</v>
      </c>
      <c r="B1107">
        <v>7.1</v>
      </c>
      <c r="D1107" t="s">
        <v>4220</v>
      </c>
      <c r="E1107">
        <f>AVERAGEIF(A:A, D1107, B:B)</f>
        <v>6.0500000000000007</v>
      </c>
      <c r="F1107">
        <f>PERCENTRANK(E:E, E1107, 4)</f>
        <v>0.35449999999999998</v>
      </c>
    </row>
    <row r="1108" spans="1:6" x14ac:dyDescent="0.35">
      <c r="A1108" t="s">
        <v>4339</v>
      </c>
      <c r="B1108">
        <v>7.1</v>
      </c>
      <c r="D1108" t="s">
        <v>633</v>
      </c>
      <c r="E1108">
        <f>AVERAGEIF(A:A, D1108, B:B)</f>
        <v>6.05</v>
      </c>
      <c r="F1108">
        <f>PERCENTRANK(E:E, E1108, 4)</f>
        <v>0.35099999999999998</v>
      </c>
    </row>
    <row r="1109" spans="1:6" x14ac:dyDescent="0.35">
      <c r="A1109" t="s">
        <v>690</v>
      </c>
      <c r="B1109">
        <v>7.1</v>
      </c>
      <c r="D1109" t="s">
        <v>1407</v>
      </c>
      <c r="E1109">
        <f>AVERAGEIF(A:A, D1109, B:B)</f>
        <v>6.05</v>
      </c>
      <c r="F1109">
        <f>PERCENTRANK(E:E, E1109, 4)</f>
        <v>0.35099999999999998</v>
      </c>
    </row>
    <row r="1110" spans="1:6" x14ac:dyDescent="0.35">
      <c r="A1110" t="s">
        <v>3125</v>
      </c>
      <c r="B1110">
        <v>7.1</v>
      </c>
      <c r="D1110" t="s">
        <v>1508</v>
      </c>
      <c r="E1110">
        <f>AVERAGEIF(A:A, D1110, B:B)</f>
        <v>6.05</v>
      </c>
      <c r="F1110">
        <f>PERCENTRANK(E:E, E1110, 4)</f>
        <v>0.35099999999999998</v>
      </c>
    </row>
    <row r="1111" spans="1:6" x14ac:dyDescent="0.35">
      <c r="A1111" t="s">
        <v>4406</v>
      </c>
      <c r="B1111">
        <v>7.1</v>
      </c>
      <c r="D1111" t="s">
        <v>2755</v>
      </c>
      <c r="E1111">
        <f>AVERAGEIF(A:A, D1111, B:B)</f>
        <v>6.05</v>
      </c>
      <c r="F1111">
        <f>PERCENTRANK(E:E, E1111, 4)</f>
        <v>0.35099999999999998</v>
      </c>
    </row>
    <row r="1112" spans="1:6" x14ac:dyDescent="0.35">
      <c r="A1112" t="s">
        <v>4411</v>
      </c>
      <c r="B1112">
        <v>7.1</v>
      </c>
      <c r="D1112" t="s">
        <v>3631</v>
      </c>
      <c r="E1112">
        <f>AVERAGEIF(A:A, D1112, B:B)</f>
        <v>6.05</v>
      </c>
      <c r="F1112">
        <f>PERCENTRANK(E:E, E1112, 4)</f>
        <v>0.35099999999999998</v>
      </c>
    </row>
    <row r="1113" spans="1:6" x14ac:dyDescent="0.35">
      <c r="A1113" t="s">
        <v>4426</v>
      </c>
      <c r="B1113">
        <v>7.1</v>
      </c>
      <c r="D1113" t="s">
        <v>3899</v>
      </c>
      <c r="E1113">
        <f>AVERAGEIF(A:A, D1113, B:B)</f>
        <v>6.05</v>
      </c>
      <c r="F1113">
        <f>PERCENTRANK(E:E, E1113, 4)</f>
        <v>0.35099999999999998</v>
      </c>
    </row>
    <row r="1114" spans="1:6" x14ac:dyDescent="0.35">
      <c r="A1114" t="s">
        <v>621</v>
      </c>
      <c r="B1114">
        <v>7.1</v>
      </c>
      <c r="D1114" t="s">
        <v>742</v>
      </c>
      <c r="E1114">
        <f>AVERAGEIF(A:A, D1114, B:B)</f>
        <v>6.0428571428571436</v>
      </c>
      <c r="F1114">
        <f>PERCENTRANK(E:E, E1114, 4)</f>
        <v>0.35039999999999999</v>
      </c>
    </row>
    <row r="1115" spans="1:6" x14ac:dyDescent="0.35">
      <c r="A1115" t="s">
        <v>536</v>
      </c>
      <c r="B1115">
        <v>7.1</v>
      </c>
      <c r="D1115" t="s">
        <v>798</v>
      </c>
      <c r="E1115">
        <f>AVERAGEIF(A:A, D1115, B:B)</f>
        <v>6.0400000000000009</v>
      </c>
      <c r="F1115">
        <f>PERCENTRANK(E:E, E1115, 4)</f>
        <v>0.3498</v>
      </c>
    </row>
    <row r="1116" spans="1:6" x14ac:dyDescent="0.35">
      <c r="A1116" t="s">
        <v>862</v>
      </c>
      <c r="B1116">
        <v>7.1</v>
      </c>
      <c r="D1116" t="s">
        <v>2385</v>
      </c>
      <c r="E1116">
        <f>AVERAGEIF(A:A, D1116, B:B)</f>
        <v>6.0399999999999991</v>
      </c>
      <c r="F1116">
        <f>PERCENTRANK(E:E, E1116, 4)</f>
        <v>0.34920000000000001</v>
      </c>
    </row>
    <row r="1117" spans="1:6" x14ac:dyDescent="0.35">
      <c r="A1117" t="s">
        <v>4556</v>
      </c>
      <c r="B1117">
        <v>7.1</v>
      </c>
      <c r="D1117" t="s">
        <v>407</v>
      </c>
      <c r="E1117">
        <f>AVERAGEIF(A:A, D1117, B:B)</f>
        <v>6.0333333333333341</v>
      </c>
      <c r="F1117">
        <f>PERCENTRANK(E:E, E1117, 4)</f>
        <v>0.34749999999999998</v>
      </c>
    </row>
    <row r="1118" spans="1:6" x14ac:dyDescent="0.35">
      <c r="A1118" t="s">
        <v>701</v>
      </c>
      <c r="B1118">
        <v>7.1</v>
      </c>
      <c r="D1118" t="s">
        <v>1859</v>
      </c>
      <c r="E1118">
        <f>AVERAGEIF(A:A, D1118, B:B)</f>
        <v>6.0333333333333341</v>
      </c>
      <c r="F1118">
        <f>PERCENTRANK(E:E, E1118, 4)</f>
        <v>0.34749999999999998</v>
      </c>
    </row>
    <row r="1119" spans="1:6" x14ac:dyDescent="0.35">
      <c r="A1119" t="s">
        <v>4593</v>
      </c>
      <c r="B1119">
        <v>7.1</v>
      </c>
      <c r="D1119" t="s">
        <v>2092</v>
      </c>
      <c r="E1119">
        <f>AVERAGEIF(A:A, D1119, B:B)</f>
        <v>6.0333333333333341</v>
      </c>
      <c r="F1119">
        <f>PERCENTRANK(E:E, E1119, 4)</f>
        <v>0.34749999999999998</v>
      </c>
    </row>
    <row r="1120" spans="1:6" x14ac:dyDescent="0.35">
      <c r="A1120" t="s">
        <v>4183</v>
      </c>
      <c r="B1120">
        <v>7.1</v>
      </c>
      <c r="D1120" t="s">
        <v>455</v>
      </c>
      <c r="E1120">
        <f>AVERAGEIF(A:A, D1120, B:B)</f>
        <v>6.0250000000000004</v>
      </c>
      <c r="F1120">
        <f>PERCENTRANK(E:E, E1120, 4)</f>
        <v>0.3463</v>
      </c>
    </row>
    <row r="1121" spans="1:6" x14ac:dyDescent="0.35">
      <c r="A1121" t="s">
        <v>4249</v>
      </c>
      <c r="B1121">
        <v>7.1</v>
      </c>
      <c r="D1121" t="s">
        <v>1966</v>
      </c>
      <c r="E1121">
        <f>AVERAGEIF(A:A, D1121, B:B)</f>
        <v>6.0250000000000004</v>
      </c>
      <c r="F1121">
        <f>PERCENTRANK(E:E, E1121, 4)</f>
        <v>0.3463</v>
      </c>
    </row>
    <row r="1122" spans="1:6" x14ac:dyDescent="0.35">
      <c r="A1122" t="s">
        <v>4698</v>
      </c>
      <c r="B1122">
        <v>7.1</v>
      </c>
      <c r="D1122" t="s">
        <v>791</v>
      </c>
      <c r="E1122">
        <f>AVERAGEIF(A:A, D1122, B:B)</f>
        <v>6.0166666666666657</v>
      </c>
      <c r="F1122">
        <f>PERCENTRANK(E:E, E1122, 4)</f>
        <v>0.34570000000000001</v>
      </c>
    </row>
    <row r="1123" spans="1:6" x14ac:dyDescent="0.35">
      <c r="A1123" t="s">
        <v>4735</v>
      </c>
      <c r="B1123">
        <v>7.1</v>
      </c>
      <c r="D1123" t="s">
        <v>2722</v>
      </c>
      <c r="E1123">
        <f>AVERAGEIF(A:A, D1123, B:B)</f>
        <v>6.0000000000000009</v>
      </c>
      <c r="F1123">
        <f>PERCENTRANK(E:E, E1123, 4)</f>
        <v>0.34520000000000001</v>
      </c>
    </row>
    <row r="1124" spans="1:6" x14ac:dyDescent="0.35">
      <c r="A1124" t="s">
        <v>1549</v>
      </c>
      <c r="B1124">
        <v>7.1</v>
      </c>
      <c r="D1124" t="s">
        <v>1319</v>
      </c>
      <c r="E1124">
        <f>AVERAGEIF(A:A, D1124, B:B)</f>
        <v>6</v>
      </c>
      <c r="F1124">
        <f>PERCENTRANK(E:E, E1124, 4)</f>
        <v>0.32240000000000002</v>
      </c>
    </row>
    <row r="1125" spans="1:6" x14ac:dyDescent="0.35">
      <c r="A1125" t="s">
        <v>4744</v>
      </c>
      <c r="B1125">
        <v>7.1</v>
      </c>
      <c r="D1125" t="s">
        <v>1402</v>
      </c>
      <c r="E1125">
        <f>AVERAGEIF(A:A, D1125, B:B)</f>
        <v>6</v>
      </c>
      <c r="F1125">
        <f>PERCENTRANK(E:E, E1125, 4)</f>
        <v>0.32240000000000002</v>
      </c>
    </row>
    <row r="1126" spans="1:6" x14ac:dyDescent="0.35">
      <c r="A1126" t="s">
        <v>4820</v>
      </c>
      <c r="B1126">
        <v>7.1</v>
      </c>
      <c r="D1126" t="s">
        <v>1497</v>
      </c>
      <c r="E1126">
        <f>AVERAGEIF(A:A, D1126, B:B)</f>
        <v>6</v>
      </c>
      <c r="F1126">
        <f>PERCENTRANK(E:E, E1126, 4)</f>
        <v>0.32240000000000002</v>
      </c>
    </row>
    <row r="1127" spans="1:6" x14ac:dyDescent="0.35">
      <c r="A1127" t="s">
        <v>4846</v>
      </c>
      <c r="B1127">
        <v>7.1</v>
      </c>
      <c r="D1127" t="s">
        <v>294</v>
      </c>
      <c r="E1127">
        <f>AVERAGEIF(A:A, D1127, B:B)</f>
        <v>6</v>
      </c>
      <c r="F1127">
        <f>PERCENTRANK(E:E, E1127, 4)</f>
        <v>0.32240000000000002</v>
      </c>
    </row>
    <row r="1128" spans="1:6" x14ac:dyDescent="0.35">
      <c r="A1128" t="s">
        <v>1009</v>
      </c>
      <c r="B1128">
        <v>7.1</v>
      </c>
      <c r="D1128" t="s">
        <v>1686</v>
      </c>
      <c r="E1128">
        <f>AVERAGEIF(A:A, D1128, B:B)</f>
        <v>6</v>
      </c>
      <c r="F1128">
        <f>PERCENTRANK(E:E, E1128, 4)</f>
        <v>0.32240000000000002</v>
      </c>
    </row>
    <row r="1129" spans="1:6" x14ac:dyDescent="0.35">
      <c r="A1129" t="s">
        <v>4921</v>
      </c>
      <c r="B1129">
        <v>7.1</v>
      </c>
      <c r="D1129" t="s">
        <v>1864</v>
      </c>
      <c r="E1129">
        <f>AVERAGEIF(A:A, D1129, B:B)</f>
        <v>6</v>
      </c>
      <c r="F1129">
        <f>PERCENTRANK(E:E, E1129, 4)</f>
        <v>0.32240000000000002</v>
      </c>
    </row>
    <row r="1130" spans="1:6" x14ac:dyDescent="0.35">
      <c r="A1130" t="s">
        <v>4955</v>
      </c>
      <c r="B1130">
        <v>7.1</v>
      </c>
      <c r="D1130" t="s">
        <v>2402</v>
      </c>
      <c r="E1130">
        <f>AVERAGEIF(A:A, D1130, B:B)</f>
        <v>6</v>
      </c>
      <c r="F1130">
        <f>PERCENTRANK(E:E, E1130, 4)</f>
        <v>0.32240000000000002</v>
      </c>
    </row>
    <row r="1131" spans="1:6" x14ac:dyDescent="0.35">
      <c r="A1131" t="s">
        <v>4958</v>
      </c>
      <c r="B1131">
        <v>7.1</v>
      </c>
      <c r="D1131" t="s">
        <v>2406</v>
      </c>
      <c r="E1131">
        <f>AVERAGEIF(A:A, D1131, B:B)</f>
        <v>6</v>
      </c>
      <c r="F1131">
        <f>PERCENTRANK(E:E, E1131, 4)</f>
        <v>0.32240000000000002</v>
      </c>
    </row>
    <row r="1132" spans="1:6" x14ac:dyDescent="0.35">
      <c r="A1132" t="s">
        <v>3151</v>
      </c>
      <c r="B1132">
        <v>7.1</v>
      </c>
      <c r="D1132" t="s">
        <v>2642</v>
      </c>
      <c r="E1132">
        <f>AVERAGEIF(A:A, D1132, B:B)</f>
        <v>6</v>
      </c>
      <c r="F1132">
        <f>PERCENTRANK(E:E, E1132, 4)</f>
        <v>0.32240000000000002</v>
      </c>
    </row>
    <row r="1133" spans="1:6" x14ac:dyDescent="0.35">
      <c r="A1133" t="s">
        <v>4556</v>
      </c>
      <c r="B1133">
        <v>7.1</v>
      </c>
      <c r="D1133" t="s">
        <v>2727</v>
      </c>
      <c r="E1133">
        <f>AVERAGEIF(A:A, D1133, B:B)</f>
        <v>6</v>
      </c>
      <c r="F1133">
        <f>PERCENTRANK(E:E, E1133, 4)</f>
        <v>0.32240000000000002</v>
      </c>
    </row>
    <row r="1134" spans="1:6" x14ac:dyDescent="0.35">
      <c r="A1134" t="s">
        <v>5083</v>
      </c>
      <c r="B1134">
        <v>7.1</v>
      </c>
      <c r="D1134" t="s">
        <v>2797</v>
      </c>
      <c r="E1134">
        <f>AVERAGEIF(A:A, D1134, B:B)</f>
        <v>6</v>
      </c>
      <c r="F1134">
        <f>PERCENTRANK(E:E, E1134, 4)</f>
        <v>0.32240000000000002</v>
      </c>
    </row>
    <row r="1135" spans="1:6" x14ac:dyDescent="0.35">
      <c r="A1135" t="s">
        <v>2110</v>
      </c>
      <c r="B1135">
        <v>7.1</v>
      </c>
      <c r="D1135" t="s">
        <v>2943</v>
      </c>
      <c r="E1135">
        <f>AVERAGEIF(A:A, D1135, B:B)</f>
        <v>6</v>
      </c>
      <c r="F1135">
        <f>PERCENTRANK(E:E, E1135, 4)</f>
        <v>0.32240000000000002</v>
      </c>
    </row>
    <row r="1136" spans="1:6" x14ac:dyDescent="0.35">
      <c r="A1136" t="s">
        <v>201</v>
      </c>
      <c r="B1136">
        <v>7.1</v>
      </c>
      <c r="D1136" t="s">
        <v>3072</v>
      </c>
      <c r="E1136">
        <f>AVERAGEIF(A:A, D1136, B:B)</f>
        <v>6</v>
      </c>
      <c r="F1136">
        <f>PERCENTRANK(E:E, E1136, 4)</f>
        <v>0.32240000000000002</v>
      </c>
    </row>
    <row r="1137" spans="1:6" x14ac:dyDescent="0.35">
      <c r="A1137" t="s">
        <v>77</v>
      </c>
      <c r="B1137">
        <v>7.1</v>
      </c>
      <c r="D1137" t="s">
        <v>3204</v>
      </c>
      <c r="E1137">
        <f>AVERAGEIF(A:A, D1137, B:B)</f>
        <v>6</v>
      </c>
      <c r="F1137">
        <f>PERCENTRANK(E:E, E1137, 4)</f>
        <v>0.32240000000000002</v>
      </c>
    </row>
    <row r="1138" spans="1:6" x14ac:dyDescent="0.35">
      <c r="A1138" t="s">
        <v>5152</v>
      </c>
      <c r="B1138">
        <v>7.1</v>
      </c>
      <c r="D1138" t="s">
        <v>3238</v>
      </c>
      <c r="E1138">
        <f>AVERAGEIF(A:A, D1138, B:B)</f>
        <v>6</v>
      </c>
      <c r="F1138">
        <f>PERCENTRANK(E:E, E1138, 4)</f>
        <v>0.32240000000000002</v>
      </c>
    </row>
    <row r="1139" spans="1:6" x14ac:dyDescent="0.35">
      <c r="A1139" t="s">
        <v>3956</v>
      </c>
      <c r="B1139">
        <v>7.1</v>
      </c>
      <c r="D1139" t="s">
        <v>3681</v>
      </c>
      <c r="E1139">
        <f>AVERAGEIF(A:A, D1139, B:B)</f>
        <v>6</v>
      </c>
      <c r="F1139">
        <f>PERCENTRANK(E:E, E1139, 4)</f>
        <v>0.32240000000000002</v>
      </c>
    </row>
    <row r="1140" spans="1:6" x14ac:dyDescent="0.35">
      <c r="A1140" t="s">
        <v>5211</v>
      </c>
      <c r="B1140">
        <v>7.1</v>
      </c>
      <c r="D1140" t="s">
        <v>3800</v>
      </c>
      <c r="E1140">
        <f>AVERAGEIF(A:A, D1140, B:B)</f>
        <v>6</v>
      </c>
      <c r="F1140">
        <f>PERCENTRANK(E:E, E1140, 4)</f>
        <v>0.32240000000000002</v>
      </c>
    </row>
    <row r="1141" spans="1:6" x14ac:dyDescent="0.35">
      <c r="A1141" t="s">
        <v>3736</v>
      </c>
      <c r="B1141">
        <v>7.1</v>
      </c>
      <c r="D1141" t="s">
        <v>3905</v>
      </c>
      <c r="E1141">
        <f>AVERAGEIF(A:A, D1141, B:B)</f>
        <v>6</v>
      </c>
      <c r="F1141">
        <f>PERCENTRANK(E:E, E1141, 4)</f>
        <v>0.32240000000000002</v>
      </c>
    </row>
    <row r="1142" spans="1:6" x14ac:dyDescent="0.35">
      <c r="A1142" t="s">
        <v>5251</v>
      </c>
      <c r="B1142">
        <v>7.1</v>
      </c>
      <c r="D1142" t="s">
        <v>4002</v>
      </c>
      <c r="E1142">
        <f>AVERAGEIF(A:A, D1142, B:B)</f>
        <v>6</v>
      </c>
      <c r="F1142">
        <f>PERCENTRANK(E:E, E1142, 4)</f>
        <v>0.32240000000000002</v>
      </c>
    </row>
    <row r="1143" spans="1:6" x14ac:dyDescent="0.35">
      <c r="A1143" t="s">
        <v>5295</v>
      </c>
      <c r="B1143">
        <v>7.1</v>
      </c>
      <c r="D1143" t="s">
        <v>4088</v>
      </c>
      <c r="E1143">
        <f>AVERAGEIF(A:A, D1143, B:B)</f>
        <v>6</v>
      </c>
      <c r="F1143">
        <f>PERCENTRANK(E:E, E1143, 4)</f>
        <v>0.32240000000000002</v>
      </c>
    </row>
    <row r="1144" spans="1:6" x14ac:dyDescent="0.35">
      <c r="A1144" t="s">
        <v>5341</v>
      </c>
      <c r="B1144">
        <v>7.1</v>
      </c>
      <c r="D1144" t="s">
        <v>4107</v>
      </c>
      <c r="E1144">
        <f>AVERAGEIF(A:A, D1144, B:B)</f>
        <v>6</v>
      </c>
      <c r="F1144">
        <f>PERCENTRANK(E:E, E1144, 4)</f>
        <v>0.32240000000000002</v>
      </c>
    </row>
    <row r="1145" spans="1:6" x14ac:dyDescent="0.35">
      <c r="A1145" t="s">
        <v>2321</v>
      </c>
      <c r="B1145">
        <v>7.1</v>
      </c>
      <c r="D1145" t="s">
        <v>4205</v>
      </c>
      <c r="E1145">
        <f>AVERAGEIF(A:A, D1145, B:B)</f>
        <v>6</v>
      </c>
      <c r="F1145">
        <f>PERCENTRANK(E:E, E1145, 4)</f>
        <v>0.32240000000000002</v>
      </c>
    </row>
    <row r="1146" spans="1:6" x14ac:dyDescent="0.35">
      <c r="A1146" t="s">
        <v>4376</v>
      </c>
      <c r="B1146">
        <v>7.1</v>
      </c>
      <c r="D1146" t="s">
        <v>4283</v>
      </c>
      <c r="E1146">
        <f>AVERAGEIF(A:A, D1146, B:B)</f>
        <v>6</v>
      </c>
      <c r="F1146">
        <f>PERCENTRANK(E:E, E1146, 4)</f>
        <v>0.32240000000000002</v>
      </c>
    </row>
    <row r="1147" spans="1:6" x14ac:dyDescent="0.35">
      <c r="A1147" t="s">
        <v>5368</v>
      </c>
      <c r="B1147">
        <v>7.1</v>
      </c>
      <c r="D1147" t="s">
        <v>4441</v>
      </c>
      <c r="E1147">
        <f>AVERAGEIF(A:A, D1147, B:B)</f>
        <v>6</v>
      </c>
      <c r="F1147">
        <f>PERCENTRANK(E:E, E1147, 4)</f>
        <v>0.32240000000000002</v>
      </c>
    </row>
    <row r="1148" spans="1:6" x14ac:dyDescent="0.35">
      <c r="A1148" t="s">
        <v>5377</v>
      </c>
      <c r="B1148">
        <v>7.1</v>
      </c>
      <c r="D1148" t="s">
        <v>4490</v>
      </c>
      <c r="E1148">
        <f>AVERAGEIF(A:A, D1148, B:B)</f>
        <v>6</v>
      </c>
      <c r="F1148">
        <f>PERCENTRANK(E:E, E1148, 4)</f>
        <v>0.32240000000000002</v>
      </c>
    </row>
    <row r="1149" spans="1:6" x14ac:dyDescent="0.35">
      <c r="A1149" t="s">
        <v>1644</v>
      </c>
      <c r="B1149">
        <v>7.1</v>
      </c>
      <c r="D1149" t="s">
        <v>4766</v>
      </c>
      <c r="E1149">
        <f>AVERAGEIF(A:A, D1149, B:B)</f>
        <v>6</v>
      </c>
      <c r="F1149">
        <f>PERCENTRANK(E:E, E1149, 4)</f>
        <v>0.32240000000000002</v>
      </c>
    </row>
    <row r="1150" spans="1:6" x14ac:dyDescent="0.35">
      <c r="A1150" t="s">
        <v>5504</v>
      </c>
      <c r="B1150">
        <v>7.1</v>
      </c>
      <c r="D1150" t="s">
        <v>4787</v>
      </c>
      <c r="E1150">
        <f>AVERAGEIF(A:A, D1150, B:B)</f>
        <v>6</v>
      </c>
      <c r="F1150">
        <f>PERCENTRANK(E:E, E1150, 4)</f>
        <v>0.32240000000000002</v>
      </c>
    </row>
    <row r="1151" spans="1:6" x14ac:dyDescent="0.35">
      <c r="A1151" t="s">
        <v>5536</v>
      </c>
      <c r="B1151">
        <v>7.1</v>
      </c>
      <c r="D1151" t="s">
        <v>3057</v>
      </c>
      <c r="E1151">
        <f>AVERAGEIF(A:A, D1151, B:B)</f>
        <v>6</v>
      </c>
      <c r="F1151">
        <f>PERCENTRANK(E:E, E1151, 4)</f>
        <v>0.32240000000000002</v>
      </c>
    </row>
    <row r="1152" spans="1:6" x14ac:dyDescent="0.35">
      <c r="A1152" t="s">
        <v>5561</v>
      </c>
      <c r="B1152">
        <v>7.1</v>
      </c>
      <c r="D1152" t="s">
        <v>4850</v>
      </c>
      <c r="E1152">
        <f>AVERAGEIF(A:A, D1152, B:B)</f>
        <v>6</v>
      </c>
      <c r="F1152">
        <f>PERCENTRANK(E:E, E1152, 4)</f>
        <v>0.32240000000000002</v>
      </c>
    </row>
    <row r="1153" spans="1:6" x14ac:dyDescent="0.35">
      <c r="A1153" t="s">
        <v>1966</v>
      </c>
      <c r="B1153">
        <v>7.1</v>
      </c>
      <c r="D1153" t="s">
        <v>5202</v>
      </c>
      <c r="E1153">
        <f>AVERAGEIF(A:A, D1153, B:B)</f>
        <v>6</v>
      </c>
      <c r="F1153">
        <f>PERCENTRANK(E:E, E1153, 4)</f>
        <v>0.32240000000000002</v>
      </c>
    </row>
    <row r="1154" spans="1:6" x14ac:dyDescent="0.35">
      <c r="A1154" t="s">
        <v>5701</v>
      </c>
      <c r="B1154">
        <v>7.1</v>
      </c>
      <c r="D1154" t="s">
        <v>5222</v>
      </c>
      <c r="E1154">
        <f>AVERAGEIF(A:A, D1154, B:B)</f>
        <v>6</v>
      </c>
      <c r="F1154">
        <f>PERCENTRANK(E:E, E1154, 4)</f>
        <v>0.32240000000000002</v>
      </c>
    </row>
    <row r="1155" spans="1:6" x14ac:dyDescent="0.35">
      <c r="A1155" t="s">
        <v>1486</v>
      </c>
      <c r="B1155">
        <v>7.1</v>
      </c>
      <c r="D1155" t="s">
        <v>4937</v>
      </c>
      <c r="E1155">
        <f>AVERAGEIF(A:A, D1155, B:B)</f>
        <v>6</v>
      </c>
      <c r="F1155">
        <f>PERCENTRANK(E:E, E1155, 4)</f>
        <v>0.32240000000000002</v>
      </c>
    </row>
    <row r="1156" spans="1:6" x14ac:dyDescent="0.35">
      <c r="A1156" t="s">
        <v>5776</v>
      </c>
      <c r="B1156">
        <v>7.1</v>
      </c>
      <c r="D1156" t="s">
        <v>5586</v>
      </c>
      <c r="E1156">
        <f>AVERAGEIF(A:A, D1156, B:B)</f>
        <v>6</v>
      </c>
      <c r="F1156">
        <f>PERCENTRANK(E:E, E1156, 4)</f>
        <v>0.32240000000000002</v>
      </c>
    </row>
    <row r="1157" spans="1:6" x14ac:dyDescent="0.35">
      <c r="A1157" t="s">
        <v>5817</v>
      </c>
      <c r="B1157">
        <v>7.1</v>
      </c>
      <c r="D1157" t="s">
        <v>5591</v>
      </c>
      <c r="E1157">
        <f>AVERAGEIF(A:A, D1157, B:B)</f>
        <v>6</v>
      </c>
      <c r="F1157">
        <f>PERCENTRANK(E:E, E1157, 4)</f>
        <v>0.32240000000000002</v>
      </c>
    </row>
    <row r="1158" spans="1:6" x14ac:dyDescent="0.35">
      <c r="A1158" t="s">
        <v>5083</v>
      </c>
      <c r="B1158">
        <v>7.1</v>
      </c>
      <c r="D1158" t="s">
        <v>5624</v>
      </c>
      <c r="E1158">
        <f>AVERAGEIF(A:A, D1158, B:B)</f>
        <v>6</v>
      </c>
      <c r="F1158">
        <f>PERCENTRANK(E:E, E1158, 4)</f>
        <v>0.32240000000000002</v>
      </c>
    </row>
    <row r="1159" spans="1:6" x14ac:dyDescent="0.35">
      <c r="A1159" t="s">
        <v>5034</v>
      </c>
      <c r="B1159">
        <v>7.1</v>
      </c>
      <c r="D1159" t="s">
        <v>5699</v>
      </c>
      <c r="E1159">
        <f>AVERAGEIF(A:A, D1159, B:B)</f>
        <v>6</v>
      </c>
      <c r="F1159">
        <f>PERCENTRANK(E:E, E1159, 4)</f>
        <v>0.32240000000000002</v>
      </c>
    </row>
    <row r="1160" spans="1:6" x14ac:dyDescent="0.35">
      <c r="A1160" t="s">
        <v>2454</v>
      </c>
      <c r="B1160">
        <v>7.1</v>
      </c>
      <c r="D1160" t="s">
        <v>5718</v>
      </c>
      <c r="E1160">
        <f>AVERAGEIF(A:A, D1160, B:B)</f>
        <v>6</v>
      </c>
      <c r="F1160">
        <f>PERCENTRANK(E:E, E1160, 4)</f>
        <v>0.32240000000000002</v>
      </c>
    </row>
    <row r="1161" spans="1:6" x14ac:dyDescent="0.35">
      <c r="A1161" t="s">
        <v>5462</v>
      </c>
      <c r="B1161">
        <v>7.1</v>
      </c>
      <c r="D1161" t="s">
        <v>5787</v>
      </c>
      <c r="E1161">
        <f>AVERAGEIF(A:A, D1161, B:B)</f>
        <v>6</v>
      </c>
      <c r="F1161">
        <f>PERCENTRANK(E:E, E1161, 4)</f>
        <v>0.32240000000000002</v>
      </c>
    </row>
    <row r="1162" spans="1:6" x14ac:dyDescent="0.35">
      <c r="A1162" t="s">
        <v>5882</v>
      </c>
      <c r="B1162">
        <v>7.1</v>
      </c>
      <c r="D1162" t="s">
        <v>5790</v>
      </c>
      <c r="E1162">
        <f>AVERAGEIF(A:A, D1162, B:B)</f>
        <v>6</v>
      </c>
      <c r="F1162">
        <f>PERCENTRANK(E:E, E1162, 4)</f>
        <v>0.32240000000000002</v>
      </c>
    </row>
    <row r="1163" spans="1:6" x14ac:dyDescent="0.35">
      <c r="A1163" t="s">
        <v>701</v>
      </c>
      <c r="B1163">
        <v>7.1</v>
      </c>
      <c r="D1163" t="s">
        <v>1045</v>
      </c>
      <c r="E1163">
        <f>AVERAGEIF(A:A, D1163, B:B)</f>
        <v>5.99</v>
      </c>
      <c r="F1163">
        <f>PERCENTRANK(E:E, E1163, 4)</f>
        <v>0.32179999999999997</v>
      </c>
    </row>
    <row r="1164" spans="1:6" x14ac:dyDescent="0.35">
      <c r="A1164" t="s">
        <v>5921</v>
      </c>
      <c r="B1164">
        <v>7.1</v>
      </c>
      <c r="D1164" t="s">
        <v>2059</v>
      </c>
      <c r="E1164">
        <f>AVERAGEIF(A:A, D1164, B:B)</f>
        <v>5.9666666666666659</v>
      </c>
      <c r="F1164">
        <f>PERCENTRANK(E:E, E1164, 4)</f>
        <v>0.3206</v>
      </c>
    </row>
    <row r="1165" spans="1:6" x14ac:dyDescent="0.35">
      <c r="A1165" t="s">
        <v>3169</v>
      </c>
      <c r="B1165">
        <v>7.1</v>
      </c>
      <c r="D1165" t="s">
        <v>2117</v>
      </c>
      <c r="E1165">
        <f>AVERAGEIF(A:A, D1165, B:B)</f>
        <v>5.9666666666666659</v>
      </c>
      <c r="F1165">
        <f>PERCENTRANK(E:E, E1165, 4)</f>
        <v>0.3206</v>
      </c>
    </row>
    <row r="1166" spans="1:6" x14ac:dyDescent="0.35">
      <c r="A1166" t="s">
        <v>102</v>
      </c>
      <c r="B1166">
        <v>7</v>
      </c>
      <c r="D1166" t="s">
        <v>1144</v>
      </c>
      <c r="E1166">
        <f>AVERAGEIF(A:A, D1166, B:B)</f>
        <v>5.9625000000000004</v>
      </c>
      <c r="F1166">
        <f>PERCENTRANK(E:E, E1166, 4)</f>
        <v>0.32</v>
      </c>
    </row>
    <row r="1167" spans="1:6" x14ac:dyDescent="0.35">
      <c r="A1167" t="s">
        <v>131</v>
      </c>
      <c r="B1167">
        <v>7</v>
      </c>
      <c r="D1167" t="s">
        <v>475</v>
      </c>
      <c r="E1167">
        <f>AVERAGEIF(A:A, D1167, B:B)</f>
        <v>5.95</v>
      </c>
      <c r="F1167">
        <f>PERCENTRANK(E:E, E1167, 4)</f>
        <v>0.31480000000000002</v>
      </c>
    </row>
    <row r="1168" spans="1:6" x14ac:dyDescent="0.35">
      <c r="A1168" t="s">
        <v>77</v>
      </c>
      <c r="B1168">
        <v>7</v>
      </c>
      <c r="D1168" t="s">
        <v>1399</v>
      </c>
      <c r="E1168">
        <f>AVERAGEIF(A:A, D1168, B:B)</f>
        <v>5.95</v>
      </c>
      <c r="F1168">
        <f>PERCENTRANK(E:E, E1168, 4)</f>
        <v>0.31480000000000002</v>
      </c>
    </row>
    <row r="1169" spans="1:6" x14ac:dyDescent="0.35">
      <c r="A1169" t="s">
        <v>205</v>
      </c>
      <c r="B1169">
        <v>7</v>
      </c>
      <c r="D1169" t="s">
        <v>1653</v>
      </c>
      <c r="E1169">
        <f>AVERAGEIF(A:A, D1169, B:B)</f>
        <v>5.95</v>
      </c>
      <c r="F1169">
        <f>PERCENTRANK(E:E, E1169, 4)</f>
        <v>0.31480000000000002</v>
      </c>
    </row>
    <row r="1170" spans="1:6" x14ac:dyDescent="0.35">
      <c r="A1170" t="s">
        <v>139</v>
      </c>
      <c r="B1170">
        <v>7</v>
      </c>
      <c r="D1170" t="s">
        <v>1844</v>
      </c>
      <c r="E1170">
        <f>AVERAGEIF(A:A, D1170, B:B)</f>
        <v>5.95</v>
      </c>
      <c r="F1170">
        <f>PERCENTRANK(E:E, E1170, 4)</f>
        <v>0.31480000000000002</v>
      </c>
    </row>
    <row r="1171" spans="1:6" x14ac:dyDescent="0.35">
      <c r="A1171" t="s">
        <v>291</v>
      </c>
      <c r="B1171">
        <v>7</v>
      </c>
      <c r="D1171" t="s">
        <v>2259</v>
      </c>
      <c r="E1171">
        <f>AVERAGEIF(A:A, D1171, B:B)</f>
        <v>5.95</v>
      </c>
      <c r="F1171">
        <f>PERCENTRANK(E:E, E1171, 4)</f>
        <v>0.31480000000000002</v>
      </c>
    </row>
    <row r="1172" spans="1:6" x14ac:dyDescent="0.35">
      <c r="A1172" t="s">
        <v>429</v>
      </c>
      <c r="B1172">
        <v>7</v>
      </c>
      <c r="D1172" t="s">
        <v>2670</v>
      </c>
      <c r="E1172">
        <f>AVERAGEIF(A:A, D1172, B:B)</f>
        <v>5.95</v>
      </c>
      <c r="F1172">
        <f>PERCENTRANK(E:E, E1172, 4)</f>
        <v>0.31480000000000002</v>
      </c>
    </row>
    <row r="1173" spans="1:6" x14ac:dyDescent="0.35">
      <c r="A1173" t="s">
        <v>106</v>
      </c>
      <c r="B1173">
        <v>7</v>
      </c>
      <c r="D1173" t="s">
        <v>3018</v>
      </c>
      <c r="E1173">
        <f>AVERAGEIF(A:A, D1173, B:B)</f>
        <v>5.95</v>
      </c>
      <c r="F1173">
        <f>PERCENTRANK(E:E, E1173, 4)</f>
        <v>0.31480000000000002</v>
      </c>
    </row>
    <row r="1174" spans="1:6" x14ac:dyDescent="0.35">
      <c r="A1174" t="s">
        <v>164</v>
      </c>
      <c r="B1174">
        <v>7</v>
      </c>
      <c r="D1174" t="s">
        <v>2854</v>
      </c>
      <c r="E1174">
        <f>AVERAGEIF(A:A, D1174, B:B)</f>
        <v>5.95</v>
      </c>
      <c r="F1174">
        <f>PERCENTRANK(E:E, E1174, 4)</f>
        <v>0.31480000000000002</v>
      </c>
    </row>
    <row r="1175" spans="1:6" x14ac:dyDescent="0.35">
      <c r="A1175" t="s">
        <v>745</v>
      </c>
      <c r="B1175">
        <v>7</v>
      </c>
      <c r="D1175" t="s">
        <v>5667</v>
      </c>
      <c r="E1175">
        <f>AVERAGEIF(A:A, D1175, B:B)</f>
        <v>5.95</v>
      </c>
      <c r="F1175">
        <f>PERCENTRANK(E:E, E1175, 4)</f>
        <v>0.31480000000000002</v>
      </c>
    </row>
    <row r="1176" spans="1:6" x14ac:dyDescent="0.35">
      <c r="A1176" t="s">
        <v>69</v>
      </c>
      <c r="B1176">
        <v>7</v>
      </c>
      <c r="D1176" t="s">
        <v>1047</v>
      </c>
      <c r="E1176">
        <f>AVERAGEIF(A:A, D1176, B:B)</f>
        <v>5.9499999999999993</v>
      </c>
      <c r="F1176">
        <f>PERCENTRANK(E:E, E1176, 4)</f>
        <v>0.31359999999999999</v>
      </c>
    </row>
    <row r="1177" spans="1:6" x14ac:dyDescent="0.35">
      <c r="A1177" t="s">
        <v>425</v>
      </c>
      <c r="B1177">
        <v>7</v>
      </c>
      <c r="D1177" t="s">
        <v>3409</v>
      </c>
      <c r="E1177">
        <f>AVERAGEIF(A:A, D1177, B:B)</f>
        <v>5.9499999999999993</v>
      </c>
      <c r="F1177">
        <f>PERCENTRANK(E:E, E1177, 4)</f>
        <v>0.31359999999999999</v>
      </c>
    </row>
    <row r="1178" spans="1:6" x14ac:dyDescent="0.35">
      <c r="A1178" t="s">
        <v>429</v>
      </c>
      <c r="B1178">
        <v>7</v>
      </c>
      <c r="D1178" t="s">
        <v>469</v>
      </c>
      <c r="E1178">
        <f>AVERAGEIF(A:A, D1178, B:B)</f>
        <v>5.9399999999999995</v>
      </c>
      <c r="F1178">
        <f>PERCENTRANK(E:E, E1178, 4)</f>
        <v>0.313</v>
      </c>
    </row>
    <row r="1179" spans="1:6" x14ac:dyDescent="0.35">
      <c r="A1179" t="s">
        <v>942</v>
      </c>
      <c r="B1179">
        <v>7</v>
      </c>
      <c r="D1179" t="s">
        <v>479</v>
      </c>
      <c r="E1179">
        <f>AVERAGEIF(A:A, D1179, B:B)</f>
        <v>5.9</v>
      </c>
      <c r="F1179">
        <f>PERCENTRANK(E:E, E1179, 4)</f>
        <v>0.28439999999999999</v>
      </c>
    </row>
    <row r="1180" spans="1:6" x14ac:dyDescent="0.35">
      <c r="A1180" t="s">
        <v>602</v>
      </c>
      <c r="B1180">
        <v>7</v>
      </c>
      <c r="D1180" t="s">
        <v>673</v>
      </c>
      <c r="E1180">
        <f>AVERAGEIF(A:A, D1180, B:B)</f>
        <v>5.9</v>
      </c>
      <c r="F1180">
        <f>PERCENTRANK(E:E, E1180, 4)</f>
        <v>0.28439999999999999</v>
      </c>
    </row>
    <row r="1181" spans="1:6" x14ac:dyDescent="0.35">
      <c r="A1181" t="s">
        <v>948</v>
      </c>
      <c r="B1181">
        <v>7</v>
      </c>
      <c r="D1181" t="s">
        <v>1521</v>
      </c>
      <c r="E1181">
        <f>AVERAGEIF(A:A, D1181, B:B)</f>
        <v>5.9</v>
      </c>
      <c r="F1181">
        <f>PERCENTRANK(E:E, E1181, 4)</f>
        <v>0.28439999999999999</v>
      </c>
    </row>
    <row r="1182" spans="1:6" x14ac:dyDescent="0.35">
      <c r="A1182" t="s">
        <v>789</v>
      </c>
      <c r="B1182">
        <v>7</v>
      </c>
      <c r="D1182" t="s">
        <v>1610</v>
      </c>
      <c r="E1182">
        <f>AVERAGEIF(A:A, D1182, B:B)</f>
        <v>5.9</v>
      </c>
      <c r="F1182">
        <f>PERCENTRANK(E:E, E1182, 4)</f>
        <v>0.28439999999999999</v>
      </c>
    </row>
    <row r="1183" spans="1:6" x14ac:dyDescent="0.35">
      <c r="A1183" t="s">
        <v>602</v>
      </c>
      <c r="B1183">
        <v>7</v>
      </c>
      <c r="D1183" t="s">
        <v>1700</v>
      </c>
      <c r="E1183">
        <f>AVERAGEIF(A:A, D1183, B:B)</f>
        <v>5.9</v>
      </c>
      <c r="F1183">
        <f>PERCENTRANK(E:E, E1183, 4)</f>
        <v>0.28439999999999999</v>
      </c>
    </row>
    <row r="1184" spans="1:6" x14ac:dyDescent="0.35">
      <c r="A1184" t="s">
        <v>205</v>
      </c>
      <c r="B1184">
        <v>7</v>
      </c>
      <c r="D1184" t="s">
        <v>1827</v>
      </c>
      <c r="E1184">
        <f>AVERAGEIF(A:A, D1184, B:B)</f>
        <v>5.9</v>
      </c>
      <c r="F1184">
        <f>PERCENTRANK(E:E, E1184, 4)</f>
        <v>0.28439999999999999</v>
      </c>
    </row>
    <row r="1185" spans="1:6" x14ac:dyDescent="0.35">
      <c r="A1185" t="s">
        <v>141</v>
      </c>
      <c r="B1185">
        <v>7</v>
      </c>
      <c r="D1185" t="s">
        <v>2072</v>
      </c>
      <c r="E1185">
        <f>AVERAGEIF(A:A, D1185, B:B)</f>
        <v>5.9</v>
      </c>
      <c r="F1185">
        <f>PERCENTRANK(E:E, E1185, 4)</f>
        <v>0.28439999999999999</v>
      </c>
    </row>
    <row r="1186" spans="1:6" x14ac:dyDescent="0.35">
      <c r="A1186" t="s">
        <v>1183</v>
      </c>
      <c r="B1186">
        <v>7</v>
      </c>
      <c r="D1186" t="s">
        <v>2441</v>
      </c>
      <c r="E1186">
        <f>AVERAGEIF(A:A, D1186, B:B)</f>
        <v>5.9</v>
      </c>
      <c r="F1186">
        <f>PERCENTRANK(E:E, E1186, 4)</f>
        <v>0.28439999999999999</v>
      </c>
    </row>
    <row r="1187" spans="1:6" x14ac:dyDescent="0.35">
      <c r="A1187" t="s">
        <v>1208</v>
      </c>
      <c r="B1187">
        <v>7</v>
      </c>
      <c r="D1187" t="s">
        <v>2703</v>
      </c>
      <c r="E1187">
        <f>AVERAGEIF(A:A, D1187, B:B)</f>
        <v>5.9</v>
      </c>
      <c r="F1187">
        <f>PERCENTRANK(E:E, E1187, 4)</f>
        <v>0.28439999999999999</v>
      </c>
    </row>
    <row r="1188" spans="1:6" x14ac:dyDescent="0.35">
      <c r="A1188" t="s">
        <v>1067</v>
      </c>
      <c r="B1188">
        <v>7</v>
      </c>
      <c r="D1188" t="s">
        <v>2713</v>
      </c>
      <c r="E1188">
        <f>AVERAGEIF(A:A, D1188, B:B)</f>
        <v>5.9</v>
      </c>
      <c r="F1188">
        <f>PERCENTRANK(E:E, E1188, 4)</f>
        <v>0.28439999999999999</v>
      </c>
    </row>
    <row r="1189" spans="1:6" x14ac:dyDescent="0.35">
      <c r="A1189" t="s">
        <v>1508</v>
      </c>
      <c r="B1189">
        <v>7</v>
      </c>
      <c r="D1189" t="s">
        <v>2753</v>
      </c>
      <c r="E1189">
        <f>AVERAGEIF(A:A, D1189, B:B)</f>
        <v>5.9</v>
      </c>
      <c r="F1189">
        <f>PERCENTRANK(E:E, E1189, 4)</f>
        <v>0.28439999999999999</v>
      </c>
    </row>
    <row r="1190" spans="1:6" x14ac:dyDescent="0.35">
      <c r="A1190" t="s">
        <v>1633</v>
      </c>
      <c r="B1190">
        <v>7</v>
      </c>
      <c r="D1190" t="s">
        <v>2814</v>
      </c>
      <c r="E1190">
        <f>AVERAGEIF(A:A, D1190, B:B)</f>
        <v>5.9</v>
      </c>
      <c r="F1190">
        <f>PERCENTRANK(E:E, E1190, 4)</f>
        <v>0.28439999999999999</v>
      </c>
    </row>
    <row r="1191" spans="1:6" x14ac:dyDescent="0.35">
      <c r="A1191" t="s">
        <v>1314</v>
      </c>
      <c r="B1191">
        <v>7</v>
      </c>
      <c r="D1191" t="s">
        <v>2890</v>
      </c>
      <c r="E1191">
        <f>AVERAGEIF(A:A, D1191, B:B)</f>
        <v>5.9</v>
      </c>
      <c r="F1191">
        <f>PERCENTRANK(E:E, E1191, 4)</f>
        <v>0.28439999999999999</v>
      </c>
    </row>
    <row r="1192" spans="1:6" x14ac:dyDescent="0.35">
      <c r="A1192" t="s">
        <v>442</v>
      </c>
      <c r="B1192">
        <v>7</v>
      </c>
      <c r="D1192" t="s">
        <v>2944</v>
      </c>
      <c r="E1192">
        <f>AVERAGEIF(A:A, D1192, B:B)</f>
        <v>5.9</v>
      </c>
      <c r="F1192">
        <f>PERCENTRANK(E:E, E1192, 4)</f>
        <v>0.28439999999999999</v>
      </c>
    </row>
    <row r="1193" spans="1:6" x14ac:dyDescent="0.35">
      <c r="A1193" t="s">
        <v>1683</v>
      </c>
      <c r="B1193">
        <v>7</v>
      </c>
      <c r="D1193" t="s">
        <v>3010</v>
      </c>
      <c r="E1193">
        <f>AVERAGEIF(A:A, D1193, B:B)</f>
        <v>5.9</v>
      </c>
      <c r="F1193">
        <f>PERCENTRANK(E:E, E1193, 4)</f>
        <v>0.28439999999999999</v>
      </c>
    </row>
    <row r="1194" spans="1:6" x14ac:dyDescent="0.35">
      <c r="A1194" t="s">
        <v>891</v>
      </c>
      <c r="B1194">
        <v>7</v>
      </c>
      <c r="D1194" t="s">
        <v>3097</v>
      </c>
      <c r="E1194">
        <f>AVERAGEIF(A:A, D1194, B:B)</f>
        <v>5.9</v>
      </c>
      <c r="F1194">
        <f>PERCENTRANK(E:E, E1194, 4)</f>
        <v>0.28439999999999999</v>
      </c>
    </row>
    <row r="1195" spans="1:6" x14ac:dyDescent="0.35">
      <c r="A1195" t="s">
        <v>1953</v>
      </c>
      <c r="B1195">
        <v>7</v>
      </c>
      <c r="D1195" t="s">
        <v>3155</v>
      </c>
      <c r="E1195">
        <f>AVERAGEIF(A:A, D1195, B:B)</f>
        <v>5.9</v>
      </c>
      <c r="F1195">
        <f>PERCENTRANK(E:E, E1195, 4)</f>
        <v>0.28439999999999999</v>
      </c>
    </row>
    <row r="1196" spans="1:6" x14ac:dyDescent="0.35">
      <c r="A1196" t="s">
        <v>1118</v>
      </c>
      <c r="B1196">
        <v>7</v>
      </c>
      <c r="D1196" t="s">
        <v>3342</v>
      </c>
      <c r="E1196">
        <f>AVERAGEIF(A:A, D1196, B:B)</f>
        <v>5.9</v>
      </c>
      <c r="F1196">
        <f>PERCENTRANK(E:E, E1196, 4)</f>
        <v>0.28439999999999999</v>
      </c>
    </row>
    <row r="1197" spans="1:6" x14ac:dyDescent="0.35">
      <c r="A1197" t="s">
        <v>2024</v>
      </c>
      <c r="B1197">
        <v>7</v>
      </c>
      <c r="D1197" t="s">
        <v>3369</v>
      </c>
      <c r="E1197">
        <f>AVERAGEIF(A:A, D1197, B:B)</f>
        <v>5.9</v>
      </c>
      <c r="F1197">
        <f>PERCENTRANK(E:E, E1197, 4)</f>
        <v>0.28439999999999999</v>
      </c>
    </row>
    <row r="1198" spans="1:6" x14ac:dyDescent="0.35">
      <c r="A1198" t="s">
        <v>2046</v>
      </c>
      <c r="B1198">
        <v>7</v>
      </c>
      <c r="D1198" t="s">
        <v>3491</v>
      </c>
      <c r="E1198">
        <f>AVERAGEIF(A:A, D1198, B:B)</f>
        <v>5.9</v>
      </c>
      <c r="F1198">
        <f>PERCENTRANK(E:E, E1198, 4)</f>
        <v>0.28439999999999999</v>
      </c>
    </row>
    <row r="1199" spans="1:6" x14ac:dyDescent="0.35">
      <c r="A1199" t="s">
        <v>701</v>
      </c>
      <c r="B1199">
        <v>7</v>
      </c>
      <c r="D1199" t="s">
        <v>3578</v>
      </c>
      <c r="E1199">
        <f>AVERAGEIF(A:A, D1199, B:B)</f>
        <v>5.9</v>
      </c>
      <c r="F1199">
        <f>PERCENTRANK(E:E, E1199, 4)</f>
        <v>0.28439999999999999</v>
      </c>
    </row>
    <row r="1200" spans="1:6" x14ac:dyDescent="0.35">
      <c r="A1200" t="s">
        <v>878</v>
      </c>
      <c r="B1200">
        <v>7</v>
      </c>
      <c r="D1200" t="s">
        <v>3882</v>
      </c>
      <c r="E1200">
        <f>AVERAGEIF(A:A, D1200, B:B)</f>
        <v>5.9</v>
      </c>
      <c r="F1200">
        <f>PERCENTRANK(E:E, E1200, 4)</f>
        <v>0.28439999999999999</v>
      </c>
    </row>
    <row r="1201" spans="1:6" x14ac:dyDescent="0.35">
      <c r="A1201" t="s">
        <v>540</v>
      </c>
      <c r="B1201">
        <v>7</v>
      </c>
      <c r="D1201" t="s">
        <v>3996</v>
      </c>
      <c r="E1201">
        <f>AVERAGEIF(A:A, D1201, B:B)</f>
        <v>5.9</v>
      </c>
      <c r="F1201">
        <f>PERCENTRANK(E:E, E1201, 4)</f>
        <v>0.28439999999999999</v>
      </c>
    </row>
    <row r="1202" spans="1:6" x14ac:dyDescent="0.35">
      <c r="A1202" t="s">
        <v>2228</v>
      </c>
      <c r="B1202">
        <v>7</v>
      </c>
      <c r="D1202" t="s">
        <v>4025</v>
      </c>
      <c r="E1202">
        <f>AVERAGEIF(A:A, D1202, B:B)</f>
        <v>5.9</v>
      </c>
      <c r="F1202">
        <f>PERCENTRANK(E:E, E1202, 4)</f>
        <v>0.28439999999999999</v>
      </c>
    </row>
    <row r="1203" spans="1:6" x14ac:dyDescent="0.35">
      <c r="A1203" t="s">
        <v>1906</v>
      </c>
      <c r="B1203">
        <v>7</v>
      </c>
      <c r="D1203" t="s">
        <v>4176</v>
      </c>
      <c r="E1203">
        <f>AVERAGEIF(A:A, D1203, B:B)</f>
        <v>5.9</v>
      </c>
      <c r="F1203">
        <f>PERCENTRANK(E:E, E1203, 4)</f>
        <v>0.28439999999999999</v>
      </c>
    </row>
    <row r="1204" spans="1:6" x14ac:dyDescent="0.35">
      <c r="A1204" t="s">
        <v>2338</v>
      </c>
      <c r="B1204">
        <v>7</v>
      </c>
      <c r="D1204" t="s">
        <v>4253</v>
      </c>
      <c r="E1204">
        <f>AVERAGEIF(A:A, D1204, B:B)</f>
        <v>5.9</v>
      </c>
      <c r="F1204">
        <f>PERCENTRANK(E:E, E1204, 4)</f>
        <v>0.28439999999999999</v>
      </c>
    </row>
    <row r="1205" spans="1:6" x14ac:dyDescent="0.35">
      <c r="A1205" t="s">
        <v>1959</v>
      </c>
      <c r="B1205">
        <v>7</v>
      </c>
      <c r="D1205" t="s">
        <v>4262</v>
      </c>
      <c r="E1205">
        <f>AVERAGEIF(A:A, D1205, B:B)</f>
        <v>5.9</v>
      </c>
      <c r="F1205">
        <f>PERCENTRANK(E:E, E1205, 4)</f>
        <v>0.28439999999999999</v>
      </c>
    </row>
    <row r="1206" spans="1:6" x14ac:dyDescent="0.35">
      <c r="A1206" t="s">
        <v>1526</v>
      </c>
      <c r="B1206">
        <v>7</v>
      </c>
      <c r="D1206" t="s">
        <v>3569</v>
      </c>
      <c r="E1206">
        <f>AVERAGEIF(A:A, D1206, B:B)</f>
        <v>5.9</v>
      </c>
      <c r="F1206">
        <f>PERCENTRANK(E:E, E1206, 4)</f>
        <v>0.28439999999999999</v>
      </c>
    </row>
    <row r="1207" spans="1:6" x14ac:dyDescent="0.35">
      <c r="A1207" t="s">
        <v>2471</v>
      </c>
      <c r="B1207">
        <v>7</v>
      </c>
      <c r="D1207" t="s">
        <v>4295</v>
      </c>
      <c r="E1207">
        <f>AVERAGEIF(A:A, D1207, B:B)</f>
        <v>5.9</v>
      </c>
      <c r="F1207">
        <f>PERCENTRANK(E:E, E1207, 4)</f>
        <v>0.28439999999999999</v>
      </c>
    </row>
    <row r="1208" spans="1:6" x14ac:dyDescent="0.35">
      <c r="A1208" t="s">
        <v>595</v>
      </c>
      <c r="B1208">
        <v>7</v>
      </c>
      <c r="D1208" t="s">
        <v>4366</v>
      </c>
      <c r="E1208">
        <f>AVERAGEIF(A:A, D1208, B:B)</f>
        <v>5.9</v>
      </c>
      <c r="F1208">
        <f>PERCENTRANK(E:E, E1208, 4)</f>
        <v>0.28439999999999999</v>
      </c>
    </row>
    <row r="1209" spans="1:6" x14ac:dyDescent="0.35">
      <c r="A1209" t="s">
        <v>2580</v>
      </c>
      <c r="B1209">
        <v>7</v>
      </c>
      <c r="D1209" t="s">
        <v>4534</v>
      </c>
      <c r="E1209">
        <f>AVERAGEIF(A:A, D1209, B:B)</f>
        <v>5.9</v>
      </c>
      <c r="F1209">
        <f>PERCENTRANK(E:E, E1209, 4)</f>
        <v>0.28439999999999999</v>
      </c>
    </row>
    <row r="1210" spans="1:6" x14ac:dyDescent="0.35">
      <c r="A1210" t="s">
        <v>141</v>
      </c>
      <c r="B1210">
        <v>7</v>
      </c>
      <c r="D1210" t="s">
        <v>4535</v>
      </c>
      <c r="E1210">
        <f>AVERAGEIF(A:A, D1210, B:B)</f>
        <v>5.9</v>
      </c>
      <c r="F1210">
        <f>PERCENTRANK(E:E, E1210, 4)</f>
        <v>0.28439999999999999</v>
      </c>
    </row>
    <row r="1211" spans="1:6" x14ac:dyDescent="0.35">
      <c r="A1211" t="s">
        <v>2641</v>
      </c>
      <c r="B1211">
        <v>7</v>
      </c>
      <c r="D1211" t="s">
        <v>4549</v>
      </c>
      <c r="E1211">
        <f>AVERAGEIF(A:A, D1211, B:B)</f>
        <v>5.9</v>
      </c>
      <c r="F1211">
        <f>PERCENTRANK(E:E, E1211, 4)</f>
        <v>0.28439999999999999</v>
      </c>
    </row>
    <row r="1212" spans="1:6" x14ac:dyDescent="0.35">
      <c r="A1212" t="s">
        <v>2426</v>
      </c>
      <c r="B1212">
        <v>7</v>
      </c>
      <c r="D1212" t="s">
        <v>4554</v>
      </c>
      <c r="E1212">
        <f>AVERAGEIF(A:A, D1212, B:B)</f>
        <v>5.9</v>
      </c>
      <c r="F1212">
        <f>PERCENTRANK(E:E, E1212, 4)</f>
        <v>0.28439999999999999</v>
      </c>
    </row>
    <row r="1213" spans="1:6" x14ac:dyDescent="0.35">
      <c r="A1213" t="s">
        <v>2005</v>
      </c>
      <c r="B1213">
        <v>7</v>
      </c>
      <c r="D1213" t="s">
        <v>4630</v>
      </c>
      <c r="E1213">
        <f>AVERAGEIF(A:A, D1213, B:B)</f>
        <v>5.9</v>
      </c>
      <c r="F1213">
        <f>PERCENTRANK(E:E, E1213, 4)</f>
        <v>0.28439999999999999</v>
      </c>
    </row>
    <row r="1214" spans="1:6" x14ac:dyDescent="0.35">
      <c r="A1214" t="s">
        <v>517</v>
      </c>
      <c r="B1214">
        <v>7</v>
      </c>
      <c r="D1214" t="s">
        <v>4849</v>
      </c>
      <c r="E1214">
        <f>AVERAGEIF(A:A, D1214, B:B)</f>
        <v>5.9</v>
      </c>
      <c r="F1214">
        <f>PERCENTRANK(E:E, E1214, 4)</f>
        <v>0.28439999999999999</v>
      </c>
    </row>
    <row r="1215" spans="1:6" x14ac:dyDescent="0.35">
      <c r="A1215" t="s">
        <v>2918</v>
      </c>
      <c r="B1215">
        <v>7</v>
      </c>
      <c r="D1215" t="s">
        <v>4920</v>
      </c>
      <c r="E1215">
        <f>AVERAGEIF(A:A, D1215, B:B)</f>
        <v>5.9</v>
      </c>
      <c r="F1215">
        <f>PERCENTRANK(E:E, E1215, 4)</f>
        <v>0.28439999999999999</v>
      </c>
    </row>
    <row r="1216" spans="1:6" x14ac:dyDescent="0.35">
      <c r="A1216" t="s">
        <v>2980</v>
      </c>
      <c r="B1216">
        <v>7</v>
      </c>
      <c r="D1216" t="s">
        <v>5058</v>
      </c>
      <c r="E1216">
        <f>AVERAGEIF(A:A, D1216, B:B)</f>
        <v>5.9</v>
      </c>
      <c r="F1216">
        <f>PERCENTRANK(E:E, E1216, 4)</f>
        <v>0.28439999999999999</v>
      </c>
    </row>
    <row r="1217" spans="1:6" x14ac:dyDescent="0.35">
      <c r="A1217" t="s">
        <v>2074</v>
      </c>
      <c r="B1217">
        <v>7</v>
      </c>
      <c r="D1217" t="s">
        <v>5112</v>
      </c>
      <c r="E1217">
        <f>AVERAGEIF(A:A, D1217, B:B)</f>
        <v>5.9</v>
      </c>
      <c r="F1217">
        <f>PERCENTRANK(E:E, E1217, 4)</f>
        <v>0.28439999999999999</v>
      </c>
    </row>
    <row r="1218" spans="1:6" x14ac:dyDescent="0.35">
      <c r="A1218" t="s">
        <v>2319</v>
      </c>
      <c r="B1218">
        <v>7</v>
      </c>
      <c r="D1218" t="s">
        <v>5130</v>
      </c>
      <c r="E1218">
        <f>AVERAGEIF(A:A, D1218, B:B)</f>
        <v>5.9</v>
      </c>
      <c r="F1218">
        <f>PERCENTRANK(E:E, E1218, 4)</f>
        <v>0.28439999999999999</v>
      </c>
    </row>
    <row r="1219" spans="1:6" x14ac:dyDescent="0.35">
      <c r="A1219" t="s">
        <v>2784</v>
      </c>
      <c r="B1219">
        <v>7</v>
      </c>
      <c r="D1219" t="s">
        <v>4940</v>
      </c>
      <c r="E1219">
        <f>AVERAGEIF(A:A, D1219, B:B)</f>
        <v>5.9</v>
      </c>
      <c r="F1219">
        <f>PERCENTRANK(E:E, E1219, 4)</f>
        <v>0.28439999999999999</v>
      </c>
    </row>
    <row r="1220" spans="1:6" x14ac:dyDescent="0.35">
      <c r="A1220" t="s">
        <v>2936</v>
      </c>
      <c r="B1220">
        <v>7</v>
      </c>
      <c r="D1220" t="s">
        <v>5269</v>
      </c>
      <c r="E1220">
        <f>AVERAGEIF(A:A, D1220, B:B)</f>
        <v>5.9</v>
      </c>
      <c r="F1220">
        <f>PERCENTRANK(E:E, E1220, 4)</f>
        <v>0.28439999999999999</v>
      </c>
    </row>
    <row r="1221" spans="1:6" x14ac:dyDescent="0.35">
      <c r="A1221" t="s">
        <v>254</v>
      </c>
      <c r="B1221">
        <v>7</v>
      </c>
      <c r="D1221" t="s">
        <v>5276</v>
      </c>
      <c r="E1221">
        <f>AVERAGEIF(A:A, D1221, B:B)</f>
        <v>5.9</v>
      </c>
      <c r="F1221">
        <f>PERCENTRANK(E:E, E1221, 4)</f>
        <v>0.28439999999999999</v>
      </c>
    </row>
    <row r="1222" spans="1:6" x14ac:dyDescent="0.35">
      <c r="A1222" t="s">
        <v>1362</v>
      </c>
      <c r="B1222">
        <v>7</v>
      </c>
      <c r="D1222" t="s">
        <v>4536</v>
      </c>
      <c r="E1222">
        <f>AVERAGEIF(A:A, D1222, B:B)</f>
        <v>5.9</v>
      </c>
      <c r="F1222">
        <f>PERCENTRANK(E:E, E1222, 4)</f>
        <v>0.28439999999999999</v>
      </c>
    </row>
    <row r="1223" spans="1:6" x14ac:dyDescent="0.35">
      <c r="A1223" t="s">
        <v>2120</v>
      </c>
      <c r="B1223">
        <v>7</v>
      </c>
      <c r="D1223" t="s">
        <v>5383</v>
      </c>
      <c r="E1223">
        <f>AVERAGEIF(A:A, D1223, B:B)</f>
        <v>5.9</v>
      </c>
      <c r="F1223">
        <f>PERCENTRANK(E:E, E1223, 4)</f>
        <v>0.28439999999999999</v>
      </c>
    </row>
    <row r="1224" spans="1:6" x14ac:dyDescent="0.35">
      <c r="A1224" t="s">
        <v>1332</v>
      </c>
      <c r="B1224">
        <v>7</v>
      </c>
      <c r="D1224" t="s">
        <v>5308</v>
      </c>
      <c r="E1224">
        <f>AVERAGEIF(A:A, D1224, B:B)</f>
        <v>5.9</v>
      </c>
      <c r="F1224">
        <f>PERCENTRANK(E:E, E1224, 4)</f>
        <v>0.28439999999999999</v>
      </c>
    </row>
    <row r="1225" spans="1:6" x14ac:dyDescent="0.35">
      <c r="A1225" t="s">
        <v>296</v>
      </c>
      <c r="B1225">
        <v>7</v>
      </c>
      <c r="D1225" t="s">
        <v>5602</v>
      </c>
      <c r="E1225">
        <f>AVERAGEIF(A:A, D1225, B:B)</f>
        <v>5.9</v>
      </c>
      <c r="F1225">
        <f>PERCENTRANK(E:E, E1225, 4)</f>
        <v>0.28439999999999999</v>
      </c>
    </row>
    <row r="1226" spans="1:6" x14ac:dyDescent="0.35">
      <c r="A1226" t="s">
        <v>1501</v>
      </c>
      <c r="B1226">
        <v>7</v>
      </c>
      <c r="D1226" t="s">
        <v>5774</v>
      </c>
      <c r="E1226">
        <f>AVERAGEIF(A:A, D1226, B:B)</f>
        <v>5.9</v>
      </c>
      <c r="F1226">
        <f>PERCENTRANK(E:E, E1226, 4)</f>
        <v>0.28439999999999999</v>
      </c>
    </row>
    <row r="1227" spans="1:6" x14ac:dyDescent="0.35">
      <c r="A1227" t="s">
        <v>2012</v>
      </c>
      <c r="B1227">
        <v>7</v>
      </c>
      <c r="D1227" t="s">
        <v>4739</v>
      </c>
      <c r="E1227">
        <f>AVERAGEIF(A:A, D1227, B:B)</f>
        <v>5.9</v>
      </c>
      <c r="F1227">
        <f>PERCENTRANK(E:E, E1227, 4)</f>
        <v>0.28439999999999999</v>
      </c>
    </row>
    <row r="1228" spans="1:6" x14ac:dyDescent="0.35">
      <c r="A1228" t="s">
        <v>1655</v>
      </c>
      <c r="B1228">
        <v>7</v>
      </c>
      <c r="D1228" t="s">
        <v>1342</v>
      </c>
      <c r="E1228">
        <f>AVERAGEIF(A:A, D1228, B:B)</f>
        <v>5.8999999999999995</v>
      </c>
      <c r="F1228">
        <f>PERCENTRANK(E:E, E1228, 4)</f>
        <v>0.28320000000000001</v>
      </c>
    </row>
    <row r="1229" spans="1:6" x14ac:dyDescent="0.35">
      <c r="A1229" t="s">
        <v>1329</v>
      </c>
      <c r="B1229">
        <v>7</v>
      </c>
      <c r="D1229" t="s">
        <v>1473</v>
      </c>
      <c r="E1229">
        <f>AVERAGEIF(A:A, D1229, B:B)</f>
        <v>5.8999999999999995</v>
      </c>
      <c r="F1229">
        <f>PERCENTRANK(E:E, E1229, 4)</f>
        <v>0.28320000000000001</v>
      </c>
    </row>
    <row r="1230" spans="1:6" x14ac:dyDescent="0.35">
      <c r="A1230" t="s">
        <v>925</v>
      </c>
      <c r="B1230">
        <v>7</v>
      </c>
      <c r="D1230" t="s">
        <v>2660</v>
      </c>
      <c r="E1230">
        <f>AVERAGEIF(A:A, D1230, B:B)</f>
        <v>5.8666666666666671</v>
      </c>
      <c r="F1230">
        <f>PERCENTRANK(E:E, E1230, 4)</f>
        <v>0.28270000000000001</v>
      </c>
    </row>
    <row r="1231" spans="1:6" x14ac:dyDescent="0.35">
      <c r="A1231" t="s">
        <v>738</v>
      </c>
      <c r="B1231">
        <v>7</v>
      </c>
      <c r="D1231" t="s">
        <v>1420</v>
      </c>
      <c r="E1231">
        <f>AVERAGEIF(A:A, D1231, B:B)</f>
        <v>5.85</v>
      </c>
      <c r="F1231">
        <f>PERCENTRANK(E:E, E1231, 4)</f>
        <v>0.28029999999999999</v>
      </c>
    </row>
    <row r="1232" spans="1:6" x14ac:dyDescent="0.35">
      <c r="A1232" t="s">
        <v>3544</v>
      </c>
      <c r="B1232">
        <v>7</v>
      </c>
      <c r="D1232" t="s">
        <v>2063</v>
      </c>
      <c r="E1232">
        <f>AVERAGEIF(A:A, D1232, B:B)</f>
        <v>5.85</v>
      </c>
      <c r="F1232">
        <f>PERCENTRANK(E:E, E1232, 4)</f>
        <v>0.28029999999999999</v>
      </c>
    </row>
    <row r="1233" spans="1:6" x14ac:dyDescent="0.35">
      <c r="A1233" t="s">
        <v>2319</v>
      </c>
      <c r="B1233">
        <v>7</v>
      </c>
      <c r="D1233" t="s">
        <v>2609</v>
      </c>
      <c r="E1233">
        <f>AVERAGEIF(A:A, D1233, B:B)</f>
        <v>5.85</v>
      </c>
      <c r="F1233">
        <f>PERCENTRANK(E:E, E1233, 4)</f>
        <v>0.28029999999999999</v>
      </c>
    </row>
    <row r="1234" spans="1:6" x14ac:dyDescent="0.35">
      <c r="A1234" t="s">
        <v>1087</v>
      </c>
      <c r="B1234">
        <v>7</v>
      </c>
      <c r="D1234" t="s">
        <v>3901</v>
      </c>
      <c r="E1234">
        <f>AVERAGEIF(A:A, D1234, B:B)</f>
        <v>5.85</v>
      </c>
      <c r="F1234">
        <f>PERCENTRANK(E:E, E1234, 4)</f>
        <v>0.28029999999999999</v>
      </c>
    </row>
    <row r="1235" spans="1:6" x14ac:dyDescent="0.35">
      <c r="A1235" t="s">
        <v>3736</v>
      </c>
      <c r="B1235">
        <v>7</v>
      </c>
      <c r="D1235" t="s">
        <v>1001</v>
      </c>
      <c r="E1235">
        <f>AVERAGEIF(A:A, D1235, B:B)</f>
        <v>5.833333333333333</v>
      </c>
      <c r="F1235">
        <f>PERCENTRANK(E:E, E1235, 4)</f>
        <v>0.2797</v>
      </c>
    </row>
    <row r="1236" spans="1:6" x14ac:dyDescent="0.35">
      <c r="A1236" t="s">
        <v>3737</v>
      </c>
      <c r="B1236">
        <v>7</v>
      </c>
      <c r="D1236" t="s">
        <v>2743</v>
      </c>
      <c r="E1236">
        <f>AVERAGEIF(A:A, D1236, B:B)</f>
        <v>5.8250000000000002</v>
      </c>
      <c r="F1236">
        <f>PERCENTRANK(E:E, E1236, 4)</f>
        <v>0.2792</v>
      </c>
    </row>
    <row r="1237" spans="1:6" x14ac:dyDescent="0.35">
      <c r="A1237" t="s">
        <v>3740</v>
      </c>
      <c r="B1237">
        <v>7</v>
      </c>
      <c r="D1237" t="s">
        <v>3319</v>
      </c>
      <c r="E1237">
        <f>AVERAGEIF(A:A, D1237, B:B)</f>
        <v>5.8000000000000007</v>
      </c>
      <c r="F1237">
        <f>PERCENTRANK(E:E, E1237, 4)</f>
        <v>0.27860000000000001</v>
      </c>
    </row>
    <row r="1238" spans="1:6" x14ac:dyDescent="0.35">
      <c r="A1238" t="s">
        <v>3750</v>
      </c>
      <c r="B1238">
        <v>7</v>
      </c>
      <c r="D1238" t="s">
        <v>922</v>
      </c>
      <c r="E1238">
        <f>AVERAGEIF(A:A, D1238, B:B)</f>
        <v>5.8</v>
      </c>
      <c r="F1238">
        <f>PERCENTRANK(E:E, E1238, 4)</f>
        <v>0.26279999999999998</v>
      </c>
    </row>
    <row r="1239" spans="1:6" x14ac:dyDescent="0.35">
      <c r="A1239" t="s">
        <v>686</v>
      </c>
      <c r="B1239">
        <v>7</v>
      </c>
      <c r="D1239" t="s">
        <v>1464</v>
      </c>
      <c r="E1239">
        <f>AVERAGEIF(A:A, D1239, B:B)</f>
        <v>5.8</v>
      </c>
      <c r="F1239">
        <f>PERCENTRANK(E:E, E1239, 4)</f>
        <v>0.26279999999999998</v>
      </c>
    </row>
    <row r="1240" spans="1:6" x14ac:dyDescent="0.35">
      <c r="A1240" t="s">
        <v>891</v>
      </c>
      <c r="B1240">
        <v>7</v>
      </c>
      <c r="D1240" t="s">
        <v>1892</v>
      </c>
      <c r="E1240">
        <f>AVERAGEIF(A:A, D1240, B:B)</f>
        <v>5.8</v>
      </c>
      <c r="F1240">
        <f>PERCENTRANK(E:E, E1240, 4)</f>
        <v>0.26279999999999998</v>
      </c>
    </row>
    <row r="1241" spans="1:6" x14ac:dyDescent="0.35">
      <c r="A1241" t="s">
        <v>920</v>
      </c>
      <c r="B1241">
        <v>7</v>
      </c>
      <c r="D1241" t="s">
        <v>1905</v>
      </c>
      <c r="E1241">
        <f>AVERAGEIF(A:A, D1241, B:B)</f>
        <v>5.8</v>
      </c>
      <c r="F1241">
        <f>PERCENTRANK(E:E, E1241, 4)</f>
        <v>0.26279999999999998</v>
      </c>
    </row>
    <row r="1242" spans="1:6" x14ac:dyDescent="0.35">
      <c r="A1242" t="s">
        <v>3224</v>
      </c>
      <c r="B1242">
        <v>7</v>
      </c>
      <c r="D1242" t="s">
        <v>2455</v>
      </c>
      <c r="E1242">
        <f>AVERAGEIF(A:A, D1242, B:B)</f>
        <v>5.8</v>
      </c>
      <c r="F1242">
        <f>PERCENTRANK(E:E, E1242, 4)</f>
        <v>0.26279999999999998</v>
      </c>
    </row>
    <row r="1243" spans="1:6" x14ac:dyDescent="0.35">
      <c r="A1243" t="s">
        <v>3998</v>
      </c>
      <c r="B1243">
        <v>7</v>
      </c>
      <c r="D1243" t="s">
        <v>2483</v>
      </c>
      <c r="E1243">
        <f>AVERAGEIF(A:A, D1243, B:B)</f>
        <v>5.8</v>
      </c>
      <c r="F1243">
        <f>PERCENTRANK(E:E, E1243, 4)</f>
        <v>0.26279999999999998</v>
      </c>
    </row>
    <row r="1244" spans="1:6" x14ac:dyDescent="0.35">
      <c r="A1244" t="s">
        <v>2081</v>
      </c>
      <c r="B1244">
        <v>7</v>
      </c>
      <c r="D1244" t="s">
        <v>2949</v>
      </c>
      <c r="E1244">
        <f>AVERAGEIF(A:A, D1244, B:B)</f>
        <v>5.8</v>
      </c>
      <c r="F1244">
        <f>PERCENTRANK(E:E, E1244, 4)</f>
        <v>0.26279999999999998</v>
      </c>
    </row>
    <row r="1245" spans="1:6" x14ac:dyDescent="0.35">
      <c r="A1245" t="s">
        <v>4076</v>
      </c>
      <c r="B1245">
        <v>7</v>
      </c>
      <c r="D1245" t="s">
        <v>3488</v>
      </c>
      <c r="E1245">
        <f>AVERAGEIF(A:A, D1245, B:B)</f>
        <v>5.8</v>
      </c>
      <c r="F1245">
        <f>PERCENTRANK(E:E, E1245, 4)</f>
        <v>0.26279999999999998</v>
      </c>
    </row>
    <row r="1246" spans="1:6" x14ac:dyDescent="0.35">
      <c r="A1246" t="s">
        <v>4117</v>
      </c>
      <c r="B1246">
        <v>7</v>
      </c>
      <c r="D1246" t="s">
        <v>3534</v>
      </c>
      <c r="E1246">
        <f>AVERAGEIF(A:A, D1246, B:B)</f>
        <v>5.8</v>
      </c>
      <c r="F1246">
        <f>PERCENTRANK(E:E, E1246, 4)</f>
        <v>0.26279999999999998</v>
      </c>
    </row>
    <row r="1247" spans="1:6" x14ac:dyDescent="0.35">
      <c r="A1247" t="s">
        <v>4129</v>
      </c>
      <c r="B1247">
        <v>7</v>
      </c>
      <c r="D1247" t="s">
        <v>3537</v>
      </c>
      <c r="E1247">
        <f>AVERAGEIF(A:A, D1247, B:B)</f>
        <v>5.8</v>
      </c>
      <c r="F1247">
        <f>PERCENTRANK(E:E, E1247, 4)</f>
        <v>0.26279999999999998</v>
      </c>
    </row>
    <row r="1248" spans="1:6" x14ac:dyDescent="0.35">
      <c r="A1248" t="s">
        <v>4212</v>
      </c>
      <c r="B1248">
        <v>7</v>
      </c>
      <c r="D1248" t="s">
        <v>3571</v>
      </c>
      <c r="E1248">
        <f>AVERAGEIF(A:A, D1248, B:B)</f>
        <v>5.8</v>
      </c>
      <c r="F1248">
        <f>PERCENTRANK(E:E, E1248, 4)</f>
        <v>0.26279999999999998</v>
      </c>
    </row>
    <row r="1249" spans="1:6" x14ac:dyDescent="0.35">
      <c r="A1249" t="s">
        <v>1066</v>
      </c>
      <c r="B1249">
        <v>7</v>
      </c>
      <c r="D1249" t="s">
        <v>3670</v>
      </c>
      <c r="E1249">
        <f>AVERAGEIF(A:A, D1249, B:B)</f>
        <v>5.8</v>
      </c>
      <c r="F1249">
        <f>PERCENTRANK(E:E, E1249, 4)</f>
        <v>0.26279999999999998</v>
      </c>
    </row>
    <row r="1250" spans="1:6" x14ac:dyDescent="0.35">
      <c r="A1250" t="s">
        <v>4331</v>
      </c>
      <c r="B1250">
        <v>7</v>
      </c>
      <c r="D1250" t="s">
        <v>3833</v>
      </c>
      <c r="E1250">
        <f>AVERAGEIF(A:A, D1250, B:B)</f>
        <v>5.8</v>
      </c>
      <c r="F1250">
        <f>PERCENTRANK(E:E, E1250, 4)</f>
        <v>0.26279999999999998</v>
      </c>
    </row>
    <row r="1251" spans="1:6" x14ac:dyDescent="0.35">
      <c r="A1251" t="s">
        <v>791</v>
      </c>
      <c r="B1251">
        <v>7</v>
      </c>
      <c r="D1251" t="s">
        <v>3916</v>
      </c>
      <c r="E1251">
        <f>AVERAGEIF(A:A, D1251, B:B)</f>
        <v>5.8</v>
      </c>
      <c r="F1251">
        <f>PERCENTRANK(E:E, E1251, 4)</f>
        <v>0.26279999999999998</v>
      </c>
    </row>
    <row r="1252" spans="1:6" x14ac:dyDescent="0.35">
      <c r="A1252" t="s">
        <v>1214</v>
      </c>
      <c r="B1252">
        <v>7</v>
      </c>
      <c r="D1252" t="s">
        <v>3929</v>
      </c>
      <c r="E1252">
        <f>AVERAGEIF(A:A, D1252, B:B)</f>
        <v>5.8</v>
      </c>
      <c r="F1252">
        <f>PERCENTRANK(E:E, E1252, 4)</f>
        <v>0.26279999999999998</v>
      </c>
    </row>
    <row r="1253" spans="1:6" x14ac:dyDescent="0.35">
      <c r="A1253" t="s">
        <v>1789</v>
      </c>
      <c r="B1253">
        <v>7</v>
      </c>
      <c r="D1253" t="s">
        <v>689</v>
      </c>
      <c r="E1253">
        <f>AVERAGEIF(A:A, D1253, B:B)</f>
        <v>5.8</v>
      </c>
      <c r="F1253">
        <f>PERCENTRANK(E:E, E1253, 4)</f>
        <v>0.26279999999999998</v>
      </c>
    </row>
    <row r="1254" spans="1:6" x14ac:dyDescent="0.35">
      <c r="A1254" t="s">
        <v>1837</v>
      </c>
      <c r="B1254">
        <v>7</v>
      </c>
      <c r="D1254" t="s">
        <v>4284</v>
      </c>
      <c r="E1254">
        <f>AVERAGEIF(A:A, D1254, B:B)</f>
        <v>5.8</v>
      </c>
      <c r="F1254">
        <f>PERCENTRANK(E:E, E1254, 4)</f>
        <v>0.26279999999999998</v>
      </c>
    </row>
    <row r="1255" spans="1:6" x14ac:dyDescent="0.35">
      <c r="A1255" t="s">
        <v>4391</v>
      </c>
      <c r="B1255">
        <v>7</v>
      </c>
      <c r="D1255" t="s">
        <v>4480</v>
      </c>
      <c r="E1255">
        <f>AVERAGEIF(A:A, D1255, B:B)</f>
        <v>5.8</v>
      </c>
      <c r="F1255">
        <f>PERCENTRANK(E:E, E1255, 4)</f>
        <v>0.26279999999999998</v>
      </c>
    </row>
    <row r="1256" spans="1:6" x14ac:dyDescent="0.35">
      <c r="A1256" t="s">
        <v>4402</v>
      </c>
      <c r="B1256">
        <v>7</v>
      </c>
      <c r="D1256" t="s">
        <v>4518</v>
      </c>
      <c r="E1256">
        <f>AVERAGEIF(A:A, D1256, B:B)</f>
        <v>5.8</v>
      </c>
      <c r="F1256">
        <f>PERCENTRANK(E:E, E1256, 4)</f>
        <v>0.26279999999999998</v>
      </c>
    </row>
    <row r="1257" spans="1:6" x14ac:dyDescent="0.35">
      <c r="A1257" t="s">
        <v>2580</v>
      </c>
      <c r="B1257">
        <v>7</v>
      </c>
      <c r="D1257" t="s">
        <v>4572</v>
      </c>
      <c r="E1257">
        <f>AVERAGEIF(A:A, D1257, B:B)</f>
        <v>5.8</v>
      </c>
      <c r="F1257">
        <f>PERCENTRANK(E:E, E1257, 4)</f>
        <v>0.26279999999999998</v>
      </c>
    </row>
    <row r="1258" spans="1:6" x14ac:dyDescent="0.35">
      <c r="A1258" t="s">
        <v>4407</v>
      </c>
      <c r="B1258">
        <v>7</v>
      </c>
      <c r="D1258" t="s">
        <v>4938</v>
      </c>
      <c r="E1258">
        <f>AVERAGEIF(A:A, D1258, B:B)</f>
        <v>5.8</v>
      </c>
      <c r="F1258">
        <f>PERCENTRANK(E:E, E1258, 4)</f>
        <v>0.26279999999999998</v>
      </c>
    </row>
    <row r="1259" spans="1:6" x14ac:dyDescent="0.35">
      <c r="A1259" t="s">
        <v>254</v>
      </c>
      <c r="B1259">
        <v>7</v>
      </c>
      <c r="D1259" t="s">
        <v>5168</v>
      </c>
      <c r="E1259">
        <f>AVERAGEIF(A:A, D1259, B:B)</f>
        <v>5.8</v>
      </c>
      <c r="F1259">
        <f>PERCENTRANK(E:E, E1259, 4)</f>
        <v>0.26279999999999998</v>
      </c>
    </row>
    <row r="1260" spans="1:6" x14ac:dyDescent="0.35">
      <c r="A1260" t="s">
        <v>978</v>
      </c>
      <c r="B1260">
        <v>7</v>
      </c>
      <c r="D1260" t="s">
        <v>2437</v>
      </c>
      <c r="E1260">
        <f>AVERAGEIF(A:A, D1260, B:B)</f>
        <v>5.8</v>
      </c>
      <c r="F1260">
        <f>PERCENTRANK(E:E, E1260, 4)</f>
        <v>0.26279999999999998</v>
      </c>
    </row>
    <row r="1261" spans="1:6" x14ac:dyDescent="0.35">
      <c r="A1261" t="s">
        <v>4464</v>
      </c>
      <c r="B1261">
        <v>7</v>
      </c>
      <c r="D1261" t="s">
        <v>5474</v>
      </c>
      <c r="E1261">
        <f>AVERAGEIF(A:A, D1261, B:B)</f>
        <v>5.8</v>
      </c>
      <c r="F1261">
        <f>PERCENTRANK(E:E, E1261, 4)</f>
        <v>0.26279999999999998</v>
      </c>
    </row>
    <row r="1262" spans="1:6" x14ac:dyDescent="0.35">
      <c r="A1262" t="s">
        <v>4557</v>
      </c>
      <c r="B1262">
        <v>7</v>
      </c>
      <c r="D1262" t="s">
        <v>5506</v>
      </c>
      <c r="E1262">
        <f>AVERAGEIF(A:A, D1262, B:B)</f>
        <v>5.8</v>
      </c>
      <c r="F1262">
        <f>PERCENTRANK(E:E, E1262, 4)</f>
        <v>0.26279999999999998</v>
      </c>
    </row>
    <row r="1263" spans="1:6" x14ac:dyDescent="0.35">
      <c r="A1263" t="s">
        <v>141</v>
      </c>
      <c r="B1263">
        <v>7</v>
      </c>
      <c r="D1263" t="s">
        <v>5549</v>
      </c>
      <c r="E1263">
        <f>AVERAGEIF(A:A, D1263, B:B)</f>
        <v>5.8</v>
      </c>
      <c r="F1263">
        <f>PERCENTRANK(E:E, E1263, 4)</f>
        <v>0.26279999999999998</v>
      </c>
    </row>
    <row r="1264" spans="1:6" x14ac:dyDescent="0.35">
      <c r="A1264" t="s">
        <v>4587</v>
      </c>
      <c r="B1264">
        <v>7</v>
      </c>
      <c r="D1264" t="s">
        <v>5796</v>
      </c>
      <c r="E1264">
        <f>AVERAGEIF(A:A, D1264, B:B)</f>
        <v>5.8</v>
      </c>
      <c r="F1264">
        <f>PERCENTRANK(E:E, E1264, 4)</f>
        <v>0.26279999999999998</v>
      </c>
    </row>
    <row r="1265" spans="1:6" x14ac:dyDescent="0.35">
      <c r="A1265" t="s">
        <v>2204</v>
      </c>
      <c r="B1265">
        <v>7</v>
      </c>
      <c r="D1265" t="s">
        <v>260</v>
      </c>
      <c r="E1265">
        <f>AVERAGEIF(A:A, D1265, B:B)</f>
        <v>5.7818181818181822</v>
      </c>
      <c r="F1265">
        <f>PERCENTRANK(E:E, E1265, 4)</f>
        <v>0.26219999999999999</v>
      </c>
    </row>
    <row r="1266" spans="1:6" x14ac:dyDescent="0.35">
      <c r="A1266" t="s">
        <v>1769</v>
      </c>
      <c r="B1266">
        <v>7</v>
      </c>
      <c r="D1266" t="s">
        <v>1190</v>
      </c>
      <c r="E1266">
        <f>AVERAGEIF(A:A, D1266, B:B)</f>
        <v>5.7799999999999994</v>
      </c>
      <c r="F1266">
        <f>PERCENTRANK(E:E, E1266, 4)</f>
        <v>0.2616</v>
      </c>
    </row>
    <row r="1267" spans="1:6" x14ac:dyDescent="0.35">
      <c r="A1267" t="s">
        <v>4658</v>
      </c>
      <c r="B1267">
        <v>7</v>
      </c>
      <c r="D1267" t="s">
        <v>2026</v>
      </c>
      <c r="E1267">
        <f>AVERAGEIF(A:A, D1267, B:B)</f>
        <v>5.7666666666666666</v>
      </c>
      <c r="F1267">
        <f>PERCENTRANK(E:E, E1267, 4)</f>
        <v>0.26100000000000001</v>
      </c>
    </row>
    <row r="1268" spans="1:6" x14ac:dyDescent="0.35">
      <c r="A1268" t="s">
        <v>2327</v>
      </c>
      <c r="B1268">
        <v>7</v>
      </c>
      <c r="D1268" t="s">
        <v>4315</v>
      </c>
      <c r="E1268">
        <f>AVERAGEIF(A:A, D1268, B:B)</f>
        <v>5.7666666666666657</v>
      </c>
      <c r="F1268">
        <f>PERCENTRANK(E:E, E1268, 4)</f>
        <v>0.26050000000000001</v>
      </c>
    </row>
    <row r="1269" spans="1:6" x14ac:dyDescent="0.35">
      <c r="A1269" t="s">
        <v>4398</v>
      </c>
      <c r="B1269">
        <v>7</v>
      </c>
      <c r="D1269" t="s">
        <v>2626</v>
      </c>
      <c r="E1269">
        <f>AVERAGEIF(A:A, D1269, B:B)</f>
        <v>5.76</v>
      </c>
      <c r="F1269">
        <f>PERCENTRANK(E:E, E1269, 4)</f>
        <v>0.25990000000000002</v>
      </c>
    </row>
    <row r="1270" spans="1:6" x14ac:dyDescent="0.35">
      <c r="A1270" t="s">
        <v>2046</v>
      </c>
      <c r="B1270">
        <v>7</v>
      </c>
      <c r="D1270" t="s">
        <v>1014</v>
      </c>
      <c r="E1270">
        <f>AVERAGEIF(A:A, D1270, B:B)</f>
        <v>5.75</v>
      </c>
      <c r="F1270">
        <f>PERCENTRANK(E:E, E1270, 4)</f>
        <v>0.25929999999999997</v>
      </c>
    </row>
    <row r="1271" spans="1:6" x14ac:dyDescent="0.35">
      <c r="A1271" t="s">
        <v>4071</v>
      </c>
      <c r="B1271">
        <v>7</v>
      </c>
      <c r="D1271" t="s">
        <v>931</v>
      </c>
      <c r="E1271">
        <f>AVERAGEIF(A:A, D1271, B:B)</f>
        <v>5.7466666666666661</v>
      </c>
      <c r="F1271">
        <f>PERCENTRANK(E:E, E1271, 4)</f>
        <v>0.25869999999999999</v>
      </c>
    </row>
    <row r="1272" spans="1:6" x14ac:dyDescent="0.35">
      <c r="A1272" t="s">
        <v>1658</v>
      </c>
      <c r="B1272">
        <v>7</v>
      </c>
      <c r="D1272" t="s">
        <v>978</v>
      </c>
      <c r="E1272">
        <f>AVERAGEIF(A:A, D1272, B:B)</f>
        <v>5.7333333333333334</v>
      </c>
      <c r="F1272">
        <f>PERCENTRANK(E:E, E1272, 4)</f>
        <v>0.25750000000000001</v>
      </c>
    </row>
    <row r="1273" spans="1:6" x14ac:dyDescent="0.35">
      <c r="A1273" t="s">
        <v>2641</v>
      </c>
      <c r="B1273">
        <v>7</v>
      </c>
      <c r="D1273" t="s">
        <v>3674</v>
      </c>
      <c r="E1273">
        <f>AVERAGEIF(A:A, D1273, B:B)</f>
        <v>5.7333333333333334</v>
      </c>
      <c r="F1273">
        <f>PERCENTRANK(E:E, E1273, 4)</f>
        <v>0.25750000000000001</v>
      </c>
    </row>
    <row r="1274" spans="1:6" x14ac:dyDescent="0.35">
      <c r="A1274" t="s">
        <v>2556</v>
      </c>
      <c r="B1274">
        <v>7</v>
      </c>
      <c r="D1274" t="s">
        <v>438</v>
      </c>
      <c r="E1274">
        <f>AVERAGEIF(A:A, D1274, B:B)</f>
        <v>5.7</v>
      </c>
      <c r="F1274">
        <f>PERCENTRANK(E:E, E1274, 4)</f>
        <v>0.2424</v>
      </c>
    </row>
    <row r="1275" spans="1:6" x14ac:dyDescent="0.35">
      <c r="A1275" t="s">
        <v>4853</v>
      </c>
      <c r="B1275">
        <v>7</v>
      </c>
      <c r="D1275" t="s">
        <v>1242</v>
      </c>
      <c r="E1275">
        <f>AVERAGEIF(A:A, D1275, B:B)</f>
        <v>5.7</v>
      </c>
      <c r="F1275">
        <f>PERCENTRANK(E:E, E1275, 4)</f>
        <v>0.2424</v>
      </c>
    </row>
    <row r="1276" spans="1:6" x14ac:dyDescent="0.35">
      <c r="A1276" t="s">
        <v>3641</v>
      </c>
      <c r="B1276">
        <v>7</v>
      </c>
      <c r="D1276" t="s">
        <v>1815</v>
      </c>
      <c r="E1276">
        <f>AVERAGEIF(A:A, D1276, B:B)</f>
        <v>5.7</v>
      </c>
      <c r="F1276">
        <f>PERCENTRANK(E:E, E1276, 4)</f>
        <v>0.2424</v>
      </c>
    </row>
    <row r="1277" spans="1:6" x14ac:dyDescent="0.35">
      <c r="A1277" t="s">
        <v>2930</v>
      </c>
      <c r="B1277">
        <v>7</v>
      </c>
      <c r="D1277" t="s">
        <v>1899</v>
      </c>
      <c r="E1277">
        <f>AVERAGEIF(A:A, D1277, B:B)</f>
        <v>5.7</v>
      </c>
      <c r="F1277">
        <f>PERCENTRANK(E:E, E1277, 4)</f>
        <v>0.2424</v>
      </c>
    </row>
    <row r="1278" spans="1:6" x14ac:dyDescent="0.35">
      <c r="A1278" t="s">
        <v>5065</v>
      </c>
      <c r="B1278">
        <v>7</v>
      </c>
      <c r="D1278" t="s">
        <v>2691</v>
      </c>
      <c r="E1278">
        <f>AVERAGEIF(A:A, D1278, B:B)</f>
        <v>5.7</v>
      </c>
      <c r="F1278">
        <f>PERCENTRANK(E:E, E1278, 4)</f>
        <v>0.2424</v>
      </c>
    </row>
    <row r="1279" spans="1:6" x14ac:dyDescent="0.35">
      <c r="A1279" t="s">
        <v>2478</v>
      </c>
      <c r="B1279">
        <v>7</v>
      </c>
      <c r="D1279" t="s">
        <v>3549</v>
      </c>
      <c r="E1279">
        <f>AVERAGEIF(A:A, D1279, B:B)</f>
        <v>5.7</v>
      </c>
      <c r="F1279">
        <f>PERCENTRANK(E:E, E1279, 4)</f>
        <v>0.2424</v>
      </c>
    </row>
    <row r="1280" spans="1:6" x14ac:dyDescent="0.35">
      <c r="A1280" t="s">
        <v>5079</v>
      </c>
      <c r="B1280">
        <v>7</v>
      </c>
      <c r="D1280" t="s">
        <v>3770</v>
      </c>
      <c r="E1280">
        <f>AVERAGEIF(A:A, D1280, B:B)</f>
        <v>5.7</v>
      </c>
      <c r="F1280">
        <f>PERCENTRANK(E:E, E1280, 4)</f>
        <v>0.2424</v>
      </c>
    </row>
    <row r="1281" spans="1:6" x14ac:dyDescent="0.35">
      <c r="A1281" t="s">
        <v>4935</v>
      </c>
      <c r="B1281">
        <v>7</v>
      </c>
      <c r="D1281" t="s">
        <v>3793</v>
      </c>
      <c r="E1281">
        <f>AVERAGEIF(A:A, D1281, B:B)</f>
        <v>5.7</v>
      </c>
      <c r="F1281">
        <f>PERCENTRANK(E:E, E1281, 4)</f>
        <v>0.2424</v>
      </c>
    </row>
    <row r="1282" spans="1:6" x14ac:dyDescent="0.35">
      <c r="A1282" t="s">
        <v>3937</v>
      </c>
      <c r="B1282">
        <v>7</v>
      </c>
      <c r="D1282" t="s">
        <v>4060</v>
      </c>
      <c r="E1282">
        <f>AVERAGEIF(A:A, D1282, B:B)</f>
        <v>5.7</v>
      </c>
      <c r="F1282">
        <f>PERCENTRANK(E:E, E1282, 4)</f>
        <v>0.2424</v>
      </c>
    </row>
    <row r="1283" spans="1:6" x14ac:dyDescent="0.35">
      <c r="A1283" t="s">
        <v>5177</v>
      </c>
      <c r="B1283">
        <v>7</v>
      </c>
      <c r="D1283" t="s">
        <v>4179</v>
      </c>
      <c r="E1283">
        <f>AVERAGEIF(A:A, D1283, B:B)</f>
        <v>5.7</v>
      </c>
      <c r="F1283">
        <f>PERCENTRANK(E:E, E1283, 4)</f>
        <v>0.2424</v>
      </c>
    </row>
    <row r="1284" spans="1:6" x14ac:dyDescent="0.35">
      <c r="A1284" t="s">
        <v>4580</v>
      </c>
      <c r="B1284">
        <v>7</v>
      </c>
      <c r="D1284" t="s">
        <v>4264</v>
      </c>
      <c r="E1284">
        <f>AVERAGEIF(A:A, D1284, B:B)</f>
        <v>5.7</v>
      </c>
      <c r="F1284">
        <f>PERCENTRANK(E:E, E1284, 4)</f>
        <v>0.2424</v>
      </c>
    </row>
    <row r="1285" spans="1:6" x14ac:dyDescent="0.35">
      <c r="A1285" t="s">
        <v>5205</v>
      </c>
      <c r="B1285">
        <v>7</v>
      </c>
      <c r="D1285" t="s">
        <v>4393</v>
      </c>
      <c r="E1285">
        <f>AVERAGEIF(A:A, D1285, B:B)</f>
        <v>5.7</v>
      </c>
      <c r="F1285">
        <f>PERCENTRANK(E:E, E1285, 4)</f>
        <v>0.2424</v>
      </c>
    </row>
    <row r="1286" spans="1:6" x14ac:dyDescent="0.35">
      <c r="A1286" t="s">
        <v>5237</v>
      </c>
      <c r="B1286">
        <v>7</v>
      </c>
      <c r="D1286" t="s">
        <v>4532</v>
      </c>
      <c r="E1286">
        <f>AVERAGEIF(A:A, D1286, B:B)</f>
        <v>5.7</v>
      </c>
      <c r="F1286">
        <f>PERCENTRANK(E:E, E1286, 4)</f>
        <v>0.2424</v>
      </c>
    </row>
    <row r="1287" spans="1:6" x14ac:dyDescent="0.35">
      <c r="A1287" t="s">
        <v>5286</v>
      </c>
      <c r="B1287">
        <v>7</v>
      </c>
      <c r="D1287" t="s">
        <v>4605</v>
      </c>
      <c r="E1287">
        <f>AVERAGEIF(A:A, D1287, B:B)</f>
        <v>5.7</v>
      </c>
      <c r="F1287">
        <f>PERCENTRANK(E:E, E1287, 4)</f>
        <v>0.2424</v>
      </c>
    </row>
    <row r="1288" spans="1:6" x14ac:dyDescent="0.35">
      <c r="A1288" t="s">
        <v>429</v>
      </c>
      <c r="B1288">
        <v>7</v>
      </c>
      <c r="D1288" t="s">
        <v>4614</v>
      </c>
      <c r="E1288">
        <f>AVERAGEIF(A:A, D1288, B:B)</f>
        <v>5.7</v>
      </c>
      <c r="F1288">
        <f>PERCENTRANK(E:E, E1288, 4)</f>
        <v>0.2424</v>
      </c>
    </row>
    <row r="1289" spans="1:6" x14ac:dyDescent="0.35">
      <c r="A1289" t="s">
        <v>5199</v>
      </c>
      <c r="B1289">
        <v>7</v>
      </c>
      <c r="D1289" t="s">
        <v>4686</v>
      </c>
      <c r="E1289">
        <f>AVERAGEIF(A:A, D1289, B:B)</f>
        <v>5.7</v>
      </c>
      <c r="F1289">
        <f>PERCENTRANK(E:E, E1289, 4)</f>
        <v>0.2424</v>
      </c>
    </row>
    <row r="1290" spans="1:6" x14ac:dyDescent="0.35">
      <c r="A1290" t="s">
        <v>5363</v>
      </c>
      <c r="B1290">
        <v>7</v>
      </c>
      <c r="D1290" t="s">
        <v>4947</v>
      </c>
      <c r="E1290">
        <f>AVERAGEIF(A:A, D1290, B:B)</f>
        <v>5.7</v>
      </c>
      <c r="F1290">
        <f>PERCENTRANK(E:E, E1290, 4)</f>
        <v>0.2424</v>
      </c>
    </row>
    <row r="1291" spans="1:6" x14ac:dyDescent="0.35">
      <c r="A1291" t="s">
        <v>5120</v>
      </c>
      <c r="B1291">
        <v>7</v>
      </c>
      <c r="D1291" t="s">
        <v>5262</v>
      </c>
      <c r="E1291">
        <f>AVERAGEIF(A:A, D1291, B:B)</f>
        <v>5.7</v>
      </c>
      <c r="F1291">
        <f>PERCENTRANK(E:E, E1291, 4)</f>
        <v>0.2424</v>
      </c>
    </row>
    <row r="1292" spans="1:6" x14ac:dyDescent="0.35">
      <c r="A1292" t="s">
        <v>265</v>
      </c>
      <c r="B1292">
        <v>7</v>
      </c>
      <c r="D1292" t="s">
        <v>5376</v>
      </c>
      <c r="E1292">
        <f>AVERAGEIF(A:A, D1292, B:B)</f>
        <v>5.7</v>
      </c>
      <c r="F1292">
        <f>PERCENTRANK(E:E, E1292, 4)</f>
        <v>0.2424</v>
      </c>
    </row>
    <row r="1293" spans="1:6" x14ac:dyDescent="0.35">
      <c r="A1293" t="s">
        <v>5469</v>
      </c>
      <c r="B1293">
        <v>7</v>
      </c>
      <c r="D1293" t="s">
        <v>5445</v>
      </c>
      <c r="E1293">
        <f>AVERAGEIF(A:A, D1293, B:B)</f>
        <v>5.7</v>
      </c>
      <c r="F1293">
        <f>PERCENTRANK(E:E, E1293, 4)</f>
        <v>0.2424</v>
      </c>
    </row>
    <row r="1294" spans="1:6" x14ac:dyDescent="0.35">
      <c r="A1294" t="s">
        <v>1945</v>
      </c>
      <c r="B1294">
        <v>7</v>
      </c>
      <c r="D1294" t="s">
        <v>5489</v>
      </c>
      <c r="E1294">
        <f>AVERAGEIF(A:A, D1294, B:B)</f>
        <v>5.7</v>
      </c>
      <c r="F1294">
        <f>PERCENTRANK(E:E, E1294, 4)</f>
        <v>0.2424</v>
      </c>
    </row>
    <row r="1295" spans="1:6" x14ac:dyDescent="0.35">
      <c r="A1295" t="s">
        <v>3892</v>
      </c>
      <c r="B1295">
        <v>7</v>
      </c>
      <c r="D1295" t="s">
        <v>5323</v>
      </c>
      <c r="E1295">
        <f>AVERAGEIF(A:A, D1295, B:B)</f>
        <v>5.7</v>
      </c>
      <c r="F1295">
        <f>PERCENTRANK(E:E, E1295, 4)</f>
        <v>0.2424</v>
      </c>
    </row>
    <row r="1296" spans="1:6" x14ac:dyDescent="0.35">
      <c r="A1296" t="s">
        <v>442</v>
      </c>
      <c r="B1296">
        <v>7</v>
      </c>
      <c r="D1296" t="s">
        <v>5614</v>
      </c>
      <c r="E1296">
        <f>AVERAGEIF(A:A, D1296, B:B)</f>
        <v>5.7</v>
      </c>
      <c r="F1296">
        <f>PERCENTRANK(E:E, E1296, 4)</f>
        <v>0.2424</v>
      </c>
    </row>
    <row r="1297" spans="1:6" x14ac:dyDescent="0.35">
      <c r="A1297" t="s">
        <v>5618</v>
      </c>
      <c r="B1297">
        <v>7</v>
      </c>
      <c r="D1297" t="s">
        <v>5705</v>
      </c>
      <c r="E1297">
        <f>AVERAGEIF(A:A, D1297, B:B)</f>
        <v>5.7</v>
      </c>
      <c r="F1297">
        <f>PERCENTRANK(E:E, E1297, 4)</f>
        <v>0.2424</v>
      </c>
    </row>
    <row r="1298" spans="1:6" x14ac:dyDescent="0.35">
      <c r="A1298" t="s">
        <v>5643</v>
      </c>
      <c r="B1298">
        <v>7</v>
      </c>
      <c r="D1298" t="s">
        <v>5813</v>
      </c>
      <c r="E1298">
        <f>AVERAGEIF(A:A, D1298, B:B)</f>
        <v>5.7</v>
      </c>
      <c r="F1298">
        <f>PERCENTRANK(E:E, E1298, 4)</f>
        <v>0.2424</v>
      </c>
    </row>
    <row r="1299" spans="1:6" x14ac:dyDescent="0.35">
      <c r="A1299" t="s">
        <v>5649</v>
      </c>
      <c r="B1299">
        <v>7</v>
      </c>
      <c r="D1299" t="s">
        <v>5926</v>
      </c>
      <c r="E1299">
        <f>AVERAGEIF(A:A, D1299, B:B)</f>
        <v>5.7</v>
      </c>
      <c r="F1299">
        <f>PERCENTRANK(E:E, E1299, 4)</f>
        <v>0.2424</v>
      </c>
    </row>
    <row r="1300" spans="1:6" x14ac:dyDescent="0.35">
      <c r="A1300" t="s">
        <v>2081</v>
      </c>
      <c r="B1300">
        <v>7</v>
      </c>
      <c r="D1300" t="s">
        <v>2266</v>
      </c>
      <c r="E1300">
        <f>AVERAGEIF(A:A, D1300, B:B)</f>
        <v>5.6999999999999993</v>
      </c>
      <c r="F1300">
        <f>PERCENTRANK(E:E, E1300, 4)</f>
        <v>0.24</v>
      </c>
    </row>
    <row r="1301" spans="1:6" x14ac:dyDescent="0.35">
      <c r="A1301" t="s">
        <v>131</v>
      </c>
      <c r="B1301">
        <v>7</v>
      </c>
      <c r="D1301" t="s">
        <v>2702</v>
      </c>
      <c r="E1301">
        <f>AVERAGEIF(A:A, D1301, B:B)</f>
        <v>5.6999999999999993</v>
      </c>
      <c r="F1301">
        <f>PERCENTRANK(E:E, E1301, 4)</f>
        <v>0.24</v>
      </c>
    </row>
    <row r="1302" spans="1:6" x14ac:dyDescent="0.35">
      <c r="A1302" t="s">
        <v>5872</v>
      </c>
      <c r="B1302">
        <v>7</v>
      </c>
      <c r="D1302" t="s">
        <v>2846</v>
      </c>
      <c r="E1302">
        <f>AVERAGEIF(A:A, D1302, B:B)</f>
        <v>5.6999999999999993</v>
      </c>
      <c r="F1302">
        <f>PERCENTRANK(E:E, E1302, 4)</f>
        <v>0.24</v>
      </c>
    </row>
    <row r="1303" spans="1:6" x14ac:dyDescent="0.35">
      <c r="A1303" t="s">
        <v>5888</v>
      </c>
      <c r="B1303">
        <v>7</v>
      </c>
      <c r="D1303" t="s">
        <v>4551</v>
      </c>
      <c r="E1303">
        <f>AVERAGEIF(A:A, D1303, B:B)</f>
        <v>5.6999999999999993</v>
      </c>
      <c r="F1303">
        <f>PERCENTRANK(E:E, E1303, 4)</f>
        <v>0.24</v>
      </c>
    </row>
    <row r="1304" spans="1:6" x14ac:dyDescent="0.35">
      <c r="A1304" t="s">
        <v>5651</v>
      </c>
      <c r="B1304">
        <v>7</v>
      </c>
      <c r="D1304" t="s">
        <v>1954</v>
      </c>
      <c r="E1304">
        <f>AVERAGEIF(A:A, D1304, B:B)</f>
        <v>5.6923076923076916</v>
      </c>
      <c r="F1304">
        <f>PERCENTRANK(E:E, E1304, 4)</f>
        <v>0.2394</v>
      </c>
    </row>
    <row r="1305" spans="1:6" x14ac:dyDescent="0.35">
      <c r="A1305" t="s">
        <v>5246</v>
      </c>
      <c r="B1305">
        <v>7</v>
      </c>
      <c r="D1305" t="s">
        <v>308</v>
      </c>
      <c r="E1305">
        <f>AVERAGEIF(A:A, D1305, B:B)</f>
        <v>5.6750000000000007</v>
      </c>
      <c r="F1305">
        <f>PERCENTRANK(E:E, E1305, 4)</f>
        <v>0.2389</v>
      </c>
    </row>
    <row r="1306" spans="1:6" x14ac:dyDescent="0.35">
      <c r="A1306" t="s">
        <v>5933</v>
      </c>
      <c r="B1306">
        <v>7</v>
      </c>
      <c r="D1306" t="s">
        <v>1211</v>
      </c>
      <c r="E1306">
        <f>AVERAGEIF(A:A, D1306, B:B)</f>
        <v>5.6749999999999998</v>
      </c>
      <c r="F1306">
        <f>PERCENTRANK(E:E, E1306, 4)</f>
        <v>0.23830000000000001</v>
      </c>
    </row>
    <row r="1307" spans="1:6" x14ac:dyDescent="0.35">
      <c r="A1307" t="s">
        <v>5980</v>
      </c>
      <c r="B1307">
        <v>7</v>
      </c>
      <c r="D1307" t="s">
        <v>3960</v>
      </c>
      <c r="E1307">
        <f>AVERAGEIF(A:A, D1307, B:B)</f>
        <v>5.666666666666667</v>
      </c>
      <c r="F1307">
        <f>PERCENTRANK(E:E, E1307, 4)</f>
        <v>0.23769999999999999</v>
      </c>
    </row>
    <row r="1308" spans="1:6" x14ac:dyDescent="0.35">
      <c r="A1308" t="s">
        <v>69</v>
      </c>
      <c r="B1308">
        <v>6.9</v>
      </c>
      <c r="D1308" t="s">
        <v>1729</v>
      </c>
      <c r="E1308">
        <f>AVERAGEIF(A:A, D1308, B:B)</f>
        <v>5.6625000000000005</v>
      </c>
      <c r="F1308">
        <f>PERCENTRANK(E:E, E1308, 4)</f>
        <v>0.23710000000000001</v>
      </c>
    </row>
    <row r="1309" spans="1:6" x14ac:dyDescent="0.35">
      <c r="A1309" t="s">
        <v>85</v>
      </c>
      <c r="B1309">
        <v>6.9</v>
      </c>
      <c r="D1309" t="s">
        <v>461</v>
      </c>
      <c r="E1309">
        <f>AVERAGEIF(A:A, D1309, B:B)</f>
        <v>5.65</v>
      </c>
      <c r="F1309">
        <f>PERCENTRANK(E:E, E1309, 4)</f>
        <v>0.2336</v>
      </c>
    </row>
    <row r="1310" spans="1:6" x14ac:dyDescent="0.35">
      <c r="A1310" t="s">
        <v>265</v>
      </c>
      <c r="B1310">
        <v>6.9</v>
      </c>
      <c r="D1310" t="s">
        <v>1572</v>
      </c>
      <c r="E1310">
        <f>AVERAGEIF(A:A, D1310, B:B)</f>
        <v>5.65</v>
      </c>
      <c r="F1310">
        <f>PERCENTRANK(E:E, E1310, 4)</f>
        <v>0.2336</v>
      </c>
    </row>
    <row r="1311" spans="1:6" x14ac:dyDescent="0.35">
      <c r="A1311" t="s">
        <v>430</v>
      </c>
      <c r="B1311">
        <v>6.9</v>
      </c>
      <c r="D1311" t="s">
        <v>2739</v>
      </c>
      <c r="E1311">
        <f>AVERAGEIF(A:A, D1311, B:B)</f>
        <v>5.65</v>
      </c>
      <c r="F1311">
        <f>PERCENTRANK(E:E, E1311, 4)</f>
        <v>0.2336</v>
      </c>
    </row>
    <row r="1312" spans="1:6" x14ac:dyDescent="0.35">
      <c r="A1312" t="s">
        <v>191</v>
      </c>
      <c r="B1312">
        <v>6.9</v>
      </c>
      <c r="D1312" t="s">
        <v>2911</v>
      </c>
      <c r="E1312">
        <f>AVERAGEIF(A:A, D1312, B:B)</f>
        <v>5.65</v>
      </c>
      <c r="F1312">
        <f>PERCENTRANK(E:E, E1312, 4)</f>
        <v>0.2336</v>
      </c>
    </row>
    <row r="1313" spans="1:6" x14ac:dyDescent="0.35">
      <c r="A1313" t="s">
        <v>469</v>
      </c>
      <c r="B1313">
        <v>6.9</v>
      </c>
      <c r="D1313" t="s">
        <v>2728</v>
      </c>
      <c r="E1313">
        <f>AVERAGEIF(A:A, D1313, B:B)</f>
        <v>5.65</v>
      </c>
      <c r="F1313">
        <f>PERCENTRANK(E:E, E1313, 4)</f>
        <v>0.2336</v>
      </c>
    </row>
    <row r="1314" spans="1:6" x14ac:dyDescent="0.35">
      <c r="A1314" t="s">
        <v>402</v>
      </c>
      <c r="B1314">
        <v>6.9</v>
      </c>
      <c r="D1314" t="s">
        <v>3245</v>
      </c>
      <c r="E1314">
        <f>AVERAGEIF(A:A, D1314, B:B)</f>
        <v>5.65</v>
      </c>
      <c r="F1314">
        <f>PERCENTRANK(E:E, E1314, 4)</f>
        <v>0.2336</v>
      </c>
    </row>
    <row r="1315" spans="1:6" x14ac:dyDescent="0.35">
      <c r="A1315" t="s">
        <v>446</v>
      </c>
      <c r="B1315">
        <v>6.9</v>
      </c>
      <c r="D1315" t="s">
        <v>1714</v>
      </c>
      <c r="E1315">
        <f>AVERAGEIF(A:A, D1315, B:B)</f>
        <v>5.6333333333333329</v>
      </c>
      <c r="F1315">
        <f>PERCENTRANK(E:E, E1315, 4)</f>
        <v>0.2324</v>
      </c>
    </row>
    <row r="1316" spans="1:6" x14ac:dyDescent="0.35">
      <c r="A1316" t="s">
        <v>155</v>
      </c>
      <c r="B1316">
        <v>6.9</v>
      </c>
      <c r="D1316" t="s">
        <v>4173</v>
      </c>
      <c r="E1316">
        <f>AVERAGEIF(A:A, D1316, B:B)</f>
        <v>5.6333333333333329</v>
      </c>
      <c r="F1316">
        <f>PERCENTRANK(E:E, E1316, 4)</f>
        <v>0.2324</v>
      </c>
    </row>
    <row r="1317" spans="1:6" x14ac:dyDescent="0.35">
      <c r="A1317" t="s">
        <v>804</v>
      </c>
      <c r="B1317">
        <v>6.9</v>
      </c>
      <c r="D1317" t="s">
        <v>2280</v>
      </c>
      <c r="E1317">
        <f>AVERAGEIF(A:A, D1317, B:B)</f>
        <v>5.6250000000000009</v>
      </c>
      <c r="F1317">
        <f>PERCENTRANK(E:E, E1317, 4)</f>
        <v>0.23180000000000001</v>
      </c>
    </row>
    <row r="1318" spans="1:6" x14ac:dyDescent="0.35">
      <c r="A1318" t="s">
        <v>356</v>
      </c>
      <c r="B1318">
        <v>6.9</v>
      </c>
      <c r="D1318" t="s">
        <v>973</v>
      </c>
      <c r="E1318">
        <f>AVERAGEIF(A:A, D1318, B:B)</f>
        <v>5.6000000000000005</v>
      </c>
      <c r="F1318">
        <f>PERCENTRANK(E:E, E1318, 4)</f>
        <v>0.23130000000000001</v>
      </c>
    </row>
    <row r="1319" spans="1:6" x14ac:dyDescent="0.35">
      <c r="A1319" t="s">
        <v>556</v>
      </c>
      <c r="B1319">
        <v>6.9</v>
      </c>
      <c r="D1319" t="s">
        <v>1488</v>
      </c>
      <c r="E1319">
        <f>AVERAGEIF(A:A, D1319, B:B)</f>
        <v>5.6</v>
      </c>
      <c r="F1319">
        <f>PERCENTRANK(E:E, E1319, 4)</f>
        <v>0.2079</v>
      </c>
    </row>
    <row r="1320" spans="1:6" x14ac:dyDescent="0.35">
      <c r="A1320" t="s">
        <v>898</v>
      </c>
      <c r="B1320">
        <v>6.9</v>
      </c>
      <c r="D1320" t="s">
        <v>1919</v>
      </c>
      <c r="E1320">
        <f>AVERAGEIF(A:A, D1320, B:B)</f>
        <v>5.6</v>
      </c>
      <c r="F1320">
        <f>PERCENTRANK(E:E, E1320, 4)</f>
        <v>0.2079</v>
      </c>
    </row>
    <row r="1321" spans="1:6" x14ac:dyDescent="0.35">
      <c r="A1321" t="s">
        <v>523</v>
      </c>
      <c r="B1321">
        <v>6.9</v>
      </c>
      <c r="D1321" t="s">
        <v>2126</v>
      </c>
      <c r="E1321">
        <f>AVERAGEIF(A:A, D1321, B:B)</f>
        <v>5.6</v>
      </c>
      <c r="F1321">
        <f>PERCENTRANK(E:E, E1321, 4)</f>
        <v>0.2079</v>
      </c>
    </row>
    <row r="1322" spans="1:6" x14ac:dyDescent="0.35">
      <c r="A1322" t="s">
        <v>1021</v>
      </c>
      <c r="B1322">
        <v>6.9</v>
      </c>
      <c r="D1322" t="s">
        <v>2310</v>
      </c>
      <c r="E1322">
        <f>AVERAGEIF(A:A, D1322, B:B)</f>
        <v>5.6</v>
      </c>
      <c r="F1322">
        <f>PERCENTRANK(E:E, E1322, 4)</f>
        <v>0.2079</v>
      </c>
    </row>
    <row r="1323" spans="1:6" x14ac:dyDescent="0.35">
      <c r="A1323" t="s">
        <v>1056</v>
      </c>
      <c r="B1323">
        <v>6.9</v>
      </c>
      <c r="D1323" t="s">
        <v>2760</v>
      </c>
      <c r="E1323">
        <f>AVERAGEIF(A:A, D1323, B:B)</f>
        <v>5.6</v>
      </c>
      <c r="F1323">
        <f>PERCENTRANK(E:E, E1323, 4)</f>
        <v>0.2079</v>
      </c>
    </row>
    <row r="1324" spans="1:6" x14ac:dyDescent="0.35">
      <c r="A1324" t="s">
        <v>701</v>
      </c>
      <c r="B1324">
        <v>6.9</v>
      </c>
      <c r="D1324" t="s">
        <v>2866</v>
      </c>
      <c r="E1324">
        <f>AVERAGEIF(A:A, D1324, B:B)</f>
        <v>5.6</v>
      </c>
      <c r="F1324">
        <f>PERCENTRANK(E:E, E1324, 4)</f>
        <v>0.2079</v>
      </c>
    </row>
    <row r="1325" spans="1:6" x14ac:dyDescent="0.35">
      <c r="A1325" t="s">
        <v>1159</v>
      </c>
      <c r="B1325">
        <v>6.9</v>
      </c>
      <c r="D1325" t="s">
        <v>3014</v>
      </c>
      <c r="E1325">
        <f>AVERAGEIF(A:A, D1325, B:B)</f>
        <v>5.6</v>
      </c>
      <c r="F1325">
        <f>PERCENTRANK(E:E, E1325, 4)</f>
        <v>0.2079</v>
      </c>
    </row>
    <row r="1326" spans="1:6" x14ac:dyDescent="0.35">
      <c r="A1326" t="s">
        <v>227</v>
      </c>
      <c r="B1326">
        <v>6.9</v>
      </c>
      <c r="D1326" t="s">
        <v>3066</v>
      </c>
      <c r="E1326">
        <f>AVERAGEIF(A:A, D1326, B:B)</f>
        <v>5.6</v>
      </c>
      <c r="F1326">
        <f>PERCENTRANK(E:E, E1326, 4)</f>
        <v>0.2079</v>
      </c>
    </row>
    <row r="1327" spans="1:6" x14ac:dyDescent="0.35">
      <c r="A1327" t="s">
        <v>402</v>
      </c>
      <c r="B1327">
        <v>6.9</v>
      </c>
      <c r="D1327" t="s">
        <v>2547</v>
      </c>
      <c r="E1327">
        <f>AVERAGEIF(A:A, D1327, B:B)</f>
        <v>5.6</v>
      </c>
      <c r="F1327">
        <f>PERCENTRANK(E:E, E1327, 4)</f>
        <v>0.2079</v>
      </c>
    </row>
    <row r="1328" spans="1:6" x14ac:dyDescent="0.35">
      <c r="A1328" t="s">
        <v>602</v>
      </c>
      <c r="B1328">
        <v>6.9</v>
      </c>
      <c r="D1328" t="s">
        <v>3268</v>
      </c>
      <c r="E1328">
        <f>AVERAGEIF(A:A, D1328, B:B)</f>
        <v>5.6</v>
      </c>
      <c r="F1328">
        <f>PERCENTRANK(E:E, E1328, 4)</f>
        <v>0.2079</v>
      </c>
    </row>
    <row r="1329" spans="1:6" x14ac:dyDescent="0.35">
      <c r="A1329" t="s">
        <v>1380</v>
      </c>
      <c r="B1329">
        <v>6.9</v>
      </c>
      <c r="D1329" t="s">
        <v>3281</v>
      </c>
      <c r="E1329">
        <f>AVERAGEIF(A:A, D1329, B:B)</f>
        <v>5.6</v>
      </c>
      <c r="F1329">
        <f>PERCENTRANK(E:E, E1329, 4)</f>
        <v>0.2079</v>
      </c>
    </row>
    <row r="1330" spans="1:6" x14ac:dyDescent="0.35">
      <c r="A1330" t="s">
        <v>1411</v>
      </c>
      <c r="B1330">
        <v>6.9</v>
      </c>
      <c r="D1330" t="s">
        <v>3321</v>
      </c>
      <c r="E1330">
        <f>AVERAGEIF(A:A, D1330, B:B)</f>
        <v>5.6</v>
      </c>
      <c r="F1330">
        <f>PERCENTRANK(E:E, E1330, 4)</f>
        <v>0.2079</v>
      </c>
    </row>
    <row r="1331" spans="1:6" x14ac:dyDescent="0.35">
      <c r="A1331" t="s">
        <v>795</v>
      </c>
      <c r="B1331">
        <v>6.9</v>
      </c>
      <c r="D1331" t="s">
        <v>3334</v>
      </c>
      <c r="E1331">
        <f>AVERAGEIF(A:A, D1331, B:B)</f>
        <v>5.6</v>
      </c>
      <c r="F1331">
        <f>PERCENTRANK(E:E, E1331, 4)</f>
        <v>0.2079</v>
      </c>
    </row>
    <row r="1332" spans="1:6" x14ac:dyDescent="0.35">
      <c r="A1332" t="s">
        <v>1578</v>
      </c>
      <c r="B1332">
        <v>6.9</v>
      </c>
      <c r="D1332" t="s">
        <v>3438</v>
      </c>
      <c r="E1332">
        <f>AVERAGEIF(A:A, D1332, B:B)</f>
        <v>5.6</v>
      </c>
      <c r="F1332">
        <f>PERCENTRANK(E:E, E1332, 4)</f>
        <v>0.2079</v>
      </c>
    </row>
    <row r="1333" spans="1:6" x14ac:dyDescent="0.35">
      <c r="A1333" t="s">
        <v>572</v>
      </c>
      <c r="B1333">
        <v>6.9</v>
      </c>
      <c r="D1333" t="s">
        <v>3474</v>
      </c>
      <c r="E1333">
        <f>AVERAGEIF(A:A, D1333, B:B)</f>
        <v>5.6</v>
      </c>
      <c r="F1333">
        <f>PERCENTRANK(E:E, E1333, 4)</f>
        <v>0.2079</v>
      </c>
    </row>
    <row r="1334" spans="1:6" x14ac:dyDescent="0.35">
      <c r="A1334" t="s">
        <v>1769</v>
      </c>
      <c r="B1334">
        <v>6.9</v>
      </c>
      <c r="D1334" t="s">
        <v>3837</v>
      </c>
      <c r="E1334">
        <f>AVERAGEIF(A:A, D1334, B:B)</f>
        <v>5.6</v>
      </c>
      <c r="F1334">
        <f>PERCENTRANK(E:E, E1334, 4)</f>
        <v>0.2079</v>
      </c>
    </row>
    <row r="1335" spans="1:6" x14ac:dyDescent="0.35">
      <c r="A1335" t="s">
        <v>1911</v>
      </c>
      <c r="B1335">
        <v>6.9</v>
      </c>
      <c r="D1335" t="s">
        <v>1936</v>
      </c>
      <c r="E1335">
        <f>AVERAGEIF(A:A, D1335, B:B)</f>
        <v>5.6</v>
      </c>
      <c r="F1335">
        <f>PERCENTRANK(E:E, E1335, 4)</f>
        <v>0.2079</v>
      </c>
    </row>
    <row r="1336" spans="1:6" x14ac:dyDescent="0.35">
      <c r="A1336" t="s">
        <v>276</v>
      </c>
      <c r="B1336">
        <v>6.9</v>
      </c>
      <c r="D1336" t="s">
        <v>3792</v>
      </c>
      <c r="E1336">
        <f>AVERAGEIF(A:A, D1336, B:B)</f>
        <v>5.6</v>
      </c>
      <c r="F1336">
        <f>PERCENTRANK(E:E, E1336, 4)</f>
        <v>0.2079</v>
      </c>
    </row>
    <row r="1337" spans="1:6" x14ac:dyDescent="0.35">
      <c r="A1337" t="s">
        <v>648</v>
      </c>
      <c r="B1337">
        <v>6.9</v>
      </c>
      <c r="D1337" t="s">
        <v>3692</v>
      </c>
      <c r="E1337">
        <f>AVERAGEIF(A:A, D1337, B:B)</f>
        <v>5.6</v>
      </c>
      <c r="F1337">
        <f>PERCENTRANK(E:E, E1337, 4)</f>
        <v>0.2079</v>
      </c>
    </row>
    <row r="1338" spans="1:6" x14ac:dyDescent="0.35">
      <c r="A1338" t="s">
        <v>572</v>
      </c>
      <c r="B1338">
        <v>6.9</v>
      </c>
      <c r="D1338" t="s">
        <v>1275</v>
      </c>
      <c r="E1338">
        <f>AVERAGEIF(A:A, D1338, B:B)</f>
        <v>5.6</v>
      </c>
      <c r="F1338">
        <f>PERCENTRANK(E:E, E1338, 4)</f>
        <v>0.2079</v>
      </c>
    </row>
    <row r="1339" spans="1:6" x14ac:dyDescent="0.35">
      <c r="A1339" t="s">
        <v>2012</v>
      </c>
      <c r="B1339">
        <v>6.9</v>
      </c>
      <c r="D1339" t="s">
        <v>4137</v>
      </c>
      <c r="E1339">
        <f>AVERAGEIF(A:A, D1339, B:B)</f>
        <v>5.6</v>
      </c>
      <c r="F1339">
        <f>PERCENTRANK(E:E, E1339, 4)</f>
        <v>0.2079</v>
      </c>
    </row>
    <row r="1340" spans="1:6" x14ac:dyDescent="0.35">
      <c r="A1340" t="s">
        <v>2024</v>
      </c>
      <c r="B1340">
        <v>6.9</v>
      </c>
      <c r="D1340" t="s">
        <v>4146</v>
      </c>
      <c r="E1340">
        <f>AVERAGEIF(A:A, D1340, B:B)</f>
        <v>5.6</v>
      </c>
      <c r="F1340">
        <f>PERCENTRANK(E:E, E1340, 4)</f>
        <v>0.2079</v>
      </c>
    </row>
    <row r="1341" spans="1:6" x14ac:dyDescent="0.35">
      <c r="A1341" t="s">
        <v>1535</v>
      </c>
      <c r="B1341">
        <v>6.9</v>
      </c>
      <c r="D1341" t="s">
        <v>4267</v>
      </c>
      <c r="E1341">
        <f>AVERAGEIF(A:A, D1341, B:B)</f>
        <v>5.6</v>
      </c>
      <c r="F1341">
        <f>PERCENTRANK(E:E, E1341, 4)</f>
        <v>0.2079</v>
      </c>
    </row>
    <row r="1342" spans="1:6" x14ac:dyDescent="0.35">
      <c r="A1342" t="s">
        <v>2488</v>
      </c>
      <c r="B1342">
        <v>6.9</v>
      </c>
      <c r="D1342" t="s">
        <v>4285</v>
      </c>
      <c r="E1342">
        <f>AVERAGEIF(A:A, D1342, B:B)</f>
        <v>5.6</v>
      </c>
      <c r="F1342">
        <f>PERCENTRANK(E:E, E1342, 4)</f>
        <v>0.2079</v>
      </c>
    </row>
    <row r="1343" spans="1:6" x14ac:dyDescent="0.35">
      <c r="A1343" t="s">
        <v>1154</v>
      </c>
      <c r="B1343">
        <v>6.9</v>
      </c>
      <c r="D1343" t="s">
        <v>4523</v>
      </c>
      <c r="E1343">
        <f>AVERAGEIF(A:A, D1343, B:B)</f>
        <v>5.6</v>
      </c>
      <c r="F1343">
        <f>PERCENTRANK(E:E, E1343, 4)</f>
        <v>0.2079</v>
      </c>
    </row>
    <row r="1344" spans="1:6" x14ac:dyDescent="0.35">
      <c r="A1344" t="s">
        <v>2571</v>
      </c>
      <c r="B1344">
        <v>6.9</v>
      </c>
      <c r="D1344" t="s">
        <v>4577</v>
      </c>
      <c r="E1344">
        <f>AVERAGEIF(A:A, D1344, B:B)</f>
        <v>5.6</v>
      </c>
      <c r="F1344">
        <f>PERCENTRANK(E:E, E1344, 4)</f>
        <v>0.2079</v>
      </c>
    </row>
    <row r="1345" spans="1:6" x14ac:dyDescent="0.35">
      <c r="A1345" t="s">
        <v>352</v>
      </c>
      <c r="B1345">
        <v>6.9</v>
      </c>
      <c r="D1345" t="s">
        <v>4594</v>
      </c>
      <c r="E1345">
        <f>AVERAGEIF(A:A, D1345, B:B)</f>
        <v>5.6</v>
      </c>
      <c r="F1345">
        <f>PERCENTRANK(E:E, E1345, 4)</f>
        <v>0.2079</v>
      </c>
    </row>
    <row r="1346" spans="1:6" x14ac:dyDescent="0.35">
      <c r="A1346" t="s">
        <v>2651</v>
      </c>
      <c r="B1346">
        <v>6.9</v>
      </c>
      <c r="D1346" t="s">
        <v>4719</v>
      </c>
      <c r="E1346">
        <f>AVERAGEIF(A:A, D1346, B:B)</f>
        <v>5.6</v>
      </c>
      <c r="F1346">
        <f>PERCENTRANK(E:E, E1346, 4)</f>
        <v>0.2079</v>
      </c>
    </row>
    <row r="1347" spans="1:6" x14ac:dyDescent="0.35">
      <c r="A1347" t="s">
        <v>334</v>
      </c>
      <c r="B1347">
        <v>6.9</v>
      </c>
      <c r="D1347" t="s">
        <v>4732</v>
      </c>
      <c r="E1347">
        <f>AVERAGEIF(A:A, D1347, B:B)</f>
        <v>5.6</v>
      </c>
      <c r="F1347">
        <f>PERCENTRANK(E:E, E1347, 4)</f>
        <v>0.2079</v>
      </c>
    </row>
    <row r="1348" spans="1:6" x14ac:dyDescent="0.35">
      <c r="A1348" t="s">
        <v>1141</v>
      </c>
      <c r="B1348">
        <v>6.9</v>
      </c>
      <c r="D1348" t="s">
        <v>4761</v>
      </c>
      <c r="E1348">
        <f>AVERAGEIF(A:A, D1348, B:B)</f>
        <v>5.6</v>
      </c>
      <c r="F1348">
        <f>PERCENTRANK(E:E, E1348, 4)</f>
        <v>0.2079</v>
      </c>
    </row>
    <row r="1349" spans="1:6" x14ac:dyDescent="0.35">
      <c r="A1349" t="s">
        <v>2703</v>
      </c>
      <c r="B1349">
        <v>6.9</v>
      </c>
      <c r="D1349" t="s">
        <v>4856</v>
      </c>
      <c r="E1349">
        <f>AVERAGEIF(A:A, D1349, B:B)</f>
        <v>5.6</v>
      </c>
      <c r="F1349">
        <f>PERCENTRANK(E:E, E1349, 4)</f>
        <v>0.2079</v>
      </c>
    </row>
    <row r="1350" spans="1:6" x14ac:dyDescent="0.35">
      <c r="A1350" t="s">
        <v>106</v>
      </c>
      <c r="B1350">
        <v>6.9</v>
      </c>
      <c r="D1350" t="s">
        <v>4967</v>
      </c>
      <c r="E1350">
        <f>AVERAGEIF(A:A, D1350, B:B)</f>
        <v>5.6</v>
      </c>
      <c r="F1350">
        <f>PERCENTRANK(E:E, E1350, 4)</f>
        <v>0.2079</v>
      </c>
    </row>
    <row r="1351" spans="1:6" x14ac:dyDescent="0.35">
      <c r="A1351" t="s">
        <v>517</v>
      </c>
      <c r="B1351">
        <v>6.9</v>
      </c>
      <c r="D1351" t="s">
        <v>5030</v>
      </c>
      <c r="E1351">
        <f>AVERAGEIF(A:A, D1351, B:B)</f>
        <v>5.6</v>
      </c>
      <c r="F1351">
        <f>PERCENTRANK(E:E, E1351, 4)</f>
        <v>0.2079</v>
      </c>
    </row>
    <row r="1352" spans="1:6" x14ac:dyDescent="0.35">
      <c r="A1352" t="s">
        <v>139</v>
      </c>
      <c r="B1352">
        <v>6.9</v>
      </c>
      <c r="D1352" t="s">
        <v>5147</v>
      </c>
      <c r="E1352">
        <f>AVERAGEIF(A:A, D1352, B:B)</f>
        <v>5.6</v>
      </c>
      <c r="F1352">
        <f>PERCENTRANK(E:E, E1352, 4)</f>
        <v>0.2079</v>
      </c>
    </row>
    <row r="1353" spans="1:6" x14ac:dyDescent="0.35">
      <c r="A1353" t="s">
        <v>2560</v>
      </c>
      <c r="B1353">
        <v>6.9</v>
      </c>
      <c r="D1353" t="s">
        <v>5512</v>
      </c>
      <c r="E1353">
        <f>AVERAGEIF(A:A, D1353, B:B)</f>
        <v>5.6</v>
      </c>
      <c r="F1353">
        <f>PERCENTRANK(E:E, E1353, 4)</f>
        <v>0.2079</v>
      </c>
    </row>
    <row r="1354" spans="1:6" x14ac:dyDescent="0.35">
      <c r="A1354" t="s">
        <v>808</v>
      </c>
      <c r="B1354">
        <v>6.9</v>
      </c>
      <c r="D1354" t="s">
        <v>5665</v>
      </c>
      <c r="E1354">
        <f>AVERAGEIF(A:A, D1354, B:B)</f>
        <v>5.6</v>
      </c>
      <c r="F1354">
        <f>PERCENTRANK(E:E, E1354, 4)</f>
        <v>0.2079</v>
      </c>
    </row>
    <row r="1355" spans="1:6" x14ac:dyDescent="0.35">
      <c r="A1355" t="s">
        <v>2893</v>
      </c>
      <c r="B1355">
        <v>6.9</v>
      </c>
      <c r="D1355" t="s">
        <v>5690</v>
      </c>
      <c r="E1355">
        <f>AVERAGEIF(A:A, D1355, B:B)</f>
        <v>5.6</v>
      </c>
      <c r="F1355">
        <f>PERCENTRANK(E:E, E1355, 4)</f>
        <v>0.2079</v>
      </c>
    </row>
    <row r="1356" spans="1:6" x14ac:dyDescent="0.35">
      <c r="A1356" t="s">
        <v>2664</v>
      </c>
      <c r="B1356">
        <v>6.9</v>
      </c>
      <c r="D1356" t="s">
        <v>5719</v>
      </c>
      <c r="E1356">
        <f>AVERAGEIF(A:A, D1356, B:B)</f>
        <v>5.6</v>
      </c>
      <c r="F1356">
        <f>PERCENTRANK(E:E, E1356, 4)</f>
        <v>0.2079</v>
      </c>
    </row>
    <row r="1357" spans="1:6" x14ac:dyDescent="0.35">
      <c r="A1357" t="s">
        <v>92</v>
      </c>
      <c r="B1357">
        <v>6.9</v>
      </c>
      <c r="D1357" t="s">
        <v>5947</v>
      </c>
      <c r="E1357">
        <f>AVERAGEIF(A:A, D1357, B:B)</f>
        <v>5.6</v>
      </c>
      <c r="F1357">
        <f>PERCENTRANK(E:E, E1357, 4)</f>
        <v>0.2079</v>
      </c>
    </row>
    <row r="1358" spans="1:6" x14ac:dyDescent="0.35">
      <c r="A1358" t="s">
        <v>2930</v>
      </c>
      <c r="B1358">
        <v>6.9</v>
      </c>
      <c r="D1358" t="s">
        <v>5792</v>
      </c>
      <c r="E1358">
        <f>AVERAGEIF(A:A, D1358, B:B)</f>
        <v>5.6</v>
      </c>
      <c r="F1358">
        <f>PERCENTRANK(E:E, E1358, 4)</f>
        <v>0.2079</v>
      </c>
    </row>
    <row r="1359" spans="1:6" x14ac:dyDescent="0.35">
      <c r="A1359" t="s">
        <v>1265</v>
      </c>
      <c r="B1359">
        <v>6.9</v>
      </c>
      <c r="D1359" t="s">
        <v>4784</v>
      </c>
      <c r="E1359">
        <f>AVERAGEIF(A:A, D1359, B:B)</f>
        <v>5.5666666666666673</v>
      </c>
      <c r="F1359">
        <f>PERCENTRANK(E:E, E1359, 4)</f>
        <v>0.20730000000000001</v>
      </c>
    </row>
    <row r="1360" spans="1:6" x14ac:dyDescent="0.35">
      <c r="A1360" t="s">
        <v>886</v>
      </c>
      <c r="B1360">
        <v>6.9</v>
      </c>
      <c r="D1360" t="s">
        <v>1837</v>
      </c>
      <c r="E1360">
        <f>AVERAGEIF(A:A, D1360, B:B)</f>
        <v>5.5600000000000005</v>
      </c>
      <c r="F1360">
        <f>PERCENTRANK(E:E, E1360, 4)</f>
        <v>0.20669999999999999</v>
      </c>
    </row>
    <row r="1361" spans="1:6" x14ac:dyDescent="0.35">
      <c r="A1361" t="s">
        <v>2994</v>
      </c>
      <c r="B1361">
        <v>6.9</v>
      </c>
      <c r="D1361" t="s">
        <v>4065</v>
      </c>
      <c r="E1361">
        <f>AVERAGEIF(A:A, D1361, B:B)</f>
        <v>5.56</v>
      </c>
      <c r="F1361">
        <f>PERCENTRANK(E:E, E1361, 4)</f>
        <v>0.20610000000000001</v>
      </c>
    </row>
    <row r="1362" spans="1:6" x14ac:dyDescent="0.35">
      <c r="A1362" t="s">
        <v>1449</v>
      </c>
      <c r="B1362">
        <v>6.9</v>
      </c>
      <c r="D1362" t="s">
        <v>3375</v>
      </c>
      <c r="E1362">
        <f>AVERAGEIF(A:A, D1362, B:B)</f>
        <v>5.5500000000000007</v>
      </c>
      <c r="F1362">
        <f>PERCENTRANK(E:E, E1362, 4)</f>
        <v>0.2056</v>
      </c>
    </row>
    <row r="1363" spans="1:6" x14ac:dyDescent="0.35">
      <c r="A1363" t="s">
        <v>1516</v>
      </c>
      <c r="B1363">
        <v>6.9</v>
      </c>
      <c r="D1363" t="s">
        <v>1616</v>
      </c>
      <c r="E1363">
        <f>AVERAGEIF(A:A, D1363, B:B)</f>
        <v>5.55</v>
      </c>
      <c r="F1363">
        <f>PERCENTRANK(E:E, E1363, 4)</f>
        <v>0.2044</v>
      </c>
    </row>
    <row r="1364" spans="1:6" x14ac:dyDescent="0.35">
      <c r="A1364" t="s">
        <v>2854</v>
      </c>
      <c r="B1364">
        <v>6.9</v>
      </c>
      <c r="D1364" t="s">
        <v>2362</v>
      </c>
      <c r="E1364">
        <f>AVERAGEIF(A:A, D1364, B:B)</f>
        <v>5.55</v>
      </c>
      <c r="F1364">
        <f>PERCENTRANK(E:E, E1364, 4)</f>
        <v>0.2044</v>
      </c>
    </row>
    <row r="1365" spans="1:6" x14ac:dyDescent="0.35">
      <c r="A1365" t="s">
        <v>763</v>
      </c>
      <c r="B1365">
        <v>6.9</v>
      </c>
      <c r="D1365" t="s">
        <v>1675</v>
      </c>
      <c r="E1365">
        <f>AVERAGEIF(A:A, D1365, B:B)</f>
        <v>5.5333333333333341</v>
      </c>
      <c r="F1365">
        <f>PERCENTRANK(E:E, E1365, 4)</f>
        <v>0.20319999999999999</v>
      </c>
    </row>
    <row r="1366" spans="1:6" x14ac:dyDescent="0.35">
      <c r="A1366" t="s">
        <v>1473</v>
      </c>
      <c r="B1366">
        <v>6.9</v>
      </c>
      <c r="D1366" t="s">
        <v>1771</v>
      </c>
      <c r="E1366">
        <f>AVERAGEIF(A:A, D1366, B:B)</f>
        <v>5.5333333333333341</v>
      </c>
      <c r="F1366">
        <f>PERCENTRANK(E:E, E1366, 4)</f>
        <v>0.20319999999999999</v>
      </c>
    </row>
    <row r="1367" spans="1:6" x14ac:dyDescent="0.35">
      <c r="A1367" t="s">
        <v>3125</v>
      </c>
      <c r="B1367">
        <v>6.9</v>
      </c>
      <c r="D1367" t="s">
        <v>732</v>
      </c>
      <c r="E1367">
        <f>AVERAGEIF(A:A, D1367, B:B)</f>
        <v>5.52</v>
      </c>
      <c r="F1367">
        <f>PERCENTRANK(E:E, E1367, 4)</f>
        <v>0.2026</v>
      </c>
    </row>
    <row r="1368" spans="1:6" x14ac:dyDescent="0.35">
      <c r="A1368" t="s">
        <v>227</v>
      </c>
      <c r="B1368">
        <v>6.9</v>
      </c>
      <c r="D1368" t="s">
        <v>2255</v>
      </c>
      <c r="E1368">
        <f>AVERAGEIF(A:A, D1368, B:B)</f>
        <v>5.5166666666666657</v>
      </c>
      <c r="F1368">
        <f>PERCENTRANK(E:E, E1368, 4)</f>
        <v>0.2021</v>
      </c>
    </row>
    <row r="1369" spans="1:6" x14ac:dyDescent="0.35">
      <c r="A1369" t="s">
        <v>3168</v>
      </c>
      <c r="B1369">
        <v>6.9</v>
      </c>
      <c r="D1369" t="s">
        <v>862</v>
      </c>
      <c r="E1369">
        <f>AVERAGEIF(A:A, D1369, B:B)</f>
        <v>5.5</v>
      </c>
      <c r="F1369">
        <f>PERCENTRANK(E:E, E1369, 4)</f>
        <v>0.18629999999999999</v>
      </c>
    </row>
    <row r="1370" spans="1:6" x14ac:dyDescent="0.35">
      <c r="A1370" t="s">
        <v>595</v>
      </c>
      <c r="B1370">
        <v>6.9</v>
      </c>
      <c r="D1370" t="s">
        <v>1160</v>
      </c>
      <c r="E1370">
        <f>AVERAGEIF(A:A, D1370, B:B)</f>
        <v>5.5</v>
      </c>
      <c r="F1370">
        <f>PERCENTRANK(E:E, E1370, 4)</f>
        <v>0.18629999999999999</v>
      </c>
    </row>
    <row r="1371" spans="1:6" x14ac:dyDescent="0.35">
      <c r="A1371" t="s">
        <v>1466</v>
      </c>
      <c r="B1371">
        <v>6.9</v>
      </c>
      <c r="D1371" t="s">
        <v>1646</v>
      </c>
      <c r="E1371">
        <f>AVERAGEIF(A:A, D1371, B:B)</f>
        <v>5.5</v>
      </c>
      <c r="F1371">
        <f>PERCENTRANK(E:E, E1371, 4)</f>
        <v>0.18629999999999999</v>
      </c>
    </row>
    <row r="1372" spans="1:6" x14ac:dyDescent="0.35">
      <c r="A1372" t="s">
        <v>2010</v>
      </c>
      <c r="B1372">
        <v>6.9</v>
      </c>
      <c r="D1372" t="s">
        <v>1778</v>
      </c>
      <c r="E1372">
        <f>AVERAGEIF(A:A, D1372, B:B)</f>
        <v>5.5</v>
      </c>
      <c r="F1372">
        <f>PERCENTRANK(E:E, E1372, 4)</f>
        <v>0.18629999999999999</v>
      </c>
    </row>
    <row r="1373" spans="1:6" x14ac:dyDescent="0.35">
      <c r="A1373" t="s">
        <v>3358</v>
      </c>
      <c r="B1373">
        <v>6.9</v>
      </c>
      <c r="D1373" t="s">
        <v>1979</v>
      </c>
      <c r="E1373">
        <f>AVERAGEIF(A:A, D1373, B:B)</f>
        <v>5.5</v>
      </c>
      <c r="F1373">
        <f>PERCENTRANK(E:E, E1373, 4)</f>
        <v>0.18629999999999999</v>
      </c>
    </row>
    <row r="1374" spans="1:6" x14ac:dyDescent="0.35">
      <c r="A1374" t="s">
        <v>1992</v>
      </c>
      <c r="B1374">
        <v>6.9</v>
      </c>
      <c r="D1374" t="s">
        <v>299</v>
      </c>
      <c r="E1374">
        <f>AVERAGEIF(A:A, D1374, B:B)</f>
        <v>5.5</v>
      </c>
      <c r="F1374">
        <f>PERCENTRANK(E:E, E1374, 4)</f>
        <v>0.18629999999999999</v>
      </c>
    </row>
    <row r="1375" spans="1:6" x14ac:dyDescent="0.35">
      <c r="A1375" t="s">
        <v>2649</v>
      </c>
      <c r="B1375">
        <v>6.9</v>
      </c>
      <c r="D1375" t="s">
        <v>2078</v>
      </c>
      <c r="E1375">
        <f>AVERAGEIF(A:A, D1375, B:B)</f>
        <v>5.5</v>
      </c>
      <c r="F1375">
        <f>PERCENTRANK(E:E, E1375, 4)</f>
        <v>0.18629999999999999</v>
      </c>
    </row>
    <row r="1376" spans="1:6" x14ac:dyDescent="0.35">
      <c r="A1376" t="s">
        <v>155</v>
      </c>
      <c r="B1376">
        <v>6.9</v>
      </c>
      <c r="D1376" t="s">
        <v>2535</v>
      </c>
      <c r="E1376">
        <f>AVERAGEIF(A:A, D1376, B:B)</f>
        <v>5.5</v>
      </c>
      <c r="F1376">
        <f>PERCENTRANK(E:E, E1376, 4)</f>
        <v>0.18629999999999999</v>
      </c>
    </row>
    <row r="1377" spans="1:6" x14ac:dyDescent="0.35">
      <c r="A1377" t="s">
        <v>1154</v>
      </c>
      <c r="B1377">
        <v>6.9</v>
      </c>
      <c r="D1377" t="s">
        <v>2801</v>
      </c>
      <c r="E1377">
        <f>AVERAGEIF(A:A, D1377, B:B)</f>
        <v>5.5</v>
      </c>
      <c r="F1377">
        <f>PERCENTRANK(E:E, E1377, 4)</f>
        <v>0.18629999999999999</v>
      </c>
    </row>
    <row r="1378" spans="1:6" x14ac:dyDescent="0.35">
      <c r="A1378" t="s">
        <v>1021</v>
      </c>
      <c r="B1378">
        <v>6.9</v>
      </c>
      <c r="D1378" t="s">
        <v>2865</v>
      </c>
      <c r="E1378">
        <f>AVERAGEIF(A:A, D1378, B:B)</f>
        <v>5.5</v>
      </c>
      <c r="F1378">
        <f>PERCENTRANK(E:E, E1378, 4)</f>
        <v>0.18629999999999999</v>
      </c>
    </row>
    <row r="1379" spans="1:6" x14ac:dyDescent="0.35">
      <c r="A1379" t="s">
        <v>1839</v>
      </c>
      <c r="B1379">
        <v>6.9</v>
      </c>
      <c r="D1379" t="s">
        <v>3609</v>
      </c>
      <c r="E1379">
        <f>AVERAGEIF(A:A, D1379, B:B)</f>
        <v>5.5</v>
      </c>
      <c r="F1379">
        <f>PERCENTRANK(E:E, E1379, 4)</f>
        <v>0.18629999999999999</v>
      </c>
    </row>
    <row r="1380" spans="1:6" x14ac:dyDescent="0.35">
      <c r="A1380" t="s">
        <v>638</v>
      </c>
      <c r="B1380">
        <v>6.9</v>
      </c>
      <c r="D1380" t="s">
        <v>3764</v>
      </c>
      <c r="E1380">
        <f>AVERAGEIF(A:A, D1380, B:B)</f>
        <v>5.5</v>
      </c>
      <c r="F1380">
        <f>PERCENTRANK(E:E, E1380, 4)</f>
        <v>0.18629999999999999</v>
      </c>
    </row>
    <row r="1381" spans="1:6" x14ac:dyDescent="0.35">
      <c r="A1381" t="s">
        <v>2934</v>
      </c>
      <c r="B1381">
        <v>6.9</v>
      </c>
      <c r="D1381" t="s">
        <v>3856</v>
      </c>
      <c r="E1381">
        <f>AVERAGEIF(A:A, D1381, B:B)</f>
        <v>5.5</v>
      </c>
      <c r="F1381">
        <f>PERCENTRANK(E:E, E1381, 4)</f>
        <v>0.18629999999999999</v>
      </c>
    </row>
    <row r="1382" spans="1:6" x14ac:dyDescent="0.35">
      <c r="A1382" t="s">
        <v>2807</v>
      </c>
      <c r="B1382">
        <v>6.9</v>
      </c>
      <c r="D1382" t="s">
        <v>4101</v>
      </c>
      <c r="E1382">
        <f>AVERAGEIF(A:A, D1382, B:B)</f>
        <v>5.5</v>
      </c>
      <c r="F1382">
        <f>PERCENTRANK(E:E, E1382, 4)</f>
        <v>0.18629999999999999</v>
      </c>
    </row>
    <row r="1383" spans="1:6" x14ac:dyDescent="0.35">
      <c r="A1383" t="s">
        <v>3756</v>
      </c>
      <c r="B1383">
        <v>6.9</v>
      </c>
      <c r="D1383" t="s">
        <v>4189</v>
      </c>
      <c r="E1383">
        <f>AVERAGEIF(A:A, D1383, B:B)</f>
        <v>5.5</v>
      </c>
      <c r="F1383">
        <f>PERCENTRANK(E:E, E1383, 4)</f>
        <v>0.18629999999999999</v>
      </c>
    </row>
    <row r="1384" spans="1:6" x14ac:dyDescent="0.35">
      <c r="A1384" t="s">
        <v>798</v>
      </c>
      <c r="B1384">
        <v>6.9</v>
      </c>
      <c r="D1384" t="s">
        <v>4488</v>
      </c>
      <c r="E1384">
        <f>AVERAGEIF(A:A, D1384, B:B)</f>
        <v>5.5</v>
      </c>
      <c r="F1384">
        <f>PERCENTRANK(E:E, E1384, 4)</f>
        <v>0.18629999999999999</v>
      </c>
    </row>
    <row r="1385" spans="1:6" x14ac:dyDescent="0.35">
      <c r="A1385" t="s">
        <v>2926</v>
      </c>
      <c r="B1385">
        <v>6.9</v>
      </c>
      <c r="D1385" t="s">
        <v>4527</v>
      </c>
      <c r="E1385">
        <f>AVERAGEIF(A:A, D1385, B:B)</f>
        <v>5.5</v>
      </c>
      <c r="F1385">
        <f>PERCENTRANK(E:E, E1385, 4)</f>
        <v>0.18629999999999999</v>
      </c>
    </row>
    <row r="1386" spans="1:6" x14ac:dyDescent="0.35">
      <c r="A1386" t="s">
        <v>621</v>
      </c>
      <c r="B1386">
        <v>6.9</v>
      </c>
      <c r="D1386" t="s">
        <v>3353</v>
      </c>
      <c r="E1386">
        <f>AVERAGEIF(A:A, D1386, B:B)</f>
        <v>5.5</v>
      </c>
      <c r="F1386">
        <f>PERCENTRANK(E:E, E1386, 4)</f>
        <v>0.18629999999999999</v>
      </c>
    </row>
    <row r="1387" spans="1:6" x14ac:dyDescent="0.35">
      <c r="A1387" t="s">
        <v>789</v>
      </c>
      <c r="B1387">
        <v>6.9</v>
      </c>
      <c r="D1387" t="s">
        <v>4590</v>
      </c>
      <c r="E1387">
        <f>AVERAGEIF(A:A, D1387, B:B)</f>
        <v>5.5</v>
      </c>
      <c r="F1387">
        <f>PERCENTRANK(E:E, E1387, 4)</f>
        <v>0.18629999999999999</v>
      </c>
    </row>
    <row r="1388" spans="1:6" x14ac:dyDescent="0.35">
      <c r="A1388" t="s">
        <v>663</v>
      </c>
      <c r="B1388">
        <v>6.9</v>
      </c>
      <c r="D1388" t="s">
        <v>4629</v>
      </c>
      <c r="E1388">
        <f>AVERAGEIF(A:A, D1388, B:B)</f>
        <v>5.5</v>
      </c>
      <c r="F1388">
        <f>PERCENTRANK(E:E, E1388, 4)</f>
        <v>0.18629999999999999</v>
      </c>
    </row>
    <row r="1389" spans="1:6" x14ac:dyDescent="0.35">
      <c r="A1389" t="s">
        <v>4118</v>
      </c>
      <c r="B1389">
        <v>6.9</v>
      </c>
      <c r="D1389" t="s">
        <v>2137</v>
      </c>
      <c r="E1389">
        <f>AVERAGEIF(A:A, D1389, B:B)</f>
        <v>5.5</v>
      </c>
      <c r="F1389">
        <f>PERCENTRANK(E:E, E1389, 4)</f>
        <v>0.18629999999999999</v>
      </c>
    </row>
    <row r="1390" spans="1:6" x14ac:dyDescent="0.35">
      <c r="A1390" t="s">
        <v>2300</v>
      </c>
      <c r="B1390">
        <v>6.9</v>
      </c>
      <c r="D1390" t="s">
        <v>4922</v>
      </c>
      <c r="E1390">
        <f>AVERAGEIF(A:A, D1390, B:B)</f>
        <v>5.5</v>
      </c>
      <c r="F1390">
        <f>PERCENTRANK(E:E, E1390, 4)</f>
        <v>0.18629999999999999</v>
      </c>
    </row>
    <row r="1391" spans="1:6" x14ac:dyDescent="0.35">
      <c r="A1391" t="s">
        <v>3885</v>
      </c>
      <c r="B1391">
        <v>6.9</v>
      </c>
      <c r="D1391" t="s">
        <v>5411</v>
      </c>
      <c r="E1391">
        <f>AVERAGEIF(A:A, D1391, B:B)</f>
        <v>5.5</v>
      </c>
      <c r="F1391">
        <f>PERCENTRANK(E:E, E1391, 4)</f>
        <v>0.18629999999999999</v>
      </c>
    </row>
    <row r="1392" spans="1:6" x14ac:dyDescent="0.35">
      <c r="A1392" t="s">
        <v>2041</v>
      </c>
      <c r="B1392">
        <v>6.9</v>
      </c>
      <c r="D1392" t="s">
        <v>5425</v>
      </c>
      <c r="E1392">
        <f>AVERAGEIF(A:A, D1392, B:B)</f>
        <v>5.5</v>
      </c>
      <c r="F1392">
        <f>PERCENTRANK(E:E, E1392, 4)</f>
        <v>0.18629999999999999</v>
      </c>
    </row>
    <row r="1393" spans="1:6" x14ac:dyDescent="0.35">
      <c r="A1393" t="s">
        <v>1399</v>
      </c>
      <c r="B1393">
        <v>6.9</v>
      </c>
      <c r="D1393" t="s">
        <v>5481</v>
      </c>
      <c r="E1393">
        <f>AVERAGEIF(A:A, D1393, B:B)</f>
        <v>5.5</v>
      </c>
      <c r="F1393">
        <f>PERCENTRANK(E:E, E1393, 4)</f>
        <v>0.18629999999999999</v>
      </c>
    </row>
    <row r="1394" spans="1:6" x14ac:dyDescent="0.35">
      <c r="A1394" t="s">
        <v>356</v>
      </c>
      <c r="B1394">
        <v>6.9</v>
      </c>
      <c r="D1394" t="s">
        <v>5673</v>
      </c>
      <c r="E1394">
        <f>AVERAGEIF(A:A, D1394, B:B)</f>
        <v>5.5</v>
      </c>
      <c r="F1394">
        <f>PERCENTRANK(E:E, E1394, 4)</f>
        <v>0.18629999999999999</v>
      </c>
    </row>
    <row r="1395" spans="1:6" x14ac:dyDescent="0.35">
      <c r="A1395" t="s">
        <v>4206</v>
      </c>
      <c r="B1395">
        <v>6.9</v>
      </c>
      <c r="D1395" t="s">
        <v>5915</v>
      </c>
      <c r="E1395">
        <f>AVERAGEIF(A:A, D1395, B:B)</f>
        <v>5.5</v>
      </c>
      <c r="F1395">
        <f>PERCENTRANK(E:E, E1395, 4)</f>
        <v>0.18629999999999999</v>
      </c>
    </row>
    <row r="1396" spans="1:6" x14ac:dyDescent="0.35">
      <c r="A1396" t="s">
        <v>2010</v>
      </c>
      <c r="B1396">
        <v>6.9</v>
      </c>
      <c r="D1396" t="s">
        <v>1878</v>
      </c>
      <c r="E1396">
        <f>AVERAGEIF(A:A, D1396, B:B)</f>
        <v>5.4666666666666659</v>
      </c>
      <c r="F1396">
        <f>PERCENTRANK(E:E, E1396, 4)</f>
        <v>0.1857</v>
      </c>
    </row>
    <row r="1397" spans="1:6" x14ac:dyDescent="0.35">
      <c r="A1397" t="s">
        <v>3224</v>
      </c>
      <c r="B1397">
        <v>6.9</v>
      </c>
      <c r="D1397" t="s">
        <v>1756</v>
      </c>
      <c r="E1397">
        <f>AVERAGEIF(A:A, D1397, B:B)</f>
        <v>5.45</v>
      </c>
      <c r="F1397">
        <f>PERCENTRANK(E:E, E1397, 4)</f>
        <v>0.18099999999999999</v>
      </c>
    </row>
    <row r="1398" spans="1:6" x14ac:dyDescent="0.35">
      <c r="A1398" t="s">
        <v>269</v>
      </c>
      <c r="B1398">
        <v>6.9</v>
      </c>
      <c r="D1398" t="s">
        <v>1856</v>
      </c>
      <c r="E1398">
        <f>AVERAGEIF(A:A, D1398, B:B)</f>
        <v>5.45</v>
      </c>
      <c r="F1398">
        <f>PERCENTRANK(E:E, E1398, 4)</f>
        <v>0.18099999999999999</v>
      </c>
    </row>
    <row r="1399" spans="1:6" x14ac:dyDescent="0.35">
      <c r="A1399" t="s">
        <v>3652</v>
      </c>
      <c r="B1399">
        <v>6.9</v>
      </c>
      <c r="D1399" t="s">
        <v>2022</v>
      </c>
      <c r="E1399">
        <f>AVERAGEIF(A:A, D1399, B:B)</f>
        <v>5.45</v>
      </c>
      <c r="F1399">
        <f>PERCENTRANK(E:E, E1399, 4)</f>
        <v>0.18099999999999999</v>
      </c>
    </row>
    <row r="1400" spans="1:6" x14ac:dyDescent="0.35">
      <c r="A1400" t="s">
        <v>2323</v>
      </c>
      <c r="B1400">
        <v>6.9</v>
      </c>
      <c r="D1400" t="s">
        <v>3009</v>
      </c>
      <c r="E1400">
        <f>AVERAGEIF(A:A, D1400, B:B)</f>
        <v>5.45</v>
      </c>
      <c r="F1400">
        <f>PERCENTRANK(E:E, E1400, 4)</f>
        <v>0.18099999999999999</v>
      </c>
    </row>
    <row r="1401" spans="1:6" x14ac:dyDescent="0.35">
      <c r="A1401" t="s">
        <v>2300</v>
      </c>
      <c r="B1401">
        <v>6.9</v>
      </c>
      <c r="D1401" t="s">
        <v>3259</v>
      </c>
      <c r="E1401">
        <f>AVERAGEIF(A:A, D1401, B:B)</f>
        <v>5.45</v>
      </c>
      <c r="F1401">
        <f>PERCENTRANK(E:E, E1401, 4)</f>
        <v>0.18099999999999999</v>
      </c>
    </row>
    <row r="1402" spans="1:6" x14ac:dyDescent="0.35">
      <c r="A1402" t="s">
        <v>1179</v>
      </c>
      <c r="B1402">
        <v>6.9</v>
      </c>
      <c r="D1402" t="s">
        <v>3587</v>
      </c>
      <c r="E1402">
        <f>AVERAGEIF(A:A, D1402, B:B)</f>
        <v>5.45</v>
      </c>
      <c r="F1402">
        <f>PERCENTRANK(E:E, E1402, 4)</f>
        <v>0.18099999999999999</v>
      </c>
    </row>
    <row r="1403" spans="1:6" x14ac:dyDescent="0.35">
      <c r="A1403" t="s">
        <v>1803</v>
      </c>
      <c r="B1403">
        <v>6.9</v>
      </c>
      <c r="D1403" t="s">
        <v>3845</v>
      </c>
      <c r="E1403">
        <f>AVERAGEIF(A:A, D1403, B:B)</f>
        <v>5.45</v>
      </c>
      <c r="F1403">
        <f>PERCENTRANK(E:E, E1403, 4)</f>
        <v>0.18099999999999999</v>
      </c>
    </row>
    <row r="1404" spans="1:6" x14ac:dyDescent="0.35">
      <c r="A1404" t="s">
        <v>4519</v>
      </c>
      <c r="B1404">
        <v>6.9</v>
      </c>
      <c r="D1404" t="s">
        <v>4134</v>
      </c>
      <c r="E1404">
        <f>AVERAGEIF(A:A, D1404, B:B)</f>
        <v>5.45</v>
      </c>
      <c r="F1404">
        <f>PERCENTRANK(E:E, E1404, 4)</f>
        <v>0.18099999999999999</v>
      </c>
    </row>
    <row r="1405" spans="1:6" x14ac:dyDescent="0.35">
      <c r="A1405" t="s">
        <v>2897</v>
      </c>
      <c r="B1405">
        <v>6.9</v>
      </c>
      <c r="D1405" t="s">
        <v>2246</v>
      </c>
      <c r="E1405">
        <f>AVERAGEIF(A:A, D1405, B:B)</f>
        <v>5.4499999999999993</v>
      </c>
      <c r="F1405">
        <f>PERCENTRANK(E:E, E1405, 4)</f>
        <v>0.1804</v>
      </c>
    </row>
    <row r="1406" spans="1:6" x14ac:dyDescent="0.35">
      <c r="A1406" t="s">
        <v>2900</v>
      </c>
      <c r="B1406">
        <v>6.9</v>
      </c>
      <c r="D1406" t="s">
        <v>2272</v>
      </c>
      <c r="E1406">
        <f>AVERAGEIF(A:A, D1406, B:B)</f>
        <v>5.4000000000000012</v>
      </c>
      <c r="F1406">
        <f>PERCENTRANK(E:E, E1406, 4)</f>
        <v>0.1799</v>
      </c>
    </row>
    <row r="1407" spans="1:6" x14ac:dyDescent="0.35">
      <c r="A1407" t="s">
        <v>4646</v>
      </c>
      <c r="B1407">
        <v>6.9</v>
      </c>
      <c r="D1407" t="s">
        <v>723</v>
      </c>
      <c r="E1407">
        <f>AVERAGEIF(A:A, D1407, B:B)</f>
        <v>5.4</v>
      </c>
      <c r="F1407">
        <f>PERCENTRANK(E:E, E1407, 4)</f>
        <v>0.16350000000000001</v>
      </c>
    </row>
    <row r="1408" spans="1:6" x14ac:dyDescent="0.35">
      <c r="A1408" t="s">
        <v>4689</v>
      </c>
      <c r="B1408">
        <v>6.9</v>
      </c>
      <c r="D1408" t="s">
        <v>1510</v>
      </c>
      <c r="E1408">
        <f>AVERAGEIF(A:A, D1408, B:B)</f>
        <v>5.4</v>
      </c>
      <c r="F1408">
        <f>PERCENTRANK(E:E, E1408, 4)</f>
        <v>0.16350000000000001</v>
      </c>
    </row>
    <row r="1409" spans="1:6" x14ac:dyDescent="0.35">
      <c r="A1409" t="s">
        <v>3173</v>
      </c>
      <c r="B1409">
        <v>6.9</v>
      </c>
      <c r="D1409" t="s">
        <v>1642</v>
      </c>
      <c r="E1409">
        <f>AVERAGEIF(A:A, D1409, B:B)</f>
        <v>5.4</v>
      </c>
      <c r="F1409">
        <f>PERCENTRANK(E:E, E1409, 4)</f>
        <v>0.16350000000000001</v>
      </c>
    </row>
    <row r="1410" spans="1:6" x14ac:dyDescent="0.35">
      <c r="A1410" t="s">
        <v>3789</v>
      </c>
      <c r="B1410">
        <v>6.9</v>
      </c>
      <c r="D1410" t="s">
        <v>1693</v>
      </c>
      <c r="E1410">
        <f>AVERAGEIF(A:A, D1410, B:B)</f>
        <v>5.4</v>
      </c>
      <c r="F1410">
        <f>PERCENTRANK(E:E, E1410, 4)</f>
        <v>0.16350000000000001</v>
      </c>
    </row>
    <row r="1411" spans="1:6" x14ac:dyDescent="0.35">
      <c r="A1411" t="s">
        <v>2596</v>
      </c>
      <c r="B1411">
        <v>6.9</v>
      </c>
      <c r="D1411" t="s">
        <v>2290</v>
      </c>
      <c r="E1411">
        <f>AVERAGEIF(A:A, D1411, B:B)</f>
        <v>5.4</v>
      </c>
      <c r="F1411">
        <f>PERCENTRANK(E:E, E1411, 4)</f>
        <v>0.16350000000000001</v>
      </c>
    </row>
    <row r="1412" spans="1:6" x14ac:dyDescent="0.35">
      <c r="A1412" t="s">
        <v>4775</v>
      </c>
      <c r="B1412">
        <v>6.9</v>
      </c>
      <c r="D1412" t="s">
        <v>2952</v>
      </c>
      <c r="E1412">
        <f>AVERAGEIF(A:A, D1412, B:B)</f>
        <v>5.4</v>
      </c>
      <c r="F1412">
        <f>PERCENTRANK(E:E, E1412, 4)</f>
        <v>0.16350000000000001</v>
      </c>
    </row>
    <row r="1413" spans="1:6" x14ac:dyDescent="0.35">
      <c r="A1413" t="s">
        <v>2825</v>
      </c>
      <c r="B1413">
        <v>6.9</v>
      </c>
      <c r="D1413" t="s">
        <v>3025</v>
      </c>
      <c r="E1413">
        <f>AVERAGEIF(A:A, D1413, B:B)</f>
        <v>5.4</v>
      </c>
      <c r="F1413">
        <f>PERCENTRANK(E:E, E1413, 4)</f>
        <v>0.16350000000000001</v>
      </c>
    </row>
    <row r="1414" spans="1:6" x14ac:dyDescent="0.35">
      <c r="A1414" t="s">
        <v>4065</v>
      </c>
      <c r="B1414">
        <v>6.9</v>
      </c>
      <c r="D1414" t="s">
        <v>3080</v>
      </c>
      <c r="E1414">
        <f>AVERAGEIF(A:A, D1414, B:B)</f>
        <v>5.4</v>
      </c>
      <c r="F1414">
        <f>PERCENTRANK(E:E, E1414, 4)</f>
        <v>0.16350000000000001</v>
      </c>
    </row>
    <row r="1415" spans="1:6" x14ac:dyDescent="0.35">
      <c r="A1415" t="s">
        <v>1030</v>
      </c>
      <c r="B1415">
        <v>6.9</v>
      </c>
      <c r="D1415" t="s">
        <v>3144</v>
      </c>
      <c r="E1415">
        <f>AVERAGEIF(A:A, D1415, B:B)</f>
        <v>5.4</v>
      </c>
      <c r="F1415">
        <f>PERCENTRANK(E:E, E1415, 4)</f>
        <v>0.16350000000000001</v>
      </c>
    </row>
    <row r="1416" spans="1:6" x14ac:dyDescent="0.35">
      <c r="A1416" t="s">
        <v>4882</v>
      </c>
      <c r="B1416">
        <v>6.9</v>
      </c>
      <c r="D1416" t="s">
        <v>3201</v>
      </c>
      <c r="E1416">
        <f>AVERAGEIF(A:A, D1416, B:B)</f>
        <v>5.4</v>
      </c>
      <c r="F1416">
        <f>PERCENTRANK(E:E, E1416, 4)</f>
        <v>0.16350000000000001</v>
      </c>
    </row>
    <row r="1417" spans="1:6" x14ac:dyDescent="0.35">
      <c r="A1417" t="s">
        <v>4204</v>
      </c>
      <c r="B1417">
        <v>6.9</v>
      </c>
      <c r="D1417" t="s">
        <v>3272</v>
      </c>
      <c r="E1417">
        <f>AVERAGEIF(A:A, D1417, B:B)</f>
        <v>5.4</v>
      </c>
      <c r="F1417">
        <f>PERCENTRANK(E:E, E1417, 4)</f>
        <v>0.16350000000000001</v>
      </c>
    </row>
    <row r="1418" spans="1:6" x14ac:dyDescent="0.35">
      <c r="A1418" t="s">
        <v>4909</v>
      </c>
      <c r="B1418">
        <v>6.9</v>
      </c>
      <c r="D1418" t="s">
        <v>3344</v>
      </c>
      <c r="E1418">
        <f>AVERAGEIF(A:A, D1418, B:B)</f>
        <v>5.4</v>
      </c>
      <c r="F1418">
        <f>PERCENTRANK(E:E, E1418, 4)</f>
        <v>0.16350000000000001</v>
      </c>
    </row>
    <row r="1419" spans="1:6" x14ac:dyDescent="0.35">
      <c r="A1419" t="s">
        <v>4698</v>
      </c>
      <c r="B1419">
        <v>6.9</v>
      </c>
      <c r="D1419" t="s">
        <v>3348</v>
      </c>
      <c r="E1419">
        <f>AVERAGEIF(A:A, D1419, B:B)</f>
        <v>5.4</v>
      </c>
      <c r="F1419">
        <f>PERCENTRANK(E:E, E1419, 4)</f>
        <v>0.16350000000000001</v>
      </c>
    </row>
    <row r="1420" spans="1:6" x14ac:dyDescent="0.35">
      <c r="A1420" t="s">
        <v>4998</v>
      </c>
      <c r="B1420">
        <v>6.9</v>
      </c>
      <c r="D1420" t="s">
        <v>3435</v>
      </c>
      <c r="E1420">
        <f>AVERAGEIF(A:A, D1420, B:B)</f>
        <v>5.4</v>
      </c>
      <c r="F1420">
        <f>PERCENTRANK(E:E, E1420, 4)</f>
        <v>0.16350000000000001</v>
      </c>
    </row>
    <row r="1421" spans="1:6" x14ac:dyDescent="0.35">
      <c r="A1421" t="s">
        <v>5053</v>
      </c>
      <c r="B1421">
        <v>6.9</v>
      </c>
      <c r="D1421" t="s">
        <v>3573</v>
      </c>
      <c r="E1421">
        <f>AVERAGEIF(A:A, D1421, B:B)</f>
        <v>5.4</v>
      </c>
      <c r="F1421">
        <f>PERCENTRANK(E:E, E1421, 4)</f>
        <v>0.16350000000000001</v>
      </c>
    </row>
    <row r="1422" spans="1:6" x14ac:dyDescent="0.35">
      <c r="A1422" t="s">
        <v>5061</v>
      </c>
      <c r="B1422">
        <v>6.9</v>
      </c>
      <c r="D1422" t="s">
        <v>3971</v>
      </c>
      <c r="E1422">
        <f>AVERAGEIF(A:A, D1422, B:B)</f>
        <v>5.4</v>
      </c>
      <c r="F1422">
        <f>PERCENTRANK(E:E, E1422, 4)</f>
        <v>0.16350000000000001</v>
      </c>
    </row>
    <row r="1423" spans="1:6" x14ac:dyDescent="0.35">
      <c r="A1423" t="s">
        <v>5170</v>
      </c>
      <c r="B1423">
        <v>6.9</v>
      </c>
      <c r="D1423" t="s">
        <v>784</v>
      </c>
      <c r="E1423">
        <f>AVERAGEIF(A:A, D1423, B:B)</f>
        <v>5.4</v>
      </c>
      <c r="F1423">
        <f>PERCENTRANK(E:E, E1423, 4)</f>
        <v>0.16350000000000001</v>
      </c>
    </row>
    <row r="1424" spans="1:6" x14ac:dyDescent="0.35">
      <c r="A1424" t="s">
        <v>2120</v>
      </c>
      <c r="B1424">
        <v>6.9</v>
      </c>
      <c r="D1424" t="s">
        <v>4215</v>
      </c>
      <c r="E1424">
        <f>AVERAGEIF(A:A, D1424, B:B)</f>
        <v>5.4</v>
      </c>
      <c r="F1424">
        <f>PERCENTRANK(E:E, E1424, 4)</f>
        <v>0.16350000000000001</v>
      </c>
    </row>
    <row r="1425" spans="1:6" x14ac:dyDescent="0.35">
      <c r="A1425" t="s">
        <v>5215</v>
      </c>
      <c r="B1425">
        <v>6.9</v>
      </c>
      <c r="D1425" t="s">
        <v>4304</v>
      </c>
      <c r="E1425">
        <f>AVERAGEIF(A:A, D1425, B:B)</f>
        <v>5.4</v>
      </c>
      <c r="F1425">
        <f>PERCENTRANK(E:E, E1425, 4)</f>
        <v>0.16350000000000001</v>
      </c>
    </row>
    <row r="1426" spans="1:6" x14ac:dyDescent="0.35">
      <c r="A1426" t="s">
        <v>3842</v>
      </c>
      <c r="B1426">
        <v>6.9</v>
      </c>
      <c r="D1426" t="s">
        <v>4362</v>
      </c>
      <c r="E1426">
        <f>AVERAGEIF(A:A, D1426, B:B)</f>
        <v>5.4</v>
      </c>
      <c r="F1426">
        <f>PERCENTRANK(E:E, E1426, 4)</f>
        <v>0.16350000000000001</v>
      </c>
    </row>
    <row r="1427" spans="1:6" x14ac:dyDescent="0.35">
      <c r="A1427" t="s">
        <v>2024</v>
      </c>
      <c r="B1427">
        <v>6.9</v>
      </c>
      <c r="D1427" t="s">
        <v>4383</v>
      </c>
      <c r="E1427">
        <f>AVERAGEIF(A:A, D1427, B:B)</f>
        <v>5.4</v>
      </c>
      <c r="F1427">
        <f>PERCENTRANK(E:E, E1427, 4)</f>
        <v>0.16350000000000001</v>
      </c>
    </row>
    <row r="1428" spans="1:6" x14ac:dyDescent="0.35">
      <c r="A1428" t="s">
        <v>5287</v>
      </c>
      <c r="B1428">
        <v>6.9</v>
      </c>
      <c r="D1428" t="s">
        <v>4280</v>
      </c>
      <c r="E1428">
        <f>AVERAGEIF(A:A, D1428, B:B)</f>
        <v>5.4</v>
      </c>
      <c r="F1428">
        <f>PERCENTRANK(E:E, E1428, 4)</f>
        <v>0.16350000000000001</v>
      </c>
    </row>
    <row r="1429" spans="1:6" x14ac:dyDescent="0.35">
      <c r="A1429" t="s">
        <v>4217</v>
      </c>
      <c r="B1429">
        <v>6.9</v>
      </c>
      <c r="D1429" t="s">
        <v>5265</v>
      </c>
      <c r="E1429">
        <f>AVERAGEIF(A:A, D1429, B:B)</f>
        <v>5.4</v>
      </c>
      <c r="F1429">
        <f>PERCENTRANK(E:E, E1429, 4)</f>
        <v>0.16350000000000001</v>
      </c>
    </row>
    <row r="1430" spans="1:6" x14ac:dyDescent="0.35">
      <c r="A1430" t="s">
        <v>5255</v>
      </c>
      <c r="B1430">
        <v>6.9</v>
      </c>
      <c r="D1430" t="s">
        <v>5296</v>
      </c>
      <c r="E1430">
        <f>AVERAGEIF(A:A, D1430, B:B)</f>
        <v>5.4</v>
      </c>
      <c r="F1430">
        <f>PERCENTRANK(E:E, E1430, 4)</f>
        <v>0.16350000000000001</v>
      </c>
    </row>
    <row r="1431" spans="1:6" x14ac:dyDescent="0.35">
      <c r="A1431" t="s">
        <v>177</v>
      </c>
      <c r="B1431">
        <v>6.9</v>
      </c>
      <c r="D1431" t="s">
        <v>5519</v>
      </c>
      <c r="E1431">
        <f>AVERAGEIF(A:A, D1431, B:B)</f>
        <v>5.4</v>
      </c>
      <c r="F1431">
        <f>PERCENTRANK(E:E, E1431, 4)</f>
        <v>0.16350000000000001</v>
      </c>
    </row>
    <row r="1432" spans="1:6" x14ac:dyDescent="0.35">
      <c r="A1432" t="s">
        <v>5417</v>
      </c>
      <c r="B1432">
        <v>6.9</v>
      </c>
      <c r="D1432" t="s">
        <v>1238</v>
      </c>
      <c r="E1432">
        <f>AVERAGEIF(A:A, D1432, B:B)</f>
        <v>5.4</v>
      </c>
      <c r="F1432">
        <f>PERCENTRANK(E:E, E1432, 4)</f>
        <v>0.16350000000000001</v>
      </c>
    </row>
    <row r="1433" spans="1:6" x14ac:dyDescent="0.35">
      <c r="A1433" t="s">
        <v>5456</v>
      </c>
      <c r="B1433">
        <v>6.9</v>
      </c>
      <c r="D1433" t="s">
        <v>2752</v>
      </c>
      <c r="E1433">
        <f>AVERAGEIF(A:A, D1433, B:B)</f>
        <v>5.4</v>
      </c>
      <c r="F1433">
        <f>PERCENTRANK(E:E, E1433, 4)</f>
        <v>0.16350000000000001</v>
      </c>
    </row>
    <row r="1434" spans="1:6" x14ac:dyDescent="0.35">
      <c r="A1434" t="s">
        <v>5531</v>
      </c>
      <c r="B1434">
        <v>6.9</v>
      </c>
      <c r="D1434" t="s">
        <v>1828</v>
      </c>
      <c r="E1434">
        <f>AVERAGEIF(A:A, D1434, B:B)</f>
        <v>5.4</v>
      </c>
      <c r="F1434">
        <f>PERCENTRANK(E:E, E1434, 4)</f>
        <v>0.16350000000000001</v>
      </c>
    </row>
    <row r="1435" spans="1:6" x14ac:dyDescent="0.35">
      <c r="A1435" t="s">
        <v>2120</v>
      </c>
      <c r="B1435">
        <v>6.9</v>
      </c>
      <c r="D1435" t="s">
        <v>695</v>
      </c>
      <c r="E1435">
        <f>AVERAGEIF(A:A, D1435, B:B)</f>
        <v>5.3999999999999995</v>
      </c>
      <c r="F1435">
        <f>PERCENTRANK(E:E, E1435, 4)</f>
        <v>0.1623</v>
      </c>
    </row>
    <row r="1436" spans="1:6" x14ac:dyDescent="0.35">
      <c r="A1436" t="s">
        <v>5675</v>
      </c>
      <c r="B1436">
        <v>6.9</v>
      </c>
      <c r="D1436" t="s">
        <v>763</v>
      </c>
      <c r="E1436">
        <f>AVERAGEIF(A:A, D1436, B:B)</f>
        <v>5.3999999999999995</v>
      </c>
      <c r="F1436">
        <f>PERCENTRANK(E:E, E1436, 4)</f>
        <v>0.1623</v>
      </c>
    </row>
    <row r="1437" spans="1:6" x14ac:dyDescent="0.35">
      <c r="A1437" t="s">
        <v>5735</v>
      </c>
      <c r="B1437">
        <v>6.9</v>
      </c>
      <c r="D1437" t="s">
        <v>1027</v>
      </c>
      <c r="E1437">
        <f>AVERAGEIF(A:A, D1437, B:B)</f>
        <v>5.35</v>
      </c>
      <c r="F1437">
        <f>PERCENTRANK(E:E, E1437, 4)</f>
        <v>0.16059999999999999</v>
      </c>
    </row>
    <row r="1438" spans="1:6" x14ac:dyDescent="0.35">
      <c r="A1438" t="s">
        <v>2859</v>
      </c>
      <c r="B1438">
        <v>6.9</v>
      </c>
      <c r="D1438" t="s">
        <v>1368</v>
      </c>
      <c r="E1438">
        <f>AVERAGEIF(A:A, D1438, B:B)</f>
        <v>5.35</v>
      </c>
      <c r="F1438">
        <f>PERCENTRANK(E:E, E1438, 4)</f>
        <v>0.16059999999999999</v>
      </c>
    </row>
    <row r="1439" spans="1:6" x14ac:dyDescent="0.35">
      <c r="A1439" t="s">
        <v>5837</v>
      </c>
      <c r="B1439">
        <v>6.9</v>
      </c>
      <c r="D1439" t="s">
        <v>3724</v>
      </c>
      <c r="E1439">
        <f>AVERAGEIF(A:A, D1439, B:B)</f>
        <v>5.35</v>
      </c>
      <c r="F1439">
        <f>PERCENTRANK(E:E, E1439, 4)</f>
        <v>0.16059999999999999</v>
      </c>
    </row>
    <row r="1440" spans="1:6" x14ac:dyDescent="0.35">
      <c r="A1440" t="s">
        <v>4954</v>
      </c>
      <c r="B1440">
        <v>6.9</v>
      </c>
      <c r="D1440" t="s">
        <v>523</v>
      </c>
      <c r="E1440">
        <f>AVERAGEIF(A:A, D1440, B:B)</f>
        <v>5.3400000000000007</v>
      </c>
      <c r="F1440">
        <f>PERCENTRANK(E:E, E1440, 4)</f>
        <v>0.16</v>
      </c>
    </row>
    <row r="1441" spans="1:6" x14ac:dyDescent="0.35">
      <c r="A1441" t="s">
        <v>4735</v>
      </c>
      <c r="B1441">
        <v>6.9</v>
      </c>
      <c r="D1441" t="s">
        <v>1884</v>
      </c>
      <c r="E1441">
        <f>AVERAGEIF(A:A, D1441, B:B)</f>
        <v>5.3000000000000007</v>
      </c>
      <c r="F1441">
        <f>PERCENTRANK(E:E, E1441, 4)</f>
        <v>0.15939999999999999</v>
      </c>
    </row>
    <row r="1442" spans="1:6" x14ac:dyDescent="0.35">
      <c r="A1442" t="s">
        <v>4290</v>
      </c>
      <c r="B1442">
        <v>6.9</v>
      </c>
      <c r="D1442" t="s">
        <v>853</v>
      </c>
      <c r="E1442">
        <f>AVERAGEIF(A:A, D1442, B:B)</f>
        <v>5.3</v>
      </c>
      <c r="F1442">
        <f>PERCENTRANK(E:E, E1442, 4)</f>
        <v>0.13780000000000001</v>
      </c>
    </row>
    <row r="1443" spans="1:6" x14ac:dyDescent="0.35">
      <c r="A1443" t="s">
        <v>1954</v>
      </c>
      <c r="B1443">
        <v>6.9</v>
      </c>
      <c r="D1443" t="s">
        <v>1389</v>
      </c>
      <c r="E1443">
        <f>AVERAGEIF(A:A, D1443, B:B)</f>
        <v>5.3</v>
      </c>
      <c r="F1443">
        <f>PERCENTRANK(E:E, E1443, 4)</f>
        <v>0.13780000000000001</v>
      </c>
    </row>
    <row r="1444" spans="1:6" x14ac:dyDescent="0.35">
      <c r="A1444" t="s">
        <v>33</v>
      </c>
      <c r="B1444">
        <v>6.8</v>
      </c>
      <c r="D1444" t="s">
        <v>1691</v>
      </c>
      <c r="E1444">
        <f>AVERAGEIF(A:A, D1444, B:B)</f>
        <v>5.3</v>
      </c>
      <c r="F1444">
        <f>PERCENTRANK(E:E, E1444, 4)</f>
        <v>0.13780000000000001</v>
      </c>
    </row>
    <row r="1445" spans="1:6" x14ac:dyDescent="0.35">
      <c r="A1445" t="s">
        <v>92</v>
      </c>
      <c r="B1445">
        <v>6.8</v>
      </c>
      <c r="D1445" t="s">
        <v>1912</v>
      </c>
      <c r="E1445">
        <f>AVERAGEIF(A:A, D1445, B:B)</f>
        <v>5.3</v>
      </c>
      <c r="F1445">
        <f>PERCENTRANK(E:E, E1445, 4)</f>
        <v>0.13780000000000001</v>
      </c>
    </row>
    <row r="1446" spans="1:6" x14ac:dyDescent="0.35">
      <c r="A1446" t="s">
        <v>143</v>
      </c>
      <c r="B1446">
        <v>6.8</v>
      </c>
      <c r="D1446" t="s">
        <v>2020</v>
      </c>
      <c r="E1446">
        <f>AVERAGEIF(A:A, D1446, B:B)</f>
        <v>5.3</v>
      </c>
      <c r="F1446">
        <f>PERCENTRANK(E:E, E1446, 4)</f>
        <v>0.13780000000000001</v>
      </c>
    </row>
    <row r="1447" spans="1:6" x14ac:dyDescent="0.35">
      <c r="A1447" t="s">
        <v>164</v>
      </c>
      <c r="B1447">
        <v>6.8</v>
      </c>
      <c r="D1447" t="s">
        <v>2140</v>
      </c>
      <c r="E1447">
        <f>AVERAGEIF(A:A, D1447, B:B)</f>
        <v>5.3</v>
      </c>
      <c r="F1447">
        <f>PERCENTRANK(E:E, E1447, 4)</f>
        <v>0.13780000000000001</v>
      </c>
    </row>
    <row r="1448" spans="1:6" x14ac:dyDescent="0.35">
      <c r="A1448" t="s">
        <v>230</v>
      </c>
      <c r="B1448">
        <v>6.8</v>
      </c>
      <c r="D1448" t="s">
        <v>2268</v>
      </c>
      <c r="E1448">
        <f>AVERAGEIF(A:A, D1448, B:B)</f>
        <v>5.3</v>
      </c>
      <c r="F1448">
        <f>PERCENTRANK(E:E, E1448, 4)</f>
        <v>0.13780000000000001</v>
      </c>
    </row>
    <row r="1449" spans="1:6" x14ac:dyDescent="0.35">
      <c r="A1449" t="s">
        <v>540</v>
      </c>
      <c r="B1449">
        <v>6.8</v>
      </c>
      <c r="D1449" t="s">
        <v>2566</v>
      </c>
      <c r="E1449">
        <f>AVERAGEIF(A:A, D1449, B:B)</f>
        <v>5.3</v>
      </c>
      <c r="F1449">
        <f>PERCENTRANK(E:E, E1449, 4)</f>
        <v>0.13780000000000001</v>
      </c>
    </row>
    <row r="1450" spans="1:6" x14ac:dyDescent="0.35">
      <c r="A1450" t="s">
        <v>209</v>
      </c>
      <c r="B1450">
        <v>6.8</v>
      </c>
      <c r="D1450" t="s">
        <v>1886</v>
      </c>
      <c r="E1450">
        <f>AVERAGEIF(A:A, D1450, B:B)</f>
        <v>5.3</v>
      </c>
      <c r="F1450">
        <f>PERCENTRANK(E:E, E1450, 4)</f>
        <v>0.13780000000000001</v>
      </c>
    </row>
    <row r="1451" spans="1:6" x14ac:dyDescent="0.35">
      <c r="A1451" t="s">
        <v>745</v>
      </c>
      <c r="B1451">
        <v>6.8</v>
      </c>
      <c r="D1451" t="s">
        <v>2720</v>
      </c>
      <c r="E1451">
        <f>AVERAGEIF(A:A, D1451, B:B)</f>
        <v>5.3</v>
      </c>
      <c r="F1451">
        <f>PERCENTRANK(E:E, E1451, 4)</f>
        <v>0.13780000000000001</v>
      </c>
    </row>
    <row r="1452" spans="1:6" x14ac:dyDescent="0.35">
      <c r="A1452" t="s">
        <v>819</v>
      </c>
      <c r="B1452">
        <v>6.8</v>
      </c>
      <c r="D1452" t="s">
        <v>2828</v>
      </c>
      <c r="E1452">
        <f>AVERAGEIF(A:A, D1452, B:B)</f>
        <v>5.3</v>
      </c>
      <c r="F1452">
        <f>PERCENTRANK(E:E, E1452, 4)</f>
        <v>0.13780000000000001</v>
      </c>
    </row>
    <row r="1453" spans="1:6" x14ac:dyDescent="0.35">
      <c r="A1453" t="s">
        <v>882</v>
      </c>
      <c r="B1453">
        <v>6.8</v>
      </c>
      <c r="D1453" t="s">
        <v>2841</v>
      </c>
      <c r="E1453">
        <f>AVERAGEIF(A:A, D1453, B:B)</f>
        <v>5.3</v>
      </c>
      <c r="F1453">
        <f>PERCENTRANK(E:E, E1453, 4)</f>
        <v>0.13780000000000001</v>
      </c>
    </row>
    <row r="1454" spans="1:6" x14ac:dyDescent="0.35">
      <c r="A1454" t="s">
        <v>789</v>
      </c>
      <c r="B1454">
        <v>6.8</v>
      </c>
      <c r="D1454" t="s">
        <v>3022</v>
      </c>
      <c r="E1454">
        <f>AVERAGEIF(A:A, D1454, B:B)</f>
        <v>5.3</v>
      </c>
      <c r="F1454">
        <f>PERCENTRANK(E:E, E1454, 4)</f>
        <v>0.13780000000000001</v>
      </c>
    </row>
    <row r="1455" spans="1:6" x14ac:dyDescent="0.35">
      <c r="A1455" t="s">
        <v>804</v>
      </c>
      <c r="B1455">
        <v>6.8</v>
      </c>
      <c r="D1455" t="s">
        <v>3335</v>
      </c>
      <c r="E1455">
        <f>AVERAGEIF(A:A, D1455, B:B)</f>
        <v>5.3</v>
      </c>
      <c r="F1455">
        <f>PERCENTRANK(E:E, E1455, 4)</f>
        <v>0.13780000000000001</v>
      </c>
    </row>
    <row r="1456" spans="1:6" x14ac:dyDescent="0.35">
      <c r="A1456" t="s">
        <v>595</v>
      </c>
      <c r="B1456">
        <v>6.8</v>
      </c>
      <c r="D1456" t="s">
        <v>3636</v>
      </c>
      <c r="E1456">
        <f>AVERAGEIF(A:A, D1456, B:B)</f>
        <v>5.3</v>
      </c>
      <c r="F1456">
        <f>PERCENTRANK(E:E, E1456, 4)</f>
        <v>0.13780000000000001</v>
      </c>
    </row>
    <row r="1457" spans="1:6" x14ac:dyDescent="0.35">
      <c r="A1457" t="s">
        <v>1053</v>
      </c>
      <c r="B1457">
        <v>6.8</v>
      </c>
      <c r="D1457" t="s">
        <v>3826</v>
      </c>
      <c r="E1457">
        <f>AVERAGEIF(A:A, D1457, B:B)</f>
        <v>5.3</v>
      </c>
      <c r="F1457">
        <f>PERCENTRANK(E:E, E1457, 4)</f>
        <v>0.13780000000000001</v>
      </c>
    </row>
    <row r="1458" spans="1:6" x14ac:dyDescent="0.35">
      <c r="A1458" t="s">
        <v>564</v>
      </c>
      <c r="B1458">
        <v>6.8</v>
      </c>
      <c r="D1458" t="s">
        <v>4054</v>
      </c>
      <c r="E1458">
        <f>AVERAGEIF(A:A, D1458, B:B)</f>
        <v>5.3</v>
      </c>
      <c r="F1458">
        <f>PERCENTRANK(E:E, E1458, 4)</f>
        <v>0.13780000000000001</v>
      </c>
    </row>
    <row r="1459" spans="1:6" x14ac:dyDescent="0.35">
      <c r="A1459" t="s">
        <v>812</v>
      </c>
      <c r="B1459">
        <v>6.8</v>
      </c>
      <c r="D1459" t="s">
        <v>4141</v>
      </c>
      <c r="E1459">
        <f>AVERAGEIF(A:A, D1459, B:B)</f>
        <v>5.3</v>
      </c>
      <c r="F1459">
        <f>PERCENTRANK(E:E, E1459, 4)</f>
        <v>0.13780000000000001</v>
      </c>
    </row>
    <row r="1460" spans="1:6" x14ac:dyDescent="0.35">
      <c r="A1460" t="s">
        <v>1273</v>
      </c>
      <c r="B1460">
        <v>6.8</v>
      </c>
      <c r="D1460" t="s">
        <v>4144</v>
      </c>
      <c r="E1460">
        <f>AVERAGEIF(A:A, D1460, B:B)</f>
        <v>5.3</v>
      </c>
      <c r="F1460">
        <f>PERCENTRANK(E:E, E1460, 4)</f>
        <v>0.13780000000000001</v>
      </c>
    </row>
    <row r="1461" spans="1:6" x14ac:dyDescent="0.35">
      <c r="A1461" t="s">
        <v>1095</v>
      </c>
      <c r="B1461">
        <v>6.8</v>
      </c>
      <c r="D1461" t="s">
        <v>4155</v>
      </c>
      <c r="E1461">
        <f>AVERAGEIF(A:A, D1461, B:B)</f>
        <v>5.3</v>
      </c>
      <c r="F1461">
        <f>PERCENTRANK(E:E, E1461, 4)</f>
        <v>0.13780000000000001</v>
      </c>
    </row>
    <row r="1462" spans="1:6" x14ac:dyDescent="0.35">
      <c r="A1462" t="s">
        <v>886</v>
      </c>
      <c r="B1462">
        <v>6.8</v>
      </c>
      <c r="D1462" t="s">
        <v>4463</v>
      </c>
      <c r="E1462">
        <f>AVERAGEIF(A:A, D1462, B:B)</f>
        <v>5.3</v>
      </c>
      <c r="F1462">
        <f>PERCENTRANK(E:E, E1462, 4)</f>
        <v>0.13780000000000001</v>
      </c>
    </row>
    <row r="1463" spans="1:6" x14ac:dyDescent="0.35">
      <c r="A1463" t="s">
        <v>1605</v>
      </c>
      <c r="B1463">
        <v>6.8</v>
      </c>
      <c r="D1463" t="s">
        <v>4466</v>
      </c>
      <c r="E1463">
        <f>AVERAGEIF(A:A, D1463, B:B)</f>
        <v>5.3</v>
      </c>
      <c r="F1463">
        <f>PERCENTRANK(E:E, E1463, 4)</f>
        <v>0.13780000000000001</v>
      </c>
    </row>
    <row r="1464" spans="1:6" x14ac:dyDescent="0.35">
      <c r="A1464" t="s">
        <v>385</v>
      </c>
      <c r="B1464">
        <v>6.8</v>
      </c>
      <c r="D1464" t="s">
        <v>4612</v>
      </c>
      <c r="E1464">
        <f>AVERAGEIF(A:A, D1464, B:B)</f>
        <v>5.3</v>
      </c>
      <c r="F1464">
        <f>PERCENTRANK(E:E, E1464, 4)</f>
        <v>0.13780000000000001</v>
      </c>
    </row>
    <row r="1465" spans="1:6" x14ac:dyDescent="0.35">
      <c r="A1465" t="s">
        <v>205</v>
      </c>
      <c r="B1465">
        <v>6.8</v>
      </c>
      <c r="D1465" t="s">
        <v>4740</v>
      </c>
      <c r="E1465">
        <f>AVERAGEIF(A:A, D1465, B:B)</f>
        <v>5.3</v>
      </c>
      <c r="F1465">
        <f>PERCENTRANK(E:E, E1465, 4)</f>
        <v>0.13780000000000001</v>
      </c>
    </row>
    <row r="1466" spans="1:6" x14ac:dyDescent="0.35">
      <c r="A1466" t="s">
        <v>1708</v>
      </c>
      <c r="B1466">
        <v>6.8</v>
      </c>
      <c r="D1466" t="s">
        <v>4769</v>
      </c>
      <c r="E1466">
        <f>AVERAGEIF(A:A, D1466, B:B)</f>
        <v>5.3</v>
      </c>
      <c r="F1466">
        <f>PERCENTRANK(E:E, E1466, 4)</f>
        <v>0.13780000000000001</v>
      </c>
    </row>
    <row r="1467" spans="1:6" x14ac:dyDescent="0.35">
      <c r="A1467" t="s">
        <v>1190</v>
      </c>
      <c r="B1467">
        <v>6.8</v>
      </c>
      <c r="D1467" t="s">
        <v>4933</v>
      </c>
      <c r="E1467">
        <f>AVERAGEIF(A:A, D1467, B:B)</f>
        <v>5.3</v>
      </c>
      <c r="F1467">
        <f>PERCENTRANK(E:E, E1467, 4)</f>
        <v>0.13780000000000001</v>
      </c>
    </row>
    <row r="1468" spans="1:6" x14ac:dyDescent="0.35">
      <c r="A1468" t="s">
        <v>1945</v>
      </c>
      <c r="B1468">
        <v>6.8</v>
      </c>
      <c r="D1468" t="s">
        <v>4986</v>
      </c>
      <c r="E1468">
        <f>AVERAGEIF(A:A, D1468, B:B)</f>
        <v>5.3</v>
      </c>
      <c r="F1468">
        <f>PERCENTRANK(E:E, E1468, 4)</f>
        <v>0.13780000000000001</v>
      </c>
    </row>
    <row r="1469" spans="1:6" x14ac:dyDescent="0.35">
      <c r="A1469" t="s">
        <v>560</v>
      </c>
      <c r="B1469">
        <v>6.8</v>
      </c>
      <c r="D1469" t="s">
        <v>4415</v>
      </c>
      <c r="E1469">
        <f>AVERAGEIF(A:A, D1469, B:B)</f>
        <v>5.3</v>
      </c>
      <c r="F1469">
        <f>PERCENTRANK(E:E, E1469, 4)</f>
        <v>0.13780000000000001</v>
      </c>
    </row>
    <row r="1470" spans="1:6" x14ac:dyDescent="0.35">
      <c r="A1470" t="s">
        <v>273</v>
      </c>
      <c r="B1470">
        <v>6.8</v>
      </c>
      <c r="D1470" t="s">
        <v>5064</v>
      </c>
      <c r="E1470">
        <f>AVERAGEIF(A:A, D1470, B:B)</f>
        <v>5.3</v>
      </c>
      <c r="F1470">
        <f>PERCENTRANK(E:E, E1470, 4)</f>
        <v>0.13780000000000001</v>
      </c>
    </row>
    <row r="1471" spans="1:6" x14ac:dyDescent="0.35">
      <c r="A1471" t="s">
        <v>347</v>
      </c>
      <c r="B1471">
        <v>6.8</v>
      </c>
      <c r="D1471" t="s">
        <v>5292</v>
      </c>
      <c r="E1471">
        <f>AVERAGEIF(A:A, D1471, B:B)</f>
        <v>5.3</v>
      </c>
      <c r="F1471">
        <f>PERCENTRANK(E:E, E1471, 4)</f>
        <v>0.13780000000000001</v>
      </c>
    </row>
    <row r="1472" spans="1:6" x14ac:dyDescent="0.35">
      <c r="A1472" t="s">
        <v>615</v>
      </c>
      <c r="B1472">
        <v>6.8</v>
      </c>
      <c r="D1472" t="s">
        <v>5294</v>
      </c>
      <c r="E1472">
        <f>AVERAGEIF(A:A, D1472, B:B)</f>
        <v>5.3</v>
      </c>
      <c r="F1472">
        <f>PERCENTRANK(E:E, E1472, 4)</f>
        <v>0.13780000000000001</v>
      </c>
    </row>
    <row r="1473" spans="1:6" x14ac:dyDescent="0.35">
      <c r="A1473" t="s">
        <v>269</v>
      </c>
      <c r="B1473">
        <v>6.8</v>
      </c>
      <c r="D1473" t="s">
        <v>5310</v>
      </c>
      <c r="E1473">
        <f>AVERAGEIF(A:A, D1473, B:B)</f>
        <v>5.3</v>
      </c>
      <c r="F1473">
        <f>PERCENTRANK(E:E, E1473, 4)</f>
        <v>0.13780000000000001</v>
      </c>
    </row>
    <row r="1474" spans="1:6" x14ac:dyDescent="0.35">
      <c r="A1474" t="s">
        <v>1159</v>
      </c>
      <c r="B1474">
        <v>6.8</v>
      </c>
      <c r="D1474" t="s">
        <v>693</v>
      </c>
      <c r="E1474">
        <f>AVERAGEIF(A:A, D1474, B:B)</f>
        <v>5.3</v>
      </c>
      <c r="F1474">
        <f>PERCENTRANK(E:E, E1474, 4)</f>
        <v>0.13780000000000001</v>
      </c>
    </row>
    <row r="1475" spans="1:6" x14ac:dyDescent="0.35">
      <c r="A1475" t="s">
        <v>2245</v>
      </c>
      <c r="B1475">
        <v>6.8</v>
      </c>
      <c r="D1475" t="s">
        <v>5335</v>
      </c>
      <c r="E1475">
        <f>AVERAGEIF(A:A, D1475, B:B)</f>
        <v>5.3</v>
      </c>
      <c r="F1475">
        <f>PERCENTRANK(E:E, E1475, 4)</f>
        <v>0.13780000000000001</v>
      </c>
    </row>
    <row r="1476" spans="1:6" x14ac:dyDescent="0.35">
      <c r="A1476" t="s">
        <v>2275</v>
      </c>
      <c r="B1476">
        <v>6.8</v>
      </c>
      <c r="D1476" t="s">
        <v>5518</v>
      </c>
      <c r="E1476">
        <f>AVERAGEIF(A:A, D1476, B:B)</f>
        <v>5.3</v>
      </c>
      <c r="F1476">
        <f>PERCENTRANK(E:E, E1476, 4)</f>
        <v>0.13780000000000001</v>
      </c>
    </row>
    <row r="1477" spans="1:6" x14ac:dyDescent="0.35">
      <c r="A1477" t="s">
        <v>2316</v>
      </c>
      <c r="B1477">
        <v>6.8</v>
      </c>
      <c r="D1477" t="s">
        <v>5791</v>
      </c>
      <c r="E1477">
        <f>AVERAGEIF(A:A, D1477, B:B)</f>
        <v>5.3</v>
      </c>
      <c r="F1477">
        <f>PERCENTRANK(E:E, E1477, 4)</f>
        <v>0.13780000000000001</v>
      </c>
    </row>
    <row r="1478" spans="1:6" x14ac:dyDescent="0.35">
      <c r="A1478" t="s">
        <v>738</v>
      </c>
      <c r="B1478">
        <v>6.8</v>
      </c>
      <c r="D1478" t="s">
        <v>5942</v>
      </c>
      <c r="E1478">
        <f>AVERAGEIF(A:A, D1478, B:B)</f>
        <v>5.3</v>
      </c>
      <c r="F1478">
        <f>PERCENTRANK(E:E, E1478, 4)</f>
        <v>0.13780000000000001</v>
      </c>
    </row>
    <row r="1479" spans="1:6" x14ac:dyDescent="0.35">
      <c r="A1479" t="s">
        <v>995</v>
      </c>
      <c r="B1479">
        <v>6.8</v>
      </c>
      <c r="D1479" t="s">
        <v>2143</v>
      </c>
      <c r="E1479">
        <f>AVERAGEIF(A:A, D1479, B:B)</f>
        <v>5.2750000000000004</v>
      </c>
      <c r="F1479">
        <f>PERCENTRANK(E:E, E1479, 4)</f>
        <v>0.13719999999999999</v>
      </c>
    </row>
    <row r="1480" spans="1:6" x14ac:dyDescent="0.35">
      <c r="A1480" t="s">
        <v>2450</v>
      </c>
      <c r="B1480">
        <v>6.8</v>
      </c>
      <c r="D1480" t="s">
        <v>2323</v>
      </c>
      <c r="E1480">
        <f>AVERAGEIF(A:A, D1480, B:B)</f>
        <v>5.2666666666666666</v>
      </c>
      <c r="F1480">
        <f>PERCENTRANK(E:E, E1480, 4)</f>
        <v>0.13600000000000001</v>
      </c>
    </row>
    <row r="1481" spans="1:6" x14ac:dyDescent="0.35">
      <c r="A1481" t="s">
        <v>2551</v>
      </c>
      <c r="B1481">
        <v>6.8</v>
      </c>
      <c r="D1481" t="s">
        <v>2336</v>
      </c>
      <c r="E1481">
        <f>AVERAGEIF(A:A, D1481, B:B)</f>
        <v>5.2666666666666666</v>
      </c>
      <c r="F1481">
        <f>PERCENTRANK(E:E, E1481, 4)</f>
        <v>0.13600000000000001</v>
      </c>
    </row>
    <row r="1482" spans="1:6" x14ac:dyDescent="0.35">
      <c r="A1482" t="s">
        <v>2664</v>
      </c>
      <c r="B1482">
        <v>6.8</v>
      </c>
      <c r="D1482" t="s">
        <v>1446</v>
      </c>
      <c r="E1482">
        <f>AVERAGEIF(A:A, D1482, B:B)</f>
        <v>5.26</v>
      </c>
      <c r="F1482">
        <f>PERCENTRANK(E:E, E1482, 4)</f>
        <v>0.13489999999999999</v>
      </c>
    </row>
    <row r="1483" spans="1:6" x14ac:dyDescent="0.35">
      <c r="A1483" t="s">
        <v>1620</v>
      </c>
      <c r="B1483">
        <v>6.8</v>
      </c>
      <c r="D1483" t="s">
        <v>2208</v>
      </c>
      <c r="E1483">
        <f>AVERAGEIF(A:A, D1483, B:B)</f>
        <v>5.26</v>
      </c>
      <c r="F1483">
        <f>PERCENTRANK(E:E, E1483, 4)</f>
        <v>0.13489999999999999</v>
      </c>
    </row>
    <row r="1484" spans="1:6" x14ac:dyDescent="0.35">
      <c r="A1484" t="s">
        <v>1319</v>
      </c>
      <c r="B1484">
        <v>6.8</v>
      </c>
      <c r="D1484" t="s">
        <v>2764</v>
      </c>
      <c r="E1484">
        <f>AVERAGEIF(A:A, D1484, B:B)</f>
        <v>5.25</v>
      </c>
      <c r="F1484">
        <f>PERCENTRANK(E:E, E1484, 4)</f>
        <v>0.13139999999999999</v>
      </c>
    </row>
    <row r="1485" spans="1:6" x14ac:dyDescent="0.35">
      <c r="A1485" t="s">
        <v>1159</v>
      </c>
      <c r="B1485">
        <v>6.8</v>
      </c>
      <c r="D1485" t="s">
        <v>3287</v>
      </c>
      <c r="E1485">
        <f>AVERAGEIF(A:A, D1485, B:B)</f>
        <v>5.25</v>
      </c>
      <c r="F1485">
        <f>PERCENTRANK(E:E, E1485, 4)</f>
        <v>0.13139999999999999</v>
      </c>
    </row>
    <row r="1486" spans="1:6" x14ac:dyDescent="0.35">
      <c r="A1486" t="s">
        <v>2354</v>
      </c>
      <c r="B1486">
        <v>6.8</v>
      </c>
      <c r="D1486" t="s">
        <v>3649</v>
      </c>
      <c r="E1486">
        <f>AVERAGEIF(A:A, D1486, B:B)</f>
        <v>5.25</v>
      </c>
      <c r="F1486">
        <f>PERCENTRANK(E:E, E1486, 4)</f>
        <v>0.13139999999999999</v>
      </c>
    </row>
    <row r="1487" spans="1:6" x14ac:dyDescent="0.35">
      <c r="A1487" t="s">
        <v>2784</v>
      </c>
      <c r="B1487">
        <v>6.8</v>
      </c>
      <c r="D1487" t="s">
        <v>3673</v>
      </c>
      <c r="E1487">
        <f>AVERAGEIF(A:A, D1487, B:B)</f>
        <v>5.25</v>
      </c>
      <c r="F1487">
        <f>PERCENTRANK(E:E, E1487, 4)</f>
        <v>0.13139999999999999</v>
      </c>
    </row>
    <row r="1488" spans="1:6" x14ac:dyDescent="0.35">
      <c r="A1488" t="s">
        <v>520</v>
      </c>
      <c r="B1488">
        <v>6.8</v>
      </c>
      <c r="D1488" t="s">
        <v>3274</v>
      </c>
      <c r="E1488">
        <f>AVERAGEIF(A:A, D1488, B:B)</f>
        <v>5.25</v>
      </c>
      <c r="F1488">
        <f>PERCENTRANK(E:E, E1488, 4)</f>
        <v>0.13139999999999999</v>
      </c>
    </row>
    <row r="1489" spans="1:6" x14ac:dyDescent="0.35">
      <c r="A1489" t="s">
        <v>1650</v>
      </c>
      <c r="B1489">
        <v>6.8</v>
      </c>
      <c r="D1489" t="s">
        <v>4978</v>
      </c>
      <c r="E1489">
        <f>AVERAGEIF(A:A, D1489, B:B)</f>
        <v>5.25</v>
      </c>
      <c r="F1489">
        <f>PERCENTRANK(E:E, E1489, 4)</f>
        <v>0.13139999999999999</v>
      </c>
    </row>
    <row r="1490" spans="1:6" x14ac:dyDescent="0.35">
      <c r="A1490" t="s">
        <v>2846</v>
      </c>
      <c r="B1490">
        <v>6.8</v>
      </c>
      <c r="D1490" t="s">
        <v>690</v>
      </c>
      <c r="E1490">
        <f>AVERAGEIF(A:A, D1490, B:B)</f>
        <v>5.2333333333333334</v>
      </c>
      <c r="F1490">
        <f>PERCENTRANK(E:E, E1490, 4)</f>
        <v>0.1308</v>
      </c>
    </row>
    <row r="1491" spans="1:6" x14ac:dyDescent="0.35">
      <c r="A1491" t="s">
        <v>479</v>
      </c>
      <c r="B1491">
        <v>6.8</v>
      </c>
      <c r="D1491" t="s">
        <v>827</v>
      </c>
      <c r="E1491">
        <f>AVERAGEIF(A:A, D1491, B:B)</f>
        <v>5.22</v>
      </c>
      <c r="F1491">
        <f>PERCENTRANK(E:E, E1491, 4)</f>
        <v>0.13020000000000001</v>
      </c>
    </row>
    <row r="1492" spans="1:6" x14ac:dyDescent="0.35">
      <c r="A1492" t="s">
        <v>254</v>
      </c>
      <c r="B1492">
        <v>6.8</v>
      </c>
      <c r="D1492" t="s">
        <v>1224</v>
      </c>
      <c r="E1492">
        <f>AVERAGEIF(A:A, D1492, B:B)</f>
        <v>5.2</v>
      </c>
      <c r="F1492">
        <f>PERCENTRANK(E:E, E1492, 4)</f>
        <v>0.11849999999999999</v>
      </c>
    </row>
    <row r="1493" spans="1:6" x14ac:dyDescent="0.35">
      <c r="A1493" t="s">
        <v>2912</v>
      </c>
      <c r="B1493">
        <v>6.8</v>
      </c>
      <c r="D1493" t="s">
        <v>2376</v>
      </c>
      <c r="E1493">
        <f>AVERAGEIF(A:A, D1493, B:B)</f>
        <v>5.2</v>
      </c>
      <c r="F1493">
        <f>PERCENTRANK(E:E, E1493, 4)</f>
        <v>0.11849999999999999</v>
      </c>
    </row>
    <row r="1494" spans="1:6" x14ac:dyDescent="0.35">
      <c r="A1494" t="s">
        <v>92</v>
      </c>
      <c r="B1494">
        <v>6.8</v>
      </c>
      <c r="D1494" t="s">
        <v>2436</v>
      </c>
      <c r="E1494">
        <f>AVERAGEIF(A:A, D1494, B:B)</f>
        <v>5.2</v>
      </c>
      <c r="F1494">
        <f>PERCENTRANK(E:E, E1494, 4)</f>
        <v>0.11849999999999999</v>
      </c>
    </row>
    <row r="1495" spans="1:6" x14ac:dyDescent="0.35">
      <c r="A1495" t="s">
        <v>2936</v>
      </c>
      <c r="B1495">
        <v>6.8</v>
      </c>
      <c r="D1495" t="s">
        <v>2636</v>
      </c>
      <c r="E1495">
        <f>AVERAGEIF(A:A, D1495, B:B)</f>
        <v>5.2</v>
      </c>
      <c r="F1495">
        <f>PERCENTRANK(E:E, E1495, 4)</f>
        <v>0.11849999999999999</v>
      </c>
    </row>
    <row r="1496" spans="1:6" x14ac:dyDescent="0.35">
      <c r="A1496" t="s">
        <v>467</v>
      </c>
      <c r="B1496">
        <v>6.8</v>
      </c>
      <c r="D1496" t="s">
        <v>2817</v>
      </c>
      <c r="E1496">
        <f>AVERAGEIF(A:A, D1496, B:B)</f>
        <v>5.2</v>
      </c>
      <c r="F1496">
        <f>PERCENTRANK(E:E, E1496, 4)</f>
        <v>0.11849999999999999</v>
      </c>
    </row>
    <row r="1497" spans="1:6" x14ac:dyDescent="0.35">
      <c r="A1497" t="s">
        <v>764</v>
      </c>
      <c r="B1497">
        <v>6.8</v>
      </c>
      <c r="D1497" t="s">
        <v>3012</v>
      </c>
      <c r="E1497">
        <f>AVERAGEIF(A:A, D1497, B:B)</f>
        <v>5.2</v>
      </c>
      <c r="F1497">
        <f>PERCENTRANK(E:E, E1497, 4)</f>
        <v>0.11849999999999999</v>
      </c>
    </row>
    <row r="1498" spans="1:6" x14ac:dyDescent="0.35">
      <c r="A1498" t="s">
        <v>1214</v>
      </c>
      <c r="B1498">
        <v>6.8</v>
      </c>
      <c r="D1498" t="s">
        <v>3212</v>
      </c>
      <c r="E1498">
        <f>AVERAGEIF(A:A, D1498, B:B)</f>
        <v>5.2</v>
      </c>
      <c r="F1498">
        <f>PERCENTRANK(E:E, E1498, 4)</f>
        <v>0.11849999999999999</v>
      </c>
    </row>
    <row r="1499" spans="1:6" x14ac:dyDescent="0.35">
      <c r="A1499" t="s">
        <v>77</v>
      </c>
      <c r="B1499">
        <v>6.8</v>
      </c>
      <c r="D1499" t="s">
        <v>3266</v>
      </c>
      <c r="E1499">
        <f>AVERAGEIF(A:A, D1499, B:B)</f>
        <v>5.2</v>
      </c>
      <c r="F1499">
        <f>PERCENTRANK(E:E, E1499, 4)</f>
        <v>0.11849999999999999</v>
      </c>
    </row>
    <row r="1500" spans="1:6" x14ac:dyDescent="0.35">
      <c r="A1500" t="s">
        <v>2351</v>
      </c>
      <c r="B1500">
        <v>6.8</v>
      </c>
      <c r="D1500" t="s">
        <v>3841</v>
      </c>
      <c r="E1500">
        <f>AVERAGEIF(A:A, D1500, B:B)</f>
        <v>5.2</v>
      </c>
      <c r="F1500">
        <f>PERCENTRANK(E:E, E1500, 4)</f>
        <v>0.11849999999999999</v>
      </c>
    </row>
    <row r="1501" spans="1:6" x14ac:dyDescent="0.35">
      <c r="A1501" t="s">
        <v>411</v>
      </c>
      <c r="B1501">
        <v>6.8</v>
      </c>
      <c r="D1501" t="s">
        <v>4529</v>
      </c>
      <c r="E1501">
        <f>AVERAGEIF(A:A, D1501, B:B)</f>
        <v>5.2</v>
      </c>
      <c r="F1501">
        <f>PERCENTRANK(E:E, E1501, 4)</f>
        <v>0.11849999999999999</v>
      </c>
    </row>
    <row r="1502" spans="1:6" x14ac:dyDescent="0.35">
      <c r="A1502" t="s">
        <v>3175</v>
      </c>
      <c r="B1502">
        <v>6.8</v>
      </c>
      <c r="D1502" t="s">
        <v>4564</v>
      </c>
      <c r="E1502">
        <f>AVERAGEIF(A:A, D1502, B:B)</f>
        <v>5.2</v>
      </c>
      <c r="F1502">
        <f>PERCENTRANK(E:E, E1502, 4)</f>
        <v>0.11849999999999999</v>
      </c>
    </row>
    <row r="1503" spans="1:6" x14ac:dyDescent="0.35">
      <c r="A1503" t="s">
        <v>1644</v>
      </c>
      <c r="B1503">
        <v>6.8</v>
      </c>
      <c r="D1503" t="s">
        <v>4359</v>
      </c>
      <c r="E1503">
        <f>AVERAGEIF(A:A, D1503, B:B)</f>
        <v>5.2</v>
      </c>
      <c r="F1503">
        <f>PERCENTRANK(E:E, E1503, 4)</f>
        <v>0.11849999999999999</v>
      </c>
    </row>
    <row r="1504" spans="1:6" x14ac:dyDescent="0.35">
      <c r="A1504" t="s">
        <v>3258</v>
      </c>
      <c r="B1504">
        <v>6.8</v>
      </c>
      <c r="D1504" t="s">
        <v>4721</v>
      </c>
      <c r="E1504">
        <f>AVERAGEIF(A:A, D1504, B:B)</f>
        <v>5.2</v>
      </c>
      <c r="F1504">
        <f>PERCENTRANK(E:E, E1504, 4)</f>
        <v>0.11849999999999999</v>
      </c>
    </row>
    <row r="1505" spans="1:6" x14ac:dyDescent="0.35">
      <c r="A1505" t="s">
        <v>3318</v>
      </c>
      <c r="B1505">
        <v>6.8</v>
      </c>
      <c r="D1505" t="s">
        <v>4917</v>
      </c>
      <c r="E1505">
        <f>AVERAGEIF(A:A, D1505, B:B)</f>
        <v>5.2</v>
      </c>
      <c r="F1505">
        <f>PERCENTRANK(E:E, E1505, 4)</f>
        <v>0.11849999999999999</v>
      </c>
    </row>
    <row r="1506" spans="1:6" x14ac:dyDescent="0.35">
      <c r="A1506" t="s">
        <v>2722</v>
      </c>
      <c r="B1506">
        <v>6.8</v>
      </c>
      <c r="D1506" t="s">
        <v>5015</v>
      </c>
      <c r="E1506">
        <f>AVERAGEIF(A:A, D1506, B:B)</f>
        <v>5.2</v>
      </c>
      <c r="F1506">
        <f>PERCENTRANK(E:E, E1506, 4)</f>
        <v>0.11849999999999999</v>
      </c>
    </row>
    <row r="1507" spans="1:6" x14ac:dyDescent="0.35">
      <c r="A1507" t="s">
        <v>1179</v>
      </c>
      <c r="B1507">
        <v>6.8</v>
      </c>
      <c r="D1507" t="s">
        <v>5051</v>
      </c>
      <c r="E1507">
        <f>AVERAGEIF(A:A, D1507, B:B)</f>
        <v>5.2</v>
      </c>
      <c r="F1507">
        <f>PERCENTRANK(E:E, E1507, 4)</f>
        <v>0.11849999999999999</v>
      </c>
    </row>
    <row r="1508" spans="1:6" x14ac:dyDescent="0.35">
      <c r="A1508" t="s">
        <v>3169</v>
      </c>
      <c r="B1508">
        <v>6.8</v>
      </c>
      <c r="D1508" t="s">
        <v>5195</v>
      </c>
      <c r="E1508">
        <f>AVERAGEIF(A:A, D1508, B:B)</f>
        <v>5.2</v>
      </c>
      <c r="F1508">
        <f>PERCENTRANK(E:E, E1508, 4)</f>
        <v>0.11849999999999999</v>
      </c>
    </row>
    <row r="1509" spans="1:6" x14ac:dyDescent="0.35">
      <c r="A1509" t="s">
        <v>155</v>
      </c>
      <c r="B1509">
        <v>6.8</v>
      </c>
      <c r="D1509" t="s">
        <v>5232</v>
      </c>
      <c r="E1509">
        <f>AVERAGEIF(A:A, D1509, B:B)</f>
        <v>5.2</v>
      </c>
      <c r="F1509">
        <f>PERCENTRANK(E:E, E1509, 4)</f>
        <v>0.11849999999999999</v>
      </c>
    </row>
    <row r="1510" spans="1:6" x14ac:dyDescent="0.35">
      <c r="A1510" t="s">
        <v>2208</v>
      </c>
      <c r="B1510">
        <v>6.8</v>
      </c>
      <c r="D1510" t="s">
        <v>5693</v>
      </c>
      <c r="E1510">
        <f>AVERAGEIF(A:A, D1510, B:B)</f>
        <v>5.2</v>
      </c>
      <c r="F1510">
        <f>PERCENTRANK(E:E, E1510, 4)</f>
        <v>0.11849999999999999</v>
      </c>
    </row>
    <row r="1511" spans="1:6" x14ac:dyDescent="0.35">
      <c r="A1511" t="s">
        <v>1477</v>
      </c>
      <c r="B1511">
        <v>6.8</v>
      </c>
      <c r="D1511" t="s">
        <v>5741</v>
      </c>
      <c r="E1511">
        <f>AVERAGEIF(A:A, D1511, B:B)</f>
        <v>5.2</v>
      </c>
      <c r="F1511">
        <f>PERCENTRANK(E:E, E1511, 4)</f>
        <v>0.11849999999999999</v>
      </c>
    </row>
    <row r="1512" spans="1:6" x14ac:dyDescent="0.35">
      <c r="A1512" t="s">
        <v>1953</v>
      </c>
      <c r="B1512">
        <v>6.8</v>
      </c>
      <c r="D1512" t="s">
        <v>1181</v>
      </c>
      <c r="E1512">
        <f>AVERAGEIF(A:A, D1512, B:B)</f>
        <v>5.1999999999999993</v>
      </c>
      <c r="F1512">
        <f>PERCENTRANK(E:E, E1512, 4)</f>
        <v>0.1168</v>
      </c>
    </row>
    <row r="1513" spans="1:6" x14ac:dyDescent="0.35">
      <c r="A1513" t="s">
        <v>540</v>
      </c>
      <c r="B1513">
        <v>6.8</v>
      </c>
      <c r="D1513" t="s">
        <v>4272</v>
      </c>
      <c r="E1513">
        <f>AVERAGEIF(A:A, D1513, B:B)</f>
        <v>5.1999999999999993</v>
      </c>
      <c r="F1513">
        <f>PERCENTRANK(E:E, E1513, 4)</f>
        <v>0.1168</v>
      </c>
    </row>
    <row r="1514" spans="1:6" x14ac:dyDescent="0.35">
      <c r="A1514" t="s">
        <v>2115</v>
      </c>
      <c r="B1514">
        <v>6.8</v>
      </c>
      <c r="D1514" t="s">
        <v>3640</v>
      </c>
      <c r="E1514">
        <f>AVERAGEIF(A:A, D1514, B:B)</f>
        <v>5.1999999999999993</v>
      </c>
      <c r="F1514">
        <f>PERCENTRANK(E:E, E1514, 4)</f>
        <v>0.1168</v>
      </c>
    </row>
    <row r="1515" spans="1:6" x14ac:dyDescent="0.35">
      <c r="A1515" t="s">
        <v>2847</v>
      </c>
      <c r="B1515">
        <v>6.8</v>
      </c>
      <c r="D1515" t="s">
        <v>1600</v>
      </c>
      <c r="E1515">
        <f>AVERAGEIF(A:A, D1515, B:B)</f>
        <v>5.1749999999999998</v>
      </c>
      <c r="F1515">
        <f>PERCENTRANK(E:E, E1515, 4)</f>
        <v>0.1162</v>
      </c>
    </row>
    <row r="1516" spans="1:6" x14ac:dyDescent="0.35">
      <c r="A1516" t="s">
        <v>265</v>
      </c>
      <c r="B1516">
        <v>6.8</v>
      </c>
      <c r="D1516" t="s">
        <v>1556</v>
      </c>
      <c r="E1516">
        <f>AVERAGEIF(A:A, D1516, B:B)</f>
        <v>5.166666666666667</v>
      </c>
      <c r="F1516">
        <f>PERCENTRANK(E:E, E1516, 4)</f>
        <v>0.11559999999999999</v>
      </c>
    </row>
    <row r="1517" spans="1:6" x14ac:dyDescent="0.35">
      <c r="A1517" t="s">
        <v>2280</v>
      </c>
      <c r="B1517">
        <v>6.8</v>
      </c>
      <c r="D1517" t="s">
        <v>3926</v>
      </c>
      <c r="E1517">
        <f>AVERAGEIF(A:A, D1517, B:B)</f>
        <v>5.15</v>
      </c>
      <c r="F1517">
        <f>PERCENTRANK(E:E, E1517, 4)</f>
        <v>0.115</v>
      </c>
    </row>
    <row r="1518" spans="1:6" x14ac:dyDescent="0.35">
      <c r="A1518" t="s">
        <v>2321</v>
      </c>
      <c r="B1518">
        <v>6.8</v>
      </c>
      <c r="D1518" t="s">
        <v>3634</v>
      </c>
      <c r="E1518">
        <f>AVERAGEIF(A:A, D1518, B:B)</f>
        <v>5.1000000000000005</v>
      </c>
      <c r="F1518">
        <f>PERCENTRANK(E:E, E1518, 4)</f>
        <v>0.1144</v>
      </c>
    </row>
    <row r="1519" spans="1:6" x14ac:dyDescent="0.35">
      <c r="A1519" t="s">
        <v>1644</v>
      </c>
      <c r="B1519">
        <v>6.8</v>
      </c>
      <c r="D1519" t="s">
        <v>434</v>
      </c>
      <c r="E1519">
        <f>AVERAGEIF(A:A, D1519, B:B)</f>
        <v>5.0999999999999996</v>
      </c>
      <c r="F1519">
        <f>PERCENTRANK(E:E, E1519, 4)</f>
        <v>0.1004</v>
      </c>
    </row>
    <row r="1520" spans="1:6" x14ac:dyDescent="0.35">
      <c r="A1520" t="s">
        <v>181</v>
      </c>
      <c r="B1520">
        <v>6.8</v>
      </c>
      <c r="D1520" t="s">
        <v>817</v>
      </c>
      <c r="E1520">
        <f>AVERAGEIF(A:A, D1520, B:B)</f>
        <v>5.0999999999999996</v>
      </c>
      <c r="F1520">
        <f>PERCENTRANK(E:E, E1520, 4)</f>
        <v>0.1004</v>
      </c>
    </row>
    <row r="1521" spans="1:6" x14ac:dyDescent="0.35">
      <c r="A1521" t="s">
        <v>1748</v>
      </c>
      <c r="B1521">
        <v>6.8</v>
      </c>
      <c r="D1521" t="s">
        <v>1574</v>
      </c>
      <c r="E1521">
        <f>AVERAGEIF(A:A, D1521, B:B)</f>
        <v>5.0999999999999996</v>
      </c>
      <c r="F1521">
        <f>PERCENTRANK(E:E, E1521, 4)</f>
        <v>0.1004</v>
      </c>
    </row>
    <row r="1522" spans="1:6" x14ac:dyDescent="0.35">
      <c r="A1522" t="s">
        <v>2106</v>
      </c>
      <c r="B1522">
        <v>6.8</v>
      </c>
      <c r="D1522" t="s">
        <v>2494</v>
      </c>
      <c r="E1522">
        <f>AVERAGEIF(A:A, D1522, B:B)</f>
        <v>5.0999999999999996</v>
      </c>
      <c r="F1522">
        <f>PERCENTRANK(E:E, E1522, 4)</f>
        <v>0.1004</v>
      </c>
    </row>
    <row r="1523" spans="1:6" x14ac:dyDescent="0.35">
      <c r="A1523" t="s">
        <v>1326</v>
      </c>
      <c r="B1523">
        <v>6.8</v>
      </c>
      <c r="D1523" t="s">
        <v>3036</v>
      </c>
      <c r="E1523">
        <f>AVERAGEIF(A:A, D1523, B:B)</f>
        <v>5.0999999999999996</v>
      </c>
      <c r="F1523">
        <f>PERCENTRANK(E:E, E1523, 4)</f>
        <v>0.1004</v>
      </c>
    </row>
    <row r="1524" spans="1:6" x14ac:dyDescent="0.35">
      <c r="A1524" t="s">
        <v>164</v>
      </c>
      <c r="B1524">
        <v>6.8</v>
      </c>
      <c r="D1524" t="s">
        <v>1753</v>
      </c>
      <c r="E1524">
        <f>AVERAGEIF(A:A, D1524, B:B)</f>
        <v>5.0999999999999996</v>
      </c>
      <c r="F1524">
        <f>PERCENTRANK(E:E, E1524, 4)</f>
        <v>0.1004</v>
      </c>
    </row>
    <row r="1525" spans="1:6" x14ac:dyDescent="0.35">
      <c r="A1525" t="s">
        <v>3955</v>
      </c>
      <c r="B1525">
        <v>6.8</v>
      </c>
      <c r="D1525" t="s">
        <v>3422</v>
      </c>
      <c r="E1525">
        <f>AVERAGEIF(A:A, D1525, B:B)</f>
        <v>5.0999999999999996</v>
      </c>
      <c r="F1525">
        <f>PERCENTRANK(E:E, E1525, 4)</f>
        <v>0.1004</v>
      </c>
    </row>
    <row r="1526" spans="1:6" x14ac:dyDescent="0.35">
      <c r="A1526" t="s">
        <v>4003</v>
      </c>
      <c r="B1526">
        <v>6.8</v>
      </c>
      <c r="D1526" t="s">
        <v>3445</v>
      </c>
      <c r="E1526">
        <f>AVERAGEIF(A:A, D1526, B:B)</f>
        <v>5.0999999999999996</v>
      </c>
      <c r="F1526">
        <f>PERCENTRANK(E:E, E1526, 4)</f>
        <v>0.1004</v>
      </c>
    </row>
    <row r="1527" spans="1:6" x14ac:dyDescent="0.35">
      <c r="A1527" t="s">
        <v>4037</v>
      </c>
      <c r="B1527">
        <v>6.8</v>
      </c>
      <c r="D1527" t="s">
        <v>3914</v>
      </c>
      <c r="E1527">
        <f>AVERAGEIF(A:A, D1527, B:B)</f>
        <v>5.0999999999999996</v>
      </c>
      <c r="F1527">
        <f>PERCENTRANK(E:E, E1527, 4)</f>
        <v>0.1004</v>
      </c>
    </row>
    <row r="1528" spans="1:6" x14ac:dyDescent="0.35">
      <c r="A1528" t="s">
        <v>4063</v>
      </c>
      <c r="B1528">
        <v>6.8</v>
      </c>
      <c r="D1528" t="s">
        <v>4096</v>
      </c>
      <c r="E1528">
        <f>AVERAGEIF(A:A, D1528, B:B)</f>
        <v>5.0999999999999996</v>
      </c>
      <c r="F1528">
        <f>PERCENTRANK(E:E, E1528, 4)</f>
        <v>0.1004</v>
      </c>
    </row>
    <row r="1529" spans="1:6" x14ac:dyDescent="0.35">
      <c r="A1529" t="s">
        <v>3592</v>
      </c>
      <c r="B1529">
        <v>6.8</v>
      </c>
      <c r="D1529" t="s">
        <v>4126</v>
      </c>
      <c r="E1529">
        <f>AVERAGEIF(A:A, D1529, B:B)</f>
        <v>5.0999999999999996</v>
      </c>
      <c r="F1529">
        <f>PERCENTRANK(E:E, E1529, 4)</f>
        <v>0.1004</v>
      </c>
    </row>
    <row r="1530" spans="1:6" x14ac:dyDescent="0.35">
      <c r="A1530" t="s">
        <v>2036</v>
      </c>
      <c r="B1530">
        <v>6.8</v>
      </c>
      <c r="D1530" t="s">
        <v>4172</v>
      </c>
      <c r="E1530">
        <f>AVERAGEIF(A:A, D1530, B:B)</f>
        <v>5.0999999999999996</v>
      </c>
      <c r="F1530">
        <f>PERCENTRANK(E:E, E1530, 4)</f>
        <v>0.1004</v>
      </c>
    </row>
    <row r="1531" spans="1:6" x14ac:dyDescent="0.35">
      <c r="A1531" t="s">
        <v>198</v>
      </c>
      <c r="B1531">
        <v>6.8</v>
      </c>
      <c r="D1531" t="s">
        <v>4195</v>
      </c>
      <c r="E1531">
        <f>AVERAGEIF(A:A, D1531, B:B)</f>
        <v>5.0999999999999996</v>
      </c>
      <c r="F1531">
        <f>PERCENTRANK(E:E, E1531, 4)</f>
        <v>0.1004</v>
      </c>
    </row>
    <row r="1532" spans="1:6" x14ac:dyDescent="0.35">
      <c r="A1532" t="s">
        <v>3727</v>
      </c>
      <c r="B1532">
        <v>6.8</v>
      </c>
      <c r="D1532" t="s">
        <v>4298</v>
      </c>
      <c r="E1532">
        <f>AVERAGEIF(A:A, D1532, B:B)</f>
        <v>5.0999999999999996</v>
      </c>
      <c r="F1532">
        <f>PERCENTRANK(E:E, E1532, 4)</f>
        <v>0.1004</v>
      </c>
    </row>
    <row r="1533" spans="1:6" x14ac:dyDescent="0.35">
      <c r="A1533" t="s">
        <v>3674</v>
      </c>
      <c r="B1533">
        <v>6.8</v>
      </c>
      <c r="D1533" t="s">
        <v>4316</v>
      </c>
      <c r="E1533">
        <f>AVERAGEIF(A:A, D1533, B:B)</f>
        <v>5.0999999999999996</v>
      </c>
      <c r="F1533">
        <f>PERCENTRANK(E:E, E1533, 4)</f>
        <v>0.1004</v>
      </c>
    </row>
    <row r="1534" spans="1:6" x14ac:dyDescent="0.35">
      <c r="A1534" t="s">
        <v>3358</v>
      </c>
      <c r="B1534">
        <v>6.8</v>
      </c>
      <c r="D1534" t="s">
        <v>4474</v>
      </c>
      <c r="E1534">
        <f>AVERAGEIF(A:A, D1534, B:B)</f>
        <v>5.0999999999999996</v>
      </c>
      <c r="F1534">
        <f>PERCENTRANK(E:E, E1534, 4)</f>
        <v>0.1004</v>
      </c>
    </row>
    <row r="1535" spans="1:6" x14ac:dyDescent="0.35">
      <c r="A1535" t="s">
        <v>4250</v>
      </c>
      <c r="B1535">
        <v>6.8</v>
      </c>
      <c r="D1535" t="s">
        <v>4929</v>
      </c>
      <c r="E1535">
        <f>AVERAGEIF(A:A, D1535, B:B)</f>
        <v>5.0999999999999996</v>
      </c>
      <c r="F1535">
        <f>PERCENTRANK(E:E, E1535, 4)</f>
        <v>0.1004</v>
      </c>
    </row>
    <row r="1536" spans="1:6" x14ac:dyDescent="0.35">
      <c r="A1536" t="s">
        <v>2024</v>
      </c>
      <c r="B1536">
        <v>6.8</v>
      </c>
      <c r="D1536" t="s">
        <v>5022</v>
      </c>
      <c r="E1536">
        <f>AVERAGEIF(A:A, D1536, B:B)</f>
        <v>5.0999999999999996</v>
      </c>
      <c r="F1536">
        <f>PERCENTRANK(E:E, E1536, 4)</f>
        <v>0.1004</v>
      </c>
    </row>
    <row r="1537" spans="1:6" x14ac:dyDescent="0.35">
      <c r="A1537" t="s">
        <v>1769</v>
      </c>
      <c r="B1537">
        <v>6.8</v>
      </c>
      <c r="D1537" t="s">
        <v>5352</v>
      </c>
      <c r="E1537">
        <f>AVERAGEIF(A:A, D1537, B:B)</f>
        <v>5.0999999999999996</v>
      </c>
      <c r="F1537">
        <f>PERCENTRANK(E:E, E1537, 4)</f>
        <v>0.1004</v>
      </c>
    </row>
    <row r="1538" spans="1:6" x14ac:dyDescent="0.35">
      <c r="A1538" t="s">
        <v>4347</v>
      </c>
      <c r="B1538">
        <v>6.8</v>
      </c>
      <c r="D1538" t="s">
        <v>5386</v>
      </c>
      <c r="E1538">
        <f>AVERAGEIF(A:A, D1538, B:B)</f>
        <v>5.0999999999999996</v>
      </c>
      <c r="F1538">
        <f>PERCENTRANK(E:E, E1538, 4)</f>
        <v>0.1004</v>
      </c>
    </row>
    <row r="1539" spans="1:6" x14ac:dyDescent="0.35">
      <c r="A1539" t="s">
        <v>4152</v>
      </c>
      <c r="B1539">
        <v>6.8</v>
      </c>
      <c r="D1539" t="s">
        <v>5413</v>
      </c>
      <c r="E1539">
        <f>AVERAGEIF(A:A, D1539, B:B)</f>
        <v>5.0999999999999996</v>
      </c>
      <c r="F1539">
        <f>PERCENTRANK(E:E, E1539, 4)</f>
        <v>0.1004</v>
      </c>
    </row>
    <row r="1540" spans="1:6" x14ac:dyDescent="0.35">
      <c r="A1540" t="s">
        <v>4413</v>
      </c>
      <c r="B1540">
        <v>6.8</v>
      </c>
      <c r="D1540" t="s">
        <v>5684</v>
      </c>
      <c r="E1540">
        <f>AVERAGEIF(A:A, D1540, B:B)</f>
        <v>5.0999999999999996</v>
      </c>
      <c r="F1540">
        <f>PERCENTRANK(E:E, E1540, 4)</f>
        <v>0.1004</v>
      </c>
    </row>
    <row r="1541" spans="1:6" x14ac:dyDescent="0.35">
      <c r="A1541" t="s">
        <v>2002</v>
      </c>
      <c r="B1541">
        <v>6.8</v>
      </c>
      <c r="D1541" t="s">
        <v>5731</v>
      </c>
      <c r="E1541">
        <f>AVERAGEIF(A:A, D1541, B:B)</f>
        <v>5.0999999999999996</v>
      </c>
      <c r="F1541">
        <f>PERCENTRANK(E:E, E1541, 4)</f>
        <v>0.1004</v>
      </c>
    </row>
    <row r="1542" spans="1:6" x14ac:dyDescent="0.35">
      <c r="A1542" t="s">
        <v>4446</v>
      </c>
      <c r="B1542">
        <v>6.8</v>
      </c>
      <c r="D1542" t="s">
        <v>5834</v>
      </c>
      <c r="E1542">
        <f>AVERAGEIF(A:A, D1542, B:B)</f>
        <v>5.0999999999999996</v>
      </c>
      <c r="F1542">
        <f>PERCENTRANK(E:E, E1542, 4)</f>
        <v>0.1004</v>
      </c>
    </row>
    <row r="1543" spans="1:6" x14ac:dyDescent="0.35">
      <c r="A1543" t="s">
        <v>4461</v>
      </c>
      <c r="B1543">
        <v>6.8</v>
      </c>
      <c r="D1543" t="s">
        <v>3350</v>
      </c>
      <c r="E1543">
        <f>AVERAGEIF(A:A, D1543, B:B)</f>
        <v>5.0666666666666664</v>
      </c>
      <c r="F1543">
        <f>PERCENTRANK(E:E, E1543, 4)</f>
        <v>9.98E-2</v>
      </c>
    </row>
    <row r="1544" spans="1:6" x14ac:dyDescent="0.35">
      <c r="A1544" t="s">
        <v>4476</v>
      </c>
      <c r="B1544">
        <v>6.8</v>
      </c>
      <c r="D1544" t="s">
        <v>3383</v>
      </c>
      <c r="E1544">
        <f>AVERAGEIF(A:A, D1544, B:B)</f>
        <v>5.0500000000000007</v>
      </c>
      <c r="F1544">
        <f>PERCENTRANK(E:E, E1544, 4)</f>
        <v>9.9199999999999997E-2</v>
      </c>
    </row>
    <row r="1545" spans="1:6" x14ac:dyDescent="0.35">
      <c r="A1545" t="s">
        <v>3797</v>
      </c>
      <c r="B1545">
        <v>6.8</v>
      </c>
      <c r="D1545" t="s">
        <v>1669</v>
      </c>
      <c r="E1545">
        <f>AVERAGEIF(A:A, D1545, B:B)</f>
        <v>5</v>
      </c>
      <c r="F1545">
        <f>PERCENTRANK(E:E, E1545, 4)</f>
        <v>9.2799999999999994E-2</v>
      </c>
    </row>
    <row r="1546" spans="1:6" x14ac:dyDescent="0.35">
      <c r="A1546" t="s">
        <v>2571</v>
      </c>
      <c r="B1546">
        <v>6.8</v>
      </c>
      <c r="D1546" t="s">
        <v>2033</v>
      </c>
      <c r="E1546">
        <f>AVERAGEIF(A:A, D1546, B:B)</f>
        <v>5</v>
      </c>
      <c r="F1546">
        <f>PERCENTRANK(E:E, E1546, 4)</f>
        <v>9.2799999999999994E-2</v>
      </c>
    </row>
    <row r="1547" spans="1:6" x14ac:dyDescent="0.35">
      <c r="A1547" t="s">
        <v>2115</v>
      </c>
      <c r="B1547">
        <v>6.8</v>
      </c>
      <c r="D1547" t="s">
        <v>2230</v>
      </c>
      <c r="E1547">
        <f>AVERAGEIF(A:A, D1547, B:B)</f>
        <v>5</v>
      </c>
      <c r="F1547">
        <f>PERCENTRANK(E:E, E1547, 4)</f>
        <v>9.2799999999999994E-2</v>
      </c>
    </row>
    <row r="1548" spans="1:6" x14ac:dyDescent="0.35">
      <c r="A1548" t="s">
        <v>1314</v>
      </c>
      <c r="B1548">
        <v>6.8</v>
      </c>
      <c r="D1548" t="s">
        <v>2548</v>
      </c>
      <c r="E1548">
        <f>AVERAGEIF(A:A, D1548, B:B)</f>
        <v>5</v>
      </c>
      <c r="F1548">
        <f>PERCENTRANK(E:E, E1548, 4)</f>
        <v>9.2799999999999994E-2</v>
      </c>
    </row>
    <row r="1549" spans="1:6" x14ac:dyDescent="0.35">
      <c r="A1549" t="s">
        <v>4727</v>
      </c>
      <c r="B1549">
        <v>6.8</v>
      </c>
      <c r="D1549" t="s">
        <v>3654</v>
      </c>
      <c r="E1549">
        <f>AVERAGEIF(A:A, D1549, B:B)</f>
        <v>5</v>
      </c>
      <c r="F1549">
        <f>PERCENTRANK(E:E, E1549, 4)</f>
        <v>9.2799999999999994E-2</v>
      </c>
    </row>
    <row r="1550" spans="1:6" x14ac:dyDescent="0.35">
      <c r="A1550" t="s">
        <v>4751</v>
      </c>
      <c r="B1550">
        <v>6.8</v>
      </c>
      <c r="D1550" t="s">
        <v>3717</v>
      </c>
      <c r="E1550">
        <f>AVERAGEIF(A:A, D1550, B:B)</f>
        <v>5</v>
      </c>
      <c r="F1550">
        <f>PERCENTRANK(E:E, E1550, 4)</f>
        <v>9.2799999999999994E-2</v>
      </c>
    </row>
    <row r="1551" spans="1:6" x14ac:dyDescent="0.35">
      <c r="A1551" t="s">
        <v>4763</v>
      </c>
      <c r="B1551">
        <v>6.8</v>
      </c>
      <c r="D1551" t="s">
        <v>3848</v>
      </c>
      <c r="E1551">
        <f>AVERAGEIF(A:A, D1551, B:B)</f>
        <v>5</v>
      </c>
      <c r="F1551">
        <f>PERCENTRANK(E:E, E1551, 4)</f>
        <v>9.2799999999999994E-2</v>
      </c>
    </row>
    <row r="1552" spans="1:6" x14ac:dyDescent="0.35">
      <c r="A1552" t="s">
        <v>4803</v>
      </c>
      <c r="B1552">
        <v>6.8</v>
      </c>
      <c r="D1552" t="s">
        <v>4691</v>
      </c>
      <c r="E1552">
        <f>AVERAGEIF(A:A, D1552, B:B)</f>
        <v>5</v>
      </c>
      <c r="F1552">
        <f>PERCENTRANK(E:E, E1552, 4)</f>
        <v>9.2799999999999994E-2</v>
      </c>
    </row>
    <row r="1553" spans="1:6" x14ac:dyDescent="0.35">
      <c r="A1553" t="s">
        <v>4811</v>
      </c>
      <c r="B1553">
        <v>6.8</v>
      </c>
      <c r="D1553" t="s">
        <v>5012</v>
      </c>
      <c r="E1553">
        <f>AVERAGEIF(A:A, D1553, B:B)</f>
        <v>5</v>
      </c>
      <c r="F1553">
        <f>PERCENTRANK(E:E, E1553, 4)</f>
        <v>9.2799999999999994E-2</v>
      </c>
    </row>
    <row r="1554" spans="1:6" x14ac:dyDescent="0.35">
      <c r="A1554" t="s">
        <v>4803</v>
      </c>
      <c r="B1554">
        <v>6.8</v>
      </c>
      <c r="D1554" t="s">
        <v>5025</v>
      </c>
      <c r="E1554">
        <f>AVERAGEIF(A:A, D1554, B:B)</f>
        <v>5</v>
      </c>
      <c r="F1554">
        <f>PERCENTRANK(E:E, E1554, 4)</f>
        <v>9.2799999999999994E-2</v>
      </c>
    </row>
    <row r="1555" spans="1:6" x14ac:dyDescent="0.35">
      <c r="A1555" t="s">
        <v>1698</v>
      </c>
      <c r="B1555">
        <v>6.8</v>
      </c>
      <c r="D1555" t="s">
        <v>5617</v>
      </c>
      <c r="E1555">
        <f>AVERAGEIF(A:A, D1555, B:B)</f>
        <v>5</v>
      </c>
      <c r="F1555">
        <f>PERCENTRANK(E:E, E1555, 4)</f>
        <v>9.2799999999999994E-2</v>
      </c>
    </row>
    <row r="1556" spans="1:6" x14ac:dyDescent="0.35">
      <c r="A1556" t="s">
        <v>871</v>
      </c>
      <c r="B1556">
        <v>6.8</v>
      </c>
      <c r="D1556" t="s">
        <v>2520</v>
      </c>
      <c r="E1556">
        <f>AVERAGEIF(A:A, D1556, B:B)</f>
        <v>4.9999999999999991</v>
      </c>
      <c r="F1556">
        <f>PERCENTRANK(E:E, E1556, 4)</f>
        <v>9.2200000000000004E-2</v>
      </c>
    </row>
    <row r="1557" spans="1:6" x14ac:dyDescent="0.35">
      <c r="A1557" t="s">
        <v>4870</v>
      </c>
      <c r="B1557">
        <v>6.8</v>
      </c>
      <c r="D1557" t="s">
        <v>720</v>
      </c>
      <c r="E1557">
        <f>AVERAGEIF(A:A, D1557, B:B)</f>
        <v>4.9166666666666661</v>
      </c>
      <c r="F1557">
        <f>PERCENTRANK(E:E, E1557, 4)</f>
        <v>9.1700000000000004E-2</v>
      </c>
    </row>
    <row r="1558" spans="1:6" x14ac:dyDescent="0.35">
      <c r="A1558" t="s">
        <v>4094</v>
      </c>
      <c r="B1558">
        <v>6.8</v>
      </c>
      <c r="D1558" t="s">
        <v>2834</v>
      </c>
      <c r="E1558">
        <f>AVERAGEIF(A:A, D1558, B:B)</f>
        <v>4.9000000000000004</v>
      </c>
      <c r="F1558">
        <f>PERCENTRANK(E:E, E1558, 4)</f>
        <v>8.6400000000000005E-2</v>
      </c>
    </row>
    <row r="1559" spans="1:6" x14ac:dyDescent="0.35">
      <c r="A1559" t="s">
        <v>2257</v>
      </c>
      <c r="B1559">
        <v>6.8</v>
      </c>
      <c r="D1559" t="s">
        <v>3089</v>
      </c>
      <c r="E1559">
        <f>AVERAGEIF(A:A, D1559, B:B)</f>
        <v>4.9000000000000004</v>
      </c>
      <c r="F1559">
        <f>PERCENTRANK(E:E, E1559, 4)</f>
        <v>8.6400000000000005E-2</v>
      </c>
    </row>
    <row r="1560" spans="1:6" x14ac:dyDescent="0.35">
      <c r="A1560" t="s">
        <v>3169</v>
      </c>
      <c r="B1560">
        <v>6.8</v>
      </c>
      <c r="D1560" t="s">
        <v>3742</v>
      </c>
      <c r="E1560">
        <f>AVERAGEIF(A:A, D1560, B:B)</f>
        <v>4.9000000000000004</v>
      </c>
      <c r="F1560">
        <f>PERCENTRANK(E:E, E1560, 4)</f>
        <v>8.6400000000000005E-2</v>
      </c>
    </row>
    <row r="1561" spans="1:6" x14ac:dyDescent="0.35">
      <c r="A1561" t="s">
        <v>5009</v>
      </c>
      <c r="B1561">
        <v>6.8</v>
      </c>
      <c r="D1561" t="s">
        <v>3986</v>
      </c>
      <c r="E1561">
        <f>AVERAGEIF(A:A, D1561, B:B)</f>
        <v>4.9000000000000004</v>
      </c>
      <c r="F1561">
        <f>PERCENTRANK(E:E, E1561, 4)</f>
        <v>8.6400000000000005E-2</v>
      </c>
    </row>
    <row r="1562" spans="1:6" x14ac:dyDescent="0.35">
      <c r="A1562" t="s">
        <v>4361</v>
      </c>
      <c r="B1562">
        <v>6.8</v>
      </c>
      <c r="D1562" t="s">
        <v>4104</v>
      </c>
      <c r="E1562">
        <f>AVERAGEIF(A:A, D1562, B:B)</f>
        <v>4.9000000000000004</v>
      </c>
      <c r="F1562">
        <f>PERCENTRANK(E:E, E1562, 4)</f>
        <v>8.6400000000000005E-2</v>
      </c>
    </row>
    <row r="1563" spans="1:6" x14ac:dyDescent="0.35">
      <c r="A1563" t="s">
        <v>5073</v>
      </c>
      <c r="B1563">
        <v>6.8</v>
      </c>
      <c r="D1563" t="s">
        <v>4136</v>
      </c>
      <c r="E1563">
        <f>AVERAGEIF(A:A, D1563, B:B)</f>
        <v>4.9000000000000004</v>
      </c>
      <c r="F1563">
        <f>PERCENTRANK(E:E, E1563, 4)</f>
        <v>8.6400000000000005E-2</v>
      </c>
    </row>
    <row r="1564" spans="1:6" x14ac:dyDescent="0.35">
      <c r="A1564" t="s">
        <v>4315</v>
      </c>
      <c r="B1564">
        <v>6.8</v>
      </c>
      <c r="D1564" t="s">
        <v>4657</v>
      </c>
      <c r="E1564">
        <f>AVERAGEIF(A:A, D1564, B:B)</f>
        <v>4.9000000000000004</v>
      </c>
      <c r="F1564">
        <f>PERCENTRANK(E:E, E1564, 4)</f>
        <v>8.6400000000000005E-2</v>
      </c>
    </row>
    <row r="1565" spans="1:6" x14ac:dyDescent="0.35">
      <c r="A1565" t="s">
        <v>3235</v>
      </c>
      <c r="B1565">
        <v>6.8</v>
      </c>
      <c r="D1565" t="s">
        <v>5039</v>
      </c>
      <c r="E1565">
        <f>AVERAGEIF(A:A, D1565, B:B)</f>
        <v>4.9000000000000004</v>
      </c>
      <c r="F1565">
        <f>PERCENTRANK(E:E, E1565, 4)</f>
        <v>8.6400000000000005E-2</v>
      </c>
    </row>
    <row r="1566" spans="1:6" x14ac:dyDescent="0.35">
      <c r="A1566" t="s">
        <v>5125</v>
      </c>
      <c r="B1566">
        <v>6.8</v>
      </c>
      <c r="D1566" t="s">
        <v>5057</v>
      </c>
      <c r="E1566">
        <f>AVERAGEIF(A:A, D1566, B:B)</f>
        <v>4.9000000000000004</v>
      </c>
      <c r="F1566">
        <f>PERCENTRANK(E:E, E1566, 4)</f>
        <v>8.6400000000000005E-2</v>
      </c>
    </row>
    <row r="1567" spans="1:6" x14ac:dyDescent="0.35">
      <c r="A1567" t="s">
        <v>4941</v>
      </c>
      <c r="B1567">
        <v>6.8</v>
      </c>
      <c r="D1567" t="s">
        <v>1985</v>
      </c>
      <c r="E1567">
        <f>AVERAGEIF(A:A, D1567, B:B)</f>
        <v>4.875</v>
      </c>
      <c r="F1567">
        <f>PERCENTRANK(E:E, E1567, 4)</f>
        <v>8.5800000000000001E-2</v>
      </c>
    </row>
    <row r="1568" spans="1:6" x14ac:dyDescent="0.35">
      <c r="A1568" t="s">
        <v>5210</v>
      </c>
      <c r="B1568">
        <v>6.8</v>
      </c>
      <c r="D1568" t="s">
        <v>1677</v>
      </c>
      <c r="E1568">
        <f>AVERAGEIF(A:A, D1568, B:B)</f>
        <v>4.8166666666666664</v>
      </c>
      <c r="F1568">
        <f>PERCENTRANK(E:E, E1568, 4)</f>
        <v>8.5199999999999998E-2</v>
      </c>
    </row>
    <row r="1569" spans="1:6" x14ac:dyDescent="0.35">
      <c r="A1569" t="s">
        <v>5223</v>
      </c>
      <c r="B1569">
        <v>6.8</v>
      </c>
      <c r="D1569" t="s">
        <v>2087</v>
      </c>
      <c r="E1569">
        <f>AVERAGEIF(A:A, D1569, B:B)</f>
        <v>4.8</v>
      </c>
      <c r="F1569">
        <f>PERCENTRANK(E:E, E1569, 4)</f>
        <v>7.7600000000000002E-2</v>
      </c>
    </row>
    <row r="1570" spans="1:6" x14ac:dyDescent="0.35">
      <c r="A1570" t="s">
        <v>5234</v>
      </c>
      <c r="B1570">
        <v>6.8</v>
      </c>
      <c r="D1570" t="s">
        <v>2791</v>
      </c>
      <c r="E1570">
        <f>AVERAGEIF(A:A, D1570, B:B)</f>
        <v>4.8</v>
      </c>
      <c r="F1570">
        <f>PERCENTRANK(E:E, E1570, 4)</f>
        <v>7.7600000000000002E-2</v>
      </c>
    </row>
    <row r="1571" spans="1:6" x14ac:dyDescent="0.35">
      <c r="A1571" t="s">
        <v>1173</v>
      </c>
      <c r="B1571">
        <v>6.8</v>
      </c>
      <c r="D1571" t="s">
        <v>3048</v>
      </c>
      <c r="E1571">
        <f>AVERAGEIF(A:A, D1571, B:B)</f>
        <v>4.8</v>
      </c>
      <c r="F1571">
        <f>PERCENTRANK(E:E, E1571, 4)</f>
        <v>7.7600000000000002E-2</v>
      </c>
    </row>
    <row r="1572" spans="1:6" x14ac:dyDescent="0.35">
      <c r="A1572" t="s">
        <v>2738</v>
      </c>
      <c r="B1572">
        <v>6.8</v>
      </c>
      <c r="D1572" t="s">
        <v>3052</v>
      </c>
      <c r="E1572">
        <f>AVERAGEIF(A:A, D1572, B:B)</f>
        <v>4.8</v>
      </c>
      <c r="F1572">
        <f>PERCENTRANK(E:E, E1572, 4)</f>
        <v>7.7600000000000002E-2</v>
      </c>
    </row>
    <row r="1573" spans="1:6" x14ac:dyDescent="0.35">
      <c r="A1573" t="s">
        <v>338</v>
      </c>
      <c r="B1573">
        <v>6.8</v>
      </c>
      <c r="D1573" t="s">
        <v>3068</v>
      </c>
      <c r="E1573">
        <f>AVERAGEIF(A:A, D1573, B:B)</f>
        <v>4.8</v>
      </c>
      <c r="F1573">
        <f>PERCENTRANK(E:E, E1573, 4)</f>
        <v>7.7600000000000002E-2</v>
      </c>
    </row>
    <row r="1574" spans="1:6" x14ac:dyDescent="0.35">
      <c r="A1574" t="s">
        <v>2010</v>
      </c>
      <c r="B1574">
        <v>6.8</v>
      </c>
      <c r="D1574" t="s">
        <v>3127</v>
      </c>
      <c r="E1574">
        <f>AVERAGEIF(A:A, D1574, B:B)</f>
        <v>4.8</v>
      </c>
      <c r="F1574">
        <f>PERCENTRANK(E:E, E1574, 4)</f>
        <v>7.7600000000000002E-2</v>
      </c>
    </row>
    <row r="1575" spans="1:6" x14ac:dyDescent="0.35">
      <c r="A1575" t="s">
        <v>2354</v>
      </c>
      <c r="B1575">
        <v>6.8</v>
      </c>
      <c r="D1575" t="s">
        <v>3523</v>
      </c>
      <c r="E1575">
        <f>AVERAGEIF(A:A, D1575, B:B)</f>
        <v>4.8</v>
      </c>
      <c r="F1575">
        <f>PERCENTRANK(E:E, E1575, 4)</f>
        <v>7.7600000000000002E-2</v>
      </c>
    </row>
    <row r="1576" spans="1:6" x14ac:dyDescent="0.35">
      <c r="A1576" t="s">
        <v>5081</v>
      </c>
      <c r="B1576">
        <v>6.8</v>
      </c>
      <c r="D1576" t="s">
        <v>3980</v>
      </c>
      <c r="E1576">
        <f>AVERAGEIF(A:A, D1576, B:B)</f>
        <v>4.8</v>
      </c>
      <c r="F1576">
        <f>PERCENTRANK(E:E, E1576, 4)</f>
        <v>7.7600000000000002E-2</v>
      </c>
    </row>
    <row r="1577" spans="1:6" x14ac:dyDescent="0.35">
      <c r="A1577" t="s">
        <v>5514</v>
      </c>
      <c r="B1577">
        <v>6.8</v>
      </c>
      <c r="D1577" t="s">
        <v>4081</v>
      </c>
      <c r="E1577">
        <f>AVERAGEIF(A:A, D1577, B:B)</f>
        <v>4.8</v>
      </c>
      <c r="F1577">
        <f>PERCENTRANK(E:E, E1577, 4)</f>
        <v>7.7600000000000002E-2</v>
      </c>
    </row>
    <row r="1578" spans="1:6" x14ac:dyDescent="0.35">
      <c r="A1578" t="s">
        <v>5348</v>
      </c>
      <c r="B1578">
        <v>6.8</v>
      </c>
      <c r="D1578" t="s">
        <v>4599</v>
      </c>
      <c r="E1578">
        <f>AVERAGEIF(A:A, D1578, B:B)</f>
        <v>4.8</v>
      </c>
      <c r="F1578">
        <f>PERCENTRANK(E:E, E1578, 4)</f>
        <v>7.7600000000000002E-2</v>
      </c>
    </row>
    <row r="1579" spans="1:6" x14ac:dyDescent="0.35">
      <c r="A1579" t="s">
        <v>5537</v>
      </c>
      <c r="B1579">
        <v>6.8</v>
      </c>
      <c r="D1579" t="s">
        <v>5176</v>
      </c>
      <c r="E1579">
        <f>AVERAGEIF(A:A, D1579, B:B)</f>
        <v>4.8</v>
      </c>
      <c r="F1579">
        <f>PERCENTRANK(E:E, E1579, 4)</f>
        <v>7.7600000000000002E-2</v>
      </c>
    </row>
    <row r="1580" spans="1:6" x14ac:dyDescent="0.35">
      <c r="A1580" t="s">
        <v>181</v>
      </c>
      <c r="B1580">
        <v>6.8</v>
      </c>
      <c r="D1580" t="s">
        <v>5700</v>
      </c>
      <c r="E1580">
        <f>AVERAGEIF(A:A, D1580, B:B)</f>
        <v>4.8</v>
      </c>
      <c r="F1580">
        <f>PERCENTRANK(E:E, E1580, 4)</f>
        <v>7.7600000000000002E-2</v>
      </c>
    </row>
    <row r="1581" spans="1:6" x14ac:dyDescent="0.35">
      <c r="A1581" t="s">
        <v>5601</v>
      </c>
      <c r="B1581">
        <v>6.8</v>
      </c>
      <c r="D1581" t="s">
        <v>5861</v>
      </c>
      <c r="E1581">
        <f>AVERAGEIF(A:A, D1581, B:B)</f>
        <v>4.8</v>
      </c>
      <c r="F1581">
        <f>PERCENTRANK(E:E, E1581, 4)</f>
        <v>7.7600000000000002E-2</v>
      </c>
    </row>
    <row r="1582" spans="1:6" x14ac:dyDescent="0.35">
      <c r="A1582" t="s">
        <v>2106</v>
      </c>
      <c r="B1582">
        <v>6.8</v>
      </c>
      <c r="D1582" t="s">
        <v>3256</v>
      </c>
      <c r="E1582">
        <f>AVERAGEIF(A:A, D1582, B:B)</f>
        <v>4.7666666666666666</v>
      </c>
      <c r="F1582">
        <f>PERCENTRANK(E:E, E1582, 4)</f>
        <v>7.7100000000000002E-2</v>
      </c>
    </row>
    <row r="1583" spans="1:6" x14ac:dyDescent="0.35">
      <c r="A1583" t="s">
        <v>4735</v>
      </c>
      <c r="B1583">
        <v>6.8</v>
      </c>
      <c r="D1583" t="s">
        <v>3371</v>
      </c>
      <c r="E1583">
        <f>AVERAGEIF(A:A, D1583, B:B)</f>
        <v>4.7333333333333334</v>
      </c>
      <c r="F1583">
        <f>PERCENTRANK(E:E, E1583, 4)</f>
        <v>7.6499999999999999E-2</v>
      </c>
    </row>
    <row r="1584" spans="1:6" x14ac:dyDescent="0.35">
      <c r="A1584" t="s">
        <v>5669</v>
      </c>
      <c r="B1584">
        <v>6.8</v>
      </c>
      <c r="D1584" t="s">
        <v>1917</v>
      </c>
      <c r="E1584">
        <f>AVERAGEIF(A:A, D1584, B:B)</f>
        <v>4.7</v>
      </c>
      <c r="F1584">
        <f>PERCENTRANK(E:E, E1584, 4)</f>
        <v>7.0599999999999996E-2</v>
      </c>
    </row>
    <row r="1585" spans="1:6" x14ac:dyDescent="0.35">
      <c r="A1585" t="s">
        <v>5785</v>
      </c>
      <c r="B1585">
        <v>6.8</v>
      </c>
      <c r="D1585" t="s">
        <v>2480</v>
      </c>
      <c r="E1585">
        <f>AVERAGEIF(A:A, D1585, B:B)</f>
        <v>4.7</v>
      </c>
      <c r="F1585">
        <f>PERCENTRANK(E:E, E1585, 4)</f>
        <v>7.0599999999999996E-2</v>
      </c>
    </row>
    <row r="1586" spans="1:6" x14ac:dyDescent="0.35">
      <c r="A1586" t="s">
        <v>5935</v>
      </c>
      <c r="B1586">
        <v>6.8</v>
      </c>
      <c r="D1586" t="s">
        <v>3540</v>
      </c>
      <c r="E1586">
        <f>AVERAGEIF(A:A, D1586, B:B)</f>
        <v>4.7</v>
      </c>
      <c r="F1586">
        <f>PERCENTRANK(E:E, E1586, 4)</f>
        <v>7.0599999999999996E-2</v>
      </c>
    </row>
    <row r="1587" spans="1:6" x14ac:dyDescent="0.35">
      <c r="A1587" t="s">
        <v>77</v>
      </c>
      <c r="B1587">
        <v>6.7</v>
      </c>
      <c r="D1587" t="s">
        <v>3852</v>
      </c>
      <c r="E1587">
        <f>AVERAGEIF(A:A, D1587, B:B)</f>
        <v>4.7</v>
      </c>
      <c r="F1587">
        <f>PERCENTRANK(E:E, E1587, 4)</f>
        <v>7.0599999999999996E-2</v>
      </c>
    </row>
    <row r="1588" spans="1:6" x14ac:dyDescent="0.35">
      <c r="A1588" t="s">
        <v>89</v>
      </c>
      <c r="B1588">
        <v>6.7</v>
      </c>
      <c r="D1588" t="s">
        <v>4098</v>
      </c>
      <c r="E1588">
        <f>AVERAGEIF(A:A, D1588, B:B)</f>
        <v>4.7</v>
      </c>
      <c r="F1588">
        <f>PERCENTRANK(E:E, E1588, 4)</f>
        <v>7.0599999999999996E-2</v>
      </c>
    </row>
    <row r="1589" spans="1:6" x14ac:dyDescent="0.35">
      <c r="A1589" t="s">
        <v>106</v>
      </c>
      <c r="B1589">
        <v>6.7</v>
      </c>
      <c r="D1589" t="s">
        <v>4631</v>
      </c>
      <c r="E1589">
        <f>AVERAGEIF(A:A, D1589, B:B)</f>
        <v>4.7</v>
      </c>
      <c r="F1589">
        <f>PERCENTRANK(E:E, E1589, 4)</f>
        <v>7.0599999999999996E-2</v>
      </c>
    </row>
    <row r="1590" spans="1:6" x14ac:dyDescent="0.35">
      <c r="A1590" t="s">
        <v>102</v>
      </c>
      <c r="B1590">
        <v>6.7</v>
      </c>
      <c r="D1590" t="s">
        <v>4952</v>
      </c>
      <c r="E1590">
        <f>AVERAGEIF(A:A, D1590, B:B)</f>
        <v>4.7</v>
      </c>
      <c r="F1590">
        <f>PERCENTRANK(E:E, E1590, 4)</f>
        <v>7.0599999999999996E-2</v>
      </c>
    </row>
    <row r="1591" spans="1:6" x14ac:dyDescent="0.35">
      <c r="A1591" t="s">
        <v>260</v>
      </c>
      <c r="B1591">
        <v>6.7</v>
      </c>
      <c r="D1591" t="s">
        <v>5243</v>
      </c>
      <c r="E1591">
        <f>AVERAGEIF(A:A, D1591, B:B)</f>
        <v>4.7</v>
      </c>
      <c r="F1591">
        <f>PERCENTRANK(E:E, E1591, 4)</f>
        <v>7.0599999999999996E-2</v>
      </c>
    </row>
    <row r="1592" spans="1:6" x14ac:dyDescent="0.35">
      <c r="A1592" t="s">
        <v>141</v>
      </c>
      <c r="B1592">
        <v>6.7</v>
      </c>
      <c r="D1592" t="s">
        <v>5393</v>
      </c>
      <c r="E1592">
        <f>AVERAGEIF(A:A, D1592, B:B)</f>
        <v>4.7</v>
      </c>
      <c r="F1592">
        <f>PERCENTRANK(E:E, E1592, 4)</f>
        <v>7.0599999999999996E-2</v>
      </c>
    </row>
    <row r="1593" spans="1:6" x14ac:dyDescent="0.35">
      <c r="A1593" t="s">
        <v>402</v>
      </c>
      <c r="B1593">
        <v>6.7</v>
      </c>
      <c r="D1593" t="s">
        <v>5850</v>
      </c>
      <c r="E1593">
        <f>AVERAGEIF(A:A, D1593, B:B)</f>
        <v>4.7</v>
      </c>
      <c r="F1593">
        <f>PERCENTRANK(E:E, E1593, 4)</f>
        <v>7.0599999999999996E-2</v>
      </c>
    </row>
    <row r="1594" spans="1:6" x14ac:dyDescent="0.35">
      <c r="A1594" t="s">
        <v>411</v>
      </c>
      <c r="B1594">
        <v>6.7</v>
      </c>
      <c r="D1594" t="s">
        <v>3033</v>
      </c>
      <c r="E1594">
        <f>AVERAGEIF(A:A, D1594, B:B)</f>
        <v>4.5999999999999996</v>
      </c>
      <c r="F1594">
        <f>PERCENTRANK(E:E, E1594, 4)</f>
        <v>6.4199999999999993E-2</v>
      </c>
    </row>
    <row r="1595" spans="1:6" x14ac:dyDescent="0.35">
      <c r="A1595" t="s">
        <v>235</v>
      </c>
      <c r="B1595">
        <v>6.7</v>
      </c>
      <c r="D1595" t="s">
        <v>3479</v>
      </c>
      <c r="E1595">
        <f>AVERAGEIF(A:A, D1595, B:B)</f>
        <v>4.5999999999999996</v>
      </c>
      <c r="F1595">
        <f>PERCENTRANK(E:E, E1595, 4)</f>
        <v>6.4199999999999993E-2</v>
      </c>
    </row>
    <row r="1596" spans="1:6" x14ac:dyDescent="0.35">
      <c r="A1596" t="s">
        <v>425</v>
      </c>
      <c r="B1596">
        <v>6.7</v>
      </c>
      <c r="D1596" t="s">
        <v>3529</v>
      </c>
      <c r="E1596">
        <f>AVERAGEIF(A:A, D1596, B:B)</f>
        <v>4.5999999999999996</v>
      </c>
      <c r="F1596">
        <f>PERCENTRANK(E:E, E1596, 4)</f>
        <v>6.4199999999999993E-2</v>
      </c>
    </row>
    <row r="1597" spans="1:6" x14ac:dyDescent="0.35">
      <c r="A1597" t="s">
        <v>465</v>
      </c>
      <c r="B1597">
        <v>6.7</v>
      </c>
      <c r="D1597" t="s">
        <v>4073</v>
      </c>
      <c r="E1597">
        <f>AVERAGEIF(A:A, D1597, B:B)</f>
        <v>4.5999999999999996</v>
      </c>
      <c r="F1597">
        <f>PERCENTRANK(E:E, E1597, 4)</f>
        <v>6.4199999999999993E-2</v>
      </c>
    </row>
    <row r="1598" spans="1:6" x14ac:dyDescent="0.35">
      <c r="A1598" t="s">
        <v>402</v>
      </c>
      <c r="B1598">
        <v>6.7</v>
      </c>
      <c r="D1598" t="s">
        <v>4113</v>
      </c>
      <c r="E1598">
        <f>AVERAGEIF(A:A, D1598, B:B)</f>
        <v>4.5999999999999996</v>
      </c>
      <c r="F1598">
        <f>PERCENTRANK(E:E, E1598, 4)</f>
        <v>6.4199999999999993E-2</v>
      </c>
    </row>
    <row r="1599" spans="1:6" x14ac:dyDescent="0.35">
      <c r="A1599" t="s">
        <v>564</v>
      </c>
      <c r="B1599">
        <v>6.7</v>
      </c>
      <c r="D1599" t="s">
        <v>4430</v>
      </c>
      <c r="E1599">
        <f>AVERAGEIF(A:A, D1599, B:B)</f>
        <v>4.5999999999999996</v>
      </c>
      <c r="F1599">
        <f>PERCENTRANK(E:E, E1599, 4)</f>
        <v>6.4199999999999993E-2</v>
      </c>
    </row>
    <row r="1600" spans="1:6" x14ac:dyDescent="0.35">
      <c r="A1600" t="s">
        <v>365</v>
      </c>
      <c r="B1600">
        <v>6.7</v>
      </c>
      <c r="D1600" t="s">
        <v>4455</v>
      </c>
      <c r="E1600">
        <f>AVERAGEIF(A:A, D1600, B:B)</f>
        <v>4.5999999999999996</v>
      </c>
      <c r="F1600">
        <f>PERCENTRANK(E:E, E1600, 4)</f>
        <v>6.4199999999999993E-2</v>
      </c>
    </row>
    <row r="1601" spans="1:6" x14ac:dyDescent="0.35">
      <c r="A1601" t="s">
        <v>352</v>
      </c>
      <c r="B1601">
        <v>6.7</v>
      </c>
      <c r="D1601" t="s">
        <v>4928</v>
      </c>
      <c r="E1601">
        <f>AVERAGEIF(A:A, D1601, B:B)</f>
        <v>4.5999999999999996</v>
      </c>
      <c r="F1601">
        <f>PERCENTRANK(E:E, E1601, 4)</f>
        <v>6.4199999999999993E-2</v>
      </c>
    </row>
    <row r="1602" spans="1:6" x14ac:dyDescent="0.35">
      <c r="A1602" t="s">
        <v>618</v>
      </c>
      <c r="B1602">
        <v>6.7</v>
      </c>
      <c r="D1602" t="s">
        <v>5354</v>
      </c>
      <c r="E1602">
        <f>AVERAGEIF(A:A, D1602, B:B)</f>
        <v>4.5999999999999996</v>
      </c>
      <c r="F1602">
        <f>PERCENTRANK(E:E, E1602, 4)</f>
        <v>6.4199999999999993E-2</v>
      </c>
    </row>
    <row r="1603" spans="1:6" x14ac:dyDescent="0.35">
      <c r="A1603" t="s">
        <v>650</v>
      </c>
      <c r="B1603">
        <v>6.7</v>
      </c>
      <c r="D1603" t="s">
        <v>5465</v>
      </c>
      <c r="E1603">
        <f>AVERAGEIF(A:A, D1603, B:B)</f>
        <v>4.5999999999999996</v>
      </c>
      <c r="F1603">
        <f>PERCENTRANK(E:E, E1603, 4)</f>
        <v>6.4199999999999993E-2</v>
      </c>
    </row>
    <row r="1604" spans="1:6" x14ac:dyDescent="0.35">
      <c r="A1604" t="s">
        <v>668</v>
      </c>
      <c r="B1604">
        <v>6.7</v>
      </c>
      <c r="D1604" t="s">
        <v>5804</v>
      </c>
      <c r="E1604">
        <f>AVERAGEIF(A:A, D1604, B:B)</f>
        <v>4.5999999999999996</v>
      </c>
      <c r="F1604">
        <f>PERCENTRANK(E:E, E1604, 4)</f>
        <v>6.4199999999999993E-2</v>
      </c>
    </row>
    <row r="1605" spans="1:6" x14ac:dyDescent="0.35">
      <c r="A1605" t="s">
        <v>663</v>
      </c>
      <c r="B1605">
        <v>6.7</v>
      </c>
      <c r="D1605" t="s">
        <v>2463</v>
      </c>
      <c r="E1605">
        <f>AVERAGEIF(A:A, D1605, B:B)</f>
        <v>4.5500000000000007</v>
      </c>
      <c r="F1605">
        <f>PERCENTRANK(E:E, E1605, 4)</f>
        <v>6.3E-2</v>
      </c>
    </row>
    <row r="1606" spans="1:6" x14ac:dyDescent="0.35">
      <c r="A1606" t="s">
        <v>411</v>
      </c>
      <c r="B1606">
        <v>6.7</v>
      </c>
      <c r="D1606" t="s">
        <v>2989</v>
      </c>
      <c r="E1606">
        <f>AVERAGEIF(A:A, D1606, B:B)</f>
        <v>4.5500000000000007</v>
      </c>
      <c r="F1606">
        <f>PERCENTRANK(E:E, E1606, 4)</f>
        <v>6.3E-2</v>
      </c>
    </row>
    <row r="1607" spans="1:6" x14ac:dyDescent="0.35">
      <c r="A1607" t="s">
        <v>795</v>
      </c>
      <c r="B1607">
        <v>6.7</v>
      </c>
      <c r="D1607" t="s">
        <v>2189</v>
      </c>
      <c r="E1607">
        <f>AVERAGEIF(A:A, D1607, B:B)</f>
        <v>4.5</v>
      </c>
      <c r="F1607">
        <f>PERCENTRANK(E:E, E1607, 4)</f>
        <v>5.8900000000000001E-2</v>
      </c>
    </row>
    <row r="1608" spans="1:6" x14ac:dyDescent="0.35">
      <c r="A1608" t="s">
        <v>812</v>
      </c>
      <c r="B1608">
        <v>6.7</v>
      </c>
      <c r="D1608" t="s">
        <v>3747</v>
      </c>
      <c r="E1608">
        <f>AVERAGEIF(A:A, D1608, B:B)</f>
        <v>4.5</v>
      </c>
      <c r="F1608">
        <f>PERCENTRANK(E:E, E1608, 4)</f>
        <v>5.8900000000000001E-2</v>
      </c>
    </row>
    <row r="1609" spans="1:6" x14ac:dyDescent="0.35">
      <c r="A1609" t="s">
        <v>822</v>
      </c>
      <c r="B1609">
        <v>6.7</v>
      </c>
      <c r="D1609" t="s">
        <v>4022</v>
      </c>
      <c r="E1609">
        <f>AVERAGEIF(A:A, D1609, B:B)</f>
        <v>4.5</v>
      </c>
      <c r="F1609">
        <f>PERCENTRANK(E:E, E1609, 4)</f>
        <v>5.8900000000000001E-2</v>
      </c>
    </row>
    <row r="1610" spans="1:6" x14ac:dyDescent="0.35">
      <c r="A1610" t="s">
        <v>97</v>
      </c>
      <c r="B1610">
        <v>6.7</v>
      </c>
      <c r="D1610" t="s">
        <v>4109</v>
      </c>
      <c r="E1610">
        <f>AVERAGEIF(A:A, D1610, B:B)</f>
        <v>4.5</v>
      </c>
      <c r="F1610">
        <f>PERCENTRANK(E:E, E1610, 4)</f>
        <v>5.8900000000000001E-2</v>
      </c>
    </row>
    <row r="1611" spans="1:6" x14ac:dyDescent="0.35">
      <c r="A1611" t="s">
        <v>1019</v>
      </c>
      <c r="B1611">
        <v>6.7</v>
      </c>
      <c r="D1611" t="s">
        <v>4643</v>
      </c>
      <c r="E1611">
        <f>AVERAGEIF(A:A, D1611, B:B)</f>
        <v>4.5</v>
      </c>
      <c r="F1611">
        <f>PERCENTRANK(E:E, E1611, 4)</f>
        <v>5.8900000000000001E-2</v>
      </c>
    </row>
    <row r="1612" spans="1:6" x14ac:dyDescent="0.35">
      <c r="A1612" t="s">
        <v>260</v>
      </c>
      <c r="B1612">
        <v>6.7</v>
      </c>
      <c r="D1612" t="s">
        <v>5035</v>
      </c>
      <c r="E1612">
        <f>AVERAGEIF(A:A, D1612, B:B)</f>
        <v>4.5</v>
      </c>
      <c r="F1612">
        <f>PERCENTRANK(E:E, E1612, 4)</f>
        <v>5.8900000000000001E-2</v>
      </c>
    </row>
    <row r="1613" spans="1:6" x14ac:dyDescent="0.35">
      <c r="A1613" t="s">
        <v>1066</v>
      </c>
      <c r="B1613">
        <v>6.7</v>
      </c>
      <c r="D1613" t="s">
        <v>5761</v>
      </c>
      <c r="E1613">
        <f>AVERAGEIF(A:A, D1613, B:B)</f>
        <v>4.5</v>
      </c>
      <c r="F1613">
        <f>PERCENTRANK(E:E, E1613, 4)</f>
        <v>5.8900000000000001E-2</v>
      </c>
    </row>
    <row r="1614" spans="1:6" x14ac:dyDescent="0.35">
      <c r="A1614" t="s">
        <v>126</v>
      </c>
      <c r="B1614">
        <v>6.7</v>
      </c>
      <c r="D1614" t="s">
        <v>2544</v>
      </c>
      <c r="E1614">
        <f>AVERAGEIF(A:A, D1614, B:B)</f>
        <v>4.4499999999999993</v>
      </c>
      <c r="F1614">
        <f>PERCENTRANK(E:E, E1614, 4)</f>
        <v>5.8400000000000001E-2</v>
      </c>
    </row>
    <row r="1615" spans="1:6" x14ac:dyDescent="0.35">
      <c r="A1615" t="s">
        <v>269</v>
      </c>
      <c r="B1615">
        <v>6.7</v>
      </c>
      <c r="D1615" t="s">
        <v>4354</v>
      </c>
      <c r="E1615">
        <f>AVERAGEIF(A:A, D1615, B:B)</f>
        <v>4.4333333333333336</v>
      </c>
      <c r="F1615">
        <f>PERCENTRANK(E:E, E1615, 4)</f>
        <v>5.7799999999999997E-2</v>
      </c>
    </row>
    <row r="1616" spans="1:6" x14ac:dyDescent="0.35">
      <c r="A1616" t="s">
        <v>494</v>
      </c>
      <c r="B1616">
        <v>6.7</v>
      </c>
      <c r="D1616" t="s">
        <v>2077</v>
      </c>
      <c r="E1616">
        <f>AVERAGEIF(A:A, D1616, B:B)</f>
        <v>4.4000000000000004</v>
      </c>
      <c r="F1616">
        <f>PERCENTRANK(E:E, E1616, 4)</f>
        <v>5.3699999999999998E-2</v>
      </c>
    </row>
    <row r="1617" spans="1:6" x14ac:dyDescent="0.35">
      <c r="A1617" t="s">
        <v>1056</v>
      </c>
      <c r="B1617">
        <v>6.7</v>
      </c>
      <c r="D1617" t="s">
        <v>2562</v>
      </c>
      <c r="E1617">
        <f>AVERAGEIF(A:A, D1617, B:B)</f>
        <v>4.4000000000000004</v>
      </c>
      <c r="F1617">
        <f>PERCENTRANK(E:E, E1617, 4)</f>
        <v>5.3699999999999998E-2</v>
      </c>
    </row>
    <row r="1618" spans="1:6" x14ac:dyDescent="0.35">
      <c r="A1618" t="s">
        <v>517</v>
      </c>
      <c r="B1618">
        <v>6.7</v>
      </c>
      <c r="D1618" t="s">
        <v>4014</v>
      </c>
      <c r="E1618">
        <f>AVERAGEIF(A:A, D1618, B:B)</f>
        <v>4.4000000000000004</v>
      </c>
      <c r="F1618">
        <f>PERCENTRANK(E:E, E1618, 4)</f>
        <v>5.3699999999999998E-2</v>
      </c>
    </row>
    <row r="1619" spans="1:6" x14ac:dyDescent="0.35">
      <c r="A1619" t="s">
        <v>1046</v>
      </c>
      <c r="B1619">
        <v>6.7</v>
      </c>
      <c r="D1619" t="s">
        <v>4209</v>
      </c>
      <c r="E1619">
        <f>AVERAGEIF(A:A, D1619, B:B)</f>
        <v>4.4000000000000004</v>
      </c>
      <c r="F1619">
        <f>PERCENTRANK(E:E, E1619, 4)</f>
        <v>5.3699999999999998E-2</v>
      </c>
    </row>
    <row r="1620" spans="1:6" x14ac:dyDescent="0.35">
      <c r="A1620" t="s">
        <v>446</v>
      </c>
      <c r="B1620">
        <v>6.7</v>
      </c>
      <c r="D1620" t="s">
        <v>5000</v>
      </c>
      <c r="E1620">
        <f>AVERAGEIF(A:A, D1620, B:B)</f>
        <v>4.4000000000000004</v>
      </c>
      <c r="F1620">
        <f>PERCENTRANK(E:E, E1620, 4)</f>
        <v>5.3699999999999998E-2</v>
      </c>
    </row>
    <row r="1621" spans="1:6" x14ac:dyDescent="0.35">
      <c r="A1621" t="s">
        <v>968</v>
      </c>
      <c r="B1621">
        <v>6.7</v>
      </c>
      <c r="D1621" t="s">
        <v>5288</v>
      </c>
      <c r="E1621">
        <f>AVERAGEIF(A:A, D1621, B:B)</f>
        <v>4.4000000000000004</v>
      </c>
      <c r="F1621">
        <f>PERCENTRANK(E:E, E1621, 4)</f>
        <v>5.3699999999999998E-2</v>
      </c>
    </row>
    <row r="1622" spans="1:6" x14ac:dyDescent="0.35">
      <c r="A1622" t="s">
        <v>1144</v>
      </c>
      <c r="B1622">
        <v>6.7</v>
      </c>
      <c r="D1622" t="s">
        <v>5495</v>
      </c>
      <c r="E1622">
        <f>AVERAGEIF(A:A, D1622, B:B)</f>
        <v>4.4000000000000004</v>
      </c>
      <c r="F1622">
        <f>PERCENTRANK(E:E, E1622, 4)</f>
        <v>5.3699999999999998E-2</v>
      </c>
    </row>
    <row r="1623" spans="1:6" x14ac:dyDescent="0.35">
      <c r="A1623" t="s">
        <v>1332</v>
      </c>
      <c r="B1623">
        <v>6.7</v>
      </c>
      <c r="D1623" t="s">
        <v>3987</v>
      </c>
      <c r="E1623">
        <f>AVERAGEIF(A:A, D1623, B:B)</f>
        <v>4.3999999999999995</v>
      </c>
      <c r="F1623">
        <f>PERCENTRANK(E:E, E1623, 4)</f>
        <v>5.3100000000000001E-2</v>
      </c>
    </row>
    <row r="1624" spans="1:6" x14ac:dyDescent="0.35">
      <c r="A1624" t="s">
        <v>455</v>
      </c>
      <c r="B1624">
        <v>6.7</v>
      </c>
      <c r="D1624" t="s">
        <v>895</v>
      </c>
      <c r="E1624">
        <f>AVERAGEIF(A:A, D1624, B:B)</f>
        <v>4.3</v>
      </c>
      <c r="F1624">
        <f>PERCENTRANK(E:E, E1624, 4)</f>
        <v>4.9599999999999998E-2</v>
      </c>
    </row>
    <row r="1625" spans="1:6" x14ac:dyDescent="0.35">
      <c r="A1625" t="s">
        <v>209</v>
      </c>
      <c r="B1625">
        <v>6.7</v>
      </c>
      <c r="D1625" t="s">
        <v>3207</v>
      </c>
      <c r="E1625">
        <f>AVERAGEIF(A:A, D1625, B:B)</f>
        <v>4.3</v>
      </c>
      <c r="F1625">
        <f>PERCENTRANK(E:E, E1625, 4)</f>
        <v>4.9599999999999998E-2</v>
      </c>
    </row>
    <row r="1626" spans="1:6" x14ac:dyDescent="0.35">
      <c r="A1626" t="s">
        <v>1477</v>
      </c>
      <c r="B1626">
        <v>6.7</v>
      </c>
      <c r="D1626" t="s">
        <v>3693</v>
      </c>
      <c r="E1626">
        <f>AVERAGEIF(A:A, D1626, B:B)</f>
        <v>4.3</v>
      </c>
      <c r="F1626">
        <f>PERCENTRANK(E:E, E1626, 4)</f>
        <v>4.9599999999999998E-2</v>
      </c>
    </row>
    <row r="1627" spans="1:6" x14ac:dyDescent="0.35">
      <c r="A1627" t="s">
        <v>172</v>
      </c>
      <c r="B1627">
        <v>6.7</v>
      </c>
      <c r="D1627" t="s">
        <v>4363</v>
      </c>
      <c r="E1627">
        <f>AVERAGEIF(A:A, D1627, B:B)</f>
        <v>4.3</v>
      </c>
      <c r="F1627">
        <f>PERCENTRANK(E:E, E1627, 4)</f>
        <v>4.9599999999999998E-2</v>
      </c>
    </row>
    <row r="1628" spans="1:6" x14ac:dyDescent="0.35">
      <c r="A1628" t="s">
        <v>1306</v>
      </c>
      <c r="B1628">
        <v>6.7</v>
      </c>
      <c r="D1628" t="s">
        <v>5159</v>
      </c>
      <c r="E1628">
        <f>AVERAGEIF(A:A, D1628, B:B)</f>
        <v>4.3</v>
      </c>
      <c r="F1628">
        <f>PERCENTRANK(E:E, E1628, 4)</f>
        <v>4.9599999999999998E-2</v>
      </c>
    </row>
    <row r="1629" spans="1:6" x14ac:dyDescent="0.35">
      <c r="A1629" t="s">
        <v>931</v>
      </c>
      <c r="B1629">
        <v>6.7</v>
      </c>
      <c r="D1629" t="s">
        <v>5272</v>
      </c>
      <c r="E1629">
        <f>AVERAGEIF(A:A, D1629, B:B)</f>
        <v>4.3</v>
      </c>
      <c r="F1629">
        <f>PERCENTRANK(E:E, E1629, 4)</f>
        <v>4.9599999999999998E-2</v>
      </c>
    </row>
    <row r="1630" spans="1:6" x14ac:dyDescent="0.35">
      <c r="A1630" t="s">
        <v>1584</v>
      </c>
      <c r="B1630">
        <v>6.7</v>
      </c>
      <c r="D1630" t="s">
        <v>2525</v>
      </c>
      <c r="E1630">
        <f>AVERAGEIF(A:A, D1630, B:B)</f>
        <v>4.2</v>
      </c>
      <c r="F1630">
        <f>PERCENTRANK(E:E, E1630, 4)</f>
        <v>4.7800000000000002E-2</v>
      </c>
    </row>
    <row r="1631" spans="1:6" x14ac:dyDescent="0.35">
      <c r="A1631" t="s">
        <v>143</v>
      </c>
      <c r="B1631">
        <v>6.7</v>
      </c>
      <c r="D1631" t="s">
        <v>4681</v>
      </c>
      <c r="E1631">
        <f>AVERAGEIF(A:A, D1631, B:B)</f>
        <v>4.2</v>
      </c>
      <c r="F1631">
        <f>PERCENTRANK(E:E, E1631, 4)</f>
        <v>4.7800000000000002E-2</v>
      </c>
    </row>
    <row r="1632" spans="1:6" x14ac:dyDescent="0.35">
      <c r="A1632" t="s">
        <v>1717</v>
      </c>
      <c r="B1632">
        <v>6.7</v>
      </c>
      <c r="D1632" t="s">
        <v>5930</v>
      </c>
      <c r="E1632">
        <f>AVERAGEIF(A:A, D1632, B:B)</f>
        <v>4.2</v>
      </c>
      <c r="F1632">
        <f>PERCENTRANK(E:E, E1632, 4)</f>
        <v>4.7800000000000002E-2</v>
      </c>
    </row>
    <row r="1633" spans="1:6" x14ac:dyDescent="0.35">
      <c r="A1633" t="s">
        <v>467</v>
      </c>
      <c r="B1633">
        <v>6.7</v>
      </c>
      <c r="D1633" t="s">
        <v>1271</v>
      </c>
      <c r="E1633">
        <f>AVERAGEIF(A:A, D1633, B:B)</f>
        <v>4.0999999999999996</v>
      </c>
      <c r="F1633">
        <f>PERCENTRANK(E:E, E1633, 4)</f>
        <v>3.9100000000000003E-2</v>
      </c>
    </row>
    <row r="1634" spans="1:6" x14ac:dyDescent="0.35">
      <c r="A1634" t="s">
        <v>1655</v>
      </c>
      <c r="B1634">
        <v>6.7</v>
      </c>
      <c r="D1634" t="s">
        <v>1298</v>
      </c>
      <c r="E1634">
        <f>AVERAGEIF(A:A, D1634, B:B)</f>
        <v>4.0999999999999996</v>
      </c>
      <c r="F1634">
        <f>PERCENTRANK(E:E, E1634, 4)</f>
        <v>3.9100000000000003E-2</v>
      </c>
    </row>
    <row r="1635" spans="1:6" x14ac:dyDescent="0.35">
      <c r="A1635" t="s">
        <v>1760</v>
      </c>
      <c r="B1635">
        <v>6.7</v>
      </c>
      <c r="D1635" t="s">
        <v>2389</v>
      </c>
      <c r="E1635">
        <f>AVERAGEIF(A:A, D1635, B:B)</f>
        <v>4.0999999999999996</v>
      </c>
      <c r="F1635">
        <f>PERCENTRANK(E:E, E1635, 4)</f>
        <v>3.9100000000000003E-2</v>
      </c>
    </row>
    <row r="1636" spans="1:6" x14ac:dyDescent="0.35">
      <c r="A1636" t="s">
        <v>1045</v>
      </c>
      <c r="B1636">
        <v>6.7</v>
      </c>
      <c r="D1636" t="s">
        <v>2550</v>
      </c>
      <c r="E1636">
        <f>AVERAGEIF(A:A, D1636, B:B)</f>
        <v>4.0999999999999996</v>
      </c>
      <c r="F1636">
        <f>PERCENTRANK(E:E, E1636, 4)</f>
        <v>3.9100000000000003E-2</v>
      </c>
    </row>
    <row r="1637" spans="1:6" x14ac:dyDescent="0.35">
      <c r="A1637" t="s">
        <v>1796</v>
      </c>
      <c r="B1637">
        <v>6.7</v>
      </c>
      <c r="D1637" t="s">
        <v>3045</v>
      </c>
      <c r="E1637">
        <f>AVERAGEIF(A:A, D1637, B:B)</f>
        <v>4.0999999999999996</v>
      </c>
      <c r="F1637">
        <f>PERCENTRANK(E:E, E1637, 4)</f>
        <v>3.9100000000000003E-2</v>
      </c>
    </row>
    <row r="1638" spans="1:6" x14ac:dyDescent="0.35">
      <c r="A1638" t="s">
        <v>920</v>
      </c>
      <c r="B1638">
        <v>6.7</v>
      </c>
      <c r="D1638" t="s">
        <v>3379</v>
      </c>
      <c r="E1638">
        <f>AVERAGEIF(A:A, D1638, B:B)</f>
        <v>4.0999999999999996</v>
      </c>
      <c r="F1638">
        <f>PERCENTRANK(E:E, E1638, 4)</f>
        <v>3.9100000000000003E-2</v>
      </c>
    </row>
    <row r="1639" spans="1:6" x14ac:dyDescent="0.35">
      <c r="A1639" t="s">
        <v>848</v>
      </c>
      <c r="B1639">
        <v>6.7</v>
      </c>
      <c r="D1639" t="s">
        <v>3384</v>
      </c>
      <c r="E1639">
        <f>AVERAGEIF(A:A, D1639, B:B)</f>
        <v>4.0999999999999996</v>
      </c>
      <c r="F1639">
        <f>PERCENTRANK(E:E, E1639, 4)</f>
        <v>3.9100000000000003E-2</v>
      </c>
    </row>
    <row r="1640" spans="1:6" x14ac:dyDescent="0.35">
      <c r="A1640" t="s">
        <v>1906</v>
      </c>
      <c r="B1640">
        <v>6.7</v>
      </c>
      <c r="D1640" t="s">
        <v>3496</v>
      </c>
      <c r="E1640">
        <f>AVERAGEIF(A:A, D1640, B:B)</f>
        <v>4.0999999999999996</v>
      </c>
      <c r="F1640">
        <f>PERCENTRANK(E:E, E1640, 4)</f>
        <v>3.9100000000000003E-2</v>
      </c>
    </row>
    <row r="1641" spans="1:6" x14ac:dyDescent="0.35">
      <c r="A1641" t="s">
        <v>205</v>
      </c>
      <c r="B1641">
        <v>6.7</v>
      </c>
      <c r="D1641" t="s">
        <v>3952</v>
      </c>
      <c r="E1641">
        <f>AVERAGEIF(A:A, D1641, B:B)</f>
        <v>4.0999999999999996</v>
      </c>
      <c r="F1641">
        <f>PERCENTRANK(E:E, E1641, 4)</f>
        <v>3.9100000000000003E-2</v>
      </c>
    </row>
    <row r="1642" spans="1:6" x14ac:dyDescent="0.35">
      <c r="A1642" t="s">
        <v>269</v>
      </c>
      <c r="B1642">
        <v>6.7</v>
      </c>
      <c r="D1642" t="s">
        <v>4068</v>
      </c>
      <c r="E1642">
        <f>AVERAGEIF(A:A, D1642, B:B)</f>
        <v>4.0999999999999996</v>
      </c>
      <c r="F1642">
        <f>PERCENTRANK(E:E, E1642, 4)</f>
        <v>3.9100000000000003E-2</v>
      </c>
    </row>
    <row r="1643" spans="1:6" x14ac:dyDescent="0.35">
      <c r="A1643" t="s">
        <v>595</v>
      </c>
      <c r="B1643">
        <v>6.7</v>
      </c>
      <c r="D1643" t="s">
        <v>4097</v>
      </c>
      <c r="E1643">
        <f>AVERAGEIF(A:A, D1643, B:B)</f>
        <v>4.0999999999999996</v>
      </c>
      <c r="F1643">
        <f>PERCENTRANK(E:E, E1643, 4)</f>
        <v>3.9100000000000003E-2</v>
      </c>
    </row>
    <row r="1644" spans="1:6" x14ac:dyDescent="0.35">
      <c r="A1644" t="s">
        <v>2041</v>
      </c>
      <c r="B1644">
        <v>6.7</v>
      </c>
      <c r="D1644" t="s">
        <v>4258</v>
      </c>
      <c r="E1644">
        <f>AVERAGEIF(A:A, D1644, B:B)</f>
        <v>4.0999999999999996</v>
      </c>
      <c r="F1644">
        <f>PERCENTRANK(E:E, E1644, 4)</f>
        <v>3.9100000000000003E-2</v>
      </c>
    </row>
    <row r="1645" spans="1:6" x14ac:dyDescent="0.35">
      <c r="A1645" t="s">
        <v>1535</v>
      </c>
      <c r="B1645">
        <v>6.7</v>
      </c>
      <c r="D1645" t="s">
        <v>4583</v>
      </c>
      <c r="E1645">
        <f>AVERAGEIF(A:A, D1645, B:B)</f>
        <v>4.0999999999999996</v>
      </c>
      <c r="F1645">
        <f>PERCENTRANK(E:E, E1645, 4)</f>
        <v>3.9100000000000003E-2</v>
      </c>
    </row>
    <row r="1646" spans="1:6" x14ac:dyDescent="0.35">
      <c r="A1646" t="s">
        <v>2061</v>
      </c>
      <c r="B1646">
        <v>6.7</v>
      </c>
      <c r="D1646" t="s">
        <v>5314</v>
      </c>
      <c r="E1646">
        <f>AVERAGEIF(A:A, D1646, B:B)</f>
        <v>4.0999999999999996</v>
      </c>
      <c r="F1646">
        <f>PERCENTRANK(E:E, E1646, 4)</f>
        <v>3.9100000000000003E-2</v>
      </c>
    </row>
    <row r="1647" spans="1:6" x14ac:dyDescent="0.35">
      <c r="A1647" t="s">
        <v>1031</v>
      </c>
      <c r="B1647">
        <v>6.7</v>
      </c>
      <c r="D1647" t="s">
        <v>5965</v>
      </c>
      <c r="E1647">
        <f>AVERAGEIF(A:A, D1647, B:B)</f>
        <v>4.0999999999999996</v>
      </c>
      <c r="F1647">
        <f>PERCENTRANK(E:E, E1647, 4)</f>
        <v>3.9100000000000003E-2</v>
      </c>
    </row>
    <row r="1648" spans="1:6" x14ac:dyDescent="0.35">
      <c r="A1648" t="s">
        <v>572</v>
      </c>
      <c r="B1648">
        <v>6.7</v>
      </c>
      <c r="D1648" t="s">
        <v>2356</v>
      </c>
      <c r="E1648">
        <f>AVERAGEIF(A:A, D1648, B:B)</f>
        <v>4</v>
      </c>
      <c r="F1648">
        <f>PERCENTRANK(E:E, E1648, 4)</f>
        <v>3.56E-2</v>
      </c>
    </row>
    <row r="1649" spans="1:6" x14ac:dyDescent="0.35">
      <c r="A1649" t="s">
        <v>621</v>
      </c>
      <c r="B1649">
        <v>6.7</v>
      </c>
      <c r="D1649" t="s">
        <v>2515</v>
      </c>
      <c r="E1649">
        <f>AVERAGEIF(A:A, D1649, B:B)</f>
        <v>4</v>
      </c>
      <c r="F1649">
        <f>PERCENTRANK(E:E, E1649, 4)</f>
        <v>3.56E-2</v>
      </c>
    </row>
    <row r="1650" spans="1:6" x14ac:dyDescent="0.35">
      <c r="A1650" t="s">
        <v>2385</v>
      </c>
      <c r="B1650">
        <v>6.7</v>
      </c>
      <c r="D1650" t="s">
        <v>3665</v>
      </c>
      <c r="E1650">
        <f>AVERAGEIF(A:A, D1650, B:B)</f>
        <v>4</v>
      </c>
      <c r="F1650">
        <f>PERCENTRANK(E:E, E1650, 4)</f>
        <v>3.56E-2</v>
      </c>
    </row>
    <row r="1651" spans="1:6" x14ac:dyDescent="0.35">
      <c r="A1651" t="s">
        <v>2351</v>
      </c>
      <c r="B1651">
        <v>6.7</v>
      </c>
      <c r="D1651" t="s">
        <v>4082</v>
      </c>
      <c r="E1651">
        <f>AVERAGEIF(A:A, D1651, B:B)</f>
        <v>4</v>
      </c>
      <c r="F1651">
        <f>PERCENTRANK(E:E, E1651, 4)</f>
        <v>3.56E-2</v>
      </c>
    </row>
    <row r="1652" spans="1:6" x14ac:dyDescent="0.35">
      <c r="A1652" t="s">
        <v>2502</v>
      </c>
      <c r="B1652">
        <v>6.7</v>
      </c>
      <c r="D1652" t="s">
        <v>4815</v>
      </c>
      <c r="E1652">
        <f>AVERAGEIF(A:A, D1652, B:B)</f>
        <v>4</v>
      </c>
      <c r="F1652">
        <f>PERCENTRANK(E:E, E1652, 4)</f>
        <v>3.56E-2</v>
      </c>
    </row>
    <row r="1653" spans="1:6" x14ac:dyDescent="0.35">
      <c r="A1653" t="s">
        <v>2503</v>
      </c>
      <c r="B1653">
        <v>6.7</v>
      </c>
      <c r="D1653" t="s">
        <v>5155</v>
      </c>
      <c r="E1653">
        <f>AVERAGEIF(A:A, D1653, B:B)</f>
        <v>4</v>
      </c>
      <c r="F1653">
        <f>PERCENTRANK(E:E, E1653, 4)</f>
        <v>3.56E-2</v>
      </c>
    </row>
    <row r="1654" spans="1:6" x14ac:dyDescent="0.35">
      <c r="A1654" t="s">
        <v>260</v>
      </c>
      <c r="B1654">
        <v>6.7</v>
      </c>
      <c r="D1654" t="s">
        <v>3495</v>
      </c>
      <c r="E1654">
        <f>AVERAGEIF(A:A, D1654, B:B)</f>
        <v>3.9</v>
      </c>
      <c r="F1654">
        <f>PERCENTRANK(E:E, E1654, 4)</f>
        <v>3.15E-2</v>
      </c>
    </row>
    <row r="1655" spans="1:6" x14ac:dyDescent="0.35">
      <c r="A1655" t="s">
        <v>1578</v>
      </c>
      <c r="B1655">
        <v>6.7</v>
      </c>
      <c r="D1655" t="s">
        <v>3618</v>
      </c>
      <c r="E1655">
        <f>AVERAGEIF(A:A, D1655, B:B)</f>
        <v>3.9</v>
      </c>
      <c r="F1655">
        <f>PERCENTRANK(E:E, E1655, 4)</f>
        <v>3.15E-2</v>
      </c>
    </row>
    <row r="1656" spans="1:6" x14ac:dyDescent="0.35">
      <c r="A1656" t="s">
        <v>1605</v>
      </c>
      <c r="B1656">
        <v>6.7</v>
      </c>
      <c r="D1656" t="s">
        <v>3615</v>
      </c>
      <c r="E1656">
        <f>AVERAGEIF(A:A, D1656, B:B)</f>
        <v>3.9</v>
      </c>
      <c r="F1656">
        <f>PERCENTRANK(E:E, E1656, 4)</f>
        <v>3.15E-2</v>
      </c>
    </row>
    <row r="1657" spans="1:6" x14ac:dyDescent="0.35">
      <c r="A1657" t="s">
        <v>517</v>
      </c>
      <c r="B1657">
        <v>6.7</v>
      </c>
      <c r="D1657" t="s">
        <v>4224</v>
      </c>
      <c r="E1657">
        <f>AVERAGEIF(A:A, D1657, B:B)</f>
        <v>3.9</v>
      </c>
      <c r="F1657">
        <f>PERCENTRANK(E:E, E1657, 4)</f>
        <v>3.15E-2</v>
      </c>
    </row>
    <row r="1658" spans="1:6" x14ac:dyDescent="0.35">
      <c r="A1658" t="s">
        <v>1045</v>
      </c>
      <c r="B1658">
        <v>6.7</v>
      </c>
      <c r="D1658" t="s">
        <v>4633</v>
      </c>
      <c r="E1658">
        <f>AVERAGEIF(A:A, D1658, B:B)</f>
        <v>3.9</v>
      </c>
      <c r="F1658">
        <f>PERCENTRANK(E:E, E1658, 4)</f>
        <v>3.15E-2</v>
      </c>
    </row>
    <row r="1659" spans="1:6" x14ac:dyDescent="0.35">
      <c r="A1659" t="s">
        <v>2100</v>
      </c>
      <c r="B1659">
        <v>6.7</v>
      </c>
      <c r="D1659" t="s">
        <v>5224</v>
      </c>
      <c r="E1659">
        <f>AVERAGEIF(A:A, D1659, B:B)</f>
        <v>3.9</v>
      </c>
      <c r="F1659">
        <f>PERCENTRANK(E:E, E1659, 4)</f>
        <v>3.15E-2</v>
      </c>
    </row>
    <row r="1660" spans="1:6" x14ac:dyDescent="0.35">
      <c r="A1660" t="s">
        <v>2478</v>
      </c>
      <c r="B1660">
        <v>6.7</v>
      </c>
      <c r="D1660" t="s">
        <v>5388</v>
      </c>
      <c r="E1660">
        <f>AVERAGEIF(A:A, D1660, B:B)</f>
        <v>3.9</v>
      </c>
      <c r="F1660">
        <f>PERCENTRANK(E:E, E1660, 4)</f>
        <v>3.15E-2</v>
      </c>
    </row>
    <row r="1661" spans="1:6" x14ac:dyDescent="0.35">
      <c r="A1661" t="s">
        <v>1969</v>
      </c>
      <c r="B1661">
        <v>6.7</v>
      </c>
      <c r="D1661" t="s">
        <v>747</v>
      </c>
      <c r="E1661">
        <f>AVERAGEIF(A:A, D1661, B:B)</f>
        <v>3.8</v>
      </c>
      <c r="F1661">
        <f>PERCENTRANK(E:E, E1661, 4)</f>
        <v>2.86E-2</v>
      </c>
    </row>
    <row r="1662" spans="1:6" x14ac:dyDescent="0.35">
      <c r="A1662" t="s">
        <v>2364</v>
      </c>
      <c r="B1662">
        <v>6.7</v>
      </c>
      <c r="D1662" t="s">
        <v>1607</v>
      </c>
      <c r="E1662">
        <f>AVERAGEIF(A:A, D1662, B:B)</f>
        <v>3.8</v>
      </c>
      <c r="F1662">
        <f>PERCENTRANK(E:E, E1662, 4)</f>
        <v>2.86E-2</v>
      </c>
    </row>
    <row r="1663" spans="1:6" x14ac:dyDescent="0.35">
      <c r="A1663" t="s">
        <v>2005</v>
      </c>
      <c r="B1663">
        <v>6.7</v>
      </c>
      <c r="D1663" t="s">
        <v>2731</v>
      </c>
      <c r="E1663">
        <f>AVERAGEIF(A:A, D1663, B:B)</f>
        <v>3.8</v>
      </c>
      <c r="F1663">
        <f>PERCENTRANK(E:E, E1663, 4)</f>
        <v>2.86E-2</v>
      </c>
    </row>
    <row r="1664" spans="1:6" x14ac:dyDescent="0.35">
      <c r="A1664" t="s">
        <v>1720</v>
      </c>
      <c r="B1664">
        <v>6.7</v>
      </c>
      <c r="D1664" t="s">
        <v>4944</v>
      </c>
      <c r="E1664">
        <f>AVERAGEIF(A:A, D1664, B:B)</f>
        <v>3.8</v>
      </c>
      <c r="F1664">
        <f>PERCENTRANK(E:E, E1664, 4)</f>
        <v>2.86E-2</v>
      </c>
    </row>
    <row r="1665" spans="1:6" x14ac:dyDescent="0.35">
      <c r="A1665" t="s">
        <v>2991</v>
      </c>
      <c r="B1665">
        <v>6.7</v>
      </c>
      <c r="D1665" t="s">
        <v>5043</v>
      </c>
      <c r="E1665">
        <f>AVERAGEIF(A:A, D1665, B:B)</f>
        <v>3.8</v>
      </c>
      <c r="F1665">
        <f>PERCENTRANK(E:E, E1665, 4)</f>
        <v>2.86E-2</v>
      </c>
    </row>
    <row r="1666" spans="1:6" x14ac:dyDescent="0.35">
      <c r="A1666" t="s">
        <v>499</v>
      </c>
      <c r="B1666">
        <v>6.7</v>
      </c>
      <c r="D1666" t="s">
        <v>855</v>
      </c>
      <c r="E1666">
        <f>AVERAGEIF(A:A, D1666, B:B)</f>
        <v>3.7</v>
      </c>
      <c r="F1666">
        <f>PERCENTRANK(E:E, E1666, 4)</f>
        <v>2.8000000000000001E-2</v>
      </c>
    </row>
    <row r="1667" spans="1:6" x14ac:dyDescent="0.35">
      <c r="A1667" t="s">
        <v>3035</v>
      </c>
      <c r="B1667">
        <v>6.7</v>
      </c>
      <c r="D1667" t="s">
        <v>1461</v>
      </c>
      <c r="E1667">
        <f>AVERAGEIF(A:A, D1667, B:B)</f>
        <v>3.6</v>
      </c>
      <c r="F1667">
        <f>PERCENTRANK(E:E, E1667, 4)</f>
        <v>2.5100000000000001E-2</v>
      </c>
    </row>
    <row r="1668" spans="1:6" x14ac:dyDescent="0.35">
      <c r="A1668" t="s">
        <v>1969</v>
      </c>
      <c r="B1668">
        <v>6.7</v>
      </c>
      <c r="D1668" t="s">
        <v>2887</v>
      </c>
      <c r="E1668">
        <f>AVERAGEIF(A:A, D1668, B:B)</f>
        <v>3.6</v>
      </c>
      <c r="F1668">
        <f>PERCENTRANK(E:E, E1668, 4)</f>
        <v>2.5100000000000001E-2</v>
      </c>
    </row>
    <row r="1669" spans="1:6" x14ac:dyDescent="0.35">
      <c r="A1669" t="s">
        <v>520</v>
      </c>
      <c r="B1669">
        <v>6.7</v>
      </c>
      <c r="D1669" t="s">
        <v>3782</v>
      </c>
      <c r="E1669">
        <f>AVERAGEIF(A:A, D1669, B:B)</f>
        <v>3.6</v>
      </c>
      <c r="F1669">
        <f>PERCENTRANK(E:E, E1669, 4)</f>
        <v>2.5100000000000001E-2</v>
      </c>
    </row>
    <row r="1670" spans="1:6" x14ac:dyDescent="0.35">
      <c r="A1670" t="s">
        <v>2784</v>
      </c>
      <c r="B1670">
        <v>6.7</v>
      </c>
      <c r="D1670" t="s">
        <v>3936</v>
      </c>
      <c r="E1670">
        <f>AVERAGEIF(A:A, D1670, B:B)</f>
        <v>3.6</v>
      </c>
      <c r="F1670">
        <f>PERCENTRANK(E:E, E1670, 4)</f>
        <v>2.5100000000000001E-2</v>
      </c>
    </row>
    <row r="1671" spans="1:6" x14ac:dyDescent="0.35">
      <c r="A1671" t="s">
        <v>1662</v>
      </c>
      <c r="B1671">
        <v>6.7</v>
      </c>
      <c r="D1671" t="s">
        <v>4876</v>
      </c>
      <c r="E1671">
        <f>AVERAGEIF(A:A, D1671, B:B)</f>
        <v>3.6</v>
      </c>
      <c r="F1671">
        <f>PERCENTRANK(E:E, E1671, 4)</f>
        <v>2.5100000000000001E-2</v>
      </c>
    </row>
    <row r="1672" spans="1:6" x14ac:dyDescent="0.35">
      <c r="A1672" t="s">
        <v>891</v>
      </c>
      <c r="B1672">
        <v>6.7</v>
      </c>
      <c r="D1672" t="s">
        <v>3708</v>
      </c>
      <c r="E1672">
        <f>AVERAGEIF(A:A, D1672, B:B)</f>
        <v>3.5333333333333332</v>
      </c>
      <c r="F1672">
        <f>PERCENTRANK(E:E, E1672, 4)</f>
        <v>2.4500000000000001E-2</v>
      </c>
    </row>
    <row r="1673" spans="1:6" x14ac:dyDescent="0.35">
      <c r="A1673" t="s">
        <v>3176</v>
      </c>
      <c r="B1673">
        <v>6.7</v>
      </c>
      <c r="D1673" t="s">
        <v>3306</v>
      </c>
      <c r="E1673">
        <f>AVERAGEIF(A:A, D1673, B:B)</f>
        <v>3.5</v>
      </c>
      <c r="F1673">
        <f>PERCENTRANK(E:E, E1673, 4)</f>
        <v>2.0400000000000001E-2</v>
      </c>
    </row>
    <row r="1674" spans="1:6" x14ac:dyDescent="0.35">
      <c r="A1674" t="s">
        <v>3224</v>
      </c>
      <c r="B1674">
        <v>6.7</v>
      </c>
      <c r="D1674" t="s">
        <v>3868</v>
      </c>
      <c r="E1674">
        <f>AVERAGEIF(A:A, D1674, B:B)</f>
        <v>3.5</v>
      </c>
      <c r="F1674">
        <f>PERCENTRANK(E:E, E1674, 4)</f>
        <v>2.0400000000000001E-2</v>
      </c>
    </row>
    <row r="1675" spans="1:6" x14ac:dyDescent="0.35">
      <c r="A1675" t="s">
        <v>3243</v>
      </c>
      <c r="B1675">
        <v>6.7</v>
      </c>
      <c r="D1675" t="s">
        <v>4628</v>
      </c>
      <c r="E1675">
        <f>AVERAGEIF(A:A, D1675, B:B)</f>
        <v>3.5</v>
      </c>
      <c r="F1675">
        <f>PERCENTRANK(E:E, E1675, 4)</f>
        <v>2.0400000000000001E-2</v>
      </c>
    </row>
    <row r="1676" spans="1:6" x14ac:dyDescent="0.35">
      <c r="A1676" t="s">
        <v>1983</v>
      </c>
      <c r="B1676">
        <v>6.7</v>
      </c>
      <c r="D1676" t="s">
        <v>4715</v>
      </c>
      <c r="E1676">
        <f>AVERAGEIF(A:A, D1676, B:B)</f>
        <v>3.5</v>
      </c>
      <c r="F1676">
        <f>PERCENTRANK(E:E, E1676, 4)</f>
        <v>2.0400000000000001E-2</v>
      </c>
    </row>
    <row r="1677" spans="1:6" x14ac:dyDescent="0.35">
      <c r="A1677" t="s">
        <v>2784</v>
      </c>
      <c r="B1677">
        <v>6.7</v>
      </c>
      <c r="D1677" t="s">
        <v>4800</v>
      </c>
      <c r="E1677">
        <f>AVERAGEIF(A:A, D1677, B:B)</f>
        <v>3.5</v>
      </c>
      <c r="F1677">
        <f>PERCENTRANK(E:E, E1677, 4)</f>
        <v>2.0400000000000001E-2</v>
      </c>
    </row>
    <row r="1678" spans="1:6" x14ac:dyDescent="0.35">
      <c r="A1678" t="s">
        <v>3394</v>
      </c>
      <c r="B1678">
        <v>6.7</v>
      </c>
      <c r="D1678" t="s">
        <v>5696</v>
      </c>
      <c r="E1678">
        <f>AVERAGEIF(A:A, D1678, B:B)</f>
        <v>3.5</v>
      </c>
      <c r="F1678">
        <f>PERCENTRANK(E:E, E1678, 4)</f>
        <v>2.0400000000000001E-2</v>
      </c>
    </row>
    <row r="1679" spans="1:6" x14ac:dyDescent="0.35">
      <c r="A1679" t="s">
        <v>2596</v>
      </c>
      <c r="B1679">
        <v>6.7</v>
      </c>
      <c r="D1679" t="s">
        <v>5806</v>
      </c>
      <c r="E1679">
        <f>AVERAGEIF(A:A, D1679, B:B)</f>
        <v>3.5</v>
      </c>
      <c r="F1679">
        <f>PERCENTRANK(E:E, E1679, 4)</f>
        <v>2.0400000000000001E-2</v>
      </c>
    </row>
    <row r="1680" spans="1:6" x14ac:dyDescent="0.35">
      <c r="A1680" t="s">
        <v>75</v>
      </c>
      <c r="B1680">
        <v>6.7</v>
      </c>
      <c r="D1680" t="s">
        <v>3004</v>
      </c>
      <c r="E1680">
        <f>AVERAGEIF(A:A, D1680, B:B)</f>
        <v>3.4</v>
      </c>
      <c r="F1680">
        <f>PERCENTRANK(E:E, E1680, 4)</f>
        <v>1.8100000000000002E-2</v>
      </c>
    </row>
    <row r="1681" spans="1:6" x14ac:dyDescent="0.35">
      <c r="A1681" t="s">
        <v>2143</v>
      </c>
      <c r="B1681">
        <v>6.7</v>
      </c>
      <c r="D1681" t="s">
        <v>5497</v>
      </c>
      <c r="E1681">
        <f>AVERAGEIF(A:A, D1681, B:B)</f>
        <v>3.4</v>
      </c>
      <c r="F1681">
        <f>PERCENTRANK(E:E, E1681, 4)</f>
        <v>1.8100000000000002E-2</v>
      </c>
    </row>
    <row r="1682" spans="1:6" x14ac:dyDescent="0.35">
      <c r="A1682" t="s">
        <v>3444</v>
      </c>
      <c r="B1682">
        <v>6.7</v>
      </c>
      <c r="D1682" t="s">
        <v>5501</v>
      </c>
      <c r="E1682">
        <f>AVERAGEIF(A:A, D1682, B:B)</f>
        <v>3.4</v>
      </c>
      <c r="F1682">
        <f>PERCENTRANK(E:E, E1682, 4)</f>
        <v>1.8100000000000002E-2</v>
      </c>
    </row>
    <row r="1683" spans="1:6" x14ac:dyDescent="0.35">
      <c r="A1683" t="s">
        <v>3450</v>
      </c>
      <c r="B1683">
        <v>6.7</v>
      </c>
      <c r="D1683" t="s">
        <v>5621</v>
      </c>
      <c r="E1683">
        <f>AVERAGEIF(A:A, D1683, B:B)</f>
        <v>3.4</v>
      </c>
      <c r="F1683">
        <f>PERCENTRANK(E:E, E1683, 4)</f>
        <v>1.8100000000000002E-2</v>
      </c>
    </row>
    <row r="1684" spans="1:6" x14ac:dyDescent="0.35">
      <c r="A1684" t="s">
        <v>1698</v>
      </c>
      <c r="B1684">
        <v>6.7</v>
      </c>
      <c r="D1684" t="s">
        <v>843</v>
      </c>
      <c r="E1684">
        <f>AVERAGEIF(A:A, D1684, B:B)</f>
        <v>3.3</v>
      </c>
      <c r="F1684">
        <f>PERCENTRANK(E:E, E1684, 4)</f>
        <v>1.34E-2</v>
      </c>
    </row>
    <row r="1685" spans="1:6" x14ac:dyDescent="0.35">
      <c r="A1685" t="s">
        <v>848</v>
      </c>
      <c r="B1685">
        <v>6.7</v>
      </c>
      <c r="D1685" t="s">
        <v>3300</v>
      </c>
      <c r="E1685">
        <f>AVERAGEIF(A:A, D1685, B:B)</f>
        <v>3.3</v>
      </c>
      <c r="F1685">
        <f>PERCENTRANK(E:E, E1685, 4)</f>
        <v>1.34E-2</v>
      </c>
    </row>
    <row r="1686" spans="1:6" x14ac:dyDescent="0.35">
      <c r="A1686" t="s">
        <v>3176</v>
      </c>
      <c r="B1686">
        <v>6.7</v>
      </c>
      <c r="D1686" t="s">
        <v>3329</v>
      </c>
      <c r="E1686">
        <f>AVERAGEIF(A:A, D1686, B:B)</f>
        <v>3.3</v>
      </c>
      <c r="F1686">
        <f>PERCENTRANK(E:E, E1686, 4)</f>
        <v>1.34E-2</v>
      </c>
    </row>
    <row r="1687" spans="1:6" x14ac:dyDescent="0.35">
      <c r="A1687" t="s">
        <v>3595</v>
      </c>
      <c r="B1687">
        <v>6.7</v>
      </c>
      <c r="D1687" t="s">
        <v>3973</v>
      </c>
      <c r="E1687">
        <f>AVERAGEIF(A:A, D1687, B:B)</f>
        <v>3.3</v>
      </c>
      <c r="F1687">
        <f>PERCENTRANK(E:E, E1687, 4)</f>
        <v>1.34E-2</v>
      </c>
    </row>
    <row r="1688" spans="1:6" x14ac:dyDescent="0.35">
      <c r="A1688" t="s">
        <v>1789</v>
      </c>
      <c r="B1688">
        <v>6.7</v>
      </c>
      <c r="D1688" t="s">
        <v>4597</v>
      </c>
      <c r="E1688">
        <f>AVERAGEIF(A:A, D1688, B:B)</f>
        <v>3.3</v>
      </c>
      <c r="F1688">
        <f>PERCENTRANK(E:E, E1688, 4)</f>
        <v>1.34E-2</v>
      </c>
    </row>
    <row r="1689" spans="1:6" x14ac:dyDescent="0.35">
      <c r="A1689" t="s">
        <v>2632</v>
      </c>
      <c r="B1689">
        <v>6.7</v>
      </c>
      <c r="D1689" t="s">
        <v>4627</v>
      </c>
      <c r="E1689">
        <f>AVERAGEIF(A:A, D1689, B:B)</f>
        <v>3.3</v>
      </c>
      <c r="F1689">
        <f>PERCENTRANK(E:E, E1689, 4)</f>
        <v>1.34E-2</v>
      </c>
    </row>
    <row r="1690" spans="1:6" x14ac:dyDescent="0.35">
      <c r="A1690" t="s">
        <v>1173</v>
      </c>
      <c r="B1690">
        <v>6.7</v>
      </c>
      <c r="D1690" t="s">
        <v>5093</v>
      </c>
      <c r="E1690">
        <f>AVERAGEIF(A:A, D1690, B:B)</f>
        <v>3.3</v>
      </c>
      <c r="F1690">
        <f>PERCENTRANK(E:E, E1690, 4)</f>
        <v>1.34E-2</v>
      </c>
    </row>
    <row r="1691" spans="1:6" x14ac:dyDescent="0.35">
      <c r="A1691" t="s">
        <v>3819</v>
      </c>
      <c r="B1691">
        <v>6.7</v>
      </c>
      <c r="D1691" t="s">
        <v>5453</v>
      </c>
      <c r="E1691">
        <f>AVERAGEIF(A:A, D1691, B:B)</f>
        <v>3.3</v>
      </c>
      <c r="F1691">
        <f>PERCENTRANK(E:E, E1691, 4)</f>
        <v>1.34E-2</v>
      </c>
    </row>
    <row r="1692" spans="1:6" x14ac:dyDescent="0.35">
      <c r="A1692" t="s">
        <v>1644</v>
      </c>
      <c r="B1692">
        <v>6.7</v>
      </c>
      <c r="D1692" t="s">
        <v>5281</v>
      </c>
      <c r="E1692">
        <f>AVERAGEIF(A:A, D1692, B:B)</f>
        <v>3.2</v>
      </c>
      <c r="F1692">
        <f>PERCENTRANK(E:E, E1692, 4)</f>
        <v>1.2800000000000001E-2</v>
      </c>
    </row>
    <row r="1693" spans="1:6" x14ac:dyDescent="0.35">
      <c r="A1693" t="s">
        <v>3842</v>
      </c>
      <c r="B1693">
        <v>6.7</v>
      </c>
      <c r="D1693" t="s">
        <v>3809</v>
      </c>
      <c r="E1693">
        <f>AVERAGEIF(A:A, D1693, B:B)</f>
        <v>3.1</v>
      </c>
      <c r="F1693">
        <f>PERCENTRANK(E:E, E1693, 4)</f>
        <v>1.0500000000000001E-2</v>
      </c>
    </row>
    <row r="1694" spans="1:6" x14ac:dyDescent="0.35">
      <c r="A1694" t="s">
        <v>3863</v>
      </c>
      <c r="B1694">
        <v>6.7</v>
      </c>
      <c r="D1694" t="s">
        <v>3927</v>
      </c>
      <c r="E1694">
        <f>AVERAGEIF(A:A, D1694, B:B)</f>
        <v>3.1</v>
      </c>
      <c r="F1694">
        <f>PERCENTRANK(E:E, E1694, 4)</f>
        <v>1.0500000000000001E-2</v>
      </c>
    </row>
    <row r="1695" spans="1:6" x14ac:dyDescent="0.35">
      <c r="A1695" t="s">
        <v>3871</v>
      </c>
      <c r="B1695">
        <v>6.7</v>
      </c>
      <c r="D1695" t="s">
        <v>4790</v>
      </c>
      <c r="E1695">
        <f>AVERAGEIF(A:A, D1695, B:B)</f>
        <v>3.1</v>
      </c>
      <c r="F1695">
        <f>PERCENTRANK(E:E, E1695, 4)</f>
        <v>1.0500000000000001E-2</v>
      </c>
    </row>
    <row r="1696" spans="1:6" x14ac:dyDescent="0.35">
      <c r="A1696" t="s">
        <v>3889</v>
      </c>
      <c r="B1696">
        <v>6.7</v>
      </c>
      <c r="D1696" t="s">
        <v>5564</v>
      </c>
      <c r="E1696">
        <f>AVERAGEIF(A:A, D1696, B:B)</f>
        <v>3.1</v>
      </c>
      <c r="F1696">
        <f>PERCENTRANK(E:E, E1696, 4)</f>
        <v>1.0500000000000001E-2</v>
      </c>
    </row>
    <row r="1697" spans="1:6" x14ac:dyDescent="0.35">
      <c r="A1697" t="s">
        <v>2547</v>
      </c>
      <c r="B1697">
        <v>6.7</v>
      </c>
      <c r="D1697" t="s">
        <v>1793</v>
      </c>
      <c r="E1697">
        <f>AVERAGEIF(A:A, D1697, B:B)</f>
        <v>3</v>
      </c>
      <c r="F1697">
        <f>PERCENTRANK(E:E, E1697, 4)</f>
        <v>8.0999999999999996E-3</v>
      </c>
    </row>
    <row r="1698" spans="1:6" x14ac:dyDescent="0.35">
      <c r="A1698" t="s">
        <v>3258</v>
      </c>
      <c r="B1698">
        <v>6.7</v>
      </c>
      <c r="D1698" t="s">
        <v>3939</v>
      </c>
      <c r="E1698">
        <f>AVERAGEIF(A:A, D1698, B:B)</f>
        <v>3</v>
      </c>
      <c r="F1698">
        <f>PERCENTRANK(E:E, E1698, 4)</f>
        <v>8.0999999999999996E-3</v>
      </c>
    </row>
    <row r="1699" spans="1:6" x14ac:dyDescent="0.35">
      <c r="A1699" t="s">
        <v>1318</v>
      </c>
      <c r="B1699">
        <v>6.7</v>
      </c>
      <c r="D1699" t="s">
        <v>5277</v>
      </c>
      <c r="E1699">
        <f>AVERAGEIF(A:A, D1699, B:B)</f>
        <v>3</v>
      </c>
      <c r="F1699">
        <f>PERCENTRANK(E:E, E1699, 4)</f>
        <v>8.0999999999999996E-3</v>
      </c>
    </row>
    <row r="1700" spans="1:6" x14ac:dyDescent="0.35">
      <c r="A1700" t="s">
        <v>4011</v>
      </c>
      <c r="B1700">
        <v>6.7</v>
      </c>
      <c r="D1700" t="s">
        <v>5686</v>
      </c>
      <c r="E1700">
        <f>AVERAGEIF(A:A, D1700, B:B)</f>
        <v>3</v>
      </c>
      <c r="F1700">
        <f>PERCENTRANK(E:E, E1700, 4)</f>
        <v>8.0999999999999996E-3</v>
      </c>
    </row>
    <row r="1701" spans="1:6" x14ac:dyDescent="0.35">
      <c r="A1701" t="s">
        <v>2226</v>
      </c>
      <c r="B1701">
        <v>6.7</v>
      </c>
      <c r="D1701" t="s">
        <v>4912</v>
      </c>
      <c r="E1701">
        <f>AVERAGEIF(A:A, D1701, B:B)</f>
        <v>2.9</v>
      </c>
      <c r="F1701">
        <f>PERCENTRANK(E:E, E1701, 4)</f>
        <v>7.4999999999999997E-3</v>
      </c>
    </row>
    <row r="1702" spans="1:6" x14ac:dyDescent="0.35">
      <c r="A1702" t="s">
        <v>4088</v>
      </c>
      <c r="B1702">
        <v>6.7</v>
      </c>
      <c r="D1702" t="s">
        <v>3441</v>
      </c>
      <c r="E1702">
        <f>AVERAGEIF(A:A, D1702, B:B)</f>
        <v>2.8</v>
      </c>
      <c r="F1702">
        <f>PERCENTRANK(E:E, E1702, 4)</f>
        <v>4.5999999999999999E-3</v>
      </c>
    </row>
    <row r="1703" spans="1:6" x14ac:dyDescent="0.35">
      <c r="A1703" t="s">
        <v>1658</v>
      </c>
      <c r="B1703">
        <v>6.7</v>
      </c>
      <c r="D1703" t="s">
        <v>3716</v>
      </c>
      <c r="E1703">
        <f>AVERAGEIF(A:A, D1703, B:B)</f>
        <v>2.8</v>
      </c>
      <c r="F1703">
        <f>PERCENTRANK(E:E, E1703, 4)</f>
        <v>4.5999999999999999E-3</v>
      </c>
    </row>
    <row r="1704" spans="1:6" x14ac:dyDescent="0.35">
      <c r="A1704" t="s">
        <v>4120</v>
      </c>
      <c r="B1704">
        <v>6.7</v>
      </c>
      <c r="D1704" t="s">
        <v>4008</v>
      </c>
      <c r="E1704">
        <f>AVERAGEIF(A:A, D1704, B:B)</f>
        <v>2.8</v>
      </c>
      <c r="F1704">
        <f>PERCENTRANK(E:E, E1704, 4)</f>
        <v>4.5999999999999999E-3</v>
      </c>
    </row>
    <row r="1705" spans="1:6" x14ac:dyDescent="0.35">
      <c r="A1705" t="s">
        <v>3235</v>
      </c>
      <c r="B1705">
        <v>6.7</v>
      </c>
      <c r="D1705" t="s">
        <v>4123</v>
      </c>
      <c r="E1705">
        <f>AVERAGEIF(A:A, D1705, B:B)</f>
        <v>2.8</v>
      </c>
      <c r="F1705">
        <f>PERCENTRANK(E:E, E1705, 4)</f>
        <v>4.5999999999999999E-3</v>
      </c>
    </row>
    <row r="1706" spans="1:6" x14ac:dyDescent="0.35">
      <c r="A1706" t="s">
        <v>4153</v>
      </c>
      <c r="B1706">
        <v>6.7</v>
      </c>
      <c r="D1706" t="s">
        <v>5682</v>
      </c>
      <c r="E1706">
        <f>AVERAGEIF(A:A, D1706, B:B)</f>
        <v>2.8</v>
      </c>
      <c r="F1706">
        <f>PERCENTRANK(E:E, E1706, 4)</f>
        <v>4.5999999999999999E-3</v>
      </c>
    </row>
    <row r="1707" spans="1:6" x14ac:dyDescent="0.35">
      <c r="A1707" t="s">
        <v>4196</v>
      </c>
      <c r="B1707">
        <v>6.7</v>
      </c>
      <c r="D1707" t="s">
        <v>3570</v>
      </c>
      <c r="E1707">
        <f>AVERAGEIF(A:A, D1707, B:B)</f>
        <v>2.7</v>
      </c>
      <c r="F1707">
        <f>PERCENTRANK(E:E, E1707, 4)</f>
        <v>3.5000000000000001E-3</v>
      </c>
    </row>
    <row r="1708" spans="1:6" x14ac:dyDescent="0.35">
      <c r="A1708" t="s">
        <v>572</v>
      </c>
      <c r="B1708">
        <v>6.7</v>
      </c>
      <c r="D1708" t="s">
        <v>5166</v>
      </c>
      <c r="E1708">
        <f>AVERAGEIF(A:A, D1708, B:B)</f>
        <v>2.7</v>
      </c>
      <c r="F1708">
        <f>PERCENTRANK(E:E, E1708, 4)</f>
        <v>3.5000000000000001E-3</v>
      </c>
    </row>
    <row r="1709" spans="1:6" x14ac:dyDescent="0.35">
      <c r="A1709" t="s">
        <v>4282</v>
      </c>
      <c r="B1709">
        <v>6.7</v>
      </c>
      <c r="D1709" t="s">
        <v>2981</v>
      </c>
      <c r="E1709">
        <f>AVERAGEIF(A:A, D1709, B:B)</f>
        <v>2.6</v>
      </c>
      <c r="F1709">
        <f>PERCENTRANK(E:E, E1709, 4)</f>
        <v>2.3E-3</v>
      </c>
    </row>
    <row r="1710" spans="1:6" x14ac:dyDescent="0.35">
      <c r="A1710" t="s">
        <v>4153</v>
      </c>
      <c r="B1710">
        <v>6.7</v>
      </c>
      <c r="D1710" t="s">
        <v>5318</v>
      </c>
      <c r="E1710">
        <f>AVERAGEIF(A:A, D1710, B:B)</f>
        <v>2.6</v>
      </c>
      <c r="F1710">
        <f>PERCENTRANK(E:E, E1710, 4)</f>
        <v>2.3E-3</v>
      </c>
    </row>
    <row r="1711" spans="1:6" x14ac:dyDescent="0.35">
      <c r="A1711" t="s">
        <v>4049</v>
      </c>
      <c r="B1711">
        <v>6.7</v>
      </c>
      <c r="D1711" t="s">
        <v>1228</v>
      </c>
      <c r="E1711">
        <f>AVERAGEIF(A:A, D1711, B:B)</f>
        <v>2.4</v>
      </c>
      <c r="F1711">
        <f>PERCENTRANK(E:E, E1711, 4)</f>
        <v>1.6999999999999999E-3</v>
      </c>
    </row>
    <row r="1712" spans="1:6" x14ac:dyDescent="0.35">
      <c r="A1712" t="s">
        <v>4325</v>
      </c>
      <c r="B1712">
        <v>6.7</v>
      </c>
      <c r="D1712" t="s">
        <v>4845</v>
      </c>
      <c r="E1712">
        <f>AVERAGEIF(A:A, D1712, B:B)</f>
        <v>2.2999999999999998</v>
      </c>
      <c r="F1712">
        <f>PERCENTRANK(E:E, E1712, 4)</f>
        <v>1.1000000000000001E-3</v>
      </c>
    </row>
    <row r="1713" spans="1:6" x14ac:dyDescent="0.35">
      <c r="A1713" t="s">
        <v>4357</v>
      </c>
      <c r="B1713">
        <v>6.7</v>
      </c>
      <c r="D1713" t="s">
        <v>5810</v>
      </c>
      <c r="E1713">
        <f>AVERAGEIF(A:A, D1713, B:B)</f>
        <v>2.2000000000000002</v>
      </c>
      <c r="F1713">
        <f>PERCENTRANK(E:E, E1713, 4)</f>
        <v>5.0000000000000001E-4</v>
      </c>
    </row>
    <row r="1714" spans="1:6" x14ac:dyDescent="0.35">
      <c r="A1714" t="s">
        <v>4378</v>
      </c>
      <c r="B1714">
        <v>6.7</v>
      </c>
      <c r="D1714" t="s">
        <v>3903</v>
      </c>
      <c r="E1714">
        <f>AVERAGEIF(A:A, D1714, B:B)</f>
        <v>2.1</v>
      </c>
      <c r="F1714">
        <f>PERCENTRANK(E:E, E1714, 4)</f>
        <v>0</v>
      </c>
    </row>
    <row r="1715" spans="1:6" x14ac:dyDescent="0.35">
      <c r="A1715" t="s">
        <v>564</v>
      </c>
      <c r="B1715">
        <v>6.7</v>
      </c>
    </row>
    <row r="1716" spans="1:6" x14ac:dyDescent="0.35">
      <c r="A1716" t="s">
        <v>4522</v>
      </c>
      <c r="B1716">
        <v>6.7</v>
      </c>
    </row>
    <row r="1717" spans="1:6" x14ac:dyDescent="0.35">
      <c r="A1717" t="s">
        <v>4540</v>
      </c>
      <c r="B1717">
        <v>6.7</v>
      </c>
    </row>
    <row r="1718" spans="1:6" x14ac:dyDescent="0.35">
      <c r="A1718" t="s">
        <v>4565</v>
      </c>
      <c r="B1718">
        <v>6.7</v>
      </c>
    </row>
    <row r="1719" spans="1:6" x14ac:dyDescent="0.35">
      <c r="A1719" t="s">
        <v>4579</v>
      </c>
      <c r="B1719">
        <v>6.7</v>
      </c>
    </row>
    <row r="1720" spans="1:6" x14ac:dyDescent="0.35">
      <c r="A1720" t="s">
        <v>1901</v>
      </c>
      <c r="B1720">
        <v>6.7</v>
      </c>
    </row>
    <row r="1721" spans="1:6" x14ac:dyDescent="0.35">
      <c r="A1721" t="s">
        <v>2600</v>
      </c>
      <c r="B1721">
        <v>6.7</v>
      </c>
    </row>
    <row r="1722" spans="1:6" x14ac:dyDescent="0.35">
      <c r="A1722" t="s">
        <v>4637</v>
      </c>
      <c r="B1722">
        <v>6.7</v>
      </c>
    </row>
    <row r="1723" spans="1:6" x14ac:dyDescent="0.35">
      <c r="A1723" t="s">
        <v>4640</v>
      </c>
      <c r="B1723">
        <v>6.7</v>
      </c>
    </row>
    <row r="1724" spans="1:6" x14ac:dyDescent="0.35">
      <c r="A1724" t="s">
        <v>2547</v>
      </c>
      <c r="B1724">
        <v>6.7</v>
      </c>
    </row>
    <row r="1725" spans="1:6" x14ac:dyDescent="0.35">
      <c r="A1725" t="s">
        <v>442</v>
      </c>
      <c r="B1725">
        <v>6.7</v>
      </c>
    </row>
    <row r="1726" spans="1:6" x14ac:dyDescent="0.35">
      <c r="A1726" t="s">
        <v>4499</v>
      </c>
      <c r="B1726">
        <v>6.7</v>
      </c>
    </row>
    <row r="1727" spans="1:6" x14ac:dyDescent="0.35">
      <c r="A1727" t="s">
        <v>4354</v>
      </c>
      <c r="B1727">
        <v>6.7</v>
      </c>
    </row>
    <row r="1728" spans="1:6" x14ac:dyDescent="0.35">
      <c r="A1728" t="s">
        <v>4780</v>
      </c>
      <c r="B1728">
        <v>6.7</v>
      </c>
    </row>
    <row r="1729" spans="1:2" x14ac:dyDescent="0.35">
      <c r="A1729" t="s">
        <v>4794</v>
      </c>
      <c r="B1729">
        <v>6.7</v>
      </c>
    </row>
    <row r="1730" spans="1:2" x14ac:dyDescent="0.35">
      <c r="A1730" t="s">
        <v>4803</v>
      </c>
      <c r="B1730">
        <v>6.7</v>
      </c>
    </row>
    <row r="1731" spans="1:2" x14ac:dyDescent="0.35">
      <c r="A1731" t="s">
        <v>4847</v>
      </c>
      <c r="B1731">
        <v>6.7</v>
      </c>
    </row>
    <row r="1732" spans="1:2" x14ac:dyDescent="0.35">
      <c r="A1732" t="s">
        <v>4932</v>
      </c>
      <c r="B1732">
        <v>6.7</v>
      </c>
    </row>
    <row r="1733" spans="1:2" x14ac:dyDescent="0.35">
      <c r="A1733" t="s">
        <v>3981</v>
      </c>
      <c r="B1733">
        <v>6.7</v>
      </c>
    </row>
    <row r="1734" spans="1:2" x14ac:dyDescent="0.35">
      <c r="A1734" t="s">
        <v>3648</v>
      </c>
      <c r="B1734">
        <v>6.7</v>
      </c>
    </row>
    <row r="1735" spans="1:2" x14ac:dyDescent="0.35">
      <c r="A1735" t="s">
        <v>4638</v>
      </c>
      <c r="B1735">
        <v>6.7</v>
      </c>
    </row>
    <row r="1736" spans="1:2" x14ac:dyDescent="0.35">
      <c r="A1736" t="s">
        <v>4973</v>
      </c>
      <c r="B1736">
        <v>6.7</v>
      </c>
    </row>
    <row r="1737" spans="1:2" x14ac:dyDescent="0.35">
      <c r="A1737" t="s">
        <v>5105</v>
      </c>
      <c r="B1737">
        <v>6.7</v>
      </c>
    </row>
    <row r="1738" spans="1:2" x14ac:dyDescent="0.35">
      <c r="A1738" t="s">
        <v>2743</v>
      </c>
      <c r="B1738">
        <v>6.7</v>
      </c>
    </row>
    <row r="1739" spans="1:2" x14ac:dyDescent="0.35">
      <c r="A1739" t="s">
        <v>5142</v>
      </c>
      <c r="B1739">
        <v>6.7</v>
      </c>
    </row>
    <row r="1740" spans="1:2" x14ac:dyDescent="0.35">
      <c r="A1740" t="s">
        <v>1644</v>
      </c>
      <c r="B1740">
        <v>6.7</v>
      </c>
    </row>
    <row r="1741" spans="1:2" x14ac:dyDescent="0.35">
      <c r="A1741" t="s">
        <v>5164</v>
      </c>
      <c r="B1741">
        <v>6.7</v>
      </c>
    </row>
    <row r="1742" spans="1:2" x14ac:dyDescent="0.35">
      <c r="A1742" t="s">
        <v>5165</v>
      </c>
      <c r="B1742">
        <v>6.7</v>
      </c>
    </row>
    <row r="1743" spans="1:2" x14ac:dyDescent="0.35">
      <c r="A1743" t="s">
        <v>805</v>
      </c>
      <c r="B1743">
        <v>6.7</v>
      </c>
    </row>
    <row r="1744" spans="1:2" x14ac:dyDescent="0.35">
      <c r="A1744" t="s">
        <v>5356</v>
      </c>
      <c r="B1744">
        <v>6.7</v>
      </c>
    </row>
    <row r="1745" spans="1:2" x14ac:dyDescent="0.35">
      <c r="A1745" t="s">
        <v>2005</v>
      </c>
      <c r="B1745">
        <v>6.7</v>
      </c>
    </row>
    <row r="1746" spans="1:2" x14ac:dyDescent="0.35">
      <c r="A1746" t="s">
        <v>5407</v>
      </c>
      <c r="B1746">
        <v>6.7</v>
      </c>
    </row>
    <row r="1747" spans="1:2" x14ac:dyDescent="0.35">
      <c r="A1747" t="s">
        <v>5470</v>
      </c>
      <c r="B1747">
        <v>6.7</v>
      </c>
    </row>
    <row r="1748" spans="1:2" x14ac:dyDescent="0.35">
      <c r="A1748" t="s">
        <v>5522</v>
      </c>
      <c r="B1748">
        <v>6.7</v>
      </c>
    </row>
    <row r="1749" spans="1:2" x14ac:dyDescent="0.35">
      <c r="A1749" t="s">
        <v>3245</v>
      </c>
      <c r="B1749">
        <v>6.7</v>
      </c>
    </row>
    <row r="1750" spans="1:2" x14ac:dyDescent="0.35">
      <c r="A1750" t="s">
        <v>5547</v>
      </c>
      <c r="B1750">
        <v>6.7</v>
      </c>
    </row>
    <row r="1751" spans="1:2" x14ac:dyDescent="0.35">
      <c r="A1751" t="s">
        <v>5558</v>
      </c>
      <c r="B1751">
        <v>6.7</v>
      </c>
    </row>
    <row r="1752" spans="1:2" x14ac:dyDescent="0.35">
      <c r="A1752" t="s">
        <v>5560</v>
      </c>
      <c r="B1752">
        <v>6.7</v>
      </c>
    </row>
    <row r="1753" spans="1:2" x14ac:dyDescent="0.35">
      <c r="A1753" t="s">
        <v>5569</v>
      </c>
      <c r="B1753">
        <v>6.7</v>
      </c>
    </row>
    <row r="1754" spans="1:2" x14ac:dyDescent="0.35">
      <c r="A1754" t="s">
        <v>5612</v>
      </c>
      <c r="B1754">
        <v>6.7</v>
      </c>
    </row>
    <row r="1755" spans="1:2" x14ac:dyDescent="0.35">
      <c r="A1755" t="s">
        <v>4153</v>
      </c>
      <c r="B1755">
        <v>6.7</v>
      </c>
    </row>
    <row r="1756" spans="1:2" x14ac:dyDescent="0.35">
      <c r="A1756" t="s">
        <v>5252</v>
      </c>
      <c r="B1756">
        <v>6.7</v>
      </c>
    </row>
    <row r="1757" spans="1:2" x14ac:dyDescent="0.35">
      <c r="A1757" t="s">
        <v>97</v>
      </c>
      <c r="B1757">
        <v>6.7</v>
      </c>
    </row>
    <row r="1758" spans="1:2" x14ac:dyDescent="0.35">
      <c r="A1758" t="s">
        <v>5679</v>
      </c>
      <c r="B1758">
        <v>6.7</v>
      </c>
    </row>
    <row r="1759" spans="1:2" x14ac:dyDescent="0.35">
      <c r="A1759" t="s">
        <v>564</v>
      </c>
      <c r="B1759">
        <v>6.7</v>
      </c>
    </row>
    <row r="1760" spans="1:2" x14ac:dyDescent="0.35">
      <c r="A1760" t="s">
        <v>3035</v>
      </c>
      <c r="B1760">
        <v>6.7</v>
      </c>
    </row>
    <row r="1761" spans="1:2" x14ac:dyDescent="0.35">
      <c r="A1761" t="s">
        <v>5462</v>
      </c>
      <c r="B1761">
        <v>6.7</v>
      </c>
    </row>
    <row r="1762" spans="1:2" x14ac:dyDescent="0.35">
      <c r="A1762" t="s">
        <v>5869</v>
      </c>
      <c r="B1762">
        <v>6.7</v>
      </c>
    </row>
    <row r="1763" spans="1:2" x14ac:dyDescent="0.35">
      <c r="A1763" t="s">
        <v>5877</v>
      </c>
      <c r="B1763">
        <v>6.7</v>
      </c>
    </row>
    <row r="1764" spans="1:2" x14ac:dyDescent="0.35">
      <c r="A1764" t="s">
        <v>5890</v>
      </c>
      <c r="B1764">
        <v>6.7</v>
      </c>
    </row>
    <row r="1765" spans="1:2" x14ac:dyDescent="0.35">
      <c r="A1765" t="s">
        <v>5120</v>
      </c>
      <c r="B1765">
        <v>6.7</v>
      </c>
    </row>
    <row r="1766" spans="1:2" x14ac:dyDescent="0.35">
      <c r="A1766" t="s">
        <v>45</v>
      </c>
      <c r="B1766">
        <v>6.6</v>
      </c>
    </row>
    <row r="1767" spans="1:2" x14ac:dyDescent="0.35">
      <c r="A1767" t="s">
        <v>85</v>
      </c>
      <c r="B1767">
        <v>6.6</v>
      </c>
    </row>
    <row r="1768" spans="1:2" x14ac:dyDescent="0.35">
      <c r="A1768" t="s">
        <v>179</v>
      </c>
      <c r="B1768">
        <v>6.6</v>
      </c>
    </row>
    <row r="1769" spans="1:2" x14ac:dyDescent="0.35">
      <c r="A1769" t="s">
        <v>201</v>
      </c>
      <c r="B1769">
        <v>6.6</v>
      </c>
    </row>
    <row r="1770" spans="1:2" x14ac:dyDescent="0.35">
      <c r="A1770" t="s">
        <v>64</v>
      </c>
      <c r="B1770">
        <v>6.6</v>
      </c>
    </row>
    <row r="1771" spans="1:2" x14ac:dyDescent="0.35">
      <c r="A1771" t="s">
        <v>230</v>
      </c>
      <c r="B1771">
        <v>6.6</v>
      </c>
    </row>
    <row r="1772" spans="1:2" x14ac:dyDescent="0.35">
      <c r="A1772" t="s">
        <v>352</v>
      </c>
      <c r="B1772">
        <v>6.6</v>
      </c>
    </row>
    <row r="1773" spans="1:2" x14ac:dyDescent="0.35">
      <c r="A1773" t="s">
        <v>373</v>
      </c>
      <c r="B1773">
        <v>6.6</v>
      </c>
    </row>
    <row r="1774" spans="1:2" x14ac:dyDescent="0.35">
      <c r="A1774" t="s">
        <v>64</v>
      </c>
      <c r="B1774">
        <v>6.6</v>
      </c>
    </row>
    <row r="1775" spans="1:2" x14ac:dyDescent="0.35">
      <c r="A1775" t="s">
        <v>155</v>
      </c>
      <c r="B1775">
        <v>6.6</v>
      </c>
    </row>
    <row r="1776" spans="1:2" x14ac:dyDescent="0.35">
      <c r="A1776" t="s">
        <v>517</v>
      </c>
      <c r="B1776">
        <v>6.6</v>
      </c>
    </row>
    <row r="1777" spans="1:2" x14ac:dyDescent="0.35">
      <c r="A1777" t="s">
        <v>155</v>
      </c>
      <c r="B1777">
        <v>6.6</v>
      </c>
    </row>
    <row r="1778" spans="1:2" x14ac:dyDescent="0.35">
      <c r="A1778" t="s">
        <v>198</v>
      </c>
      <c r="B1778">
        <v>6.6</v>
      </c>
    </row>
    <row r="1779" spans="1:2" x14ac:dyDescent="0.35">
      <c r="A1779" t="s">
        <v>425</v>
      </c>
      <c r="B1779">
        <v>6.6</v>
      </c>
    </row>
    <row r="1780" spans="1:2" x14ac:dyDescent="0.35">
      <c r="A1780" t="s">
        <v>615</v>
      </c>
      <c r="B1780">
        <v>6.6</v>
      </c>
    </row>
    <row r="1781" spans="1:2" x14ac:dyDescent="0.35">
      <c r="A1781" t="s">
        <v>648</v>
      </c>
      <c r="B1781">
        <v>6.6</v>
      </c>
    </row>
    <row r="1782" spans="1:2" x14ac:dyDescent="0.35">
      <c r="A1782" t="s">
        <v>868</v>
      </c>
      <c r="B1782">
        <v>6.6</v>
      </c>
    </row>
    <row r="1783" spans="1:2" x14ac:dyDescent="0.35">
      <c r="A1783" t="s">
        <v>920</v>
      </c>
      <c r="B1783">
        <v>6.6</v>
      </c>
    </row>
    <row r="1784" spans="1:2" x14ac:dyDescent="0.35">
      <c r="A1784" t="s">
        <v>143</v>
      </c>
      <c r="B1784">
        <v>6.6</v>
      </c>
    </row>
    <row r="1785" spans="1:2" x14ac:dyDescent="0.35">
      <c r="A1785" t="s">
        <v>230</v>
      </c>
      <c r="B1785">
        <v>6.6</v>
      </c>
    </row>
    <row r="1786" spans="1:2" x14ac:dyDescent="0.35">
      <c r="A1786" t="s">
        <v>1056</v>
      </c>
      <c r="B1786">
        <v>6.6</v>
      </c>
    </row>
    <row r="1787" spans="1:2" x14ac:dyDescent="0.35">
      <c r="A1787" t="s">
        <v>1154</v>
      </c>
      <c r="B1787">
        <v>6.6</v>
      </c>
    </row>
    <row r="1788" spans="1:2" x14ac:dyDescent="0.35">
      <c r="A1788" t="s">
        <v>1193</v>
      </c>
      <c r="B1788">
        <v>6.6</v>
      </c>
    </row>
    <row r="1789" spans="1:2" x14ac:dyDescent="0.35">
      <c r="A1789" t="s">
        <v>1318</v>
      </c>
      <c r="B1789">
        <v>6.6</v>
      </c>
    </row>
    <row r="1790" spans="1:2" x14ac:dyDescent="0.35">
      <c r="A1790" t="s">
        <v>1324</v>
      </c>
      <c r="B1790">
        <v>6.6</v>
      </c>
    </row>
    <row r="1791" spans="1:2" x14ac:dyDescent="0.35">
      <c r="A1791" t="s">
        <v>1326</v>
      </c>
      <c r="B1791">
        <v>6.6</v>
      </c>
    </row>
    <row r="1792" spans="1:2" x14ac:dyDescent="0.35">
      <c r="A1792" t="s">
        <v>1338</v>
      </c>
      <c r="B1792">
        <v>6.6</v>
      </c>
    </row>
    <row r="1793" spans="1:2" x14ac:dyDescent="0.35">
      <c r="A1793" t="s">
        <v>1340</v>
      </c>
      <c r="B1793">
        <v>6.6</v>
      </c>
    </row>
    <row r="1794" spans="1:2" x14ac:dyDescent="0.35">
      <c r="A1794" t="s">
        <v>795</v>
      </c>
      <c r="B1794">
        <v>6.6</v>
      </c>
    </row>
    <row r="1795" spans="1:2" x14ac:dyDescent="0.35">
      <c r="A1795" t="s">
        <v>425</v>
      </c>
      <c r="B1795">
        <v>6.6</v>
      </c>
    </row>
    <row r="1796" spans="1:2" x14ac:dyDescent="0.35">
      <c r="A1796" t="s">
        <v>1126</v>
      </c>
      <c r="B1796">
        <v>6.6</v>
      </c>
    </row>
    <row r="1797" spans="1:2" x14ac:dyDescent="0.35">
      <c r="A1797" t="s">
        <v>1553</v>
      </c>
      <c r="B1797">
        <v>6.6</v>
      </c>
    </row>
    <row r="1798" spans="1:2" x14ac:dyDescent="0.35">
      <c r="A1798" t="s">
        <v>1516</v>
      </c>
      <c r="B1798">
        <v>6.6</v>
      </c>
    </row>
    <row r="1799" spans="1:2" x14ac:dyDescent="0.35">
      <c r="A1799" t="s">
        <v>334</v>
      </c>
      <c r="B1799">
        <v>6.6</v>
      </c>
    </row>
    <row r="1800" spans="1:2" x14ac:dyDescent="0.35">
      <c r="A1800" t="s">
        <v>402</v>
      </c>
      <c r="B1800">
        <v>6.6</v>
      </c>
    </row>
    <row r="1801" spans="1:2" x14ac:dyDescent="0.35">
      <c r="A1801" t="s">
        <v>701</v>
      </c>
      <c r="B1801">
        <v>6.6</v>
      </c>
    </row>
    <row r="1802" spans="1:2" x14ac:dyDescent="0.35">
      <c r="A1802" t="s">
        <v>1698</v>
      </c>
      <c r="B1802">
        <v>6.6</v>
      </c>
    </row>
    <row r="1803" spans="1:2" x14ac:dyDescent="0.35">
      <c r="A1803" t="s">
        <v>172</v>
      </c>
      <c r="B1803">
        <v>6.6</v>
      </c>
    </row>
    <row r="1804" spans="1:2" x14ac:dyDescent="0.35">
      <c r="A1804" t="s">
        <v>1766</v>
      </c>
      <c r="B1804">
        <v>6.6</v>
      </c>
    </row>
    <row r="1805" spans="1:2" x14ac:dyDescent="0.35">
      <c r="A1805" t="s">
        <v>1851</v>
      </c>
      <c r="B1805">
        <v>6.6</v>
      </c>
    </row>
    <row r="1806" spans="1:2" x14ac:dyDescent="0.35">
      <c r="A1806" t="s">
        <v>1332</v>
      </c>
      <c r="B1806">
        <v>6.6</v>
      </c>
    </row>
    <row r="1807" spans="1:2" x14ac:dyDescent="0.35">
      <c r="A1807" t="s">
        <v>1878</v>
      </c>
      <c r="B1807">
        <v>6.6</v>
      </c>
    </row>
    <row r="1808" spans="1:2" x14ac:dyDescent="0.35">
      <c r="A1808" t="s">
        <v>469</v>
      </c>
      <c r="B1808">
        <v>6.6</v>
      </c>
    </row>
    <row r="1809" spans="1:2" x14ac:dyDescent="0.35">
      <c r="A1809" t="s">
        <v>2005</v>
      </c>
      <c r="B1809">
        <v>6.6</v>
      </c>
    </row>
    <row r="1810" spans="1:2" x14ac:dyDescent="0.35">
      <c r="A1810" t="s">
        <v>360</v>
      </c>
      <c r="B1810">
        <v>6.6</v>
      </c>
    </row>
    <row r="1811" spans="1:2" x14ac:dyDescent="0.35">
      <c r="A1811" t="s">
        <v>2032</v>
      </c>
      <c r="B1811">
        <v>6.6</v>
      </c>
    </row>
    <row r="1812" spans="1:2" x14ac:dyDescent="0.35">
      <c r="A1812" t="s">
        <v>2056</v>
      </c>
      <c r="B1812">
        <v>6.6</v>
      </c>
    </row>
    <row r="1813" spans="1:2" x14ac:dyDescent="0.35">
      <c r="A1813" t="s">
        <v>2081</v>
      </c>
      <c r="B1813">
        <v>6.6</v>
      </c>
    </row>
    <row r="1814" spans="1:2" x14ac:dyDescent="0.35">
      <c r="A1814" t="s">
        <v>2024</v>
      </c>
      <c r="B1814">
        <v>6.6</v>
      </c>
    </row>
    <row r="1815" spans="1:2" x14ac:dyDescent="0.35">
      <c r="A1815" t="s">
        <v>499</v>
      </c>
      <c r="B1815">
        <v>6.6</v>
      </c>
    </row>
    <row r="1816" spans="1:2" x14ac:dyDescent="0.35">
      <c r="A1816" t="s">
        <v>2260</v>
      </c>
      <c r="B1816">
        <v>6.6</v>
      </c>
    </row>
    <row r="1817" spans="1:2" x14ac:dyDescent="0.35">
      <c r="A1817" t="s">
        <v>517</v>
      </c>
      <c r="B1817">
        <v>6.6</v>
      </c>
    </row>
    <row r="1818" spans="1:2" x14ac:dyDescent="0.35">
      <c r="A1818" t="s">
        <v>812</v>
      </c>
      <c r="B1818">
        <v>6.6</v>
      </c>
    </row>
    <row r="1819" spans="1:2" x14ac:dyDescent="0.35">
      <c r="A1819" t="s">
        <v>479</v>
      </c>
      <c r="B1819">
        <v>6.6</v>
      </c>
    </row>
    <row r="1820" spans="1:2" x14ac:dyDescent="0.35">
      <c r="A1820" t="s">
        <v>2351</v>
      </c>
      <c r="B1820">
        <v>6.6</v>
      </c>
    </row>
    <row r="1821" spans="1:2" x14ac:dyDescent="0.35">
      <c r="A1821" t="s">
        <v>2364</v>
      </c>
      <c r="B1821">
        <v>6.6</v>
      </c>
    </row>
    <row r="1822" spans="1:2" x14ac:dyDescent="0.35">
      <c r="A1822" t="s">
        <v>2379</v>
      </c>
      <c r="B1822">
        <v>6.6</v>
      </c>
    </row>
    <row r="1823" spans="1:2" x14ac:dyDescent="0.35">
      <c r="A1823" t="s">
        <v>1104</v>
      </c>
      <c r="B1823">
        <v>6.6</v>
      </c>
    </row>
    <row r="1824" spans="1:2" x14ac:dyDescent="0.35">
      <c r="A1824" t="s">
        <v>1789</v>
      </c>
      <c r="B1824">
        <v>6.6</v>
      </c>
    </row>
    <row r="1825" spans="1:2" x14ac:dyDescent="0.35">
      <c r="A1825" t="s">
        <v>2454</v>
      </c>
      <c r="B1825">
        <v>6.6</v>
      </c>
    </row>
    <row r="1826" spans="1:2" x14ac:dyDescent="0.35">
      <c r="A1826" t="s">
        <v>2599</v>
      </c>
      <c r="B1826">
        <v>6.6</v>
      </c>
    </row>
    <row r="1827" spans="1:2" x14ac:dyDescent="0.35">
      <c r="A1827" t="s">
        <v>106</v>
      </c>
      <c r="B1827">
        <v>6.6</v>
      </c>
    </row>
    <row r="1828" spans="1:2" x14ac:dyDescent="0.35">
      <c r="A1828" t="s">
        <v>891</v>
      </c>
      <c r="B1828">
        <v>6.6</v>
      </c>
    </row>
    <row r="1829" spans="1:2" x14ac:dyDescent="0.35">
      <c r="A1829" t="s">
        <v>1549</v>
      </c>
      <c r="B1829">
        <v>6.6</v>
      </c>
    </row>
    <row r="1830" spans="1:2" x14ac:dyDescent="0.35">
      <c r="A1830" t="s">
        <v>2709</v>
      </c>
      <c r="B1830">
        <v>6.6</v>
      </c>
    </row>
    <row r="1831" spans="1:2" x14ac:dyDescent="0.35">
      <c r="A1831" t="s">
        <v>1535</v>
      </c>
      <c r="B1831">
        <v>6.6</v>
      </c>
    </row>
    <row r="1832" spans="1:2" x14ac:dyDescent="0.35">
      <c r="A1832" t="s">
        <v>2743</v>
      </c>
      <c r="B1832">
        <v>6.6</v>
      </c>
    </row>
    <row r="1833" spans="1:2" x14ac:dyDescent="0.35">
      <c r="A1833" t="s">
        <v>1535</v>
      </c>
      <c r="B1833">
        <v>6.6</v>
      </c>
    </row>
    <row r="1834" spans="1:2" x14ac:dyDescent="0.35">
      <c r="A1834" t="s">
        <v>2135</v>
      </c>
      <c r="B1834">
        <v>6.6</v>
      </c>
    </row>
    <row r="1835" spans="1:2" x14ac:dyDescent="0.35">
      <c r="A1835" t="s">
        <v>2344</v>
      </c>
      <c r="B1835">
        <v>6.6</v>
      </c>
    </row>
    <row r="1836" spans="1:2" x14ac:dyDescent="0.35">
      <c r="A1836" t="s">
        <v>106</v>
      </c>
      <c r="B1836">
        <v>6.6</v>
      </c>
    </row>
    <row r="1837" spans="1:2" x14ac:dyDescent="0.35">
      <c r="A1837" t="s">
        <v>50</v>
      </c>
      <c r="B1837">
        <v>6.6</v>
      </c>
    </row>
    <row r="1838" spans="1:2" x14ac:dyDescent="0.35">
      <c r="A1838" t="s">
        <v>1486</v>
      </c>
      <c r="B1838">
        <v>6.6</v>
      </c>
    </row>
    <row r="1839" spans="1:2" x14ac:dyDescent="0.35">
      <c r="A1839" t="s">
        <v>1139</v>
      </c>
      <c r="B1839">
        <v>6.6</v>
      </c>
    </row>
    <row r="1840" spans="1:2" x14ac:dyDescent="0.35">
      <c r="A1840" t="s">
        <v>2002</v>
      </c>
      <c r="B1840">
        <v>6.6</v>
      </c>
    </row>
    <row r="1841" spans="1:2" x14ac:dyDescent="0.35">
      <c r="A1841" t="s">
        <v>356</v>
      </c>
      <c r="B1841">
        <v>6.6</v>
      </c>
    </row>
    <row r="1842" spans="1:2" x14ac:dyDescent="0.35">
      <c r="A1842" t="s">
        <v>948</v>
      </c>
      <c r="B1842">
        <v>6.6</v>
      </c>
    </row>
    <row r="1843" spans="1:2" x14ac:dyDescent="0.35">
      <c r="A1843" t="s">
        <v>3142</v>
      </c>
      <c r="B1843">
        <v>6.6</v>
      </c>
    </row>
    <row r="1844" spans="1:2" x14ac:dyDescent="0.35">
      <c r="A1844" t="s">
        <v>2351</v>
      </c>
      <c r="B1844">
        <v>6.6</v>
      </c>
    </row>
    <row r="1845" spans="1:2" x14ac:dyDescent="0.35">
      <c r="A1845" t="s">
        <v>2036</v>
      </c>
      <c r="B1845">
        <v>6.6</v>
      </c>
    </row>
    <row r="1846" spans="1:2" x14ac:dyDescent="0.35">
      <c r="A1846" t="s">
        <v>621</v>
      </c>
      <c r="B1846">
        <v>6.6</v>
      </c>
    </row>
    <row r="1847" spans="1:2" x14ac:dyDescent="0.35">
      <c r="A1847" t="s">
        <v>2640</v>
      </c>
      <c r="B1847">
        <v>6.6</v>
      </c>
    </row>
    <row r="1848" spans="1:2" x14ac:dyDescent="0.35">
      <c r="A1848" t="s">
        <v>2398</v>
      </c>
      <c r="B1848">
        <v>6.6</v>
      </c>
    </row>
    <row r="1849" spans="1:2" x14ac:dyDescent="0.35">
      <c r="A1849" t="s">
        <v>3271</v>
      </c>
      <c r="B1849">
        <v>6.6</v>
      </c>
    </row>
    <row r="1850" spans="1:2" x14ac:dyDescent="0.35">
      <c r="A1850" t="s">
        <v>3314</v>
      </c>
      <c r="B1850">
        <v>6.6</v>
      </c>
    </row>
    <row r="1851" spans="1:2" x14ac:dyDescent="0.35">
      <c r="A1851" t="s">
        <v>3326</v>
      </c>
      <c r="B1851">
        <v>6.6</v>
      </c>
    </row>
    <row r="1852" spans="1:2" x14ac:dyDescent="0.35">
      <c r="A1852" t="s">
        <v>3216</v>
      </c>
      <c r="B1852">
        <v>6.6</v>
      </c>
    </row>
    <row r="1853" spans="1:2" x14ac:dyDescent="0.35">
      <c r="A1853" t="s">
        <v>2649</v>
      </c>
      <c r="B1853">
        <v>6.6</v>
      </c>
    </row>
    <row r="1854" spans="1:2" x14ac:dyDescent="0.35">
      <c r="A1854" t="s">
        <v>1796</v>
      </c>
      <c r="B1854">
        <v>6.6</v>
      </c>
    </row>
    <row r="1855" spans="1:2" x14ac:dyDescent="0.35">
      <c r="A1855" t="s">
        <v>1477</v>
      </c>
      <c r="B1855">
        <v>6.6</v>
      </c>
    </row>
    <row r="1856" spans="1:2" x14ac:dyDescent="0.35">
      <c r="A1856" t="s">
        <v>2010</v>
      </c>
      <c r="B1856">
        <v>6.6</v>
      </c>
    </row>
    <row r="1857" spans="1:2" x14ac:dyDescent="0.35">
      <c r="A1857" t="s">
        <v>3142</v>
      </c>
      <c r="B1857">
        <v>6.6</v>
      </c>
    </row>
    <row r="1858" spans="1:2" x14ac:dyDescent="0.35">
      <c r="A1858" t="s">
        <v>595</v>
      </c>
      <c r="B1858">
        <v>6.6</v>
      </c>
    </row>
    <row r="1859" spans="1:2" x14ac:dyDescent="0.35">
      <c r="A1859" t="s">
        <v>407</v>
      </c>
      <c r="B1859">
        <v>6.6</v>
      </c>
    </row>
    <row r="1860" spans="1:2" x14ac:dyDescent="0.35">
      <c r="A1860" t="s">
        <v>1092</v>
      </c>
      <c r="B1860">
        <v>6.6</v>
      </c>
    </row>
    <row r="1861" spans="1:2" x14ac:dyDescent="0.35">
      <c r="A1861" t="s">
        <v>3176</v>
      </c>
      <c r="B1861">
        <v>6.6</v>
      </c>
    </row>
    <row r="1862" spans="1:2" x14ac:dyDescent="0.35">
      <c r="A1862" t="s">
        <v>3676</v>
      </c>
      <c r="B1862">
        <v>6.6</v>
      </c>
    </row>
    <row r="1863" spans="1:2" x14ac:dyDescent="0.35">
      <c r="A1863" t="s">
        <v>1092</v>
      </c>
      <c r="B1863">
        <v>6.6</v>
      </c>
    </row>
    <row r="1864" spans="1:2" x14ac:dyDescent="0.35">
      <c r="A1864" t="s">
        <v>28</v>
      </c>
      <c r="B1864">
        <v>6.6</v>
      </c>
    </row>
    <row r="1865" spans="1:2" x14ac:dyDescent="0.35">
      <c r="A1865" t="s">
        <v>3313</v>
      </c>
      <c r="B1865">
        <v>6.6</v>
      </c>
    </row>
    <row r="1866" spans="1:2" x14ac:dyDescent="0.35">
      <c r="A1866" t="s">
        <v>505</v>
      </c>
      <c r="B1866">
        <v>6.6</v>
      </c>
    </row>
    <row r="1867" spans="1:2" x14ac:dyDescent="0.35">
      <c r="A1867" t="s">
        <v>465</v>
      </c>
      <c r="B1867">
        <v>6.6</v>
      </c>
    </row>
    <row r="1868" spans="1:2" x14ac:dyDescent="0.35">
      <c r="A1868" t="s">
        <v>1644</v>
      </c>
      <c r="B1868">
        <v>6.6</v>
      </c>
    </row>
    <row r="1869" spans="1:2" x14ac:dyDescent="0.35">
      <c r="A1869" t="s">
        <v>3125</v>
      </c>
      <c r="B1869">
        <v>6.6</v>
      </c>
    </row>
    <row r="1870" spans="1:2" x14ac:dyDescent="0.35">
      <c r="A1870" t="s">
        <v>4021</v>
      </c>
      <c r="B1870">
        <v>6.6</v>
      </c>
    </row>
    <row r="1871" spans="1:2" x14ac:dyDescent="0.35">
      <c r="A1871" t="s">
        <v>4026</v>
      </c>
      <c r="B1871">
        <v>6.6</v>
      </c>
    </row>
    <row r="1872" spans="1:2" x14ac:dyDescent="0.35">
      <c r="A1872" t="s">
        <v>3545</v>
      </c>
      <c r="B1872">
        <v>6.6</v>
      </c>
    </row>
    <row r="1873" spans="1:2" x14ac:dyDescent="0.35">
      <c r="A1873" t="s">
        <v>4066</v>
      </c>
      <c r="B1873">
        <v>6.6</v>
      </c>
    </row>
    <row r="1874" spans="1:2" x14ac:dyDescent="0.35">
      <c r="A1874" t="s">
        <v>2512</v>
      </c>
      <c r="B1874">
        <v>6.6</v>
      </c>
    </row>
    <row r="1875" spans="1:2" x14ac:dyDescent="0.35">
      <c r="A1875" t="s">
        <v>1342</v>
      </c>
      <c r="B1875">
        <v>6.6</v>
      </c>
    </row>
    <row r="1876" spans="1:2" x14ac:dyDescent="0.35">
      <c r="A1876" t="s">
        <v>2321</v>
      </c>
      <c r="B1876">
        <v>6.6</v>
      </c>
    </row>
    <row r="1877" spans="1:2" x14ac:dyDescent="0.35">
      <c r="A1877" t="s">
        <v>4110</v>
      </c>
      <c r="B1877">
        <v>6.6</v>
      </c>
    </row>
    <row r="1878" spans="1:2" x14ac:dyDescent="0.35">
      <c r="A1878" t="s">
        <v>500</v>
      </c>
      <c r="B1878">
        <v>6.6</v>
      </c>
    </row>
    <row r="1879" spans="1:2" x14ac:dyDescent="0.35">
      <c r="A1879" t="s">
        <v>3984</v>
      </c>
      <c r="B1879">
        <v>6.6</v>
      </c>
    </row>
    <row r="1880" spans="1:2" x14ac:dyDescent="0.35">
      <c r="A1880" t="s">
        <v>1553</v>
      </c>
      <c r="B1880">
        <v>6.6</v>
      </c>
    </row>
    <row r="1881" spans="1:2" x14ac:dyDescent="0.35">
      <c r="A1881" t="s">
        <v>4323</v>
      </c>
      <c r="B1881">
        <v>6.6</v>
      </c>
    </row>
    <row r="1882" spans="1:2" x14ac:dyDescent="0.35">
      <c r="A1882" t="s">
        <v>633</v>
      </c>
      <c r="B1882">
        <v>6.6</v>
      </c>
    </row>
    <row r="1883" spans="1:2" x14ac:dyDescent="0.35">
      <c r="A1883" t="s">
        <v>2061</v>
      </c>
      <c r="B1883">
        <v>6.6</v>
      </c>
    </row>
    <row r="1884" spans="1:2" x14ac:dyDescent="0.35">
      <c r="A1884" t="s">
        <v>2344</v>
      </c>
      <c r="B1884">
        <v>6.6</v>
      </c>
    </row>
    <row r="1885" spans="1:2" x14ac:dyDescent="0.35">
      <c r="A1885" t="s">
        <v>2132</v>
      </c>
      <c r="B1885">
        <v>6.6</v>
      </c>
    </row>
    <row r="1886" spans="1:2" x14ac:dyDescent="0.35">
      <c r="A1886" t="s">
        <v>4386</v>
      </c>
      <c r="B1886">
        <v>6.6</v>
      </c>
    </row>
    <row r="1887" spans="1:2" x14ac:dyDescent="0.35">
      <c r="A1887" t="s">
        <v>4146</v>
      </c>
      <c r="B1887">
        <v>6.6</v>
      </c>
    </row>
    <row r="1888" spans="1:2" x14ac:dyDescent="0.35">
      <c r="A1888" t="s">
        <v>4497</v>
      </c>
      <c r="B1888">
        <v>6.6</v>
      </c>
    </row>
    <row r="1889" spans="1:2" x14ac:dyDescent="0.35">
      <c r="A1889" t="s">
        <v>1839</v>
      </c>
      <c r="B1889">
        <v>6.6</v>
      </c>
    </row>
    <row r="1890" spans="1:2" x14ac:dyDescent="0.35">
      <c r="A1890" t="s">
        <v>3652</v>
      </c>
      <c r="B1890">
        <v>6.6</v>
      </c>
    </row>
    <row r="1891" spans="1:2" x14ac:dyDescent="0.35">
      <c r="A1891" t="s">
        <v>4591</v>
      </c>
      <c r="B1891">
        <v>6.6</v>
      </c>
    </row>
    <row r="1892" spans="1:2" x14ac:dyDescent="0.35">
      <c r="A1892" t="s">
        <v>1991</v>
      </c>
      <c r="B1892">
        <v>6.6</v>
      </c>
    </row>
    <row r="1893" spans="1:2" x14ac:dyDescent="0.35">
      <c r="A1893" t="s">
        <v>4435</v>
      </c>
      <c r="B1893">
        <v>6.6</v>
      </c>
    </row>
    <row r="1894" spans="1:2" x14ac:dyDescent="0.35">
      <c r="A1894" t="s">
        <v>4650</v>
      </c>
      <c r="B1894">
        <v>6.6</v>
      </c>
    </row>
    <row r="1895" spans="1:2" x14ac:dyDescent="0.35">
      <c r="A1895" t="s">
        <v>4670</v>
      </c>
      <c r="B1895">
        <v>6.6</v>
      </c>
    </row>
    <row r="1896" spans="1:2" x14ac:dyDescent="0.35">
      <c r="A1896" t="s">
        <v>4143</v>
      </c>
      <c r="B1896">
        <v>6.6</v>
      </c>
    </row>
    <row r="1897" spans="1:2" x14ac:dyDescent="0.35">
      <c r="A1897" t="s">
        <v>1971</v>
      </c>
      <c r="B1897">
        <v>6.6</v>
      </c>
    </row>
    <row r="1898" spans="1:2" x14ac:dyDescent="0.35">
      <c r="A1898" t="s">
        <v>4768</v>
      </c>
      <c r="B1898">
        <v>6.6</v>
      </c>
    </row>
    <row r="1899" spans="1:2" x14ac:dyDescent="0.35">
      <c r="A1899" t="s">
        <v>4315</v>
      </c>
      <c r="B1899">
        <v>6.6</v>
      </c>
    </row>
    <row r="1900" spans="1:2" x14ac:dyDescent="0.35">
      <c r="A1900" t="s">
        <v>4880</v>
      </c>
      <c r="B1900">
        <v>6.6</v>
      </c>
    </row>
    <row r="1901" spans="1:2" x14ac:dyDescent="0.35">
      <c r="A1901" t="s">
        <v>4490</v>
      </c>
      <c r="B1901">
        <v>6.6</v>
      </c>
    </row>
    <row r="1902" spans="1:2" x14ac:dyDescent="0.35">
      <c r="A1902" t="s">
        <v>43</v>
      </c>
      <c r="B1902">
        <v>6.6</v>
      </c>
    </row>
    <row r="1903" spans="1:2" x14ac:dyDescent="0.35">
      <c r="A1903" t="s">
        <v>4975</v>
      </c>
      <c r="B1903">
        <v>6.6</v>
      </c>
    </row>
    <row r="1904" spans="1:2" x14ac:dyDescent="0.35">
      <c r="A1904" t="s">
        <v>181</v>
      </c>
      <c r="B1904">
        <v>6.6</v>
      </c>
    </row>
    <row r="1905" spans="1:2" x14ac:dyDescent="0.35">
      <c r="A1905" t="s">
        <v>4499</v>
      </c>
      <c r="B1905">
        <v>6.6</v>
      </c>
    </row>
    <row r="1906" spans="1:2" x14ac:dyDescent="0.35">
      <c r="A1906" t="s">
        <v>3545</v>
      </c>
      <c r="B1906">
        <v>6.6</v>
      </c>
    </row>
    <row r="1907" spans="1:2" x14ac:dyDescent="0.35">
      <c r="A1907" t="s">
        <v>798</v>
      </c>
      <c r="B1907">
        <v>6.6</v>
      </c>
    </row>
    <row r="1908" spans="1:2" x14ac:dyDescent="0.35">
      <c r="A1908" t="s">
        <v>2246</v>
      </c>
      <c r="B1908">
        <v>6.6</v>
      </c>
    </row>
    <row r="1909" spans="1:2" x14ac:dyDescent="0.35">
      <c r="A1909" t="s">
        <v>4662</v>
      </c>
      <c r="B1909">
        <v>6.6</v>
      </c>
    </row>
    <row r="1910" spans="1:2" x14ac:dyDescent="0.35">
      <c r="A1910" t="s">
        <v>5169</v>
      </c>
      <c r="B1910">
        <v>6.6</v>
      </c>
    </row>
    <row r="1911" spans="1:2" x14ac:dyDescent="0.35">
      <c r="A1911" t="s">
        <v>5179</v>
      </c>
      <c r="B1911">
        <v>6.6</v>
      </c>
    </row>
    <row r="1912" spans="1:2" x14ac:dyDescent="0.35">
      <c r="A1912" t="s">
        <v>2010</v>
      </c>
      <c r="B1912">
        <v>6.6</v>
      </c>
    </row>
    <row r="1913" spans="1:2" x14ac:dyDescent="0.35">
      <c r="A1913" t="s">
        <v>3409</v>
      </c>
      <c r="B1913">
        <v>6.6</v>
      </c>
    </row>
    <row r="1914" spans="1:2" x14ac:dyDescent="0.35">
      <c r="A1914" t="s">
        <v>5476</v>
      </c>
      <c r="B1914">
        <v>6.6</v>
      </c>
    </row>
    <row r="1915" spans="1:2" x14ac:dyDescent="0.35">
      <c r="A1915" t="s">
        <v>5477</v>
      </c>
      <c r="B1915">
        <v>6.6</v>
      </c>
    </row>
    <row r="1916" spans="1:2" x14ac:dyDescent="0.35">
      <c r="A1916" t="s">
        <v>5487</v>
      </c>
      <c r="B1916">
        <v>6.6</v>
      </c>
    </row>
    <row r="1917" spans="1:2" x14ac:dyDescent="0.35">
      <c r="A1917" t="s">
        <v>5571</v>
      </c>
      <c r="B1917">
        <v>6.6</v>
      </c>
    </row>
    <row r="1918" spans="1:2" x14ac:dyDescent="0.35">
      <c r="A1918" t="s">
        <v>5585</v>
      </c>
      <c r="B1918">
        <v>6.6</v>
      </c>
    </row>
    <row r="1919" spans="1:2" x14ac:dyDescent="0.35">
      <c r="A1919" t="s">
        <v>1231</v>
      </c>
      <c r="B1919">
        <v>6.6</v>
      </c>
    </row>
    <row r="1920" spans="1:2" x14ac:dyDescent="0.35">
      <c r="A1920" t="s">
        <v>1066</v>
      </c>
      <c r="B1920">
        <v>6.6</v>
      </c>
    </row>
    <row r="1921" spans="1:2" x14ac:dyDescent="0.35">
      <c r="A1921" t="s">
        <v>5759</v>
      </c>
      <c r="B1921">
        <v>6.6</v>
      </c>
    </row>
    <row r="1922" spans="1:2" x14ac:dyDescent="0.35">
      <c r="A1922" t="s">
        <v>152</v>
      </c>
      <c r="B1922">
        <v>6.6</v>
      </c>
    </row>
    <row r="1923" spans="1:2" x14ac:dyDescent="0.35">
      <c r="A1923" t="s">
        <v>5852</v>
      </c>
      <c r="B1923">
        <v>6.6</v>
      </c>
    </row>
    <row r="1924" spans="1:2" x14ac:dyDescent="0.35">
      <c r="A1924" t="s">
        <v>5858</v>
      </c>
      <c r="B1924">
        <v>6.6</v>
      </c>
    </row>
    <row r="1925" spans="1:2" x14ac:dyDescent="0.35">
      <c r="A1925" t="s">
        <v>3119</v>
      </c>
      <c r="B1925">
        <v>6.6</v>
      </c>
    </row>
    <row r="1926" spans="1:2" x14ac:dyDescent="0.35">
      <c r="A1926" t="s">
        <v>4066</v>
      </c>
      <c r="B1926">
        <v>6.6</v>
      </c>
    </row>
    <row r="1927" spans="1:2" x14ac:dyDescent="0.35">
      <c r="A1927" t="s">
        <v>5198</v>
      </c>
      <c r="B1927">
        <v>6.6</v>
      </c>
    </row>
    <row r="1928" spans="1:2" x14ac:dyDescent="0.35">
      <c r="A1928" t="s">
        <v>5959</v>
      </c>
      <c r="B1928">
        <v>6.6</v>
      </c>
    </row>
    <row r="1929" spans="1:2" x14ac:dyDescent="0.35">
      <c r="A1929" t="s">
        <v>5396</v>
      </c>
      <c r="B1929">
        <v>6.6</v>
      </c>
    </row>
    <row r="1930" spans="1:2" x14ac:dyDescent="0.35">
      <c r="A1930" t="s">
        <v>28</v>
      </c>
      <c r="B1930">
        <v>6.5</v>
      </c>
    </row>
    <row r="1931" spans="1:2" x14ac:dyDescent="0.35">
      <c r="A1931" t="s">
        <v>141</v>
      </c>
      <c r="B1931">
        <v>6.5</v>
      </c>
    </row>
    <row r="1932" spans="1:2" x14ac:dyDescent="0.35">
      <c r="A1932" t="s">
        <v>249</v>
      </c>
      <c r="B1932">
        <v>6.5</v>
      </c>
    </row>
    <row r="1933" spans="1:2" x14ac:dyDescent="0.35">
      <c r="A1933" t="s">
        <v>311</v>
      </c>
      <c r="B1933">
        <v>6.5</v>
      </c>
    </row>
    <row r="1934" spans="1:2" x14ac:dyDescent="0.35">
      <c r="A1934" t="s">
        <v>550</v>
      </c>
      <c r="B1934">
        <v>6.5</v>
      </c>
    </row>
    <row r="1935" spans="1:2" x14ac:dyDescent="0.35">
      <c r="A1935" t="s">
        <v>209</v>
      </c>
      <c r="B1935">
        <v>6.5</v>
      </c>
    </row>
    <row r="1936" spans="1:2" x14ac:dyDescent="0.35">
      <c r="A1936" t="s">
        <v>585</v>
      </c>
      <c r="B1936">
        <v>6.5</v>
      </c>
    </row>
    <row r="1937" spans="1:2" x14ac:dyDescent="0.35">
      <c r="A1937" t="s">
        <v>668</v>
      </c>
      <c r="B1937">
        <v>6.5</v>
      </c>
    </row>
    <row r="1938" spans="1:2" x14ac:dyDescent="0.35">
      <c r="A1938" t="s">
        <v>697</v>
      </c>
      <c r="B1938">
        <v>6.5</v>
      </c>
    </row>
    <row r="1939" spans="1:2" x14ac:dyDescent="0.35">
      <c r="A1939" t="s">
        <v>273</v>
      </c>
      <c r="B1939">
        <v>6.5</v>
      </c>
    </row>
    <row r="1940" spans="1:2" x14ac:dyDescent="0.35">
      <c r="A1940" t="s">
        <v>768</v>
      </c>
      <c r="B1940">
        <v>6.5</v>
      </c>
    </row>
    <row r="1941" spans="1:2" x14ac:dyDescent="0.35">
      <c r="A1941" t="s">
        <v>423</v>
      </c>
      <c r="B1941">
        <v>6.5</v>
      </c>
    </row>
    <row r="1942" spans="1:2" x14ac:dyDescent="0.35">
      <c r="A1942" t="s">
        <v>813</v>
      </c>
      <c r="B1942">
        <v>6.5</v>
      </c>
    </row>
    <row r="1943" spans="1:2" x14ac:dyDescent="0.35">
      <c r="A1943" t="s">
        <v>1126</v>
      </c>
      <c r="B1943">
        <v>6.5</v>
      </c>
    </row>
    <row r="1944" spans="1:2" x14ac:dyDescent="0.35">
      <c r="A1944" t="s">
        <v>1095</v>
      </c>
      <c r="B1944">
        <v>6.5</v>
      </c>
    </row>
    <row r="1945" spans="1:2" x14ac:dyDescent="0.35">
      <c r="A1945" t="s">
        <v>768</v>
      </c>
      <c r="B1945">
        <v>6.5</v>
      </c>
    </row>
    <row r="1946" spans="1:2" x14ac:dyDescent="0.35">
      <c r="A1946" t="s">
        <v>1260</v>
      </c>
      <c r="B1946">
        <v>6.5</v>
      </c>
    </row>
    <row r="1947" spans="1:2" x14ac:dyDescent="0.35">
      <c r="A1947" t="s">
        <v>209</v>
      </c>
      <c r="B1947">
        <v>6.5</v>
      </c>
    </row>
    <row r="1948" spans="1:2" x14ac:dyDescent="0.35">
      <c r="A1948" t="s">
        <v>536</v>
      </c>
      <c r="B1948">
        <v>6.5</v>
      </c>
    </row>
    <row r="1949" spans="1:2" x14ac:dyDescent="0.35">
      <c r="A1949" t="s">
        <v>659</v>
      </c>
      <c r="B1949">
        <v>6.5</v>
      </c>
    </row>
    <row r="1950" spans="1:2" x14ac:dyDescent="0.35">
      <c r="A1950" t="s">
        <v>455</v>
      </c>
      <c r="B1950">
        <v>6.5</v>
      </c>
    </row>
    <row r="1951" spans="1:2" x14ac:dyDescent="0.35">
      <c r="A1951" t="s">
        <v>1318</v>
      </c>
      <c r="B1951">
        <v>6.5</v>
      </c>
    </row>
    <row r="1952" spans="1:2" x14ac:dyDescent="0.35">
      <c r="A1952" t="s">
        <v>1459</v>
      </c>
      <c r="B1952">
        <v>6.5</v>
      </c>
    </row>
    <row r="1953" spans="1:2" x14ac:dyDescent="0.35">
      <c r="A1953" t="s">
        <v>1513</v>
      </c>
      <c r="B1953">
        <v>6.5</v>
      </c>
    </row>
    <row r="1954" spans="1:2" x14ac:dyDescent="0.35">
      <c r="A1954" t="s">
        <v>1526</v>
      </c>
      <c r="B1954">
        <v>6.5</v>
      </c>
    </row>
    <row r="1955" spans="1:2" x14ac:dyDescent="0.35">
      <c r="A1955" t="s">
        <v>1581</v>
      </c>
      <c r="B1955">
        <v>6.5</v>
      </c>
    </row>
    <row r="1956" spans="1:2" x14ac:dyDescent="0.35">
      <c r="A1956" t="s">
        <v>1655</v>
      </c>
      <c r="B1956">
        <v>6.5</v>
      </c>
    </row>
    <row r="1957" spans="1:2" x14ac:dyDescent="0.35">
      <c r="A1957" t="s">
        <v>1658</v>
      </c>
      <c r="B1957">
        <v>6.5</v>
      </c>
    </row>
    <row r="1958" spans="1:2" x14ac:dyDescent="0.35">
      <c r="A1958" t="s">
        <v>1682</v>
      </c>
      <c r="B1958">
        <v>6.5</v>
      </c>
    </row>
    <row r="1959" spans="1:2" x14ac:dyDescent="0.35">
      <c r="A1959" t="s">
        <v>172</v>
      </c>
      <c r="B1959">
        <v>6.5</v>
      </c>
    </row>
    <row r="1960" spans="1:2" x14ac:dyDescent="0.35">
      <c r="A1960" t="s">
        <v>356</v>
      </c>
      <c r="B1960">
        <v>6.5</v>
      </c>
    </row>
    <row r="1961" spans="1:2" x14ac:dyDescent="0.35">
      <c r="A1961" t="s">
        <v>1976</v>
      </c>
      <c r="B1961">
        <v>6.5</v>
      </c>
    </row>
    <row r="1962" spans="1:2" x14ac:dyDescent="0.35">
      <c r="A1962" t="s">
        <v>1466</v>
      </c>
      <c r="B1962">
        <v>6.5</v>
      </c>
    </row>
    <row r="1963" spans="1:2" x14ac:dyDescent="0.35">
      <c r="A1963" t="s">
        <v>2059</v>
      </c>
      <c r="B1963">
        <v>6.5</v>
      </c>
    </row>
    <row r="1964" spans="1:2" x14ac:dyDescent="0.35">
      <c r="A1964" t="s">
        <v>2074</v>
      </c>
      <c r="B1964">
        <v>6.5</v>
      </c>
    </row>
    <row r="1965" spans="1:2" x14ac:dyDescent="0.35">
      <c r="A1965" t="s">
        <v>50</v>
      </c>
      <c r="B1965">
        <v>6.5</v>
      </c>
    </row>
    <row r="1966" spans="1:2" x14ac:dyDescent="0.35">
      <c r="A1966" t="s">
        <v>1535</v>
      </c>
      <c r="B1966">
        <v>6.5</v>
      </c>
    </row>
    <row r="1967" spans="1:2" x14ac:dyDescent="0.35">
      <c r="A1967" t="s">
        <v>615</v>
      </c>
      <c r="B1967">
        <v>6.5</v>
      </c>
    </row>
    <row r="1968" spans="1:2" x14ac:dyDescent="0.35">
      <c r="A1968" t="s">
        <v>838</v>
      </c>
      <c r="B1968">
        <v>6.5</v>
      </c>
    </row>
    <row r="1969" spans="1:2" x14ac:dyDescent="0.35">
      <c r="A1969" t="s">
        <v>1942</v>
      </c>
      <c r="B1969">
        <v>6.5</v>
      </c>
    </row>
    <row r="1970" spans="1:2" x14ac:dyDescent="0.35">
      <c r="A1970" t="s">
        <v>1017</v>
      </c>
      <c r="B1970">
        <v>6.5</v>
      </c>
    </row>
    <row r="1971" spans="1:2" x14ac:dyDescent="0.35">
      <c r="A1971" t="s">
        <v>2228</v>
      </c>
      <c r="B1971">
        <v>6.5</v>
      </c>
    </row>
    <row r="1972" spans="1:2" x14ac:dyDescent="0.35">
      <c r="A1972" t="s">
        <v>742</v>
      </c>
      <c r="B1972">
        <v>6.5</v>
      </c>
    </row>
    <row r="1973" spans="1:2" x14ac:dyDescent="0.35">
      <c r="A1973" t="s">
        <v>385</v>
      </c>
      <c r="B1973">
        <v>6.5</v>
      </c>
    </row>
    <row r="1974" spans="1:2" x14ac:dyDescent="0.35">
      <c r="A1974" t="s">
        <v>2255</v>
      </c>
      <c r="B1974">
        <v>6.5</v>
      </c>
    </row>
    <row r="1975" spans="1:2" x14ac:dyDescent="0.35">
      <c r="A1975" t="s">
        <v>92</v>
      </c>
      <c r="B1975">
        <v>6.5</v>
      </c>
    </row>
    <row r="1976" spans="1:2" x14ac:dyDescent="0.35">
      <c r="A1976" t="s">
        <v>2327</v>
      </c>
      <c r="B1976">
        <v>6.5</v>
      </c>
    </row>
    <row r="1977" spans="1:2" x14ac:dyDescent="0.35">
      <c r="A1977" t="s">
        <v>742</v>
      </c>
      <c r="B1977">
        <v>6.5</v>
      </c>
    </row>
    <row r="1978" spans="1:2" x14ac:dyDescent="0.35">
      <c r="A1978" t="s">
        <v>2344</v>
      </c>
      <c r="B1978">
        <v>6.5</v>
      </c>
    </row>
    <row r="1979" spans="1:2" x14ac:dyDescent="0.35">
      <c r="A1979" t="s">
        <v>2346</v>
      </c>
      <c r="B1979">
        <v>6.5</v>
      </c>
    </row>
    <row r="1980" spans="1:2" x14ac:dyDescent="0.35">
      <c r="A1980" t="s">
        <v>1786</v>
      </c>
      <c r="B1980">
        <v>6.5</v>
      </c>
    </row>
    <row r="1981" spans="1:2" x14ac:dyDescent="0.35">
      <c r="A1981" t="s">
        <v>621</v>
      </c>
      <c r="B1981">
        <v>6.5</v>
      </c>
    </row>
    <row r="1982" spans="1:2" x14ac:dyDescent="0.35">
      <c r="A1982" t="s">
        <v>2228</v>
      </c>
      <c r="B1982">
        <v>6.5</v>
      </c>
    </row>
    <row r="1983" spans="1:2" x14ac:dyDescent="0.35">
      <c r="A1983" t="s">
        <v>2398</v>
      </c>
      <c r="B1983">
        <v>6.5</v>
      </c>
    </row>
    <row r="1984" spans="1:2" x14ac:dyDescent="0.35">
      <c r="A1984" t="s">
        <v>1319</v>
      </c>
      <c r="B1984">
        <v>6.5</v>
      </c>
    </row>
    <row r="1985" spans="1:2" x14ac:dyDescent="0.35">
      <c r="A1985" t="s">
        <v>2600</v>
      </c>
      <c r="B1985">
        <v>6.5</v>
      </c>
    </row>
    <row r="1986" spans="1:2" x14ac:dyDescent="0.35">
      <c r="A1986" t="s">
        <v>1324</v>
      </c>
      <c r="B1986">
        <v>6.5</v>
      </c>
    </row>
    <row r="1987" spans="1:2" x14ac:dyDescent="0.35">
      <c r="A1987" t="s">
        <v>1789</v>
      </c>
      <c r="B1987">
        <v>6.5</v>
      </c>
    </row>
    <row r="1988" spans="1:2" x14ac:dyDescent="0.35">
      <c r="A1988" t="s">
        <v>1911</v>
      </c>
      <c r="B1988">
        <v>6.5</v>
      </c>
    </row>
    <row r="1989" spans="1:2" x14ac:dyDescent="0.35">
      <c r="A1989" t="s">
        <v>2836</v>
      </c>
      <c r="B1989">
        <v>6.5</v>
      </c>
    </row>
    <row r="1990" spans="1:2" x14ac:dyDescent="0.35">
      <c r="A1990" t="s">
        <v>2843</v>
      </c>
      <c r="B1990">
        <v>6.5</v>
      </c>
    </row>
    <row r="1991" spans="1:2" x14ac:dyDescent="0.35">
      <c r="A1991" t="s">
        <v>2847</v>
      </c>
      <c r="B1991">
        <v>6.5</v>
      </c>
    </row>
    <row r="1992" spans="1:2" x14ac:dyDescent="0.35">
      <c r="A1992" t="s">
        <v>2914</v>
      </c>
      <c r="B1992">
        <v>6.5</v>
      </c>
    </row>
    <row r="1993" spans="1:2" x14ac:dyDescent="0.35">
      <c r="A1993" t="s">
        <v>1132</v>
      </c>
      <c r="B1993">
        <v>6.5</v>
      </c>
    </row>
    <row r="1994" spans="1:2" x14ac:dyDescent="0.35">
      <c r="A1994" t="s">
        <v>3061</v>
      </c>
      <c r="B1994">
        <v>6.5</v>
      </c>
    </row>
    <row r="1995" spans="1:2" x14ac:dyDescent="0.35">
      <c r="A1995" t="s">
        <v>3080</v>
      </c>
      <c r="B1995">
        <v>6.5</v>
      </c>
    </row>
    <row r="1996" spans="1:2" x14ac:dyDescent="0.35">
      <c r="A1996" t="s">
        <v>3140</v>
      </c>
      <c r="B1996">
        <v>6.5</v>
      </c>
    </row>
    <row r="1997" spans="1:2" x14ac:dyDescent="0.35">
      <c r="A1997" t="s">
        <v>3184</v>
      </c>
      <c r="B1997">
        <v>6.5</v>
      </c>
    </row>
    <row r="1998" spans="1:2" x14ac:dyDescent="0.35">
      <c r="A1998" t="s">
        <v>2402</v>
      </c>
      <c r="B1998">
        <v>6.5</v>
      </c>
    </row>
    <row r="1999" spans="1:2" x14ac:dyDescent="0.35">
      <c r="A1999" t="s">
        <v>155</v>
      </c>
      <c r="B1999">
        <v>6.5</v>
      </c>
    </row>
    <row r="2000" spans="1:2" x14ac:dyDescent="0.35">
      <c r="A2000" t="s">
        <v>791</v>
      </c>
      <c r="B2000">
        <v>6.5</v>
      </c>
    </row>
    <row r="2001" spans="1:2" x14ac:dyDescent="0.35">
      <c r="A2001" t="s">
        <v>1085</v>
      </c>
      <c r="B2001">
        <v>6.5</v>
      </c>
    </row>
    <row r="2002" spans="1:2" x14ac:dyDescent="0.35">
      <c r="A2002" t="s">
        <v>2664</v>
      </c>
      <c r="B2002">
        <v>6.5</v>
      </c>
    </row>
    <row r="2003" spans="1:2" x14ac:dyDescent="0.35">
      <c r="A2003" t="s">
        <v>1584</v>
      </c>
      <c r="B2003">
        <v>6.5</v>
      </c>
    </row>
    <row r="2004" spans="1:2" x14ac:dyDescent="0.35">
      <c r="A2004" t="s">
        <v>572</v>
      </c>
      <c r="B2004">
        <v>6.5</v>
      </c>
    </row>
    <row r="2005" spans="1:2" x14ac:dyDescent="0.35">
      <c r="A2005" t="s">
        <v>3290</v>
      </c>
      <c r="B2005">
        <v>6.5</v>
      </c>
    </row>
    <row r="2006" spans="1:2" x14ac:dyDescent="0.35">
      <c r="A2006" t="s">
        <v>2990</v>
      </c>
      <c r="B2006">
        <v>6.5</v>
      </c>
    </row>
    <row r="2007" spans="1:2" x14ac:dyDescent="0.35">
      <c r="A2007" t="s">
        <v>3056</v>
      </c>
      <c r="B2007">
        <v>6.5</v>
      </c>
    </row>
    <row r="2008" spans="1:2" x14ac:dyDescent="0.35">
      <c r="A2008" t="s">
        <v>3402</v>
      </c>
      <c r="B2008">
        <v>6.5</v>
      </c>
    </row>
    <row r="2009" spans="1:2" x14ac:dyDescent="0.35">
      <c r="A2009" t="s">
        <v>2825</v>
      </c>
      <c r="B2009">
        <v>6.5</v>
      </c>
    </row>
    <row r="2010" spans="1:2" x14ac:dyDescent="0.35">
      <c r="A2010" t="s">
        <v>701</v>
      </c>
      <c r="B2010">
        <v>6.5</v>
      </c>
    </row>
    <row r="2011" spans="1:2" x14ac:dyDescent="0.35">
      <c r="A2011" t="s">
        <v>2036</v>
      </c>
      <c r="B2011">
        <v>6.5</v>
      </c>
    </row>
    <row r="2012" spans="1:2" x14ac:dyDescent="0.35">
      <c r="A2012" t="s">
        <v>1095</v>
      </c>
      <c r="B2012">
        <v>6.5</v>
      </c>
    </row>
    <row r="2013" spans="1:2" x14ac:dyDescent="0.35">
      <c r="A2013" t="s">
        <v>3613</v>
      </c>
      <c r="B2013">
        <v>6.5</v>
      </c>
    </row>
    <row r="2014" spans="1:2" x14ac:dyDescent="0.35">
      <c r="A2014" t="s">
        <v>3626</v>
      </c>
      <c r="B2014">
        <v>6.5</v>
      </c>
    </row>
    <row r="2015" spans="1:2" x14ac:dyDescent="0.35">
      <c r="A2015" t="s">
        <v>2115</v>
      </c>
      <c r="B2015">
        <v>6.5</v>
      </c>
    </row>
    <row r="2016" spans="1:2" x14ac:dyDescent="0.35">
      <c r="A2016" t="s">
        <v>525</v>
      </c>
      <c r="B2016">
        <v>6.5</v>
      </c>
    </row>
    <row r="2017" spans="1:2" x14ac:dyDescent="0.35">
      <c r="A2017" t="s">
        <v>1831</v>
      </c>
      <c r="B2017">
        <v>6.5</v>
      </c>
    </row>
    <row r="2018" spans="1:2" x14ac:dyDescent="0.35">
      <c r="A2018" t="s">
        <v>3119</v>
      </c>
      <c r="B2018">
        <v>6.5</v>
      </c>
    </row>
    <row r="2019" spans="1:2" x14ac:dyDescent="0.35">
      <c r="A2019" t="s">
        <v>3895</v>
      </c>
      <c r="B2019">
        <v>6.5</v>
      </c>
    </row>
    <row r="2020" spans="1:2" x14ac:dyDescent="0.35">
      <c r="A2020" t="s">
        <v>2722</v>
      </c>
      <c r="B2020">
        <v>6.5</v>
      </c>
    </row>
    <row r="2021" spans="1:2" x14ac:dyDescent="0.35">
      <c r="A2021" t="s">
        <v>3932</v>
      </c>
      <c r="B2021">
        <v>6.5</v>
      </c>
    </row>
    <row r="2022" spans="1:2" x14ac:dyDescent="0.35">
      <c r="A2022" t="s">
        <v>3956</v>
      </c>
      <c r="B2022">
        <v>6.5</v>
      </c>
    </row>
    <row r="2023" spans="1:2" x14ac:dyDescent="0.35">
      <c r="A2023" t="s">
        <v>1126</v>
      </c>
      <c r="B2023">
        <v>6.5</v>
      </c>
    </row>
    <row r="2024" spans="1:2" x14ac:dyDescent="0.35">
      <c r="A2024" t="s">
        <v>338</v>
      </c>
      <c r="B2024">
        <v>6.5</v>
      </c>
    </row>
    <row r="2025" spans="1:2" x14ac:dyDescent="0.35">
      <c r="A2025" t="s">
        <v>4057</v>
      </c>
      <c r="B2025">
        <v>6.5</v>
      </c>
    </row>
    <row r="2026" spans="1:2" x14ac:dyDescent="0.35">
      <c r="A2026" t="s">
        <v>4149</v>
      </c>
      <c r="B2026">
        <v>6.5</v>
      </c>
    </row>
    <row r="2027" spans="1:2" x14ac:dyDescent="0.35">
      <c r="A2027" t="s">
        <v>3878</v>
      </c>
      <c r="B2027">
        <v>6.5</v>
      </c>
    </row>
    <row r="2028" spans="1:2" x14ac:dyDescent="0.35">
      <c r="A2028" t="s">
        <v>650</v>
      </c>
      <c r="B2028">
        <v>6.5</v>
      </c>
    </row>
    <row r="2029" spans="1:2" x14ac:dyDescent="0.35">
      <c r="A2029" t="s">
        <v>4229</v>
      </c>
      <c r="B2029">
        <v>6.5</v>
      </c>
    </row>
    <row r="2030" spans="1:2" x14ac:dyDescent="0.35">
      <c r="A2030" t="s">
        <v>4236</v>
      </c>
      <c r="B2030">
        <v>6.5</v>
      </c>
    </row>
    <row r="2031" spans="1:2" x14ac:dyDescent="0.35">
      <c r="A2031" t="s">
        <v>2117</v>
      </c>
      <c r="B2031">
        <v>6.5</v>
      </c>
    </row>
    <row r="2032" spans="1:2" x14ac:dyDescent="0.35">
      <c r="A2032" t="s">
        <v>3235</v>
      </c>
      <c r="B2032">
        <v>6.5</v>
      </c>
    </row>
    <row r="2033" spans="1:2" x14ac:dyDescent="0.35">
      <c r="A2033" t="s">
        <v>4341</v>
      </c>
      <c r="B2033">
        <v>6.5</v>
      </c>
    </row>
    <row r="2034" spans="1:2" x14ac:dyDescent="0.35">
      <c r="A2034" t="s">
        <v>2385</v>
      </c>
      <c r="B2034">
        <v>6.5</v>
      </c>
    </row>
    <row r="2035" spans="1:2" x14ac:dyDescent="0.35">
      <c r="A2035" t="s">
        <v>2670</v>
      </c>
      <c r="B2035">
        <v>6.5</v>
      </c>
    </row>
    <row r="2036" spans="1:2" x14ac:dyDescent="0.35">
      <c r="A2036" t="s">
        <v>4496</v>
      </c>
      <c r="B2036">
        <v>6.5</v>
      </c>
    </row>
    <row r="2037" spans="1:2" x14ac:dyDescent="0.35">
      <c r="A2037" t="s">
        <v>4512</v>
      </c>
      <c r="B2037">
        <v>6.5</v>
      </c>
    </row>
    <row r="2038" spans="1:2" x14ac:dyDescent="0.35">
      <c r="A2038" t="s">
        <v>1231</v>
      </c>
      <c r="B2038">
        <v>6.5</v>
      </c>
    </row>
    <row r="2039" spans="1:2" x14ac:dyDescent="0.35">
      <c r="A2039" t="s">
        <v>3938</v>
      </c>
      <c r="B2039">
        <v>6.5</v>
      </c>
    </row>
    <row r="2040" spans="1:2" x14ac:dyDescent="0.35">
      <c r="A2040" t="s">
        <v>3491</v>
      </c>
      <c r="B2040">
        <v>6.5</v>
      </c>
    </row>
    <row r="2041" spans="1:2" x14ac:dyDescent="0.35">
      <c r="A2041" t="s">
        <v>2010</v>
      </c>
      <c r="B2041">
        <v>6.5</v>
      </c>
    </row>
    <row r="2042" spans="1:2" x14ac:dyDescent="0.35">
      <c r="A2042" t="s">
        <v>4560</v>
      </c>
      <c r="B2042">
        <v>6.5</v>
      </c>
    </row>
    <row r="2043" spans="1:2" x14ac:dyDescent="0.35">
      <c r="A2043" t="s">
        <v>4586</v>
      </c>
      <c r="B2043">
        <v>6.5</v>
      </c>
    </row>
    <row r="2044" spans="1:2" x14ac:dyDescent="0.35">
      <c r="A2044" t="s">
        <v>2010</v>
      </c>
      <c r="B2044">
        <v>6.5</v>
      </c>
    </row>
    <row r="2045" spans="1:2" x14ac:dyDescent="0.35">
      <c r="A2045" t="s">
        <v>4609</v>
      </c>
      <c r="B2045">
        <v>6.5</v>
      </c>
    </row>
    <row r="2046" spans="1:2" x14ac:dyDescent="0.35">
      <c r="A2046" t="s">
        <v>4208</v>
      </c>
      <c r="B2046">
        <v>6.5</v>
      </c>
    </row>
    <row r="2047" spans="1:2" x14ac:dyDescent="0.35">
      <c r="A2047" t="s">
        <v>4502</v>
      </c>
      <c r="B2047">
        <v>6.5</v>
      </c>
    </row>
    <row r="2048" spans="1:2" x14ac:dyDescent="0.35">
      <c r="A2048" t="s">
        <v>4666</v>
      </c>
      <c r="B2048">
        <v>6.5</v>
      </c>
    </row>
    <row r="2049" spans="1:2" x14ac:dyDescent="0.35">
      <c r="A2049" t="s">
        <v>4683</v>
      </c>
      <c r="B2049">
        <v>6.5</v>
      </c>
    </row>
    <row r="2050" spans="1:2" x14ac:dyDescent="0.35">
      <c r="A2050" t="s">
        <v>4685</v>
      </c>
      <c r="B2050">
        <v>6.5</v>
      </c>
    </row>
    <row r="2051" spans="1:2" x14ac:dyDescent="0.35">
      <c r="A2051" t="s">
        <v>4694</v>
      </c>
      <c r="B2051">
        <v>6.5</v>
      </c>
    </row>
    <row r="2052" spans="1:2" x14ac:dyDescent="0.35">
      <c r="A2052" t="s">
        <v>3402</v>
      </c>
      <c r="B2052">
        <v>6.5</v>
      </c>
    </row>
    <row r="2053" spans="1:2" x14ac:dyDescent="0.35">
      <c r="A2053" t="s">
        <v>4204</v>
      </c>
      <c r="B2053">
        <v>6.5</v>
      </c>
    </row>
    <row r="2054" spans="1:2" x14ac:dyDescent="0.35">
      <c r="A2054" t="s">
        <v>3119</v>
      </c>
      <c r="B2054">
        <v>6.5</v>
      </c>
    </row>
    <row r="2055" spans="1:2" x14ac:dyDescent="0.35">
      <c r="A2055" t="s">
        <v>4758</v>
      </c>
      <c r="B2055">
        <v>6.5</v>
      </c>
    </row>
    <row r="2056" spans="1:2" x14ac:dyDescent="0.35">
      <c r="A2056" t="s">
        <v>4777</v>
      </c>
      <c r="B2056">
        <v>6.5</v>
      </c>
    </row>
    <row r="2057" spans="1:2" x14ac:dyDescent="0.35">
      <c r="A2057" t="s">
        <v>3235</v>
      </c>
      <c r="B2057">
        <v>6.5</v>
      </c>
    </row>
    <row r="2058" spans="1:2" x14ac:dyDescent="0.35">
      <c r="A2058" t="s">
        <v>4832</v>
      </c>
      <c r="B2058">
        <v>6.5</v>
      </c>
    </row>
    <row r="2059" spans="1:2" x14ac:dyDescent="0.35">
      <c r="A2059" t="s">
        <v>4838</v>
      </c>
      <c r="B2059">
        <v>6.5</v>
      </c>
    </row>
    <row r="2060" spans="1:2" x14ac:dyDescent="0.35">
      <c r="A2060" t="s">
        <v>4522</v>
      </c>
      <c r="B2060">
        <v>6.5</v>
      </c>
    </row>
    <row r="2061" spans="1:2" x14ac:dyDescent="0.35">
      <c r="A2061" t="s">
        <v>1867</v>
      </c>
      <c r="B2061">
        <v>6.5</v>
      </c>
    </row>
    <row r="2062" spans="1:2" x14ac:dyDescent="0.35">
      <c r="A2062" t="s">
        <v>5017</v>
      </c>
      <c r="B2062">
        <v>6.5</v>
      </c>
    </row>
    <row r="2063" spans="1:2" x14ac:dyDescent="0.35">
      <c r="A2063" t="s">
        <v>5128</v>
      </c>
      <c r="B2063">
        <v>6.5</v>
      </c>
    </row>
    <row r="2064" spans="1:2" x14ac:dyDescent="0.35">
      <c r="A2064" t="s">
        <v>968</v>
      </c>
      <c r="B2064">
        <v>6.5</v>
      </c>
    </row>
    <row r="2065" spans="1:2" x14ac:dyDescent="0.35">
      <c r="A2065" t="s">
        <v>1796</v>
      </c>
      <c r="B2065">
        <v>6.5</v>
      </c>
    </row>
    <row r="2066" spans="1:2" x14ac:dyDescent="0.35">
      <c r="A2066" t="s">
        <v>5191</v>
      </c>
      <c r="B2066">
        <v>6.5</v>
      </c>
    </row>
    <row r="2067" spans="1:2" x14ac:dyDescent="0.35">
      <c r="A2067" t="s">
        <v>5241</v>
      </c>
      <c r="B2067">
        <v>6.5</v>
      </c>
    </row>
    <row r="2068" spans="1:2" x14ac:dyDescent="0.35">
      <c r="A2068" t="s">
        <v>5248</v>
      </c>
      <c r="B2068">
        <v>6.5</v>
      </c>
    </row>
    <row r="2069" spans="1:2" x14ac:dyDescent="0.35">
      <c r="A2069" t="s">
        <v>5056</v>
      </c>
      <c r="B2069">
        <v>6.5</v>
      </c>
    </row>
    <row r="2070" spans="1:2" x14ac:dyDescent="0.35">
      <c r="A2070" t="s">
        <v>141</v>
      </c>
      <c r="B2070">
        <v>6.5</v>
      </c>
    </row>
    <row r="2071" spans="1:2" x14ac:dyDescent="0.35">
      <c r="A2071" t="s">
        <v>5329</v>
      </c>
      <c r="B2071">
        <v>6.5</v>
      </c>
    </row>
    <row r="2072" spans="1:2" x14ac:dyDescent="0.35">
      <c r="A2072" t="s">
        <v>4935</v>
      </c>
      <c r="B2072">
        <v>6.5</v>
      </c>
    </row>
    <row r="2073" spans="1:2" x14ac:dyDescent="0.35">
      <c r="A2073" t="s">
        <v>5164</v>
      </c>
      <c r="B2073">
        <v>6.5</v>
      </c>
    </row>
    <row r="2074" spans="1:2" x14ac:dyDescent="0.35">
      <c r="A2074" t="s">
        <v>4153</v>
      </c>
      <c r="B2074">
        <v>6.5</v>
      </c>
    </row>
    <row r="2075" spans="1:2" x14ac:dyDescent="0.35">
      <c r="A2075" t="s">
        <v>5556</v>
      </c>
      <c r="B2075">
        <v>6.5</v>
      </c>
    </row>
    <row r="2076" spans="1:2" x14ac:dyDescent="0.35">
      <c r="A2076" t="s">
        <v>5579</v>
      </c>
      <c r="B2076">
        <v>6.5</v>
      </c>
    </row>
    <row r="2077" spans="1:2" x14ac:dyDescent="0.35">
      <c r="A2077" t="s">
        <v>4057</v>
      </c>
      <c r="B2077">
        <v>6.5</v>
      </c>
    </row>
    <row r="2078" spans="1:2" x14ac:dyDescent="0.35">
      <c r="A2078" t="s">
        <v>1769</v>
      </c>
      <c r="B2078">
        <v>6.5</v>
      </c>
    </row>
    <row r="2079" spans="1:2" x14ac:dyDescent="0.35">
      <c r="A2079" t="s">
        <v>5120</v>
      </c>
      <c r="B2079">
        <v>6.5</v>
      </c>
    </row>
    <row r="2080" spans="1:2" x14ac:dyDescent="0.35">
      <c r="A2080" t="s">
        <v>5787</v>
      </c>
      <c r="B2080">
        <v>6.5</v>
      </c>
    </row>
    <row r="2081" spans="1:2" x14ac:dyDescent="0.35">
      <c r="A2081" t="s">
        <v>5088</v>
      </c>
      <c r="B2081">
        <v>6.5</v>
      </c>
    </row>
    <row r="2082" spans="1:2" x14ac:dyDescent="0.35">
      <c r="A2082" t="s">
        <v>5867</v>
      </c>
      <c r="B2082">
        <v>6.5</v>
      </c>
    </row>
    <row r="2083" spans="1:2" x14ac:dyDescent="0.35">
      <c r="A2083" t="s">
        <v>3572</v>
      </c>
      <c r="B2083">
        <v>6.5</v>
      </c>
    </row>
    <row r="2084" spans="1:2" x14ac:dyDescent="0.35">
      <c r="A2084" t="s">
        <v>2010</v>
      </c>
      <c r="B2084">
        <v>6.5</v>
      </c>
    </row>
    <row r="2085" spans="1:2" x14ac:dyDescent="0.35">
      <c r="A2085" t="s">
        <v>50</v>
      </c>
      <c r="B2085">
        <v>6.4</v>
      </c>
    </row>
    <row r="2086" spans="1:2" x14ac:dyDescent="0.35">
      <c r="A2086" t="s">
        <v>308</v>
      </c>
      <c r="B2086">
        <v>6.4</v>
      </c>
    </row>
    <row r="2087" spans="1:2" x14ac:dyDescent="0.35">
      <c r="A2087" t="s">
        <v>334</v>
      </c>
      <c r="B2087">
        <v>6.4</v>
      </c>
    </row>
    <row r="2088" spans="1:2" x14ac:dyDescent="0.35">
      <c r="A2088" t="s">
        <v>364</v>
      </c>
      <c r="B2088">
        <v>6.4</v>
      </c>
    </row>
    <row r="2089" spans="1:2" x14ac:dyDescent="0.35">
      <c r="A2089" t="s">
        <v>126</v>
      </c>
      <c r="B2089">
        <v>6.4</v>
      </c>
    </row>
    <row r="2090" spans="1:2" x14ac:dyDescent="0.35">
      <c r="A2090" t="s">
        <v>227</v>
      </c>
      <c r="B2090">
        <v>6.4</v>
      </c>
    </row>
    <row r="2091" spans="1:2" x14ac:dyDescent="0.35">
      <c r="A2091" t="s">
        <v>527</v>
      </c>
      <c r="B2091">
        <v>6.4</v>
      </c>
    </row>
    <row r="2092" spans="1:2" x14ac:dyDescent="0.35">
      <c r="A2092" t="s">
        <v>375</v>
      </c>
      <c r="B2092">
        <v>6.4</v>
      </c>
    </row>
    <row r="2093" spans="1:2" x14ac:dyDescent="0.35">
      <c r="A2093" t="s">
        <v>572</v>
      </c>
      <c r="B2093">
        <v>6.4</v>
      </c>
    </row>
    <row r="2094" spans="1:2" x14ac:dyDescent="0.35">
      <c r="A2094" t="s">
        <v>602</v>
      </c>
      <c r="B2094">
        <v>6.4</v>
      </c>
    </row>
    <row r="2095" spans="1:2" x14ac:dyDescent="0.35">
      <c r="A2095" t="s">
        <v>227</v>
      </c>
      <c r="B2095">
        <v>6.4</v>
      </c>
    </row>
    <row r="2096" spans="1:2" x14ac:dyDescent="0.35">
      <c r="A2096" t="s">
        <v>360</v>
      </c>
      <c r="B2096">
        <v>6.4</v>
      </c>
    </row>
    <row r="2097" spans="1:2" x14ac:dyDescent="0.35">
      <c r="A2097" t="s">
        <v>407</v>
      </c>
      <c r="B2097">
        <v>6.4</v>
      </c>
    </row>
    <row r="2098" spans="1:2" x14ac:dyDescent="0.35">
      <c r="A2098" t="s">
        <v>701</v>
      </c>
      <c r="B2098">
        <v>6.4</v>
      </c>
    </row>
    <row r="2099" spans="1:2" x14ac:dyDescent="0.35">
      <c r="A2099" t="s">
        <v>789</v>
      </c>
      <c r="B2099">
        <v>6.4</v>
      </c>
    </row>
    <row r="2100" spans="1:2" x14ac:dyDescent="0.35">
      <c r="A2100" t="s">
        <v>995</v>
      </c>
      <c r="B2100">
        <v>6.4</v>
      </c>
    </row>
    <row r="2101" spans="1:2" x14ac:dyDescent="0.35">
      <c r="A2101" t="s">
        <v>360</v>
      </c>
      <c r="B2101">
        <v>6.4</v>
      </c>
    </row>
    <row r="2102" spans="1:2" x14ac:dyDescent="0.35">
      <c r="A2102" t="s">
        <v>742</v>
      </c>
      <c r="B2102">
        <v>6.4</v>
      </c>
    </row>
    <row r="2103" spans="1:2" x14ac:dyDescent="0.35">
      <c r="A2103" t="s">
        <v>1095</v>
      </c>
      <c r="B2103">
        <v>6.4</v>
      </c>
    </row>
    <row r="2104" spans="1:2" x14ac:dyDescent="0.35">
      <c r="A2104" t="s">
        <v>978</v>
      </c>
      <c r="B2104">
        <v>6.4</v>
      </c>
    </row>
    <row r="2105" spans="1:2" x14ac:dyDescent="0.35">
      <c r="A2105" t="s">
        <v>1352</v>
      </c>
      <c r="B2105">
        <v>6.4</v>
      </c>
    </row>
    <row r="2106" spans="1:2" x14ac:dyDescent="0.35">
      <c r="A2106" t="s">
        <v>1362</v>
      </c>
      <c r="B2106">
        <v>6.4</v>
      </c>
    </row>
    <row r="2107" spans="1:2" x14ac:dyDescent="0.35">
      <c r="A2107" t="s">
        <v>1420</v>
      </c>
      <c r="B2107">
        <v>6.4</v>
      </c>
    </row>
    <row r="2108" spans="1:2" x14ac:dyDescent="0.35">
      <c r="A2108" t="s">
        <v>1450</v>
      </c>
      <c r="B2108">
        <v>6.4</v>
      </c>
    </row>
    <row r="2109" spans="1:2" x14ac:dyDescent="0.35">
      <c r="A2109" t="s">
        <v>1484</v>
      </c>
      <c r="B2109">
        <v>6.4</v>
      </c>
    </row>
    <row r="2110" spans="1:2" x14ac:dyDescent="0.35">
      <c r="A2110" t="s">
        <v>1118</v>
      </c>
      <c r="B2110">
        <v>6.4</v>
      </c>
    </row>
    <row r="2111" spans="1:2" x14ac:dyDescent="0.35">
      <c r="A2111" t="s">
        <v>1056</v>
      </c>
      <c r="B2111">
        <v>6.4</v>
      </c>
    </row>
    <row r="2112" spans="1:2" x14ac:dyDescent="0.35">
      <c r="A2112" t="s">
        <v>1535</v>
      </c>
      <c r="B2112">
        <v>6.4</v>
      </c>
    </row>
    <row r="2113" spans="1:2" x14ac:dyDescent="0.35">
      <c r="A2113" t="s">
        <v>931</v>
      </c>
      <c r="B2113">
        <v>6.4</v>
      </c>
    </row>
    <row r="2114" spans="1:2" x14ac:dyDescent="0.35">
      <c r="A2114" t="s">
        <v>201</v>
      </c>
      <c r="B2114">
        <v>6.4</v>
      </c>
    </row>
    <row r="2115" spans="1:2" x14ac:dyDescent="0.35">
      <c r="A2115" t="s">
        <v>1545</v>
      </c>
      <c r="B2115">
        <v>6.4</v>
      </c>
    </row>
    <row r="2116" spans="1:2" x14ac:dyDescent="0.35">
      <c r="A2116" t="s">
        <v>1045</v>
      </c>
      <c r="B2116">
        <v>6.4</v>
      </c>
    </row>
    <row r="2117" spans="1:2" x14ac:dyDescent="0.35">
      <c r="A2117" t="s">
        <v>1650</v>
      </c>
      <c r="B2117">
        <v>6.4</v>
      </c>
    </row>
    <row r="2118" spans="1:2" x14ac:dyDescent="0.35">
      <c r="A2118" t="s">
        <v>1736</v>
      </c>
      <c r="B2118">
        <v>6.4</v>
      </c>
    </row>
    <row r="2119" spans="1:2" x14ac:dyDescent="0.35">
      <c r="A2119" t="s">
        <v>249</v>
      </c>
      <c r="B2119">
        <v>6.4</v>
      </c>
    </row>
    <row r="2120" spans="1:2" x14ac:dyDescent="0.35">
      <c r="A2120" t="s">
        <v>260</v>
      </c>
      <c r="B2120">
        <v>6.4</v>
      </c>
    </row>
    <row r="2121" spans="1:2" x14ac:dyDescent="0.35">
      <c r="A2121" t="s">
        <v>886</v>
      </c>
      <c r="B2121">
        <v>6.4</v>
      </c>
    </row>
    <row r="2122" spans="1:2" x14ac:dyDescent="0.35">
      <c r="A2122" t="s">
        <v>230</v>
      </c>
      <c r="B2122">
        <v>6.4</v>
      </c>
    </row>
    <row r="2123" spans="1:2" x14ac:dyDescent="0.35">
      <c r="A2123" t="s">
        <v>1736</v>
      </c>
      <c r="B2123">
        <v>6.4</v>
      </c>
    </row>
    <row r="2124" spans="1:2" x14ac:dyDescent="0.35">
      <c r="A2124" t="s">
        <v>347</v>
      </c>
      <c r="B2124">
        <v>6.4</v>
      </c>
    </row>
    <row r="2125" spans="1:2" x14ac:dyDescent="0.35">
      <c r="A2125" t="s">
        <v>364</v>
      </c>
      <c r="B2125">
        <v>6.4</v>
      </c>
    </row>
    <row r="2126" spans="1:2" x14ac:dyDescent="0.35">
      <c r="A2126" t="s">
        <v>1925</v>
      </c>
      <c r="B2126">
        <v>6.4</v>
      </c>
    </row>
    <row r="2127" spans="1:2" x14ac:dyDescent="0.35">
      <c r="A2127" t="s">
        <v>1411</v>
      </c>
      <c r="B2127">
        <v>6.4</v>
      </c>
    </row>
    <row r="2128" spans="1:2" x14ac:dyDescent="0.35">
      <c r="A2128" t="s">
        <v>1971</v>
      </c>
      <c r="B2128">
        <v>6.4</v>
      </c>
    </row>
    <row r="2129" spans="1:2" x14ac:dyDescent="0.35">
      <c r="A2129" t="s">
        <v>1729</v>
      </c>
      <c r="B2129">
        <v>6.4</v>
      </c>
    </row>
    <row r="2130" spans="1:2" x14ac:dyDescent="0.35">
      <c r="A2130" t="s">
        <v>2028</v>
      </c>
      <c r="B2130">
        <v>6.4</v>
      </c>
    </row>
    <row r="2131" spans="1:2" x14ac:dyDescent="0.35">
      <c r="A2131" t="s">
        <v>1535</v>
      </c>
      <c r="B2131">
        <v>6.4</v>
      </c>
    </row>
    <row r="2132" spans="1:2" x14ac:dyDescent="0.35">
      <c r="A2132" t="s">
        <v>893</v>
      </c>
      <c r="B2132">
        <v>6.4</v>
      </c>
    </row>
    <row r="2133" spans="1:2" x14ac:dyDescent="0.35">
      <c r="A2133" t="s">
        <v>2135</v>
      </c>
      <c r="B2133">
        <v>6.4</v>
      </c>
    </row>
    <row r="2134" spans="1:2" x14ac:dyDescent="0.35">
      <c r="A2134" t="s">
        <v>1053</v>
      </c>
      <c r="B2134">
        <v>6.4</v>
      </c>
    </row>
    <row r="2135" spans="1:2" x14ac:dyDescent="0.35">
      <c r="A2135" t="s">
        <v>1329</v>
      </c>
      <c r="B2135">
        <v>6.4</v>
      </c>
    </row>
    <row r="2136" spans="1:2" x14ac:dyDescent="0.35">
      <c r="A2136" t="s">
        <v>663</v>
      </c>
      <c r="B2136">
        <v>6.4</v>
      </c>
    </row>
    <row r="2137" spans="1:2" x14ac:dyDescent="0.35">
      <c r="A2137" t="s">
        <v>2185</v>
      </c>
      <c r="B2137">
        <v>6.4</v>
      </c>
    </row>
    <row r="2138" spans="1:2" x14ac:dyDescent="0.35">
      <c r="A2138" t="s">
        <v>1864</v>
      </c>
      <c r="B2138">
        <v>6.4</v>
      </c>
    </row>
    <row r="2139" spans="1:2" x14ac:dyDescent="0.35">
      <c r="A2139" t="s">
        <v>2278</v>
      </c>
      <c r="B2139">
        <v>6.4</v>
      </c>
    </row>
    <row r="2140" spans="1:2" x14ac:dyDescent="0.35">
      <c r="A2140" t="s">
        <v>201</v>
      </c>
      <c r="B2140">
        <v>6.4</v>
      </c>
    </row>
    <row r="2141" spans="1:2" x14ac:dyDescent="0.35">
      <c r="A2141" t="s">
        <v>2298</v>
      </c>
      <c r="B2141">
        <v>6.4</v>
      </c>
    </row>
    <row r="2142" spans="1:2" x14ac:dyDescent="0.35">
      <c r="A2142" t="s">
        <v>2386</v>
      </c>
      <c r="B2142">
        <v>6.4</v>
      </c>
    </row>
    <row r="2143" spans="1:2" x14ac:dyDescent="0.35">
      <c r="A2143" t="s">
        <v>893</v>
      </c>
      <c r="B2143">
        <v>6.4</v>
      </c>
    </row>
    <row r="2144" spans="1:2" x14ac:dyDescent="0.35">
      <c r="A2144" t="s">
        <v>2398</v>
      </c>
      <c r="B2144">
        <v>6.4</v>
      </c>
    </row>
    <row r="2145" spans="1:2" x14ac:dyDescent="0.35">
      <c r="A2145" t="s">
        <v>2327</v>
      </c>
      <c r="B2145">
        <v>6.4</v>
      </c>
    </row>
    <row r="2146" spans="1:2" x14ac:dyDescent="0.35">
      <c r="A2146" t="s">
        <v>922</v>
      </c>
      <c r="B2146">
        <v>6.4</v>
      </c>
    </row>
    <row r="2147" spans="1:2" x14ac:dyDescent="0.35">
      <c r="A2147" t="s">
        <v>2446</v>
      </c>
      <c r="B2147">
        <v>6.4</v>
      </c>
    </row>
    <row r="2148" spans="1:2" x14ac:dyDescent="0.35">
      <c r="A2148" t="s">
        <v>2172</v>
      </c>
      <c r="B2148">
        <v>6.4</v>
      </c>
    </row>
    <row r="2149" spans="1:2" x14ac:dyDescent="0.35">
      <c r="A2149" t="s">
        <v>2519</v>
      </c>
      <c r="B2149">
        <v>6.4</v>
      </c>
    </row>
    <row r="2150" spans="1:2" x14ac:dyDescent="0.35">
      <c r="A2150" t="s">
        <v>1095</v>
      </c>
      <c r="B2150">
        <v>6.4</v>
      </c>
    </row>
    <row r="2151" spans="1:2" x14ac:dyDescent="0.35">
      <c r="A2151" t="s">
        <v>650</v>
      </c>
      <c r="B2151">
        <v>6.4</v>
      </c>
    </row>
    <row r="2152" spans="1:2" x14ac:dyDescent="0.35">
      <c r="A2152" t="s">
        <v>2623</v>
      </c>
      <c r="B2152">
        <v>6.4</v>
      </c>
    </row>
    <row r="2153" spans="1:2" x14ac:dyDescent="0.35">
      <c r="A2153" t="s">
        <v>2660</v>
      </c>
      <c r="B2153">
        <v>6.4</v>
      </c>
    </row>
    <row r="2154" spans="1:2" x14ac:dyDescent="0.35">
      <c r="A2154" t="s">
        <v>2651</v>
      </c>
      <c r="B2154">
        <v>6.4</v>
      </c>
    </row>
    <row r="2155" spans="1:2" x14ac:dyDescent="0.35">
      <c r="A2155" t="s">
        <v>2685</v>
      </c>
      <c r="B2155">
        <v>6.4</v>
      </c>
    </row>
    <row r="2156" spans="1:2" x14ac:dyDescent="0.35">
      <c r="A2156" t="s">
        <v>1417</v>
      </c>
      <c r="B2156">
        <v>6.4</v>
      </c>
    </row>
    <row r="2157" spans="1:2" x14ac:dyDescent="0.35">
      <c r="A2157" t="s">
        <v>2804</v>
      </c>
      <c r="B2157">
        <v>6.4</v>
      </c>
    </row>
    <row r="2158" spans="1:2" x14ac:dyDescent="0.35">
      <c r="A2158" t="s">
        <v>356</v>
      </c>
      <c r="B2158">
        <v>6.4</v>
      </c>
    </row>
    <row r="2159" spans="1:2" x14ac:dyDescent="0.35">
      <c r="A2159" t="s">
        <v>621</v>
      </c>
      <c r="B2159">
        <v>6.4</v>
      </c>
    </row>
    <row r="2160" spans="1:2" x14ac:dyDescent="0.35">
      <c r="A2160" t="s">
        <v>50</v>
      </c>
      <c r="B2160">
        <v>6.4</v>
      </c>
    </row>
    <row r="2161" spans="1:2" x14ac:dyDescent="0.35">
      <c r="A2161" t="s">
        <v>978</v>
      </c>
      <c r="B2161">
        <v>6.4</v>
      </c>
    </row>
    <row r="2162" spans="1:2" x14ac:dyDescent="0.35">
      <c r="A2162" t="s">
        <v>2911</v>
      </c>
      <c r="B2162">
        <v>6.4</v>
      </c>
    </row>
    <row r="2163" spans="1:2" x14ac:dyDescent="0.35">
      <c r="A2163" t="s">
        <v>1095</v>
      </c>
      <c r="B2163">
        <v>6.4</v>
      </c>
    </row>
    <row r="2164" spans="1:2" x14ac:dyDescent="0.35">
      <c r="A2164" t="s">
        <v>1501</v>
      </c>
      <c r="B2164">
        <v>6.4</v>
      </c>
    </row>
    <row r="2165" spans="1:2" x14ac:dyDescent="0.35">
      <c r="A2165" t="s">
        <v>3046</v>
      </c>
      <c r="B2165">
        <v>6.4</v>
      </c>
    </row>
    <row r="2166" spans="1:2" x14ac:dyDescent="0.35">
      <c r="A2166" t="s">
        <v>3086</v>
      </c>
      <c r="B2166">
        <v>6.4</v>
      </c>
    </row>
    <row r="2167" spans="1:2" x14ac:dyDescent="0.35">
      <c r="A2167" t="s">
        <v>1954</v>
      </c>
      <c r="B2167">
        <v>6.4</v>
      </c>
    </row>
    <row r="2168" spans="1:2" x14ac:dyDescent="0.35">
      <c r="A2168" t="s">
        <v>621</v>
      </c>
      <c r="B2168">
        <v>6.4</v>
      </c>
    </row>
    <row r="2169" spans="1:2" x14ac:dyDescent="0.35">
      <c r="A2169" t="s">
        <v>931</v>
      </c>
      <c r="B2169">
        <v>6.4</v>
      </c>
    </row>
    <row r="2170" spans="1:2" x14ac:dyDescent="0.35">
      <c r="A2170" t="s">
        <v>2028</v>
      </c>
      <c r="B2170">
        <v>6.4</v>
      </c>
    </row>
    <row r="2171" spans="1:2" x14ac:dyDescent="0.35">
      <c r="A2171" t="s">
        <v>385</v>
      </c>
      <c r="B2171">
        <v>6.4</v>
      </c>
    </row>
    <row r="2172" spans="1:2" x14ac:dyDescent="0.35">
      <c r="A2172" t="s">
        <v>2026</v>
      </c>
      <c r="B2172">
        <v>6.4</v>
      </c>
    </row>
    <row r="2173" spans="1:2" x14ac:dyDescent="0.35">
      <c r="A2173" t="s">
        <v>3319</v>
      </c>
      <c r="B2173">
        <v>6.4</v>
      </c>
    </row>
    <row r="2174" spans="1:2" x14ac:dyDescent="0.35">
      <c r="A2174" t="s">
        <v>3366</v>
      </c>
      <c r="B2174">
        <v>6.4</v>
      </c>
    </row>
    <row r="2175" spans="1:2" x14ac:dyDescent="0.35">
      <c r="A2175" t="s">
        <v>1714</v>
      </c>
      <c r="B2175">
        <v>6.4</v>
      </c>
    </row>
    <row r="2176" spans="1:2" x14ac:dyDescent="0.35">
      <c r="A2176" t="s">
        <v>2814</v>
      </c>
      <c r="B2176">
        <v>6.4</v>
      </c>
    </row>
    <row r="2177" spans="1:2" x14ac:dyDescent="0.35">
      <c r="A2177" t="s">
        <v>465</v>
      </c>
      <c r="B2177">
        <v>6.4</v>
      </c>
    </row>
    <row r="2178" spans="1:2" x14ac:dyDescent="0.35">
      <c r="A2178" t="s">
        <v>2641</v>
      </c>
      <c r="B2178">
        <v>6.4</v>
      </c>
    </row>
    <row r="2179" spans="1:2" x14ac:dyDescent="0.35">
      <c r="A2179" t="s">
        <v>789</v>
      </c>
      <c r="B2179">
        <v>6.4</v>
      </c>
    </row>
    <row r="2180" spans="1:2" x14ac:dyDescent="0.35">
      <c r="A2180" t="s">
        <v>3629</v>
      </c>
      <c r="B2180">
        <v>6.4</v>
      </c>
    </row>
    <row r="2181" spans="1:2" x14ac:dyDescent="0.35">
      <c r="A2181" t="s">
        <v>3657</v>
      </c>
      <c r="B2181">
        <v>6.4</v>
      </c>
    </row>
    <row r="2182" spans="1:2" x14ac:dyDescent="0.35">
      <c r="A2182" t="s">
        <v>714</v>
      </c>
      <c r="B2182">
        <v>6.4</v>
      </c>
    </row>
    <row r="2183" spans="1:2" x14ac:dyDescent="0.35">
      <c r="A2183" t="s">
        <v>1431</v>
      </c>
      <c r="B2183">
        <v>6.4</v>
      </c>
    </row>
    <row r="2184" spans="1:2" x14ac:dyDescent="0.35">
      <c r="A2184" t="s">
        <v>3125</v>
      </c>
      <c r="B2184">
        <v>6.4</v>
      </c>
    </row>
    <row r="2185" spans="1:2" x14ac:dyDescent="0.35">
      <c r="A2185" t="s">
        <v>276</v>
      </c>
      <c r="B2185">
        <v>6.4</v>
      </c>
    </row>
    <row r="2186" spans="1:2" x14ac:dyDescent="0.35">
      <c r="A2186" t="s">
        <v>3789</v>
      </c>
      <c r="B2186">
        <v>6.4</v>
      </c>
    </row>
    <row r="2187" spans="1:2" x14ac:dyDescent="0.35">
      <c r="A2187" t="s">
        <v>3802</v>
      </c>
      <c r="B2187">
        <v>6.4</v>
      </c>
    </row>
    <row r="2188" spans="1:2" x14ac:dyDescent="0.35">
      <c r="A2188" t="s">
        <v>2434</v>
      </c>
      <c r="B2188">
        <v>6.4</v>
      </c>
    </row>
    <row r="2189" spans="1:2" x14ac:dyDescent="0.35">
      <c r="A2189" t="s">
        <v>1644</v>
      </c>
      <c r="B2189">
        <v>6.4</v>
      </c>
    </row>
    <row r="2190" spans="1:2" x14ac:dyDescent="0.35">
      <c r="A2190" t="s">
        <v>2738</v>
      </c>
      <c r="B2190">
        <v>6.4</v>
      </c>
    </row>
    <row r="2191" spans="1:2" x14ac:dyDescent="0.35">
      <c r="A2191" t="s">
        <v>3943</v>
      </c>
      <c r="B2191">
        <v>6.4</v>
      </c>
    </row>
    <row r="2192" spans="1:2" x14ac:dyDescent="0.35">
      <c r="A2192" t="s">
        <v>1675</v>
      </c>
      <c r="B2192">
        <v>6.4</v>
      </c>
    </row>
    <row r="2193" spans="1:2" x14ac:dyDescent="0.35">
      <c r="A2193" t="s">
        <v>1265</v>
      </c>
      <c r="B2193">
        <v>6.4</v>
      </c>
    </row>
    <row r="2194" spans="1:2" x14ac:dyDescent="0.35">
      <c r="A2194" t="s">
        <v>4051</v>
      </c>
      <c r="B2194">
        <v>6.4</v>
      </c>
    </row>
    <row r="2195" spans="1:2" x14ac:dyDescent="0.35">
      <c r="A2195" t="s">
        <v>1954</v>
      </c>
      <c r="B2195">
        <v>6.4</v>
      </c>
    </row>
    <row r="2196" spans="1:2" x14ac:dyDescent="0.35">
      <c r="A2196" t="s">
        <v>1864</v>
      </c>
      <c r="B2196">
        <v>6.4</v>
      </c>
    </row>
    <row r="2197" spans="1:2" x14ac:dyDescent="0.35">
      <c r="A2197" t="s">
        <v>4099</v>
      </c>
      <c r="B2197">
        <v>6.4</v>
      </c>
    </row>
    <row r="2198" spans="1:2" x14ac:dyDescent="0.35">
      <c r="A2198" t="s">
        <v>1644</v>
      </c>
      <c r="B2198">
        <v>6.4</v>
      </c>
    </row>
    <row r="2199" spans="1:2" x14ac:dyDescent="0.35">
      <c r="A2199" t="s">
        <v>4162</v>
      </c>
      <c r="B2199">
        <v>6.4</v>
      </c>
    </row>
    <row r="2200" spans="1:2" x14ac:dyDescent="0.35">
      <c r="A2200" t="s">
        <v>1964</v>
      </c>
      <c r="B2200">
        <v>6.4</v>
      </c>
    </row>
    <row r="2201" spans="1:2" x14ac:dyDescent="0.35">
      <c r="A2201" t="s">
        <v>2536</v>
      </c>
      <c r="B2201">
        <v>6.4</v>
      </c>
    </row>
    <row r="2202" spans="1:2" x14ac:dyDescent="0.35">
      <c r="A2202" t="s">
        <v>4119</v>
      </c>
      <c r="B2202">
        <v>6.4</v>
      </c>
    </row>
    <row r="2203" spans="1:2" x14ac:dyDescent="0.35">
      <c r="A2203" t="s">
        <v>4376</v>
      </c>
      <c r="B2203">
        <v>6.4</v>
      </c>
    </row>
    <row r="2204" spans="1:2" x14ac:dyDescent="0.35">
      <c r="A2204" t="s">
        <v>4387</v>
      </c>
      <c r="B2204">
        <v>6.4</v>
      </c>
    </row>
    <row r="2205" spans="1:2" x14ac:dyDescent="0.35">
      <c r="A2205" t="s">
        <v>124</v>
      </c>
      <c r="B2205">
        <v>6.4</v>
      </c>
    </row>
    <row r="2206" spans="1:2" x14ac:dyDescent="0.35">
      <c r="A2206" t="s">
        <v>3963</v>
      </c>
      <c r="B2206">
        <v>6.4</v>
      </c>
    </row>
    <row r="2207" spans="1:2" x14ac:dyDescent="0.35">
      <c r="A2207" t="s">
        <v>4482</v>
      </c>
      <c r="B2207">
        <v>6.4</v>
      </c>
    </row>
    <row r="2208" spans="1:2" x14ac:dyDescent="0.35">
      <c r="A2208" t="s">
        <v>1803</v>
      </c>
      <c r="B2208">
        <v>6.4</v>
      </c>
    </row>
    <row r="2209" spans="1:2" x14ac:dyDescent="0.35">
      <c r="A2209" t="s">
        <v>3623</v>
      </c>
      <c r="B2209">
        <v>6.4</v>
      </c>
    </row>
    <row r="2210" spans="1:2" x14ac:dyDescent="0.35">
      <c r="A2210" t="s">
        <v>2402</v>
      </c>
      <c r="B2210">
        <v>6.4</v>
      </c>
    </row>
    <row r="2211" spans="1:2" x14ac:dyDescent="0.35">
      <c r="A2211" t="s">
        <v>4759</v>
      </c>
      <c r="B2211">
        <v>6.4</v>
      </c>
    </row>
    <row r="2212" spans="1:2" x14ac:dyDescent="0.35">
      <c r="A2212" t="s">
        <v>4767</v>
      </c>
      <c r="B2212">
        <v>6.4</v>
      </c>
    </row>
    <row r="2213" spans="1:2" x14ac:dyDescent="0.35">
      <c r="A2213" t="s">
        <v>4759</v>
      </c>
      <c r="B2213">
        <v>6.4</v>
      </c>
    </row>
    <row r="2214" spans="1:2" x14ac:dyDescent="0.35">
      <c r="A2214" t="s">
        <v>4326</v>
      </c>
      <c r="B2214">
        <v>6.4</v>
      </c>
    </row>
    <row r="2215" spans="1:2" x14ac:dyDescent="0.35">
      <c r="A2215" t="s">
        <v>4854</v>
      </c>
      <c r="B2215">
        <v>6.4</v>
      </c>
    </row>
    <row r="2216" spans="1:2" x14ac:dyDescent="0.35">
      <c r="A2216" t="s">
        <v>973</v>
      </c>
      <c r="B2216">
        <v>6.4</v>
      </c>
    </row>
    <row r="2217" spans="1:2" x14ac:dyDescent="0.35">
      <c r="A2217" t="s">
        <v>5029</v>
      </c>
      <c r="B2217">
        <v>6.4</v>
      </c>
    </row>
    <row r="2218" spans="1:2" x14ac:dyDescent="0.35">
      <c r="A2218" t="s">
        <v>139</v>
      </c>
      <c r="B2218">
        <v>6.4</v>
      </c>
    </row>
    <row r="2219" spans="1:2" x14ac:dyDescent="0.35">
      <c r="A2219" t="s">
        <v>5077</v>
      </c>
      <c r="B2219">
        <v>6.4</v>
      </c>
    </row>
    <row r="2220" spans="1:2" x14ac:dyDescent="0.35">
      <c r="A2220" t="s">
        <v>5242</v>
      </c>
      <c r="B2220">
        <v>6.4</v>
      </c>
    </row>
    <row r="2221" spans="1:2" x14ac:dyDescent="0.35">
      <c r="A2221" t="s">
        <v>4279</v>
      </c>
      <c r="B2221">
        <v>6.4</v>
      </c>
    </row>
    <row r="2222" spans="1:2" x14ac:dyDescent="0.35">
      <c r="A2222" t="s">
        <v>249</v>
      </c>
      <c r="B2222">
        <v>6.4</v>
      </c>
    </row>
    <row r="2223" spans="1:2" x14ac:dyDescent="0.35">
      <c r="A2223" t="s">
        <v>5667</v>
      </c>
      <c r="B2223">
        <v>6.4</v>
      </c>
    </row>
    <row r="2224" spans="1:2" x14ac:dyDescent="0.35">
      <c r="A2224" t="s">
        <v>5585</v>
      </c>
      <c r="B2224">
        <v>6.4</v>
      </c>
    </row>
    <row r="2225" spans="1:2" x14ac:dyDescent="0.35">
      <c r="A2225" t="s">
        <v>5715</v>
      </c>
      <c r="B2225">
        <v>6.4</v>
      </c>
    </row>
    <row r="2226" spans="1:2" x14ac:dyDescent="0.35">
      <c r="A2226" t="s">
        <v>2039</v>
      </c>
      <c r="B2226">
        <v>6.4</v>
      </c>
    </row>
    <row r="2227" spans="1:2" x14ac:dyDescent="0.35">
      <c r="A2227" t="s">
        <v>5751</v>
      </c>
      <c r="B2227">
        <v>6.4</v>
      </c>
    </row>
    <row r="2228" spans="1:2" x14ac:dyDescent="0.35">
      <c r="A2228" t="s">
        <v>5802</v>
      </c>
      <c r="B2228">
        <v>6.4</v>
      </c>
    </row>
    <row r="2229" spans="1:2" x14ac:dyDescent="0.35">
      <c r="A2229" t="s">
        <v>50</v>
      </c>
      <c r="B2229">
        <v>6.4</v>
      </c>
    </row>
    <row r="2230" spans="1:2" x14ac:dyDescent="0.35">
      <c r="A2230" t="s">
        <v>5862</v>
      </c>
      <c r="B2230">
        <v>6.4</v>
      </c>
    </row>
    <row r="2231" spans="1:2" x14ac:dyDescent="0.35">
      <c r="A2231" t="s">
        <v>5978</v>
      </c>
      <c r="B2231">
        <v>6.4</v>
      </c>
    </row>
    <row r="2232" spans="1:2" x14ac:dyDescent="0.35">
      <c r="A2232" t="s">
        <v>168</v>
      </c>
      <c r="B2232">
        <v>6.3</v>
      </c>
    </row>
    <row r="2233" spans="1:2" x14ac:dyDescent="0.35">
      <c r="A2233" t="s">
        <v>73</v>
      </c>
      <c r="B2233">
        <v>6.3</v>
      </c>
    </row>
    <row r="2234" spans="1:2" x14ac:dyDescent="0.35">
      <c r="A2234" t="s">
        <v>155</v>
      </c>
      <c r="B2234">
        <v>6.3</v>
      </c>
    </row>
    <row r="2235" spans="1:2" x14ac:dyDescent="0.35">
      <c r="A2235" t="s">
        <v>303</v>
      </c>
      <c r="B2235">
        <v>6.3</v>
      </c>
    </row>
    <row r="2236" spans="1:2" x14ac:dyDescent="0.35">
      <c r="A2236" t="s">
        <v>375</v>
      </c>
      <c r="B2236">
        <v>6.3</v>
      </c>
    </row>
    <row r="2237" spans="1:2" x14ac:dyDescent="0.35">
      <c r="A2237" t="s">
        <v>230</v>
      </c>
      <c r="B2237">
        <v>6.3</v>
      </c>
    </row>
    <row r="2238" spans="1:2" x14ac:dyDescent="0.35">
      <c r="A2238" t="s">
        <v>663</v>
      </c>
      <c r="B2238">
        <v>6.3</v>
      </c>
    </row>
    <row r="2239" spans="1:2" x14ac:dyDescent="0.35">
      <c r="A2239" t="s">
        <v>597</v>
      </c>
      <c r="B2239">
        <v>6.3</v>
      </c>
    </row>
    <row r="2240" spans="1:2" x14ac:dyDescent="0.35">
      <c r="A2240" t="s">
        <v>279</v>
      </c>
      <c r="B2240">
        <v>6.3</v>
      </c>
    </row>
    <row r="2241" spans="1:2" x14ac:dyDescent="0.35">
      <c r="A2241" t="s">
        <v>913</v>
      </c>
      <c r="B2241">
        <v>6.3</v>
      </c>
    </row>
    <row r="2242" spans="1:2" x14ac:dyDescent="0.35">
      <c r="A2242" t="s">
        <v>732</v>
      </c>
      <c r="B2242">
        <v>6.3</v>
      </c>
    </row>
    <row r="2243" spans="1:2" x14ac:dyDescent="0.35">
      <c r="A2243" t="s">
        <v>822</v>
      </c>
      <c r="B2243">
        <v>6.3</v>
      </c>
    </row>
    <row r="2244" spans="1:2" x14ac:dyDescent="0.35">
      <c r="A2244" t="s">
        <v>1166</v>
      </c>
      <c r="B2244">
        <v>6.3</v>
      </c>
    </row>
    <row r="2245" spans="1:2" x14ac:dyDescent="0.35">
      <c r="A2245" t="s">
        <v>141</v>
      </c>
      <c r="B2245">
        <v>6.3</v>
      </c>
    </row>
    <row r="2246" spans="1:2" x14ac:dyDescent="0.35">
      <c r="A2246" t="s">
        <v>334</v>
      </c>
      <c r="B2246">
        <v>6.3</v>
      </c>
    </row>
    <row r="2247" spans="1:2" x14ac:dyDescent="0.35">
      <c r="A2247" t="s">
        <v>1357</v>
      </c>
      <c r="B2247">
        <v>6.3</v>
      </c>
    </row>
    <row r="2248" spans="1:2" x14ac:dyDescent="0.35">
      <c r="A2248" t="s">
        <v>385</v>
      </c>
      <c r="B2248">
        <v>6.3</v>
      </c>
    </row>
    <row r="2249" spans="1:2" x14ac:dyDescent="0.35">
      <c r="A2249" t="s">
        <v>1434</v>
      </c>
      <c r="B2249">
        <v>6.3</v>
      </c>
    </row>
    <row r="2250" spans="1:2" x14ac:dyDescent="0.35">
      <c r="A2250" t="s">
        <v>499</v>
      </c>
      <c r="B2250">
        <v>6.3</v>
      </c>
    </row>
    <row r="2251" spans="1:2" x14ac:dyDescent="0.35">
      <c r="A2251" t="s">
        <v>1457</v>
      </c>
      <c r="B2251">
        <v>6.3</v>
      </c>
    </row>
    <row r="2252" spans="1:2" x14ac:dyDescent="0.35">
      <c r="A2252" t="s">
        <v>179</v>
      </c>
      <c r="B2252">
        <v>6.3</v>
      </c>
    </row>
    <row r="2253" spans="1:2" x14ac:dyDescent="0.35">
      <c r="A2253" t="s">
        <v>465</v>
      </c>
      <c r="B2253">
        <v>6.3</v>
      </c>
    </row>
    <row r="2254" spans="1:2" x14ac:dyDescent="0.35">
      <c r="A2254" t="s">
        <v>1614</v>
      </c>
      <c r="B2254">
        <v>6.3</v>
      </c>
    </row>
    <row r="2255" spans="1:2" x14ac:dyDescent="0.35">
      <c r="A2255" t="s">
        <v>891</v>
      </c>
      <c r="B2255">
        <v>6.3</v>
      </c>
    </row>
    <row r="2256" spans="1:2" x14ac:dyDescent="0.35">
      <c r="A2256" t="s">
        <v>812</v>
      </c>
      <c r="B2256">
        <v>6.3</v>
      </c>
    </row>
    <row r="2257" spans="1:2" x14ac:dyDescent="0.35">
      <c r="A2257" t="s">
        <v>1473</v>
      </c>
      <c r="B2257">
        <v>6.3</v>
      </c>
    </row>
    <row r="2258" spans="1:2" x14ac:dyDescent="0.35">
      <c r="A2258" t="s">
        <v>628</v>
      </c>
      <c r="B2258">
        <v>6.3</v>
      </c>
    </row>
    <row r="2259" spans="1:2" x14ac:dyDescent="0.35">
      <c r="A2259" t="s">
        <v>1702</v>
      </c>
      <c r="B2259">
        <v>6.3</v>
      </c>
    </row>
    <row r="2260" spans="1:2" x14ac:dyDescent="0.35">
      <c r="A2260" t="s">
        <v>1737</v>
      </c>
      <c r="B2260">
        <v>6.3</v>
      </c>
    </row>
    <row r="2261" spans="1:2" x14ac:dyDescent="0.35">
      <c r="A2261" t="s">
        <v>407</v>
      </c>
      <c r="B2261">
        <v>6.3</v>
      </c>
    </row>
    <row r="2262" spans="1:2" x14ac:dyDescent="0.35">
      <c r="A2262" t="s">
        <v>143</v>
      </c>
      <c r="B2262">
        <v>6.3</v>
      </c>
    </row>
    <row r="2263" spans="1:2" x14ac:dyDescent="0.35">
      <c r="A2263" t="s">
        <v>1859</v>
      </c>
      <c r="B2263">
        <v>6.3</v>
      </c>
    </row>
    <row r="2264" spans="1:2" x14ac:dyDescent="0.35">
      <c r="A2264" t="s">
        <v>407</v>
      </c>
      <c r="B2264">
        <v>6.3</v>
      </c>
    </row>
    <row r="2265" spans="1:2" x14ac:dyDescent="0.35">
      <c r="A2265" t="s">
        <v>1027</v>
      </c>
      <c r="B2265">
        <v>6.3</v>
      </c>
    </row>
    <row r="2266" spans="1:2" x14ac:dyDescent="0.35">
      <c r="A2266" t="s">
        <v>1888</v>
      </c>
      <c r="B2266">
        <v>6.3</v>
      </c>
    </row>
    <row r="2267" spans="1:2" x14ac:dyDescent="0.35">
      <c r="A2267" t="s">
        <v>1914</v>
      </c>
      <c r="B2267">
        <v>6.3</v>
      </c>
    </row>
    <row r="2268" spans="1:2" x14ac:dyDescent="0.35">
      <c r="A2268" t="s">
        <v>1964</v>
      </c>
      <c r="B2268">
        <v>6.3</v>
      </c>
    </row>
    <row r="2269" spans="1:2" x14ac:dyDescent="0.35">
      <c r="A2269" t="s">
        <v>795</v>
      </c>
      <c r="B2269">
        <v>6.3</v>
      </c>
    </row>
    <row r="2270" spans="1:2" x14ac:dyDescent="0.35">
      <c r="A2270" t="s">
        <v>2036</v>
      </c>
      <c r="B2270">
        <v>6.3</v>
      </c>
    </row>
    <row r="2271" spans="1:2" x14ac:dyDescent="0.35">
      <c r="A2271" t="s">
        <v>1231</v>
      </c>
      <c r="B2271">
        <v>6.3</v>
      </c>
    </row>
    <row r="2272" spans="1:2" x14ac:dyDescent="0.35">
      <c r="A2272" t="s">
        <v>517</v>
      </c>
      <c r="B2272">
        <v>6.3</v>
      </c>
    </row>
    <row r="2273" spans="1:2" x14ac:dyDescent="0.35">
      <c r="A2273" t="s">
        <v>931</v>
      </c>
      <c r="B2273">
        <v>6.3</v>
      </c>
    </row>
    <row r="2274" spans="1:2" x14ac:dyDescent="0.35">
      <c r="A2274" t="s">
        <v>2192</v>
      </c>
      <c r="B2274">
        <v>6.3</v>
      </c>
    </row>
    <row r="2275" spans="1:2" x14ac:dyDescent="0.35">
      <c r="A2275" t="s">
        <v>2172</v>
      </c>
      <c r="B2275">
        <v>6.3</v>
      </c>
    </row>
    <row r="2276" spans="1:2" x14ac:dyDescent="0.35">
      <c r="A2276" t="s">
        <v>1342</v>
      </c>
      <c r="B2276">
        <v>6.3</v>
      </c>
    </row>
    <row r="2277" spans="1:2" x14ac:dyDescent="0.35">
      <c r="A2277" t="s">
        <v>2247</v>
      </c>
      <c r="B2277">
        <v>6.3</v>
      </c>
    </row>
    <row r="2278" spans="1:2" x14ac:dyDescent="0.35">
      <c r="A2278" t="s">
        <v>1959</v>
      </c>
      <c r="B2278">
        <v>6.3</v>
      </c>
    </row>
    <row r="2279" spans="1:2" x14ac:dyDescent="0.35">
      <c r="A2279" t="s">
        <v>2300</v>
      </c>
      <c r="B2279">
        <v>6.3</v>
      </c>
    </row>
    <row r="2280" spans="1:2" x14ac:dyDescent="0.35">
      <c r="A2280" t="s">
        <v>2074</v>
      </c>
      <c r="B2280">
        <v>6.3</v>
      </c>
    </row>
    <row r="2281" spans="1:2" x14ac:dyDescent="0.35">
      <c r="A2281" t="s">
        <v>2367</v>
      </c>
      <c r="B2281">
        <v>6.3</v>
      </c>
    </row>
    <row r="2282" spans="1:2" x14ac:dyDescent="0.35">
      <c r="A2282" t="s">
        <v>1831</v>
      </c>
      <c r="B2282">
        <v>6.3</v>
      </c>
    </row>
    <row r="2283" spans="1:2" x14ac:dyDescent="0.35">
      <c r="A2283" t="s">
        <v>2542</v>
      </c>
      <c r="B2283">
        <v>6.3</v>
      </c>
    </row>
    <row r="2284" spans="1:2" x14ac:dyDescent="0.35">
      <c r="A2284" t="s">
        <v>1160</v>
      </c>
      <c r="B2284">
        <v>6.3</v>
      </c>
    </row>
    <row r="2285" spans="1:2" x14ac:dyDescent="0.35">
      <c r="A2285" t="s">
        <v>1362</v>
      </c>
      <c r="B2285">
        <v>6.3</v>
      </c>
    </row>
    <row r="2286" spans="1:2" x14ac:dyDescent="0.35">
      <c r="A2286" t="s">
        <v>886</v>
      </c>
      <c r="B2286">
        <v>6.3</v>
      </c>
    </row>
    <row r="2287" spans="1:2" x14ac:dyDescent="0.35">
      <c r="A2287" t="s">
        <v>1085</v>
      </c>
      <c r="B2287">
        <v>6.3</v>
      </c>
    </row>
    <row r="2288" spans="1:2" x14ac:dyDescent="0.35">
      <c r="A2288" t="s">
        <v>2702</v>
      </c>
      <c r="B2288">
        <v>6.3</v>
      </c>
    </row>
    <row r="2289" spans="1:2" x14ac:dyDescent="0.35">
      <c r="A2289" t="s">
        <v>2755</v>
      </c>
      <c r="B2289">
        <v>6.3</v>
      </c>
    </row>
    <row r="2290" spans="1:2" x14ac:dyDescent="0.35">
      <c r="A2290" t="s">
        <v>2053</v>
      </c>
      <c r="B2290">
        <v>6.3</v>
      </c>
    </row>
    <row r="2291" spans="1:2" x14ac:dyDescent="0.35">
      <c r="A2291" t="s">
        <v>1009</v>
      </c>
      <c r="B2291">
        <v>6.3</v>
      </c>
    </row>
    <row r="2292" spans="1:2" x14ac:dyDescent="0.35">
      <c r="A2292" t="s">
        <v>540</v>
      </c>
      <c r="B2292">
        <v>6.3</v>
      </c>
    </row>
    <row r="2293" spans="1:2" x14ac:dyDescent="0.35">
      <c r="A2293" t="s">
        <v>2886</v>
      </c>
      <c r="B2293">
        <v>6.3</v>
      </c>
    </row>
    <row r="2294" spans="1:2" x14ac:dyDescent="0.35">
      <c r="A2294" t="s">
        <v>2895</v>
      </c>
      <c r="B2294">
        <v>6.3</v>
      </c>
    </row>
    <row r="2295" spans="1:2" x14ac:dyDescent="0.35">
      <c r="A2295" t="s">
        <v>2897</v>
      </c>
      <c r="B2295">
        <v>6.3</v>
      </c>
    </row>
    <row r="2296" spans="1:2" x14ac:dyDescent="0.35">
      <c r="A2296" t="s">
        <v>2900</v>
      </c>
      <c r="B2296">
        <v>6.3</v>
      </c>
    </row>
    <row r="2297" spans="1:2" x14ac:dyDescent="0.35">
      <c r="A2297" t="s">
        <v>2015</v>
      </c>
      <c r="B2297">
        <v>6.3</v>
      </c>
    </row>
    <row r="2298" spans="1:2" x14ac:dyDescent="0.35">
      <c r="A2298" t="s">
        <v>1983</v>
      </c>
      <c r="B2298">
        <v>6.3</v>
      </c>
    </row>
    <row r="2299" spans="1:2" x14ac:dyDescent="0.35">
      <c r="A2299" t="s">
        <v>1620</v>
      </c>
      <c r="B2299">
        <v>6.3</v>
      </c>
    </row>
    <row r="2300" spans="1:2" x14ac:dyDescent="0.35">
      <c r="A2300" t="s">
        <v>2351</v>
      </c>
      <c r="B2300">
        <v>6.3</v>
      </c>
    </row>
    <row r="2301" spans="1:2" x14ac:dyDescent="0.35">
      <c r="A2301" t="s">
        <v>3020</v>
      </c>
      <c r="B2301">
        <v>6.3</v>
      </c>
    </row>
    <row r="2302" spans="1:2" x14ac:dyDescent="0.35">
      <c r="A2302" t="s">
        <v>475</v>
      </c>
      <c r="B2302">
        <v>6.3</v>
      </c>
    </row>
    <row r="2303" spans="1:2" x14ac:dyDescent="0.35">
      <c r="A2303" t="s">
        <v>2664</v>
      </c>
      <c r="B2303">
        <v>6.3</v>
      </c>
    </row>
    <row r="2304" spans="1:2" x14ac:dyDescent="0.35">
      <c r="A2304" t="s">
        <v>2801</v>
      </c>
      <c r="B2304">
        <v>6.3</v>
      </c>
    </row>
    <row r="2305" spans="1:2" x14ac:dyDescent="0.35">
      <c r="A2305" t="s">
        <v>3284</v>
      </c>
      <c r="B2305">
        <v>6.3</v>
      </c>
    </row>
    <row r="2306" spans="1:2" x14ac:dyDescent="0.35">
      <c r="A2306" t="s">
        <v>3323</v>
      </c>
      <c r="B2306">
        <v>6.3</v>
      </c>
    </row>
    <row r="2307" spans="1:2" x14ac:dyDescent="0.35">
      <c r="A2307" t="s">
        <v>3407</v>
      </c>
      <c r="B2307">
        <v>6.3</v>
      </c>
    </row>
    <row r="2308" spans="1:2" x14ac:dyDescent="0.35">
      <c r="A2308" t="s">
        <v>3509</v>
      </c>
      <c r="B2308">
        <v>6.3</v>
      </c>
    </row>
    <row r="2309" spans="1:2" x14ac:dyDescent="0.35">
      <c r="A2309" t="s">
        <v>1644</v>
      </c>
      <c r="B2309">
        <v>6.3</v>
      </c>
    </row>
    <row r="2310" spans="1:2" x14ac:dyDescent="0.35">
      <c r="A2310" t="s">
        <v>1675</v>
      </c>
      <c r="B2310">
        <v>6.3</v>
      </c>
    </row>
    <row r="2311" spans="1:2" x14ac:dyDescent="0.35">
      <c r="A2311" t="s">
        <v>3580</v>
      </c>
      <c r="B2311">
        <v>6.3</v>
      </c>
    </row>
    <row r="2312" spans="1:2" x14ac:dyDescent="0.35">
      <c r="A2312" t="s">
        <v>3592</v>
      </c>
      <c r="B2312">
        <v>6.3</v>
      </c>
    </row>
    <row r="2313" spans="1:2" x14ac:dyDescent="0.35">
      <c r="A2313" t="s">
        <v>276</v>
      </c>
      <c r="B2313">
        <v>6.3</v>
      </c>
    </row>
    <row r="2314" spans="1:2" x14ac:dyDescent="0.35">
      <c r="A2314" t="s">
        <v>3612</v>
      </c>
      <c r="B2314">
        <v>6.3</v>
      </c>
    </row>
    <row r="2315" spans="1:2" x14ac:dyDescent="0.35">
      <c r="A2315" t="s">
        <v>3648</v>
      </c>
      <c r="B2315">
        <v>6.3</v>
      </c>
    </row>
    <row r="2316" spans="1:2" x14ac:dyDescent="0.35">
      <c r="A2316" t="s">
        <v>3685</v>
      </c>
      <c r="B2316">
        <v>6.3</v>
      </c>
    </row>
    <row r="2317" spans="1:2" x14ac:dyDescent="0.35">
      <c r="A2317" t="s">
        <v>3378</v>
      </c>
      <c r="B2317">
        <v>6.3</v>
      </c>
    </row>
    <row r="2318" spans="1:2" x14ac:dyDescent="0.35">
      <c r="A2318" t="s">
        <v>1521</v>
      </c>
      <c r="B2318">
        <v>6.3</v>
      </c>
    </row>
    <row r="2319" spans="1:2" x14ac:dyDescent="0.35">
      <c r="A2319" t="s">
        <v>3791</v>
      </c>
      <c r="B2319">
        <v>6.3</v>
      </c>
    </row>
    <row r="2320" spans="1:2" x14ac:dyDescent="0.35">
      <c r="A2320" t="s">
        <v>3797</v>
      </c>
      <c r="B2320">
        <v>6.3</v>
      </c>
    </row>
    <row r="2321" spans="1:2" x14ac:dyDescent="0.35">
      <c r="A2321" t="s">
        <v>3631</v>
      </c>
      <c r="B2321">
        <v>6.3</v>
      </c>
    </row>
    <row r="2322" spans="1:2" x14ac:dyDescent="0.35">
      <c r="A2322" t="s">
        <v>1942</v>
      </c>
      <c r="B2322">
        <v>6.3</v>
      </c>
    </row>
    <row r="2323" spans="1:2" x14ac:dyDescent="0.35">
      <c r="A2323" t="s">
        <v>3899</v>
      </c>
      <c r="B2323">
        <v>6.3</v>
      </c>
    </row>
    <row r="2324" spans="1:2" x14ac:dyDescent="0.35">
      <c r="A2324" t="s">
        <v>1966</v>
      </c>
      <c r="B2324">
        <v>6.3</v>
      </c>
    </row>
    <row r="2325" spans="1:2" x14ac:dyDescent="0.35">
      <c r="A2325" t="s">
        <v>3960</v>
      </c>
      <c r="B2325">
        <v>6.3</v>
      </c>
    </row>
    <row r="2326" spans="1:2" x14ac:dyDescent="0.35">
      <c r="A2326" t="s">
        <v>3648</v>
      </c>
      <c r="B2326">
        <v>6.3</v>
      </c>
    </row>
    <row r="2327" spans="1:2" x14ac:dyDescent="0.35">
      <c r="A2327" t="s">
        <v>686</v>
      </c>
      <c r="B2327">
        <v>6.3</v>
      </c>
    </row>
    <row r="2328" spans="1:2" x14ac:dyDescent="0.35">
      <c r="A2328" t="s">
        <v>1644</v>
      </c>
      <c r="B2328">
        <v>6.3</v>
      </c>
    </row>
    <row r="2329" spans="1:2" x14ac:dyDescent="0.35">
      <c r="A2329" t="s">
        <v>4157</v>
      </c>
      <c r="B2329">
        <v>6.3</v>
      </c>
    </row>
    <row r="2330" spans="1:2" x14ac:dyDescent="0.35">
      <c r="A2330" t="s">
        <v>4279</v>
      </c>
      <c r="B2330">
        <v>6.3</v>
      </c>
    </row>
    <row r="2331" spans="1:2" x14ac:dyDescent="0.35">
      <c r="A2331" t="s">
        <v>3056</v>
      </c>
      <c r="B2331">
        <v>6.3</v>
      </c>
    </row>
    <row r="2332" spans="1:2" x14ac:dyDescent="0.35">
      <c r="A2332" t="s">
        <v>633</v>
      </c>
      <c r="B2332">
        <v>6.3</v>
      </c>
    </row>
    <row r="2333" spans="1:2" x14ac:dyDescent="0.35">
      <c r="A2333" t="s">
        <v>2926</v>
      </c>
      <c r="B2333">
        <v>6.3</v>
      </c>
    </row>
    <row r="2334" spans="1:2" x14ac:dyDescent="0.35">
      <c r="A2334" t="s">
        <v>3696</v>
      </c>
      <c r="B2334">
        <v>6.3</v>
      </c>
    </row>
    <row r="2335" spans="1:2" x14ac:dyDescent="0.35">
      <c r="A2335" t="s">
        <v>1644</v>
      </c>
      <c r="B2335">
        <v>6.3</v>
      </c>
    </row>
    <row r="2336" spans="1:2" x14ac:dyDescent="0.35">
      <c r="A2336" t="s">
        <v>4416</v>
      </c>
      <c r="B2336">
        <v>6.3</v>
      </c>
    </row>
    <row r="2337" spans="1:2" x14ac:dyDescent="0.35">
      <c r="A2337" t="s">
        <v>4460</v>
      </c>
      <c r="B2337">
        <v>6.3</v>
      </c>
    </row>
    <row r="2338" spans="1:2" x14ac:dyDescent="0.35">
      <c r="A2338" t="s">
        <v>4361</v>
      </c>
      <c r="B2338">
        <v>6.3</v>
      </c>
    </row>
    <row r="2339" spans="1:2" x14ac:dyDescent="0.35">
      <c r="A2339" t="s">
        <v>126</v>
      </c>
      <c r="B2339">
        <v>6.3</v>
      </c>
    </row>
    <row r="2340" spans="1:2" x14ac:dyDescent="0.35">
      <c r="A2340" t="s">
        <v>4602</v>
      </c>
      <c r="B2340">
        <v>6.3</v>
      </c>
    </row>
    <row r="2341" spans="1:2" x14ac:dyDescent="0.35">
      <c r="A2341" t="s">
        <v>4395</v>
      </c>
      <c r="B2341">
        <v>6.3</v>
      </c>
    </row>
    <row r="2342" spans="1:2" x14ac:dyDescent="0.35">
      <c r="A2342" t="s">
        <v>4734</v>
      </c>
      <c r="B2342">
        <v>6.3</v>
      </c>
    </row>
    <row r="2343" spans="1:2" x14ac:dyDescent="0.35">
      <c r="A2343" t="s">
        <v>3235</v>
      </c>
      <c r="B2343">
        <v>6.3</v>
      </c>
    </row>
    <row r="2344" spans="1:2" x14ac:dyDescent="0.35">
      <c r="A2344" t="s">
        <v>4586</v>
      </c>
      <c r="B2344">
        <v>6.3</v>
      </c>
    </row>
    <row r="2345" spans="1:2" x14ac:dyDescent="0.35">
      <c r="A2345" t="s">
        <v>4835</v>
      </c>
      <c r="B2345">
        <v>6.3</v>
      </c>
    </row>
    <row r="2346" spans="1:2" x14ac:dyDescent="0.35">
      <c r="A2346" t="s">
        <v>4840</v>
      </c>
      <c r="B2346">
        <v>6.3</v>
      </c>
    </row>
    <row r="2347" spans="1:2" x14ac:dyDescent="0.35">
      <c r="A2347" t="s">
        <v>2519</v>
      </c>
      <c r="B2347">
        <v>6.3</v>
      </c>
    </row>
    <row r="2348" spans="1:2" x14ac:dyDescent="0.35">
      <c r="A2348" t="s">
        <v>4865</v>
      </c>
      <c r="B2348">
        <v>6.3</v>
      </c>
    </row>
    <row r="2349" spans="1:2" x14ac:dyDescent="0.35">
      <c r="A2349" t="s">
        <v>4903</v>
      </c>
      <c r="B2349">
        <v>6.3</v>
      </c>
    </row>
    <row r="2350" spans="1:2" x14ac:dyDescent="0.35">
      <c r="A2350" t="s">
        <v>4173</v>
      </c>
      <c r="B2350">
        <v>6.3</v>
      </c>
    </row>
    <row r="2351" spans="1:2" x14ac:dyDescent="0.35">
      <c r="A2351" t="s">
        <v>5049</v>
      </c>
      <c r="B2351">
        <v>6.3</v>
      </c>
    </row>
    <row r="2352" spans="1:2" x14ac:dyDescent="0.35">
      <c r="A2352" t="s">
        <v>5081</v>
      </c>
      <c r="B2352">
        <v>6.3</v>
      </c>
    </row>
    <row r="2353" spans="1:2" x14ac:dyDescent="0.35">
      <c r="A2353" t="s">
        <v>5181</v>
      </c>
      <c r="B2353">
        <v>6.3</v>
      </c>
    </row>
    <row r="2354" spans="1:2" x14ac:dyDescent="0.35">
      <c r="A2354" t="s">
        <v>3201</v>
      </c>
      <c r="B2354">
        <v>6.3</v>
      </c>
    </row>
    <row r="2355" spans="1:2" x14ac:dyDescent="0.35">
      <c r="A2355" t="s">
        <v>1326</v>
      </c>
      <c r="B2355">
        <v>6.3</v>
      </c>
    </row>
    <row r="2356" spans="1:2" x14ac:dyDescent="0.35">
      <c r="A2356" t="s">
        <v>5303</v>
      </c>
      <c r="B2356">
        <v>6.3</v>
      </c>
    </row>
    <row r="2357" spans="1:2" x14ac:dyDescent="0.35">
      <c r="A2357" t="s">
        <v>5523</v>
      </c>
      <c r="B2357">
        <v>6.3</v>
      </c>
    </row>
    <row r="2358" spans="1:2" x14ac:dyDescent="0.35">
      <c r="A2358" t="s">
        <v>5526</v>
      </c>
      <c r="B2358">
        <v>6.3</v>
      </c>
    </row>
    <row r="2359" spans="1:2" x14ac:dyDescent="0.35">
      <c r="A2359" t="s">
        <v>2387</v>
      </c>
      <c r="B2359">
        <v>6.3</v>
      </c>
    </row>
    <row r="2360" spans="1:2" x14ac:dyDescent="0.35">
      <c r="A2360" t="s">
        <v>5737</v>
      </c>
      <c r="B2360">
        <v>6.3</v>
      </c>
    </row>
    <row r="2361" spans="1:2" x14ac:dyDescent="0.35">
      <c r="A2361" t="s">
        <v>5095</v>
      </c>
      <c r="B2361">
        <v>6.3</v>
      </c>
    </row>
    <row r="2362" spans="1:2" x14ac:dyDescent="0.35">
      <c r="A2362" t="s">
        <v>5841</v>
      </c>
      <c r="B2362">
        <v>6.3</v>
      </c>
    </row>
    <row r="2363" spans="1:2" x14ac:dyDescent="0.35">
      <c r="A2363" t="s">
        <v>1132</v>
      </c>
      <c r="B2363">
        <v>6.3</v>
      </c>
    </row>
    <row r="2364" spans="1:2" x14ac:dyDescent="0.35">
      <c r="A2364" t="s">
        <v>5668</v>
      </c>
      <c r="B2364">
        <v>6.3</v>
      </c>
    </row>
    <row r="2365" spans="1:2" x14ac:dyDescent="0.35">
      <c r="A2365" t="s">
        <v>5984</v>
      </c>
      <c r="B2365">
        <v>6.3</v>
      </c>
    </row>
    <row r="2366" spans="1:2" x14ac:dyDescent="0.35">
      <c r="A2366" t="s">
        <v>50</v>
      </c>
      <c r="B2366">
        <v>6.2</v>
      </c>
    </row>
    <row r="2367" spans="1:2" x14ac:dyDescent="0.35">
      <c r="A2367" t="s">
        <v>209</v>
      </c>
      <c r="B2367">
        <v>6.2</v>
      </c>
    </row>
    <row r="2368" spans="1:2" x14ac:dyDescent="0.35">
      <c r="A2368" t="s">
        <v>143</v>
      </c>
      <c r="B2368">
        <v>6.2</v>
      </c>
    </row>
    <row r="2369" spans="1:2" x14ac:dyDescent="0.35">
      <c r="A2369" t="s">
        <v>141</v>
      </c>
      <c r="B2369">
        <v>6.2</v>
      </c>
    </row>
    <row r="2370" spans="1:2" x14ac:dyDescent="0.35">
      <c r="A2370" t="s">
        <v>449</v>
      </c>
      <c r="B2370">
        <v>6.2</v>
      </c>
    </row>
    <row r="2371" spans="1:2" x14ac:dyDescent="0.35">
      <c r="A2371" t="s">
        <v>407</v>
      </c>
      <c r="B2371">
        <v>6.2</v>
      </c>
    </row>
    <row r="2372" spans="1:2" x14ac:dyDescent="0.35">
      <c r="A2372" t="s">
        <v>652</v>
      </c>
      <c r="B2372">
        <v>6.2</v>
      </c>
    </row>
    <row r="2373" spans="1:2" x14ac:dyDescent="0.35">
      <c r="A2373" t="s">
        <v>717</v>
      </c>
      <c r="B2373">
        <v>6.2</v>
      </c>
    </row>
    <row r="2374" spans="1:2" x14ac:dyDescent="0.35">
      <c r="A2374" t="s">
        <v>891</v>
      </c>
      <c r="B2374">
        <v>6.2</v>
      </c>
    </row>
    <row r="2375" spans="1:2" x14ac:dyDescent="0.35">
      <c r="A2375" t="s">
        <v>572</v>
      </c>
      <c r="B2375">
        <v>6.2</v>
      </c>
    </row>
    <row r="2376" spans="1:2" x14ac:dyDescent="0.35">
      <c r="A2376" t="s">
        <v>143</v>
      </c>
      <c r="B2376">
        <v>6.2</v>
      </c>
    </row>
    <row r="2377" spans="1:2" x14ac:dyDescent="0.35">
      <c r="A2377" t="s">
        <v>1063</v>
      </c>
      <c r="B2377">
        <v>6.2</v>
      </c>
    </row>
    <row r="2378" spans="1:2" x14ac:dyDescent="0.35">
      <c r="A2378" t="s">
        <v>615</v>
      </c>
      <c r="B2378">
        <v>6.2</v>
      </c>
    </row>
    <row r="2379" spans="1:2" x14ac:dyDescent="0.35">
      <c r="A2379" t="s">
        <v>1306</v>
      </c>
      <c r="B2379">
        <v>6.2</v>
      </c>
    </row>
    <row r="2380" spans="1:2" x14ac:dyDescent="0.35">
      <c r="A2380" t="s">
        <v>1466</v>
      </c>
      <c r="B2380">
        <v>6.2</v>
      </c>
    </row>
    <row r="2381" spans="1:2" x14ac:dyDescent="0.35">
      <c r="A2381" t="s">
        <v>1092</v>
      </c>
      <c r="B2381">
        <v>6.2</v>
      </c>
    </row>
    <row r="2382" spans="1:2" x14ac:dyDescent="0.35">
      <c r="A2382" t="s">
        <v>1564</v>
      </c>
      <c r="B2382">
        <v>6.2</v>
      </c>
    </row>
    <row r="2383" spans="1:2" x14ac:dyDescent="0.35">
      <c r="A2383" t="s">
        <v>891</v>
      </c>
      <c r="B2383">
        <v>6.2</v>
      </c>
    </row>
    <row r="2384" spans="1:2" x14ac:dyDescent="0.35">
      <c r="A2384" t="s">
        <v>429</v>
      </c>
      <c r="B2384">
        <v>6.2</v>
      </c>
    </row>
    <row r="2385" spans="1:2" x14ac:dyDescent="0.35">
      <c r="A2385" t="s">
        <v>1508</v>
      </c>
      <c r="B2385">
        <v>6.2</v>
      </c>
    </row>
    <row r="2386" spans="1:2" x14ac:dyDescent="0.35">
      <c r="A2386" t="s">
        <v>618</v>
      </c>
      <c r="B2386">
        <v>6.2</v>
      </c>
    </row>
    <row r="2387" spans="1:2" x14ac:dyDescent="0.35">
      <c r="A2387" t="s">
        <v>1774</v>
      </c>
      <c r="B2387">
        <v>6.2</v>
      </c>
    </row>
    <row r="2388" spans="1:2" x14ac:dyDescent="0.35">
      <c r="A2388" t="s">
        <v>1844</v>
      </c>
      <c r="B2388">
        <v>6.2</v>
      </c>
    </row>
    <row r="2389" spans="1:2" x14ac:dyDescent="0.35">
      <c r="A2389" t="s">
        <v>597</v>
      </c>
      <c r="B2389">
        <v>6.2</v>
      </c>
    </row>
    <row r="2390" spans="1:2" x14ac:dyDescent="0.35">
      <c r="A2390" t="s">
        <v>1682</v>
      </c>
      <c r="B2390">
        <v>6.2</v>
      </c>
    </row>
    <row r="2391" spans="1:2" x14ac:dyDescent="0.35">
      <c r="A2391" t="s">
        <v>507</v>
      </c>
      <c r="B2391">
        <v>6.2</v>
      </c>
    </row>
    <row r="2392" spans="1:2" x14ac:dyDescent="0.35">
      <c r="A2392" t="s">
        <v>1971</v>
      </c>
      <c r="B2392">
        <v>6.2</v>
      </c>
    </row>
    <row r="2393" spans="1:2" x14ac:dyDescent="0.35">
      <c r="A2393" t="s">
        <v>2070</v>
      </c>
      <c r="B2393">
        <v>6.2</v>
      </c>
    </row>
    <row r="2394" spans="1:2" x14ac:dyDescent="0.35">
      <c r="A2394" t="s">
        <v>2096</v>
      </c>
      <c r="B2394">
        <v>6.2</v>
      </c>
    </row>
    <row r="2395" spans="1:2" x14ac:dyDescent="0.35">
      <c r="A2395" t="s">
        <v>2124</v>
      </c>
      <c r="B2395">
        <v>6.2</v>
      </c>
    </row>
    <row r="2396" spans="1:2" x14ac:dyDescent="0.35">
      <c r="A2396" t="s">
        <v>2132</v>
      </c>
      <c r="B2396">
        <v>6.2</v>
      </c>
    </row>
    <row r="2397" spans="1:2" x14ac:dyDescent="0.35">
      <c r="A2397" t="s">
        <v>1729</v>
      </c>
      <c r="B2397">
        <v>6.2</v>
      </c>
    </row>
    <row r="2398" spans="1:2" x14ac:dyDescent="0.35">
      <c r="A2398" t="s">
        <v>1620</v>
      </c>
      <c r="B2398">
        <v>6.2</v>
      </c>
    </row>
    <row r="2399" spans="1:2" x14ac:dyDescent="0.35">
      <c r="A2399" t="s">
        <v>2402</v>
      </c>
      <c r="B2399">
        <v>6.2</v>
      </c>
    </row>
    <row r="2400" spans="1:2" x14ac:dyDescent="0.35">
      <c r="A2400" t="s">
        <v>1466</v>
      </c>
      <c r="B2400">
        <v>6.2</v>
      </c>
    </row>
    <row r="2401" spans="1:2" x14ac:dyDescent="0.35">
      <c r="A2401" t="s">
        <v>2509</v>
      </c>
      <c r="B2401">
        <v>6.2</v>
      </c>
    </row>
    <row r="2402" spans="1:2" x14ac:dyDescent="0.35">
      <c r="A2402" t="s">
        <v>1473</v>
      </c>
      <c r="B2402">
        <v>6.2</v>
      </c>
    </row>
    <row r="2403" spans="1:2" x14ac:dyDescent="0.35">
      <c r="A2403" t="s">
        <v>1748</v>
      </c>
      <c r="B2403">
        <v>6.2</v>
      </c>
    </row>
    <row r="2404" spans="1:2" x14ac:dyDescent="0.35">
      <c r="A2404" t="s">
        <v>2540</v>
      </c>
      <c r="B2404">
        <v>6.2</v>
      </c>
    </row>
    <row r="2405" spans="1:2" x14ac:dyDescent="0.35">
      <c r="A2405" t="s">
        <v>2036</v>
      </c>
      <c r="B2405">
        <v>6.2</v>
      </c>
    </row>
    <row r="2406" spans="1:2" x14ac:dyDescent="0.35">
      <c r="A2406" t="s">
        <v>1786</v>
      </c>
      <c r="B2406">
        <v>6.2</v>
      </c>
    </row>
    <row r="2407" spans="1:2" x14ac:dyDescent="0.35">
      <c r="A2407" t="s">
        <v>2606</v>
      </c>
      <c r="B2407">
        <v>6.2</v>
      </c>
    </row>
    <row r="2408" spans="1:2" x14ac:dyDescent="0.35">
      <c r="A2408" t="s">
        <v>1803</v>
      </c>
      <c r="B2408">
        <v>6.2</v>
      </c>
    </row>
    <row r="2409" spans="1:2" x14ac:dyDescent="0.35">
      <c r="A2409" t="s">
        <v>2657</v>
      </c>
      <c r="B2409">
        <v>6.2</v>
      </c>
    </row>
    <row r="2410" spans="1:2" x14ac:dyDescent="0.35">
      <c r="A2410" t="s">
        <v>308</v>
      </c>
      <c r="B2410">
        <v>6.2</v>
      </c>
    </row>
    <row r="2411" spans="1:2" x14ac:dyDescent="0.35">
      <c r="A2411" t="s">
        <v>1362</v>
      </c>
      <c r="B2411">
        <v>6.2</v>
      </c>
    </row>
    <row r="2412" spans="1:2" x14ac:dyDescent="0.35">
      <c r="A2412" t="s">
        <v>2641</v>
      </c>
      <c r="B2412">
        <v>6.2</v>
      </c>
    </row>
    <row r="2413" spans="1:2" x14ac:dyDescent="0.35">
      <c r="A2413" t="s">
        <v>2738</v>
      </c>
      <c r="B2413">
        <v>6.2</v>
      </c>
    </row>
    <row r="2414" spans="1:2" x14ac:dyDescent="0.35">
      <c r="A2414" t="s">
        <v>1190</v>
      </c>
      <c r="B2414">
        <v>6.2</v>
      </c>
    </row>
    <row r="2415" spans="1:2" x14ac:dyDescent="0.35">
      <c r="A2415" t="s">
        <v>1457</v>
      </c>
      <c r="B2415">
        <v>6.2</v>
      </c>
    </row>
    <row r="2416" spans="1:2" x14ac:dyDescent="0.35">
      <c r="A2416" t="s">
        <v>2649</v>
      </c>
      <c r="B2416">
        <v>6.2</v>
      </c>
    </row>
    <row r="2417" spans="1:2" x14ac:dyDescent="0.35">
      <c r="A2417" t="s">
        <v>2768</v>
      </c>
      <c r="B2417">
        <v>6.2</v>
      </c>
    </row>
    <row r="2418" spans="1:2" x14ac:dyDescent="0.35">
      <c r="A2418" t="s">
        <v>1564</v>
      </c>
      <c r="B2418">
        <v>6.2</v>
      </c>
    </row>
    <row r="2419" spans="1:2" x14ac:dyDescent="0.35">
      <c r="A2419" t="s">
        <v>1655</v>
      </c>
      <c r="B2419">
        <v>6.2</v>
      </c>
    </row>
    <row r="2420" spans="1:2" x14ac:dyDescent="0.35">
      <c r="A2420" t="s">
        <v>2864</v>
      </c>
      <c r="B2420">
        <v>6.2</v>
      </c>
    </row>
    <row r="2421" spans="1:2" x14ac:dyDescent="0.35">
      <c r="A2421" t="s">
        <v>2865</v>
      </c>
      <c r="B2421">
        <v>6.2</v>
      </c>
    </row>
    <row r="2422" spans="1:2" x14ac:dyDescent="0.35">
      <c r="A2422" t="s">
        <v>1399</v>
      </c>
      <c r="B2422">
        <v>6.2</v>
      </c>
    </row>
    <row r="2423" spans="1:2" x14ac:dyDescent="0.35">
      <c r="A2423" t="s">
        <v>2743</v>
      </c>
      <c r="B2423">
        <v>6.2</v>
      </c>
    </row>
    <row r="2424" spans="1:2" x14ac:dyDescent="0.35">
      <c r="A2424" t="s">
        <v>523</v>
      </c>
      <c r="B2424">
        <v>6.2</v>
      </c>
    </row>
    <row r="2425" spans="1:2" x14ac:dyDescent="0.35">
      <c r="A2425" t="s">
        <v>1173</v>
      </c>
      <c r="B2425">
        <v>6.2</v>
      </c>
    </row>
    <row r="2426" spans="1:2" x14ac:dyDescent="0.35">
      <c r="A2426" t="s">
        <v>2434</v>
      </c>
      <c r="B2426">
        <v>6.2</v>
      </c>
    </row>
    <row r="2427" spans="1:2" x14ac:dyDescent="0.35">
      <c r="A2427" t="s">
        <v>3119</v>
      </c>
      <c r="B2427">
        <v>6.2</v>
      </c>
    </row>
    <row r="2428" spans="1:2" x14ac:dyDescent="0.35">
      <c r="A2428" t="s">
        <v>179</v>
      </c>
      <c r="B2428">
        <v>6.2</v>
      </c>
    </row>
    <row r="2429" spans="1:2" x14ac:dyDescent="0.35">
      <c r="A2429" t="s">
        <v>2551</v>
      </c>
      <c r="B2429">
        <v>6.2</v>
      </c>
    </row>
    <row r="2430" spans="1:2" x14ac:dyDescent="0.35">
      <c r="A2430" t="s">
        <v>2604</v>
      </c>
      <c r="B2430">
        <v>6.2</v>
      </c>
    </row>
    <row r="2431" spans="1:2" x14ac:dyDescent="0.35">
      <c r="A2431" t="s">
        <v>2255</v>
      </c>
      <c r="B2431">
        <v>6.2</v>
      </c>
    </row>
    <row r="2432" spans="1:2" x14ac:dyDescent="0.35">
      <c r="A2432" t="s">
        <v>536</v>
      </c>
      <c r="B2432">
        <v>6.2</v>
      </c>
    </row>
    <row r="2433" spans="1:2" x14ac:dyDescent="0.35">
      <c r="A2433" t="s">
        <v>633</v>
      </c>
      <c r="B2433">
        <v>6.2</v>
      </c>
    </row>
    <row r="2434" spans="1:2" x14ac:dyDescent="0.35">
      <c r="A2434" t="s">
        <v>1179</v>
      </c>
      <c r="B2434">
        <v>6.2</v>
      </c>
    </row>
    <row r="2435" spans="1:2" x14ac:dyDescent="0.35">
      <c r="A2435" t="s">
        <v>3371</v>
      </c>
      <c r="B2435">
        <v>6.2</v>
      </c>
    </row>
    <row r="2436" spans="1:2" x14ac:dyDescent="0.35">
      <c r="A2436" t="s">
        <v>687</v>
      </c>
      <c r="B2436">
        <v>6.2</v>
      </c>
    </row>
    <row r="2437" spans="1:2" x14ac:dyDescent="0.35">
      <c r="A2437" t="s">
        <v>1616</v>
      </c>
      <c r="B2437">
        <v>6.2</v>
      </c>
    </row>
    <row r="2438" spans="1:2" x14ac:dyDescent="0.35">
      <c r="A2438" t="s">
        <v>2190</v>
      </c>
      <c r="B2438">
        <v>6.2</v>
      </c>
    </row>
    <row r="2439" spans="1:2" x14ac:dyDescent="0.35">
      <c r="A2439" t="s">
        <v>3454</v>
      </c>
      <c r="B2439">
        <v>6.2</v>
      </c>
    </row>
    <row r="2440" spans="1:2" x14ac:dyDescent="0.35">
      <c r="A2440" t="s">
        <v>2026</v>
      </c>
      <c r="B2440">
        <v>6.2</v>
      </c>
    </row>
    <row r="2441" spans="1:2" x14ac:dyDescent="0.35">
      <c r="A2441" t="s">
        <v>3497</v>
      </c>
      <c r="B2441">
        <v>6.2</v>
      </c>
    </row>
    <row r="2442" spans="1:2" x14ac:dyDescent="0.35">
      <c r="A2442" t="s">
        <v>2020</v>
      </c>
      <c r="B2442">
        <v>6.2</v>
      </c>
    </row>
    <row r="2443" spans="1:2" x14ac:dyDescent="0.35">
      <c r="A2443" t="s">
        <v>1326</v>
      </c>
      <c r="B2443">
        <v>6.2</v>
      </c>
    </row>
    <row r="2444" spans="1:2" x14ac:dyDescent="0.35">
      <c r="A2444" t="s">
        <v>1837</v>
      </c>
      <c r="B2444">
        <v>6.2</v>
      </c>
    </row>
    <row r="2445" spans="1:2" x14ac:dyDescent="0.35">
      <c r="A2445" t="s">
        <v>3724</v>
      </c>
      <c r="B2445">
        <v>6.2</v>
      </c>
    </row>
    <row r="2446" spans="1:2" x14ac:dyDescent="0.35">
      <c r="A2446" t="s">
        <v>3759</v>
      </c>
      <c r="B2446">
        <v>6.2</v>
      </c>
    </row>
    <row r="2447" spans="1:2" x14ac:dyDescent="0.35">
      <c r="A2447" t="s">
        <v>1111</v>
      </c>
      <c r="B2447">
        <v>6.2</v>
      </c>
    </row>
    <row r="2448" spans="1:2" x14ac:dyDescent="0.35">
      <c r="A2448" t="s">
        <v>1319</v>
      </c>
      <c r="B2448">
        <v>6.2</v>
      </c>
    </row>
    <row r="2449" spans="1:2" x14ac:dyDescent="0.35">
      <c r="A2449" t="s">
        <v>3886</v>
      </c>
      <c r="B2449">
        <v>6.2</v>
      </c>
    </row>
    <row r="2450" spans="1:2" x14ac:dyDescent="0.35">
      <c r="A2450" t="s">
        <v>523</v>
      </c>
      <c r="B2450">
        <v>6.2</v>
      </c>
    </row>
    <row r="2451" spans="1:2" x14ac:dyDescent="0.35">
      <c r="A2451" t="s">
        <v>3918</v>
      </c>
      <c r="B2451">
        <v>6.2</v>
      </c>
    </row>
    <row r="2452" spans="1:2" x14ac:dyDescent="0.35">
      <c r="A2452" t="s">
        <v>4015</v>
      </c>
      <c r="B2452">
        <v>6.2</v>
      </c>
    </row>
    <row r="2453" spans="1:2" x14ac:dyDescent="0.35">
      <c r="A2453" t="s">
        <v>1001</v>
      </c>
      <c r="B2453">
        <v>6.2</v>
      </c>
    </row>
    <row r="2454" spans="1:2" x14ac:dyDescent="0.35">
      <c r="A2454" t="s">
        <v>4044</v>
      </c>
      <c r="B2454">
        <v>6.2</v>
      </c>
    </row>
    <row r="2455" spans="1:2" x14ac:dyDescent="0.35">
      <c r="A2455" t="s">
        <v>4058</v>
      </c>
      <c r="B2455">
        <v>6.2</v>
      </c>
    </row>
    <row r="2456" spans="1:2" x14ac:dyDescent="0.35">
      <c r="A2456" t="s">
        <v>3623</v>
      </c>
      <c r="B2456">
        <v>6.2</v>
      </c>
    </row>
    <row r="2457" spans="1:2" x14ac:dyDescent="0.35">
      <c r="A2457" t="s">
        <v>4094</v>
      </c>
      <c r="B2457">
        <v>6.2</v>
      </c>
    </row>
    <row r="2458" spans="1:2" x14ac:dyDescent="0.35">
      <c r="A2458" t="s">
        <v>3070</v>
      </c>
      <c r="B2458">
        <v>6.2</v>
      </c>
    </row>
    <row r="2459" spans="1:2" x14ac:dyDescent="0.35">
      <c r="A2459" t="s">
        <v>4115</v>
      </c>
      <c r="B2459">
        <v>6.2</v>
      </c>
    </row>
    <row r="2460" spans="1:2" x14ac:dyDescent="0.35">
      <c r="A2460" t="s">
        <v>4143</v>
      </c>
      <c r="B2460">
        <v>6.2</v>
      </c>
    </row>
    <row r="2461" spans="1:2" x14ac:dyDescent="0.35">
      <c r="A2461" t="s">
        <v>4151</v>
      </c>
      <c r="B2461">
        <v>6.2</v>
      </c>
    </row>
    <row r="2462" spans="1:2" x14ac:dyDescent="0.35">
      <c r="A2462" t="s">
        <v>4165</v>
      </c>
      <c r="B2462">
        <v>6.2</v>
      </c>
    </row>
    <row r="2463" spans="1:2" x14ac:dyDescent="0.35">
      <c r="A2463" t="s">
        <v>652</v>
      </c>
      <c r="B2463">
        <v>6.2</v>
      </c>
    </row>
    <row r="2464" spans="1:2" x14ac:dyDescent="0.35">
      <c r="A2464" t="s">
        <v>4326</v>
      </c>
      <c r="B2464">
        <v>6.2</v>
      </c>
    </row>
    <row r="2465" spans="1:2" x14ac:dyDescent="0.35">
      <c r="A2465" t="s">
        <v>1859</v>
      </c>
      <c r="B2465">
        <v>6.2</v>
      </c>
    </row>
    <row r="2466" spans="1:2" x14ac:dyDescent="0.35">
      <c r="A2466" t="s">
        <v>1653</v>
      </c>
      <c r="B2466">
        <v>6.2</v>
      </c>
    </row>
    <row r="2467" spans="1:2" x14ac:dyDescent="0.35">
      <c r="A2467" t="s">
        <v>3454</v>
      </c>
      <c r="B2467">
        <v>6.2</v>
      </c>
    </row>
    <row r="2468" spans="1:2" x14ac:dyDescent="0.35">
      <c r="A2468" t="s">
        <v>692</v>
      </c>
      <c r="B2468">
        <v>6.2</v>
      </c>
    </row>
    <row r="2469" spans="1:2" x14ac:dyDescent="0.35">
      <c r="A2469" t="s">
        <v>4499</v>
      </c>
      <c r="B2469">
        <v>6.2</v>
      </c>
    </row>
    <row r="2470" spans="1:2" x14ac:dyDescent="0.35">
      <c r="A2470" t="s">
        <v>423</v>
      </c>
      <c r="B2470">
        <v>6.2</v>
      </c>
    </row>
    <row r="2471" spans="1:2" x14ac:dyDescent="0.35">
      <c r="A2471" t="s">
        <v>1983</v>
      </c>
      <c r="B2471">
        <v>6.2</v>
      </c>
    </row>
    <row r="2472" spans="1:2" x14ac:dyDescent="0.35">
      <c r="A2472" t="s">
        <v>4282</v>
      </c>
      <c r="B2472">
        <v>6.2</v>
      </c>
    </row>
    <row r="2473" spans="1:2" x14ac:dyDescent="0.35">
      <c r="A2473" t="s">
        <v>4623</v>
      </c>
      <c r="B2473">
        <v>6.2</v>
      </c>
    </row>
    <row r="2474" spans="1:2" x14ac:dyDescent="0.35">
      <c r="A2474" t="s">
        <v>4220</v>
      </c>
      <c r="B2474">
        <v>6.2</v>
      </c>
    </row>
    <row r="2475" spans="1:2" x14ac:dyDescent="0.35">
      <c r="A2475" t="s">
        <v>4674</v>
      </c>
      <c r="B2475">
        <v>6.2</v>
      </c>
    </row>
    <row r="2476" spans="1:2" x14ac:dyDescent="0.35">
      <c r="A2476" t="s">
        <v>425</v>
      </c>
      <c r="B2476">
        <v>6.2</v>
      </c>
    </row>
    <row r="2477" spans="1:2" x14ac:dyDescent="0.35">
      <c r="A2477" t="s">
        <v>4347</v>
      </c>
      <c r="B2477">
        <v>6.2</v>
      </c>
    </row>
    <row r="2478" spans="1:2" x14ac:dyDescent="0.35">
      <c r="A2478" t="s">
        <v>50</v>
      </c>
      <c r="B2478">
        <v>6.2</v>
      </c>
    </row>
    <row r="2479" spans="1:2" x14ac:dyDescent="0.35">
      <c r="A2479" t="s">
        <v>2626</v>
      </c>
      <c r="B2479">
        <v>6.2</v>
      </c>
    </row>
    <row r="2480" spans="1:2" x14ac:dyDescent="0.35">
      <c r="A2480" t="s">
        <v>4638</v>
      </c>
      <c r="B2480">
        <v>6.2</v>
      </c>
    </row>
    <row r="2481" spans="1:2" x14ac:dyDescent="0.35">
      <c r="A2481" t="s">
        <v>4828</v>
      </c>
      <c r="B2481">
        <v>6.2</v>
      </c>
    </row>
    <row r="2482" spans="1:2" x14ac:dyDescent="0.35">
      <c r="A2482" t="s">
        <v>279</v>
      </c>
      <c r="B2482">
        <v>6.2</v>
      </c>
    </row>
    <row r="2483" spans="1:2" x14ac:dyDescent="0.35">
      <c r="A2483" t="s">
        <v>1729</v>
      </c>
      <c r="B2483">
        <v>6.2</v>
      </c>
    </row>
    <row r="2484" spans="1:2" x14ac:dyDescent="0.35">
      <c r="A2484" t="s">
        <v>2910</v>
      </c>
      <c r="B2484">
        <v>6.2</v>
      </c>
    </row>
    <row r="2485" spans="1:2" x14ac:dyDescent="0.35">
      <c r="A2485" t="s">
        <v>4143</v>
      </c>
      <c r="B2485">
        <v>6.2</v>
      </c>
    </row>
    <row r="2486" spans="1:2" x14ac:dyDescent="0.35">
      <c r="A2486" t="s">
        <v>692</v>
      </c>
      <c r="B2486">
        <v>6.2</v>
      </c>
    </row>
    <row r="2487" spans="1:2" x14ac:dyDescent="0.35">
      <c r="A2487" t="s">
        <v>5047</v>
      </c>
      <c r="B2487">
        <v>6.2</v>
      </c>
    </row>
    <row r="2488" spans="1:2" x14ac:dyDescent="0.35">
      <c r="A2488" t="s">
        <v>5088</v>
      </c>
      <c r="B2488">
        <v>6.2</v>
      </c>
    </row>
    <row r="2489" spans="1:2" x14ac:dyDescent="0.35">
      <c r="A2489" t="s">
        <v>1009</v>
      </c>
      <c r="B2489">
        <v>6.2</v>
      </c>
    </row>
    <row r="2490" spans="1:2" x14ac:dyDescent="0.35">
      <c r="A2490" t="s">
        <v>3708</v>
      </c>
      <c r="B2490">
        <v>6.2</v>
      </c>
    </row>
    <row r="2491" spans="1:2" x14ac:dyDescent="0.35">
      <c r="A2491" t="s">
        <v>3450</v>
      </c>
      <c r="B2491">
        <v>6.2</v>
      </c>
    </row>
    <row r="2492" spans="1:2" x14ac:dyDescent="0.35">
      <c r="A2492" t="s">
        <v>5325</v>
      </c>
      <c r="B2492">
        <v>6.2</v>
      </c>
    </row>
    <row r="2493" spans="1:2" x14ac:dyDescent="0.35">
      <c r="A2493" t="s">
        <v>5380</v>
      </c>
      <c r="B2493">
        <v>6.2</v>
      </c>
    </row>
    <row r="2494" spans="1:2" x14ac:dyDescent="0.35">
      <c r="A2494" t="s">
        <v>222</v>
      </c>
      <c r="B2494">
        <v>6.2</v>
      </c>
    </row>
    <row r="2495" spans="1:2" x14ac:dyDescent="0.35">
      <c r="A2495" t="s">
        <v>5580</v>
      </c>
      <c r="B2495">
        <v>6.2</v>
      </c>
    </row>
    <row r="2496" spans="1:2" x14ac:dyDescent="0.35">
      <c r="A2496" t="s">
        <v>1508</v>
      </c>
      <c r="B2496">
        <v>6.2</v>
      </c>
    </row>
    <row r="2497" spans="1:2" x14ac:dyDescent="0.35">
      <c r="A2497" t="s">
        <v>5630</v>
      </c>
      <c r="B2497">
        <v>6.2</v>
      </c>
    </row>
    <row r="2498" spans="1:2" x14ac:dyDescent="0.35">
      <c r="A2498" t="s">
        <v>3521</v>
      </c>
      <c r="B2498">
        <v>6.2</v>
      </c>
    </row>
    <row r="2499" spans="1:2" x14ac:dyDescent="0.35">
      <c r="A2499" t="s">
        <v>217</v>
      </c>
      <c r="B2499">
        <v>6.2</v>
      </c>
    </row>
    <row r="2500" spans="1:2" x14ac:dyDescent="0.35">
      <c r="A2500" t="s">
        <v>5818</v>
      </c>
      <c r="B2500">
        <v>6.2</v>
      </c>
    </row>
    <row r="2501" spans="1:2" x14ac:dyDescent="0.35">
      <c r="A2501" t="s">
        <v>73</v>
      </c>
      <c r="B2501">
        <v>6.1</v>
      </c>
    </row>
    <row r="2502" spans="1:2" x14ac:dyDescent="0.35">
      <c r="A2502" t="s">
        <v>111</v>
      </c>
      <c r="B2502">
        <v>6.1</v>
      </c>
    </row>
    <row r="2503" spans="1:2" x14ac:dyDescent="0.35">
      <c r="A2503" t="s">
        <v>276</v>
      </c>
      <c r="B2503">
        <v>6.1</v>
      </c>
    </row>
    <row r="2504" spans="1:2" x14ac:dyDescent="0.35">
      <c r="A2504" t="s">
        <v>288</v>
      </c>
      <c r="B2504">
        <v>6.1</v>
      </c>
    </row>
    <row r="2505" spans="1:2" x14ac:dyDescent="0.35">
      <c r="A2505" t="s">
        <v>356</v>
      </c>
      <c r="B2505">
        <v>6.1</v>
      </c>
    </row>
    <row r="2506" spans="1:2" x14ac:dyDescent="0.35">
      <c r="A2506" t="s">
        <v>365</v>
      </c>
      <c r="B2506">
        <v>6.1</v>
      </c>
    </row>
    <row r="2507" spans="1:2" x14ac:dyDescent="0.35">
      <c r="A2507" t="s">
        <v>155</v>
      </c>
      <c r="B2507">
        <v>6.1</v>
      </c>
    </row>
    <row r="2508" spans="1:2" x14ac:dyDescent="0.35">
      <c r="A2508" t="s">
        <v>475</v>
      </c>
      <c r="B2508">
        <v>6.1</v>
      </c>
    </row>
    <row r="2509" spans="1:2" x14ac:dyDescent="0.35">
      <c r="A2509" t="s">
        <v>92</v>
      </c>
      <c r="B2509">
        <v>6.1</v>
      </c>
    </row>
    <row r="2510" spans="1:2" x14ac:dyDescent="0.35">
      <c r="A2510" t="s">
        <v>494</v>
      </c>
      <c r="B2510">
        <v>6.1</v>
      </c>
    </row>
    <row r="2511" spans="1:2" x14ac:dyDescent="0.35">
      <c r="A2511" t="s">
        <v>106</v>
      </c>
      <c r="B2511">
        <v>6.1</v>
      </c>
    </row>
    <row r="2512" spans="1:2" x14ac:dyDescent="0.35">
      <c r="A2512" t="s">
        <v>628</v>
      </c>
      <c r="B2512">
        <v>6.1</v>
      </c>
    </row>
    <row r="2513" spans="1:2" x14ac:dyDescent="0.35">
      <c r="A2513" t="s">
        <v>235</v>
      </c>
      <c r="B2513">
        <v>6.1</v>
      </c>
    </row>
    <row r="2514" spans="1:2" x14ac:dyDescent="0.35">
      <c r="A2514" t="s">
        <v>679</v>
      </c>
      <c r="B2514">
        <v>6.1</v>
      </c>
    </row>
    <row r="2515" spans="1:2" x14ac:dyDescent="0.35">
      <c r="A2515" t="s">
        <v>695</v>
      </c>
      <c r="B2515">
        <v>6.1</v>
      </c>
    </row>
    <row r="2516" spans="1:2" x14ac:dyDescent="0.35">
      <c r="A2516" t="s">
        <v>798</v>
      </c>
      <c r="B2516">
        <v>6.1</v>
      </c>
    </row>
    <row r="2517" spans="1:2" x14ac:dyDescent="0.35">
      <c r="A2517" t="s">
        <v>852</v>
      </c>
      <c r="B2517">
        <v>6.1</v>
      </c>
    </row>
    <row r="2518" spans="1:2" x14ac:dyDescent="0.35">
      <c r="A2518" t="s">
        <v>1017</v>
      </c>
      <c r="B2518">
        <v>6.1</v>
      </c>
    </row>
    <row r="2519" spans="1:2" x14ac:dyDescent="0.35">
      <c r="A2519" t="s">
        <v>273</v>
      </c>
      <c r="B2519">
        <v>6.1</v>
      </c>
    </row>
    <row r="2520" spans="1:2" x14ac:dyDescent="0.35">
      <c r="A2520" t="s">
        <v>1133</v>
      </c>
      <c r="B2520">
        <v>6.1</v>
      </c>
    </row>
    <row r="2521" spans="1:2" x14ac:dyDescent="0.35">
      <c r="A2521" t="s">
        <v>1144</v>
      </c>
      <c r="B2521">
        <v>6.1</v>
      </c>
    </row>
    <row r="2522" spans="1:2" x14ac:dyDescent="0.35">
      <c r="A2522" t="s">
        <v>1085</v>
      </c>
      <c r="B2522">
        <v>6.1</v>
      </c>
    </row>
    <row r="2523" spans="1:2" x14ac:dyDescent="0.35">
      <c r="A2523" t="s">
        <v>922</v>
      </c>
      <c r="B2523">
        <v>6.1</v>
      </c>
    </row>
    <row r="2524" spans="1:2" x14ac:dyDescent="0.35">
      <c r="A2524" t="s">
        <v>69</v>
      </c>
      <c r="B2524">
        <v>6.1</v>
      </c>
    </row>
    <row r="2525" spans="1:2" x14ac:dyDescent="0.35">
      <c r="A2525" t="s">
        <v>1430</v>
      </c>
      <c r="B2525">
        <v>6.1</v>
      </c>
    </row>
    <row r="2526" spans="1:2" x14ac:dyDescent="0.35">
      <c r="A2526" t="s">
        <v>1471</v>
      </c>
      <c r="B2526">
        <v>6.1</v>
      </c>
    </row>
    <row r="2527" spans="1:2" x14ac:dyDescent="0.35">
      <c r="A2527" t="s">
        <v>356</v>
      </c>
      <c r="B2527">
        <v>6.1</v>
      </c>
    </row>
    <row r="2528" spans="1:2" x14ac:dyDescent="0.35">
      <c r="A2528" t="s">
        <v>139</v>
      </c>
      <c r="B2528">
        <v>6.1</v>
      </c>
    </row>
    <row r="2529" spans="1:2" x14ac:dyDescent="0.35">
      <c r="A2529" t="s">
        <v>1597</v>
      </c>
      <c r="B2529">
        <v>6.1</v>
      </c>
    </row>
    <row r="2530" spans="1:2" x14ac:dyDescent="0.35">
      <c r="A2530" t="s">
        <v>1642</v>
      </c>
      <c r="B2530">
        <v>6.1</v>
      </c>
    </row>
    <row r="2531" spans="1:2" x14ac:dyDescent="0.35">
      <c r="A2531" t="s">
        <v>1126</v>
      </c>
      <c r="B2531">
        <v>6.1</v>
      </c>
    </row>
    <row r="2532" spans="1:2" x14ac:dyDescent="0.35">
      <c r="A2532" t="s">
        <v>1686</v>
      </c>
      <c r="B2532">
        <v>6.1</v>
      </c>
    </row>
    <row r="2533" spans="1:2" x14ac:dyDescent="0.35">
      <c r="A2533" t="s">
        <v>1688</v>
      </c>
      <c r="B2533">
        <v>6.1</v>
      </c>
    </row>
    <row r="2534" spans="1:2" x14ac:dyDescent="0.35">
      <c r="A2534" t="s">
        <v>1711</v>
      </c>
      <c r="B2534">
        <v>6.1</v>
      </c>
    </row>
    <row r="2535" spans="1:2" x14ac:dyDescent="0.35">
      <c r="A2535" t="s">
        <v>1407</v>
      </c>
      <c r="B2535">
        <v>6.1</v>
      </c>
    </row>
    <row r="2536" spans="1:2" x14ac:dyDescent="0.35">
      <c r="A2536" t="s">
        <v>1735</v>
      </c>
      <c r="B2536">
        <v>6.1</v>
      </c>
    </row>
    <row r="2537" spans="1:2" x14ac:dyDescent="0.35">
      <c r="A2537" t="s">
        <v>1748</v>
      </c>
      <c r="B2537">
        <v>6.1</v>
      </c>
    </row>
    <row r="2538" spans="1:2" x14ac:dyDescent="0.35">
      <c r="A2538" t="s">
        <v>269</v>
      </c>
      <c r="B2538">
        <v>6.1</v>
      </c>
    </row>
    <row r="2539" spans="1:2" x14ac:dyDescent="0.35">
      <c r="A2539" t="s">
        <v>425</v>
      </c>
      <c r="B2539">
        <v>6.1</v>
      </c>
    </row>
    <row r="2540" spans="1:2" x14ac:dyDescent="0.35">
      <c r="A2540" t="s">
        <v>1786</v>
      </c>
      <c r="B2540">
        <v>6.1</v>
      </c>
    </row>
    <row r="2541" spans="1:2" x14ac:dyDescent="0.35">
      <c r="A2541" t="s">
        <v>1831</v>
      </c>
      <c r="B2541">
        <v>6.1</v>
      </c>
    </row>
    <row r="2542" spans="1:2" x14ac:dyDescent="0.35">
      <c r="A2542" t="s">
        <v>2039</v>
      </c>
      <c r="B2542">
        <v>6.1</v>
      </c>
    </row>
    <row r="2543" spans="1:2" x14ac:dyDescent="0.35">
      <c r="A2543" t="s">
        <v>1154</v>
      </c>
      <c r="B2543">
        <v>6.1</v>
      </c>
    </row>
    <row r="2544" spans="1:2" x14ac:dyDescent="0.35">
      <c r="A2544" t="s">
        <v>2092</v>
      </c>
      <c r="B2544">
        <v>6.1</v>
      </c>
    </row>
    <row r="2545" spans="1:2" x14ac:dyDescent="0.35">
      <c r="A2545" t="s">
        <v>764</v>
      </c>
      <c r="B2545">
        <v>6.1</v>
      </c>
    </row>
    <row r="2546" spans="1:2" x14ac:dyDescent="0.35">
      <c r="A2546" t="s">
        <v>2257</v>
      </c>
      <c r="B2546">
        <v>6.1</v>
      </c>
    </row>
    <row r="2547" spans="1:2" x14ac:dyDescent="0.35">
      <c r="A2547" t="s">
        <v>2355</v>
      </c>
      <c r="B2547">
        <v>6.1</v>
      </c>
    </row>
    <row r="2548" spans="1:2" x14ac:dyDescent="0.35">
      <c r="A2548" t="s">
        <v>28</v>
      </c>
      <c r="B2548">
        <v>6.1</v>
      </c>
    </row>
    <row r="2549" spans="1:2" x14ac:dyDescent="0.35">
      <c r="A2549" t="s">
        <v>763</v>
      </c>
      <c r="B2549">
        <v>6.1</v>
      </c>
    </row>
    <row r="2550" spans="1:2" x14ac:dyDescent="0.35">
      <c r="A2550" t="s">
        <v>1231</v>
      </c>
      <c r="B2550">
        <v>6.1</v>
      </c>
    </row>
    <row r="2551" spans="1:2" x14ac:dyDescent="0.35">
      <c r="A2551" t="s">
        <v>1118</v>
      </c>
      <c r="B2551">
        <v>6.1</v>
      </c>
    </row>
    <row r="2552" spans="1:2" x14ac:dyDescent="0.35">
      <c r="A2552" t="s">
        <v>2185</v>
      </c>
      <c r="B2552">
        <v>6.1</v>
      </c>
    </row>
    <row r="2553" spans="1:2" x14ac:dyDescent="0.35">
      <c r="A2553" t="s">
        <v>1332</v>
      </c>
      <c r="B2553">
        <v>6.1</v>
      </c>
    </row>
    <row r="2554" spans="1:2" x14ac:dyDescent="0.35">
      <c r="A2554" t="s">
        <v>375</v>
      </c>
      <c r="B2554">
        <v>6.1</v>
      </c>
    </row>
    <row r="2555" spans="1:2" x14ac:dyDescent="0.35">
      <c r="A2555" t="s">
        <v>2650</v>
      </c>
      <c r="B2555">
        <v>6.1</v>
      </c>
    </row>
    <row r="2556" spans="1:2" x14ac:dyDescent="0.35">
      <c r="A2556" t="s">
        <v>1314</v>
      </c>
      <c r="B2556">
        <v>6.1</v>
      </c>
    </row>
    <row r="2557" spans="1:2" x14ac:dyDescent="0.35">
      <c r="A2557" t="s">
        <v>2749</v>
      </c>
      <c r="B2557">
        <v>6.1</v>
      </c>
    </row>
    <row r="2558" spans="1:2" x14ac:dyDescent="0.35">
      <c r="A2558" t="s">
        <v>701</v>
      </c>
      <c r="B2558">
        <v>6.1</v>
      </c>
    </row>
    <row r="2559" spans="1:2" x14ac:dyDescent="0.35">
      <c r="A2559" t="s">
        <v>2907</v>
      </c>
      <c r="B2559">
        <v>6.1</v>
      </c>
    </row>
    <row r="2560" spans="1:2" x14ac:dyDescent="0.35">
      <c r="A2560" t="s">
        <v>2385</v>
      </c>
      <c r="B2560">
        <v>6.1</v>
      </c>
    </row>
    <row r="2561" spans="1:2" x14ac:dyDescent="0.35">
      <c r="A2561" t="s">
        <v>2924</v>
      </c>
      <c r="B2561">
        <v>6.1</v>
      </c>
    </row>
    <row r="2562" spans="1:2" x14ac:dyDescent="0.35">
      <c r="A2562" t="s">
        <v>1132</v>
      </c>
      <c r="B2562">
        <v>6.1</v>
      </c>
    </row>
    <row r="2563" spans="1:2" x14ac:dyDescent="0.35">
      <c r="A2563" t="s">
        <v>2609</v>
      </c>
      <c r="B2563">
        <v>6.1</v>
      </c>
    </row>
    <row r="2564" spans="1:2" x14ac:dyDescent="0.35">
      <c r="A2564" t="s">
        <v>177</v>
      </c>
      <c r="B2564">
        <v>6.1</v>
      </c>
    </row>
    <row r="2565" spans="1:2" x14ac:dyDescent="0.35">
      <c r="A2565" t="s">
        <v>1318</v>
      </c>
      <c r="B2565">
        <v>6.1</v>
      </c>
    </row>
    <row r="2566" spans="1:2" x14ac:dyDescent="0.35">
      <c r="A2566" t="s">
        <v>3050</v>
      </c>
      <c r="B2566">
        <v>6.1</v>
      </c>
    </row>
    <row r="2567" spans="1:2" x14ac:dyDescent="0.35">
      <c r="A2567" t="s">
        <v>2257</v>
      </c>
      <c r="B2567">
        <v>6.1</v>
      </c>
    </row>
    <row r="2568" spans="1:2" x14ac:dyDescent="0.35">
      <c r="A2568" t="s">
        <v>1717</v>
      </c>
      <c r="B2568">
        <v>6.1</v>
      </c>
    </row>
    <row r="2569" spans="1:2" x14ac:dyDescent="0.35">
      <c r="A2569" t="s">
        <v>2120</v>
      </c>
      <c r="B2569">
        <v>6.1</v>
      </c>
    </row>
    <row r="2570" spans="1:2" x14ac:dyDescent="0.35">
      <c r="A2570" t="s">
        <v>920</v>
      </c>
      <c r="B2570">
        <v>6.1</v>
      </c>
    </row>
    <row r="2571" spans="1:2" x14ac:dyDescent="0.35">
      <c r="A2571" t="s">
        <v>3210</v>
      </c>
      <c r="B2571">
        <v>6.1</v>
      </c>
    </row>
    <row r="2572" spans="1:2" x14ac:dyDescent="0.35">
      <c r="A2572" t="s">
        <v>1014</v>
      </c>
      <c r="B2572">
        <v>6.1</v>
      </c>
    </row>
    <row r="2573" spans="1:2" x14ac:dyDescent="0.35">
      <c r="A2573" t="s">
        <v>2026</v>
      </c>
      <c r="B2573">
        <v>6.1</v>
      </c>
    </row>
    <row r="2574" spans="1:2" x14ac:dyDescent="0.35">
      <c r="A2574" t="s">
        <v>1446</v>
      </c>
      <c r="B2574">
        <v>6.1</v>
      </c>
    </row>
    <row r="2575" spans="1:2" x14ac:dyDescent="0.35">
      <c r="A2575" t="s">
        <v>143</v>
      </c>
      <c r="B2575">
        <v>6.1</v>
      </c>
    </row>
    <row r="2576" spans="1:2" x14ac:dyDescent="0.35">
      <c r="A2576" t="s">
        <v>1783</v>
      </c>
      <c r="B2576">
        <v>6.1</v>
      </c>
    </row>
    <row r="2577" spans="1:2" x14ac:dyDescent="0.35">
      <c r="A2577" t="s">
        <v>2402</v>
      </c>
      <c r="B2577">
        <v>6.1</v>
      </c>
    </row>
    <row r="2578" spans="1:2" x14ac:dyDescent="0.35">
      <c r="A2578" t="s">
        <v>742</v>
      </c>
      <c r="B2578">
        <v>6.1</v>
      </c>
    </row>
    <row r="2579" spans="1:2" x14ac:dyDescent="0.35">
      <c r="A2579" t="s">
        <v>500</v>
      </c>
      <c r="B2579">
        <v>6.1</v>
      </c>
    </row>
    <row r="2580" spans="1:2" x14ac:dyDescent="0.35">
      <c r="A2580" t="s">
        <v>1864</v>
      </c>
      <c r="B2580">
        <v>6.1</v>
      </c>
    </row>
    <row r="2581" spans="1:2" x14ac:dyDescent="0.35">
      <c r="A2581" t="s">
        <v>3050</v>
      </c>
      <c r="B2581">
        <v>6.1</v>
      </c>
    </row>
    <row r="2582" spans="1:2" x14ac:dyDescent="0.35">
      <c r="A2582" t="s">
        <v>3507</v>
      </c>
      <c r="B2582">
        <v>6.1</v>
      </c>
    </row>
    <row r="2583" spans="1:2" x14ac:dyDescent="0.35">
      <c r="A2583" t="s">
        <v>3532</v>
      </c>
      <c r="B2583">
        <v>6.1</v>
      </c>
    </row>
    <row r="2584" spans="1:2" x14ac:dyDescent="0.35">
      <c r="A2584" t="s">
        <v>3407</v>
      </c>
      <c r="B2584">
        <v>6.1</v>
      </c>
    </row>
    <row r="2585" spans="1:2" x14ac:dyDescent="0.35">
      <c r="A2585" t="s">
        <v>3344</v>
      </c>
      <c r="B2585">
        <v>6.1</v>
      </c>
    </row>
    <row r="2586" spans="1:2" x14ac:dyDescent="0.35">
      <c r="A2586" t="s">
        <v>2106</v>
      </c>
      <c r="B2586">
        <v>6.1</v>
      </c>
    </row>
    <row r="2587" spans="1:2" x14ac:dyDescent="0.35">
      <c r="A2587" t="s">
        <v>3682</v>
      </c>
      <c r="B2587">
        <v>6.1</v>
      </c>
    </row>
    <row r="2588" spans="1:2" x14ac:dyDescent="0.35">
      <c r="A2588" t="s">
        <v>1771</v>
      </c>
      <c r="B2588">
        <v>6.1</v>
      </c>
    </row>
    <row r="2589" spans="1:2" x14ac:dyDescent="0.35">
      <c r="A2589" t="s">
        <v>3700</v>
      </c>
      <c r="B2589">
        <v>6.1</v>
      </c>
    </row>
    <row r="2590" spans="1:2" x14ac:dyDescent="0.35">
      <c r="A2590" t="s">
        <v>3735</v>
      </c>
      <c r="B2590">
        <v>6.1</v>
      </c>
    </row>
    <row r="2591" spans="1:2" x14ac:dyDescent="0.35">
      <c r="A2591" t="s">
        <v>1614</v>
      </c>
      <c r="B2591">
        <v>6.1</v>
      </c>
    </row>
    <row r="2592" spans="1:2" x14ac:dyDescent="0.35">
      <c r="A2592" t="s">
        <v>2640</v>
      </c>
      <c r="B2592">
        <v>6.1</v>
      </c>
    </row>
    <row r="2593" spans="1:2" x14ac:dyDescent="0.35">
      <c r="A2593" t="s">
        <v>3850</v>
      </c>
      <c r="B2593">
        <v>6.1</v>
      </c>
    </row>
    <row r="2594" spans="1:2" x14ac:dyDescent="0.35">
      <c r="A2594" t="s">
        <v>3955</v>
      </c>
      <c r="B2594">
        <v>6.1</v>
      </c>
    </row>
    <row r="2595" spans="1:2" x14ac:dyDescent="0.35">
      <c r="A2595" t="s">
        <v>3996</v>
      </c>
      <c r="B2595">
        <v>6.1</v>
      </c>
    </row>
    <row r="2596" spans="1:2" x14ac:dyDescent="0.35">
      <c r="A2596" t="s">
        <v>4171</v>
      </c>
      <c r="B2596">
        <v>6.1</v>
      </c>
    </row>
    <row r="2597" spans="1:2" x14ac:dyDescent="0.35">
      <c r="A2597" t="s">
        <v>2226</v>
      </c>
      <c r="B2597">
        <v>6.1</v>
      </c>
    </row>
    <row r="2598" spans="1:2" x14ac:dyDescent="0.35">
      <c r="A2598" t="s">
        <v>2660</v>
      </c>
      <c r="B2598">
        <v>6.1</v>
      </c>
    </row>
    <row r="2599" spans="1:2" x14ac:dyDescent="0.35">
      <c r="A2599" t="s">
        <v>4255</v>
      </c>
      <c r="B2599">
        <v>6.1</v>
      </c>
    </row>
    <row r="2600" spans="1:2" x14ac:dyDescent="0.35">
      <c r="A2600" t="s">
        <v>4258</v>
      </c>
      <c r="B2600">
        <v>6.1</v>
      </c>
    </row>
    <row r="2601" spans="1:2" x14ac:dyDescent="0.35">
      <c r="A2601" t="s">
        <v>4260</v>
      </c>
      <c r="B2601">
        <v>6.1</v>
      </c>
    </row>
    <row r="2602" spans="1:2" x14ac:dyDescent="0.35">
      <c r="A2602" t="s">
        <v>4272</v>
      </c>
      <c r="B2602">
        <v>6.1</v>
      </c>
    </row>
    <row r="2603" spans="1:2" x14ac:dyDescent="0.35">
      <c r="A2603" t="s">
        <v>3623</v>
      </c>
      <c r="B2603">
        <v>6.1</v>
      </c>
    </row>
    <row r="2604" spans="1:2" x14ac:dyDescent="0.35">
      <c r="A2604" t="s">
        <v>4287</v>
      </c>
      <c r="B2604">
        <v>6.1</v>
      </c>
    </row>
    <row r="2605" spans="1:2" x14ac:dyDescent="0.35">
      <c r="A2605" t="s">
        <v>3235</v>
      </c>
      <c r="B2605">
        <v>6.1</v>
      </c>
    </row>
    <row r="2606" spans="1:2" x14ac:dyDescent="0.35">
      <c r="A2606" t="s">
        <v>4502</v>
      </c>
      <c r="B2606">
        <v>6.1</v>
      </c>
    </row>
    <row r="2607" spans="1:2" x14ac:dyDescent="0.35">
      <c r="A2607" t="s">
        <v>3278</v>
      </c>
      <c r="B2607">
        <v>6.1</v>
      </c>
    </row>
    <row r="2608" spans="1:2" x14ac:dyDescent="0.35">
      <c r="A2608" t="s">
        <v>4500</v>
      </c>
      <c r="B2608">
        <v>6.1</v>
      </c>
    </row>
    <row r="2609" spans="1:2" x14ac:dyDescent="0.35">
      <c r="A2609" t="s">
        <v>4545</v>
      </c>
      <c r="B2609">
        <v>6.1</v>
      </c>
    </row>
    <row r="2610" spans="1:2" x14ac:dyDescent="0.35">
      <c r="A2610" t="s">
        <v>4569</v>
      </c>
      <c r="B2610">
        <v>6.1</v>
      </c>
    </row>
    <row r="2611" spans="1:2" x14ac:dyDescent="0.35">
      <c r="A2611" t="s">
        <v>4635</v>
      </c>
      <c r="B2611">
        <v>6.1</v>
      </c>
    </row>
    <row r="2612" spans="1:2" x14ac:dyDescent="0.35">
      <c r="A2612" t="s">
        <v>1368</v>
      </c>
      <c r="B2612">
        <v>6.1</v>
      </c>
    </row>
    <row r="2613" spans="1:2" x14ac:dyDescent="0.35">
      <c r="A2613" t="s">
        <v>4672</v>
      </c>
      <c r="B2613">
        <v>6.1</v>
      </c>
    </row>
    <row r="2614" spans="1:2" x14ac:dyDescent="0.35">
      <c r="A2614" t="s">
        <v>4724</v>
      </c>
      <c r="B2614">
        <v>6.1</v>
      </c>
    </row>
    <row r="2615" spans="1:2" x14ac:dyDescent="0.35">
      <c r="A2615" t="s">
        <v>2041</v>
      </c>
      <c r="B2615">
        <v>6.1</v>
      </c>
    </row>
    <row r="2616" spans="1:2" x14ac:dyDescent="0.35">
      <c r="A2616" t="s">
        <v>701</v>
      </c>
      <c r="B2616">
        <v>6.1</v>
      </c>
    </row>
    <row r="2617" spans="1:2" x14ac:dyDescent="0.35">
      <c r="A2617" t="s">
        <v>2739</v>
      </c>
      <c r="B2617">
        <v>6.1</v>
      </c>
    </row>
    <row r="2618" spans="1:2" x14ac:dyDescent="0.35">
      <c r="A2618" t="s">
        <v>4914</v>
      </c>
      <c r="B2618">
        <v>6.1</v>
      </c>
    </row>
    <row r="2619" spans="1:2" x14ac:dyDescent="0.35">
      <c r="A2619" t="s">
        <v>2092</v>
      </c>
      <c r="B2619">
        <v>6.1</v>
      </c>
    </row>
    <row r="2620" spans="1:2" x14ac:dyDescent="0.35">
      <c r="A2620" t="s">
        <v>4983</v>
      </c>
      <c r="B2620">
        <v>6.1</v>
      </c>
    </row>
    <row r="2621" spans="1:2" x14ac:dyDescent="0.35">
      <c r="A2621" t="s">
        <v>4361</v>
      </c>
      <c r="B2621">
        <v>6.1</v>
      </c>
    </row>
    <row r="2622" spans="1:2" x14ac:dyDescent="0.35">
      <c r="A2622" t="s">
        <v>2014</v>
      </c>
      <c r="B2622">
        <v>6.1</v>
      </c>
    </row>
    <row r="2623" spans="1:2" x14ac:dyDescent="0.35">
      <c r="A2623" t="s">
        <v>75</v>
      </c>
      <c r="B2623">
        <v>6.1</v>
      </c>
    </row>
    <row r="2624" spans="1:2" x14ac:dyDescent="0.35">
      <c r="A2624" t="s">
        <v>5131</v>
      </c>
      <c r="B2624">
        <v>6.1</v>
      </c>
    </row>
    <row r="2625" spans="1:2" x14ac:dyDescent="0.35">
      <c r="A2625" t="s">
        <v>106</v>
      </c>
      <c r="B2625">
        <v>6.1</v>
      </c>
    </row>
    <row r="2626" spans="1:2" x14ac:dyDescent="0.35">
      <c r="A2626" t="s">
        <v>5193</v>
      </c>
      <c r="B2626">
        <v>6.1</v>
      </c>
    </row>
    <row r="2627" spans="1:2" x14ac:dyDescent="0.35">
      <c r="A2627" t="s">
        <v>5198</v>
      </c>
      <c r="B2627">
        <v>6.1</v>
      </c>
    </row>
    <row r="2628" spans="1:2" x14ac:dyDescent="0.35">
      <c r="A2628" t="s">
        <v>5306</v>
      </c>
      <c r="B2628">
        <v>6.1</v>
      </c>
    </row>
    <row r="2629" spans="1:2" x14ac:dyDescent="0.35">
      <c r="A2629" t="s">
        <v>4173</v>
      </c>
      <c r="B2629">
        <v>6.1</v>
      </c>
    </row>
    <row r="2630" spans="1:2" x14ac:dyDescent="0.35">
      <c r="A2630" t="s">
        <v>5443</v>
      </c>
      <c r="B2630">
        <v>6.1</v>
      </c>
    </row>
    <row r="2631" spans="1:2" x14ac:dyDescent="0.35">
      <c r="A2631" t="s">
        <v>1748</v>
      </c>
      <c r="B2631">
        <v>6.1</v>
      </c>
    </row>
    <row r="2632" spans="1:2" x14ac:dyDescent="0.35">
      <c r="A2632" t="s">
        <v>2626</v>
      </c>
      <c r="B2632">
        <v>6.1</v>
      </c>
    </row>
    <row r="2633" spans="1:2" x14ac:dyDescent="0.35">
      <c r="A2633" t="s">
        <v>5593</v>
      </c>
      <c r="B2633">
        <v>6.1</v>
      </c>
    </row>
    <row r="2634" spans="1:2" x14ac:dyDescent="0.35">
      <c r="A2634" t="s">
        <v>5605</v>
      </c>
      <c r="B2634">
        <v>6.1</v>
      </c>
    </row>
    <row r="2635" spans="1:2" x14ac:dyDescent="0.35">
      <c r="A2635" t="s">
        <v>5652</v>
      </c>
      <c r="B2635">
        <v>6.1</v>
      </c>
    </row>
    <row r="2636" spans="1:2" x14ac:dyDescent="0.35">
      <c r="A2636" t="s">
        <v>2334</v>
      </c>
      <c r="B2636">
        <v>6.1</v>
      </c>
    </row>
    <row r="2637" spans="1:2" x14ac:dyDescent="0.35">
      <c r="A2637" t="s">
        <v>5670</v>
      </c>
      <c r="B2637">
        <v>6.1</v>
      </c>
    </row>
    <row r="2638" spans="1:2" x14ac:dyDescent="0.35">
      <c r="A2638" t="s">
        <v>5767</v>
      </c>
      <c r="B2638">
        <v>6.1</v>
      </c>
    </row>
    <row r="2639" spans="1:2" x14ac:dyDescent="0.35">
      <c r="A2639" t="s">
        <v>5800</v>
      </c>
      <c r="B2639">
        <v>6.1</v>
      </c>
    </row>
    <row r="2640" spans="1:2" x14ac:dyDescent="0.35">
      <c r="A2640" t="s">
        <v>2914</v>
      </c>
      <c r="B2640">
        <v>6.1</v>
      </c>
    </row>
    <row r="2641" spans="1:2" x14ac:dyDescent="0.35">
      <c r="A2641" t="s">
        <v>5844</v>
      </c>
      <c r="B2641">
        <v>6.1</v>
      </c>
    </row>
    <row r="2642" spans="1:2" x14ac:dyDescent="0.35">
      <c r="A2642" t="s">
        <v>5957</v>
      </c>
      <c r="B2642">
        <v>6.1</v>
      </c>
    </row>
    <row r="2643" spans="1:2" x14ac:dyDescent="0.35">
      <c r="A2643" t="s">
        <v>4282</v>
      </c>
      <c r="B2643">
        <v>6.1</v>
      </c>
    </row>
    <row r="2644" spans="1:2" x14ac:dyDescent="0.35">
      <c r="A2644" t="s">
        <v>155</v>
      </c>
      <c r="B2644">
        <v>6</v>
      </c>
    </row>
    <row r="2645" spans="1:2" x14ac:dyDescent="0.35">
      <c r="A2645" t="s">
        <v>525</v>
      </c>
      <c r="B2645">
        <v>6</v>
      </c>
    </row>
    <row r="2646" spans="1:2" x14ac:dyDescent="0.35">
      <c r="A2646" t="s">
        <v>425</v>
      </c>
      <c r="B2646">
        <v>6</v>
      </c>
    </row>
    <row r="2647" spans="1:2" x14ac:dyDescent="0.35">
      <c r="A2647" t="s">
        <v>628</v>
      </c>
      <c r="B2647">
        <v>6</v>
      </c>
    </row>
    <row r="2648" spans="1:2" x14ac:dyDescent="0.35">
      <c r="A2648" t="s">
        <v>824</v>
      </c>
      <c r="B2648">
        <v>6</v>
      </c>
    </row>
    <row r="2649" spans="1:2" x14ac:dyDescent="0.35">
      <c r="A2649" t="s">
        <v>143</v>
      </c>
      <c r="B2649">
        <v>6</v>
      </c>
    </row>
    <row r="2650" spans="1:2" x14ac:dyDescent="0.35">
      <c r="A2650" t="s">
        <v>925</v>
      </c>
      <c r="B2650">
        <v>6</v>
      </c>
    </row>
    <row r="2651" spans="1:2" x14ac:dyDescent="0.35">
      <c r="A2651" t="s">
        <v>217</v>
      </c>
      <c r="B2651">
        <v>6</v>
      </c>
    </row>
    <row r="2652" spans="1:2" x14ac:dyDescent="0.35">
      <c r="A2652" t="s">
        <v>1236</v>
      </c>
      <c r="B2652">
        <v>6</v>
      </c>
    </row>
    <row r="2653" spans="1:2" x14ac:dyDescent="0.35">
      <c r="A2653" t="s">
        <v>525</v>
      </c>
      <c r="B2653">
        <v>6</v>
      </c>
    </row>
    <row r="2654" spans="1:2" x14ac:dyDescent="0.35">
      <c r="A2654" t="s">
        <v>893</v>
      </c>
      <c r="B2654">
        <v>6</v>
      </c>
    </row>
    <row r="2655" spans="1:2" x14ac:dyDescent="0.35">
      <c r="A2655" t="s">
        <v>978</v>
      </c>
      <c r="B2655">
        <v>6</v>
      </c>
    </row>
    <row r="2656" spans="1:2" x14ac:dyDescent="0.35">
      <c r="A2656" t="s">
        <v>898</v>
      </c>
      <c r="B2656">
        <v>6</v>
      </c>
    </row>
    <row r="2657" spans="1:2" x14ac:dyDescent="0.35">
      <c r="A2657" t="s">
        <v>1045</v>
      </c>
      <c r="B2657">
        <v>6</v>
      </c>
    </row>
    <row r="2658" spans="1:2" x14ac:dyDescent="0.35">
      <c r="A2658" t="s">
        <v>1326</v>
      </c>
      <c r="B2658">
        <v>6</v>
      </c>
    </row>
    <row r="2659" spans="1:2" x14ac:dyDescent="0.35">
      <c r="A2659" t="s">
        <v>1402</v>
      </c>
      <c r="B2659">
        <v>6</v>
      </c>
    </row>
    <row r="2660" spans="1:2" x14ac:dyDescent="0.35">
      <c r="A2660" t="s">
        <v>143</v>
      </c>
      <c r="B2660">
        <v>6</v>
      </c>
    </row>
    <row r="2661" spans="1:2" x14ac:dyDescent="0.35">
      <c r="A2661" t="s">
        <v>1407</v>
      </c>
      <c r="B2661">
        <v>6</v>
      </c>
    </row>
    <row r="2662" spans="1:2" x14ac:dyDescent="0.35">
      <c r="A2662" t="s">
        <v>1497</v>
      </c>
      <c r="B2662">
        <v>6</v>
      </c>
    </row>
    <row r="2663" spans="1:2" x14ac:dyDescent="0.35">
      <c r="A2663" t="s">
        <v>628</v>
      </c>
      <c r="B2663">
        <v>6</v>
      </c>
    </row>
    <row r="2664" spans="1:2" x14ac:dyDescent="0.35">
      <c r="A2664" t="s">
        <v>385</v>
      </c>
      <c r="B2664">
        <v>6</v>
      </c>
    </row>
    <row r="2665" spans="1:2" x14ac:dyDescent="0.35">
      <c r="A2665" t="s">
        <v>1686</v>
      </c>
      <c r="B2665">
        <v>6</v>
      </c>
    </row>
    <row r="2666" spans="1:2" x14ac:dyDescent="0.35">
      <c r="A2666" t="s">
        <v>1778</v>
      </c>
      <c r="B2666">
        <v>6</v>
      </c>
    </row>
    <row r="2667" spans="1:2" x14ac:dyDescent="0.35">
      <c r="A2667" t="s">
        <v>1430</v>
      </c>
      <c r="B2667">
        <v>6</v>
      </c>
    </row>
    <row r="2668" spans="1:2" x14ac:dyDescent="0.35">
      <c r="A2668" t="s">
        <v>848</v>
      </c>
      <c r="B2668">
        <v>6</v>
      </c>
    </row>
    <row r="2669" spans="1:2" x14ac:dyDescent="0.35">
      <c r="A2669" t="s">
        <v>1326</v>
      </c>
      <c r="B2669">
        <v>6</v>
      </c>
    </row>
    <row r="2670" spans="1:2" x14ac:dyDescent="0.35">
      <c r="A2670" t="s">
        <v>920</v>
      </c>
      <c r="B2670">
        <v>6</v>
      </c>
    </row>
    <row r="2671" spans="1:2" x14ac:dyDescent="0.35">
      <c r="A2671" t="s">
        <v>1901</v>
      </c>
      <c r="B2671">
        <v>6</v>
      </c>
    </row>
    <row r="2672" spans="1:2" x14ac:dyDescent="0.35">
      <c r="A2672" t="s">
        <v>89</v>
      </c>
      <c r="B2672">
        <v>6</v>
      </c>
    </row>
    <row r="2673" spans="1:2" x14ac:dyDescent="0.35">
      <c r="A2673" t="s">
        <v>1399</v>
      </c>
      <c r="B2673">
        <v>6</v>
      </c>
    </row>
    <row r="2674" spans="1:2" x14ac:dyDescent="0.35">
      <c r="A2674" t="s">
        <v>2122</v>
      </c>
      <c r="B2674">
        <v>6</v>
      </c>
    </row>
    <row r="2675" spans="1:2" x14ac:dyDescent="0.35">
      <c r="A2675" t="s">
        <v>789</v>
      </c>
      <c r="B2675">
        <v>6</v>
      </c>
    </row>
    <row r="2676" spans="1:2" x14ac:dyDescent="0.35">
      <c r="A2676" t="s">
        <v>1720</v>
      </c>
      <c r="B2676">
        <v>6</v>
      </c>
    </row>
    <row r="2677" spans="1:2" x14ac:dyDescent="0.35">
      <c r="A2677" t="s">
        <v>2172</v>
      </c>
      <c r="B2677">
        <v>6</v>
      </c>
    </row>
    <row r="2678" spans="1:2" x14ac:dyDescent="0.35">
      <c r="A2678" t="s">
        <v>948</v>
      </c>
      <c r="B2678">
        <v>6</v>
      </c>
    </row>
    <row r="2679" spans="1:2" x14ac:dyDescent="0.35">
      <c r="A2679" t="s">
        <v>1720</v>
      </c>
      <c r="B2679">
        <v>6</v>
      </c>
    </row>
    <row r="2680" spans="1:2" x14ac:dyDescent="0.35">
      <c r="A2680" t="s">
        <v>279</v>
      </c>
      <c r="B2680">
        <v>6</v>
      </c>
    </row>
    <row r="2681" spans="1:2" x14ac:dyDescent="0.35">
      <c r="A2681" t="s">
        <v>2010</v>
      </c>
      <c r="B2681">
        <v>6</v>
      </c>
    </row>
    <row r="2682" spans="1:2" x14ac:dyDescent="0.35">
      <c r="A2682" t="s">
        <v>2319</v>
      </c>
      <c r="B2682">
        <v>6</v>
      </c>
    </row>
    <row r="2683" spans="1:2" x14ac:dyDescent="0.35">
      <c r="A2683" t="s">
        <v>1389</v>
      </c>
      <c r="B2683">
        <v>6</v>
      </c>
    </row>
    <row r="2684" spans="1:2" x14ac:dyDescent="0.35">
      <c r="A2684" t="s">
        <v>2406</v>
      </c>
      <c r="B2684">
        <v>6</v>
      </c>
    </row>
    <row r="2685" spans="1:2" x14ac:dyDescent="0.35">
      <c r="A2685" t="s">
        <v>2426</v>
      </c>
      <c r="B2685">
        <v>6</v>
      </c>
    </row>
    <row r="2686" spans="1:2" x14ac:dyDescent="0.35">
      <c r="A2686" t="s">
        <v>615</v>
      </c>
      <c r="B2686">
        <v>6</v>
      </c>
    </row>
    <row r="2687" spans="1:2" x14ac:dyDescent="0.35">
      <c r="A2687" t="s">
        <v>2247</v>
      </c>
      <c r="B2687">
        <v>6</v>
      </c>
    </row>
    <row r="2688" spans="1:2" x14ac:dyDescent="0.35">
      <c r="A2688" t="s">
        <v>2319</v>
      </c>
      <c r="B2688">
        <v>6</v>
      </c>
    </row>
    <row r="2689" spans="1:2" x14ac:dyDescent="0.35">
      <c r="A2689" t="s">
        <v>910</v>
      </c>
      <c r="B2689">
        <v>6</v>
      </c>
    </row>
    <row r="2690" spans="1:2" x14ac:dyDescent="0.35">
      <c r="A2690" t="s">
        <v>2642</v>
      </c>
      <c r="B2690">
        <v>6</v>
      </c>
    </row>
    <row r="2691" spans="1:2" x14ac:dyDescent="0.35">
      <c r="A2691" t="s">
        <v>1477</v>
      </c>
      <c r="B2691">
        <v>6</v>
      </c>
    </row>
    <row r="2692" spans="1:2" x14ac:dyDescent="0.35">
      <c r="A2692" t="s">
        <v>2434</v>
      </c>
      <c r="B2692">
        <v>6</v>
      </c>
    </row>
    <row r="2693" spans="1:2" x14ac:dyDescent="0.35">
      <c r="A2693" t="s">
        <v>1160</v>
      </c>
      <c r="B2693">
        <v>6</v>
      </c>
    </row>
    <row r="2694" spans="1:2" x14ac:dyDescent="0.35">
      <c r="A2694" t="s">
        <v>2797</v>
      </c>
      <c r="B2694">
        <v>6</v>
      </c>
    </row>
    <row r="2695" spans="1:2" x14ac:dyDescent="0.35">
      <c r="A2695" t="s">
        <v>201</v>
      </c>
      <c r="B2695">
        <v>6</v>
      </c>
    </row>
    <row r="2696" spans="1:2" x14ac:dyDescent="0.35">
      <c r="A2696" t="s">
        <v>2851</v>
      </c>
      <c r="B2696">
        <v>6</v>
      </c>
    </row>
    <row r="2697" spans="1:2" x14ac:dyDescent="0.35">
      <c r="A2697" t="s">
        <v>2943</v>
      </c>
      <c r="B2697">
        <v>6</v>
      </c>
    </row>
    <row r="2698" spans="1:2" x14ac:dyDescent="0.35">
      <c r="A2698" t="s">
        <v>3072</v>
      </c>
      <c r="B2698">
        <v>6</v>
      </c>
    </row>
    <row r="2699" spans="1:2" x14ac:dyDescent="0.35">
      <c r="A2699" t="s">
        <v>3155</v>
      </c>
      <c r="B2699">
        <v>6</v>
      </c>
    </row>
    <row r="2700" spans="1:2" x14ac:dyDescent="0.35">
      <c r="A2700" t="s">
        <v>3169</v>
      </c>
      <c r="B2700">
        <v>6</v>
      </c>
    </row>
    <row r="2701" spans="1:2" x14ac:dyDescent="0.35">
      <c r="A2701" t="s">
        <v>1179</v>
      </c>
      <c r="B2701">
        <v>6</v>
      </c>
    </row>
    <row r="2702" spans="1:2" x14ac:dyDescent="0.35">
      <c r="A2702" t="s">
        <v>3204</v>
      </c>
      <c r="B2702">
        <v>6</v>
      </c>
    </row>
    <row r="2703" spans="1:2" x14ac:dyDescent="0.35">
      <c r="A2703" t="s">
        <v>2259</v>
      </c>
      <c r="B2703">
        <v>6</v>
      </c>
    </row>
    <row r="2704" spans="1:2" x14ac:dyDescent="0.35">
      <c r="A2704" t="s">
        <v>3238</v>
      </c>
      <c r="B2704">
        <v>6</v>
      </c>
    </row>
    <row r="2705" spans="1:2" x14ac:dyDescent="0.35">
      <c r="A2705" t="s">
        <v>918</v>
      </c>
      <c r="B2705">
        <v>6</v>
      </c>
    </row>
    <row r="2706" spans="1:2" x14ac:dyDescent="0.35">
      <c r="A2706" t="s">
        <v>2280</v>
      </c>
      <c r="B2706">
        <v>6</v>
      </c>
    </row>
    <row r="2707" spans="1:2" x14ac:dyDescent="0.35">
      <c r="A2707" t="s">
        <v>2319</v>
      </c>
      <c r="B2707">
        <v>6</v>
      </c>
    </row>
    <row r="2708" spans="1:2" x14ac:dyDescent="0.35">
      <c r="A2708" t="s">
        <v>3681</v>
      </c>
      <c r="B2708">
        <v>6</v>
      </c>
    </row>
    <row r="2709" spans="1:2" x14ac:dyDescent="0.35">
      <c r="A2709" t="s">
        <v>2002</v>
      </c>
      <c r="B2709">
        <v>6</v>
      </c>
    </row>
    <row r="2710" spans="1:2" x14ac:dyDescent="0.35">
      <c r="A2710" t="s">
        <v>3800</v>
      </c>
      <c r="B2710">
        <v>6</v>
      </c>
    </row>
    <row r="2711" spans="1:2" x14ac:dyDescent="0.35">
      <c r="A2711" t="s">
        <v>3905</v>
      </c>
      <c r="B2711">
        <v>6</v>
      </c>
    </row>
    <row r="2712" spans="1:2" x14ac:dyDescent="0.35">
      <c r="A2712" t="s">
        <v>4002</v>
      </c>
      <c r="B2712">
        <v>6</v>
      </c>
    </row>
    <row r="2713" spans="1:2" x14ac:dyDescent="0.35">
      <c r="A2713" t="s">
        <v>1179</v>
      </c>
      <c r="B2713">
        <v>6</v>
      </c>
    </row>
    <row r="2714" spans="1:2" x14ac:dyDescent="0.35">
      <c r="A2714" t="s">
        <v>3842</v>
      </c>
      <c r="B2714">
        <v>6</v>
      </c>
    </row>
    <row r="2715" spans="1:2" x14ac:dyDescent="0.35">
      <c r="A2715" t="s">
        <v>4107</v>
      </c>
      <c r="B2715">
        <v>6</v>
      </c>
    </row>
    <row r="2716" spans="1:2" x14ac:dyDescent="0.35">
      <c r="A2716" t="s">
        <v>4205</v>
      </c>
      <c r="B2716">
        <v>6</v>
      </c>
    </row>
    <row r="2717" spans="1:2" x14ac:dyDescent="0.35">
      <c r="A2717" t="s">
        <v>4283</v>
      </c>
      <c r="B2717">
        <v>6</v>
      </c>
    </row>
    <row r="2718" spans="1:2" x14ac:dyDescent="0.35">
      <c r="A2718" t="s">
        <v>4361</v>
      </c>
      <c r="B2718">
        <v>6</v>
      </c>
    </row>
    <row r="2719" spans="1:2" x14ac:dyDescent="0.35">
      <c r="A2719" t="s">
        <v>925</v>
      </c>
      <c r="B2719">
        <v>6</v>
      </c>
    </row>
    <row r="2720" spans="1:2" x14ac:dyDescent="0.35">
      <c r="A2720" t="s">
        <v>3412</v>
      </c>
      <c r="B2720">
        <v>6</v>
      </c>
    </row>
    <row r="2721" spans="1:2" x14ac:dyDescent="0.35">
      <c r="A2721" t="s">
        <v>4441</v>
      </c>
      <c r="B2721">
        <v>6</v>
      </c>
    </row>
    <row r="2722" spans="1:2" x14ac:dyDescent="0.35">
      <c r="A2722" t="s">
        <v>3916</v>
      </c>
      <c r="B2722">
        <v>6</v>
      </c>
    </row>
    <row r="2723" spans="1:2" x14ac:dyDescent="0.35">
      <c r="A2723" t="s">
        <v>1009</v>
      </c>
      <c r="B2723">
        <v>6</v>
      </c>
    </row>
    <row r="2724" spans="1:2" x14ac:dyDescent="0.35">
      <c r="A2724" t="s">
        <v>4485</v>
      </c>
      <c r="B2724">
        <v>6</v>
      </c>
    </row>
    <row r="2725" spans="1:2" x14ac:dyDescent="0.35">
      <c r="A2725" t="s">
        <v>3634</v>
      </c>
      <c r="B2725">
        <v>6</v>
      </c>
    </row>
    <row r="2726" spans="1:2" x14ac:dyDescent="0.35">
      <c r="A2726" t="s">
        <v>4120</v>
      </c>
      <c r="B2726">
        <v>6</v>
      </c>
    </row>
    <row r="2727" spans="1:2" x14ac:dyDescent="0.35">
      <c r="A2727" t="s">
        <v>824</v>
      </c>
      <c r="B2727">
        <v>6</v>
      </c>
    </row>
    <row r="2728" spans="1:2" x14ac:dyDescent="0.35">
      <c r="A2728" t="s">
        <v>4107</v>
      </c>
      <c r="B2728">
        <v>6</v>
      </c>
    </row>
    <row r="2729" spans="1:2" x14ac:dyDescent="0.35">
      <c r="A2729" t="s">
        <v>4766</v>
      </c>
      <c r="B2729">
        <v>6</v>
      </c>
    </row>
    <row r="2730" spans="1:2" x14ac:dyDescent="0.35">
      <c r="A2730" t="s">
        <v>4787</v>
      </c>
      <c r="B2730">
        <v>6</v>
      </c>
    </row>
    <row r="2731" spans="1:2" x14ac:dyDescent="0.35">
      <c r="A2731" t="s">
        <v>3057</v>
      </c>
      <c r="B2731">
        <v>6</v>
      </c>
    </row>
    <row r="2732" spans="1:2" x14ac:dyDescent="0.35">
      <c r="A2732" t="s">
        <v>4065</v>
      </c>
      <c r="B2732">
        <v>6</v>
      </c>
    </row>
    <row r="2733" spans="1:2" x14ac:dyDescent="0.35">
      <c r="A2733" t="s">
        <v>4850</v>
      </c>
      <c r="B2733">
        <v>6</v>
      </c>
    </row>
    <row r="2734" spans="1:2" x14ac:dyDescent="0.35">
      <c r="A2734" t="s">
        <v>5202</v>
      </c>
      <c r="B2734">
        <v>6</v>
      </c>
    </row>
    <row r="2735" spans="1:2" x14ac:dyDescent="0.35">
      <c r="A2735" t="s">
        <v>5222</v>
      </c>
      <c r="B2735">
        <v>6</v>
      </c>
    </row>
    <row r="2736" spans="1:2" x14ac:dyDescent="0.35">
      <c r="A2736" t="s">
        <v>3454</v>
      </c>
      <c r="B2736">
        <v>6</v>
      </c>
    </row>
    <row r="2737" spans="1:2" x14ac:dyDescent="0.35">
      <c r="A2737" t="s">
        <v>918</v>
      </c>
      <c r="B2737">
        <v>6</v>
      </c>
    </row>
    <row r="2738" spans="1:2" x14ac:dyDescent="0.35">
      <c r="A2738" t="s">
        <v>4937</v>
      </c>
      <c r="B2738">
        <v>6</v>
      </c>
    </row>
    <row r="2739" spans="1:2" x14ac:dyDescent="0.35">
      <c r="A2739" t="s">
        <v>5586</v>
      </c>
      <c r="B2739">
        <v>6</v>
      </c>
    </row>
    <row r="2740" spans="1:2" x14ac:dyDescent="0.35">
      <c r="A2740" t="s">
        <v>5591</v>
      </c>
      <c r="B2740">
        <v>6</v>
      </c>
    </row>
    <row r="2741" spans="1:2" x14ac:dyDescent="0.35">
      <c r="A2741" t="s">
        <v>5624</v>
      </c>
      <c r="B2741">
        <v>6</v>
      </c>
    </row>
    <row r="2742" spans="1:2" x14ac:dyDescent="0.35">
      <c r="A2742" t="s">
        <v>2764</v>
      </c>
      <c r="B2742">
        <v>6</v>
      </c>
    </row>
    <row r="2743" spans="1:2" x14ac:dyDescent="0.35">
      <c r="A2743" t="s">
        <v>5699</v>
      </c>
      <c r="B2743">
        <v>6</v>
      </c>
    </row>
    <row r="2744" spans="1:2" x14ac:dyDescent="0.35">
      <c r="A2744" t="s">
        <v>5718</v>
      </c>
      <c r="B2744">
        <v>6</v>
      </c>
    </row>
    <row r="2745" spans="1:2" x14ac:dyDescent="0.35">
      <c r="A2745" t="s">
        <v>5790</v>
      </c>
      <c r="B2745">
        <v>6</v>
      </c>
    </row>
    <row r="2746" spans="1:2" x14ac:dyDescent="0.35">
      <c r="A2746" t="s">
        <v>126</v>
      </c>
      <c r="B2746">
        <v>5.9</v>
      </c>
    </row>
    <row r="2747" spans="1:2" x14ac:dyDescent="0.35">
      <c r="A2747" t="s">
        <v>407</v>
      </c>
      <c r="B2747">
        <v>5.9</v>
      </c>
    </row>
    <row r="2748" spans="1:2" x14ac:dyDescent="0.35">
      <c r="A2748" t="s">
        <v>423</v>
      </c>
      <c r="B2748">
        <v>5.9</v>
      </c>
    </row>
    <row r="2749" spans="1:2" x14ac:dyDescent="0.35">
      <c r="A2749" t="s">
        <v>438</v>
      </c>
      <c r="B2749">
        <v>5.9</v>
      </c>
    </row>
    <row r="2750" spans="1:2" x14ac:dyDescent="0.35">
      <c r="A2750" t="s">
        <v>469</v>
      </c>
      <c r="B2750">
        <v>5.9</v>
      </c>
    </row>
    <row r="2751" spans="1:2" x14ac:dyDescent="0.35">
      <c r="A2751" t="s">
        <v>446</v>
      </c>
      <c r="B2751">
        <v>5.9</v>
      </c>
    </row>
    <row r="2752" spans="1:2" x14ac:dyDescent="0.35">
      <c r="A2752" t="s">
        <v>595</v>
      </c>
      <c r="B2752">
        <v>5.9</v>
      </c>
    </row>
    <row r="2753" spans="1:2" x14ac:dyDescent="0.35">
      <c r="A2753" t="s">
        <v>1001</v>
      </c>
      <c r="B2753">
        <v>5.9</v>
      </c>
    </row>
    <row r="2754" spans="1:2" x14ac:dyDescent="0.35">
      <c r="A2754" t="s">
        <v>697</v>
      </c>
      <c r="B2754">
        <v>5.9</v>
      </c>
    </row>
    <row r="2755" spans="1:2" x14ac:dyDescent="0.35">
      <c r="A2755" t="s">
        <v>461</v>
      </c>
      <c r="B2755">
        <v>5.9</v>
      </c>
    </row>
    <row r="2756" spans="1:2" x14ac:dyDescent="0.35">
      <c r="A2756" t="s">
        <v>172</v>
      </c>
      <c r="B2756">
        <v>5.9</v>
      </c>
    </row>
    <row r="2757" spans="1:2" x14ac:dyDescent="0.35">
      <c r="A2757" t="s">
        <v>1214</v>
      </c>
      <c r="B2757">
        <v>5.9</v>
      </c>
    </row>
    <row r="2758" spans="1:2" x14ac:dyDescent="0.35">
      <c r="A2758" t="s">
        <v>1265</v>
      </c>
      <c r="B2758">
        <v>5.9</v>
      </c>
    </row>
    <row r="2759" spans="1:2" x14ac:dyDescent="0.35">
      <c r="A2759" t="s">
        <v>1268</v>
      </c>
      <c r="B2759">
        <v>5.9</v>
      </c>
    </row>
    <row r="2760" spans="1:2" x14ac:dyDescent="0.35">
      <c r="A2760" t="s">
        <v>172</v>
      </c>
      <c r="B2760">
        <v>5.9</v>
      </c>
    </row>
    <row r="2761" spans="1:2" x14ac:dyDescent="0.35">
      <c r="A2761" t="s">
        <v>1329</v>
      </c>
      <c r="B2761">
        <v>5.9</v>
      </c>
    </row>
    <row r="2762" spans="1:2" x14ac:dyDescent="0.35">
      <c r="A2762" t="s">
        <v>1009</v>
      </c>
      <c r="B2762">
        <v>5.9</v>
      </c>
    </row>
    <row r="2763" spans="1:2" x14ac:dyDescent="0.35">
      <c r="A2763" t="s">
        <v>1144</v>
      </c>
      <c r="B2763">
        <v>5.9</v>
      </c>
    </row>
    <row r="2764" spans="1:2" x14ac:dyDescent="0.35">
      <c r="A2764" t="s">
        <v>1466</v>
      </c>
      <c r="B2764">
        <v>5.9</v>
      </c>
    </row>
    <row r="2765" spans="1:2" x14ac:dyDescent="0.35">
      <c r="A2765" t="s">
        <v>968</v>
      </c>
      <c r="B2765">
        <v>5.9</v>
      </c>
    </row>
    <row r="2766" spans="1:2" x14ac:dyDescent="0.35">
      <c r="A2766" t="s">
        <v>1556</v>
      </c>
      <c r="B2766">
        <v>5.9</v>
      </c>
    </row>
    <row r="2767" spans="1:2" x14ac:dyDescent="0.35">
      <c r="A2767" t="s">
        <v>1610</v>
      </c>
      <c r="B2767">
        <v>5.9</v>
      </c>
    </row>
    <row r="2768" spans="1:2" x14ac:dyDescent="0.35">
      <c r="A2768" t="s">
        <v>789</v>
      </c>
      <c r="B2768">
        <v>5.9</v>
      </c>
    </row>
    <row r="2769" spans="1:2" x14ac:dyDescent="0.35">
      <c r="A2769" t="s">
        <v>1700</v>
      </c>
      <c r="B2769">
        <v>5.9</v>
      </c>
    </row>
    <row r="2770" spans="1:2" x14ac:dyDescent="0.35">
      <c r="A2770" t="s">
        <v>1720</v>
      </c>
      <c r="B2770">
        <v>5.9</v>
      </c>
    </row>
    <row r="2771" spans="1:2" x14ac:dyDescent="0.35">
      <c r="A2771" t="s">
        <v>1045</v>
      </c>
      <c r="B2771">
        <v>5.9</v>
      </c>
    </row>
    <row r="2772" spans="1:2" x14ac:dyDescent="0.35">
      <c r="A2772" t="s">
        <v>1827</v>
      </c>
      <c r="B2772">
        <v>5.9</v>
      </c>
    </row>
    <row r="2773" spans="1:2" x14ac:dyDescent="0.35">
      <c r="A2773" t="s">
        <v>1839</v>
      </c>
      <c r="B2773">
        <v>5.9</v>
      </c>
    </row>
    <row r="2774" spans="1:2" x14ac:dyDescent="0.35">
      <c r="A2774" t="s">
        <v>1884</v>
      </c>
      <c r="B2774">
        <v>5.9</v>
      </c>
    </row>
    <row r="2775" spans="1:2" x14ac:dyDescent="0.35">
      <c r="A2775" t="s">
        <v>1265</v>
      </c>
      <c r="B2775">
        <v>5.9</v>
      </c>
    </row>
    <row r="2776" spans="1:2" x14ac:dyDescent="0.35">
      <c r="A2776" t="s">
        <v>1193</v>
      </c>
      <c r="B2776">
        <v>5.9</v>
      </c>
    </row>
    <row r="2777" spans="1:2" x14ac:dyDescent="0.35">
      <c r="A2777" t="s">
        <v>1959</v>
      </c>
      <c r="B2777">
        <v>5.9</v>
      </c>
    </row>
    <row r="2778" spans="1:2" x14ac:dyDescent="0.35">
      <c r="A2778" t="s">
        <v>1133</v>
      </c>
      <c r="B2778">
        <v>5.9</v>
      </c>
    </row>
    <row r="2779" spans="1:2" x14ac:dyDescent="0.35">
      <c r="A2779" t="s">
        <v>2072</v>
      </c>
      <c r="B2779">
        <v>5.9</v>
      </c>
    </row>
    <row r="2780" spans="1:2" x14ac:dyDescent="0.35">
      <c r="A2780" t="s">
        <v>1605</v>
      </c>
      <c r="B2780">
        <v>5.9</v>
      </c>
    </row>
    <row r="2781" spans="1:2" x14ac:dyDescent="0.35">
      <c r="A2781" t="s">
        <v>2100</v>
      </c>
      <c r="B2781">
        <v>5.9</v>
      </c>
    </row>
    <row r="2782" spans="1:2" x14ac:dyDescent="0.35">
      <c r="A2782" t="s">
        <v>2126</v>
      </c>
      <c r="B2782">
        <v>5.9</v>
      </c>
    </row>
    <row r="2783" spans="1:2" x14ac:dyDescent="0.35">
      <c r="A2783" t="s">
        <v>2143</v>
      </c>
      <c r="B2783">
        <v>5.9</v>
      </c>
    </row>
    <row r="2784" spans="1:2" x14ac:dyDescent="0.35">
      <c r="A2784" t="s">
        <v>886</v>
      </c>
      <c r="B2784">
        <v>5.9</v>
      </c>
    </row>
    <row r="2785" spans="1:2" x14ac:dyDescent="0.35">
      <c r="A2785" t="s">
        <v>2259</v>
      </c>
      <c r="B2785">
        <v>5.9</v>
      </c>
    </row>
    <row r="2786" spans="1:2" x14ac:dyDescent="0.35">
      <c r="A2786" t="s">
        <v>2334</v>
      </c>
      <c r="B2786">
        <v>5.9</v>
      </c>
    </row>
    <row r="2787" spans="1:2" x14ac:dyDescent="0.35">
      <c r="A2787" t="s">
        <v>633</v>
      </c>
      <c r="B2787">
        <v>5.9</v>
      </c>
    </row>
    <row r="2788" spans="1:2" x14ac:dyDescent="0.35">
      <c r="A2788" t="s">
        <v>1466</v>
      </c>
      <c r="B2788">
        <v>5.9</v>
      </c>
    </row>
    <row r="2789" spans="1:2" x14ac:dyDescent="0.35">
      <c r="A2789" t="s">
        <v>2441</v>
      </c>
      <c r="B2789">
        <v>5.9</v>
      </c>
    </row>
    <row r="2790" spans="1:2" x14ac:dyDescent="0.35">
      <c r="A2790" t="s">
        <v>1179</v>
      </c>
      <c r="B2790">
        <v>5.9</v>
      </c>
    </row>
    <row r="2791" spans="1:2" x14ac:dyDescent="0.35">
      <c r="A2791" t="s">
        <v>2063</v>
      </c>
      <c r="B2791">
        <v>5.9</v>
      </c>
    </row>
    <row r="2792" spans="1:2" x14ac:dyDescent="0.35">
      <c r="A2792" t="s">
        <v>2512</v>
      </c>
      <c r="B2792">
        <v>5.9</v>
      </c>
    </row>
    <row r="2793" spans="1:2" x14ac:dyDescent="0.35">
      <c r="A2793" t="s">
        <v>2092</v>
      </c>
      <c r="B2793">
        <v>5.9</v>
      </c>
    </row>
    <row r="2794" spans="1:2" x14ac:dyDescent="0.35">
      <c r="A2794" t="s">
        <v>2106</v>
      </c>
      <c r="B2794">
        <v>5.9</v>
      </c>
    </row>
    <row r="2795" spans="1:2" x14ac:dyDescent="0.35">
      <c r="A2795" t="s">
        <v>791</v>
      </c>
      <c r="B2795">
        <v>5.9</v>
      </c>
    </row>
    <row r="2796" spans="1:2" x14ac:dyDescent="0.35">
      <c r="A2796" t="s">
        <v>1675</v>
      </c>
      <c r="B2796">
        <v>5.9</v>
      </c>
    </row>
    <row r="2797" spans="1:2" x14ac:dyDescent="0.35">
      <c r="A2797" t="s">
        <v>299</v>
      </c>
      <c r="B2797">
        <v>5.9</v>
      </c>
    </row>
    <row r="2798" spans="1:2" x14ac:dyDescent="0.35">
      <c r="A2798" t="s">
        <v>2691</v>
      </c>
      <c r="B2798">
        <v>5.9</v>
      </c>
    </row>
    <row r="2799" spans="1:2" x14ac:dyDescent="0.35">
      <c r="A2799" t="s">
        <v>2713</v>
      </c>
      <c r="B2799">
        <v>5.9</v>
      </c>
    </row>
    <row r="2800" spans="1:2" x14ac:dyDescent="0.35">
      <c r="A2800" t="s">
        <v>2722</v>
      </c>
      <c r="B2800">
        <v>5.9</v>
      </c>
    </row>
    <row r="2801" spans="1:2" x14ac:dyDescent="0.35">
      <c r="A2801" t="s">
        <v>2753</v>
      </c>
      <c r="B2801">
        <v>5.9</v>
      </c>
    </row>
    <row r="2802" spans="1:2" x14ac:dyDescent="0.35">
      <c r="A2802" t="s">
        <v>2257</v>
      </c>
      <c r="B2802">
        <v>5.9</v>
      </c>
    </row>
    <row r="2803" spans="1:2" x14ac:dyDescent="0.35">
      <c r="A2803" t="s">
        <v>2890</v>
      </c>
      <c r="B2803">
        <v>5.9</v>
      </c>
    </row>
    <row r="2804" spans="1:2" x14ac:dyDescent="0.35">
      <c r="A2804" t="s">
        <v>2944</v>
      </c>
      <c r="B2804">
        <v>5.9</v>
      </c>
    </row>
    <row r="2805" spans="1:2" x14ac:dyDescent="0.35">
      <c r="A2805" t="s">
        <v>1211</v>
      </c>
      <c r="B2805">
        <v>5.9</v>
      </c>
    </row>
    <row r="2806" spans="1:2" x14ac:dyDescent="0.35">
      <c r="A2806" t="s">
        <v>2990</v>
      </c>
      <c r="B2806">
        <v>5.9</v>
      </c>
    </row>
    <row r="2807" spans="1:2" x14ac:dyDescent="0.35">
      <c r="A2807" t="s">
        <v>3010</v>
      </c>
      <c r="B2807">
        <v>5.9</v>
      </c>
    </row>
    <row r="2808" spans="1:2" x14ac:dyDescent="0.35">
      <c r="A2808" t="s">
        <v>1686</v>
      </c>
      <c r="B2808">
        <v>5.9</v>
      </c>
    </row>
    <row r="2809" spans="1:2" x14ac:dyDescent="0.35">
      <c r="A2809" t="s">
        <v>3097</v>
      </c>
      <c r="B2809">
        <v>5.9</v>
      </c>
    </row>
    <row r="2810" spans="1:2" x14ac:dyDescent="0.35">
      <c r="A2810" t="s">
        <v>3173</v>
      </c>
      <c r="B2810">
        <v>5.9</v>
      </c>
    </row>
    <row r="2811" spans="1:2" x14ac:dyDescent="0.35">
      <c r="A2811" t="s">
        <v>3259</v>
      </c>
      <c r="B2811">
        <v>5.9</v>
      </c>
    </row>
    <row r="2812" spans="1:2" x14ac:dyDescent="0.35">
      <c r="A2812" t="s">
        <v>3342</v>
      </c>
      <c r="B2812">
        <v>5.9</v>
      </c>
    </row>
    <row r="2813" spans="1:2" x14ac:dyDescent="0.35">
      <c r="A2813" t="s">
        <v>3369</v>
      </c>
      <c r="B2813">
        <v>5.9</v>
      </c>
    </row>
    <row r="2814" spans="1:2" x14ac:dyDescent="0.35">
      <c r="A2814" t="s">
        <v>3375</v>
      </c>
      <c r="B2814">
        <v>5.9</v>
      </c>
    </row>
    <row r="2815" spans="1:2" x14ac:dyDescent="0.35">
      <c r="A2815" t="s">
        <v>978</v>
      </c>
      <c r="B2815">
        <v>5.9</v>
      </c>
    </row>
    <row r="2816" spans="1:2" x14ac:dyDescent="0.35">
      <c r="A2816" t="s">
        <v>1535</v>
      </c>
      <c r="B2816">
        <v>5.9</v>
      </c>
    </row>
    <row r="2817" spans="1:2" x14ac:dyDescent="0.35">
      <c r="A2817" t="s">
        <v>3578</v>
      </c>
      <c r="B2817">
        <v>5.9</v>
      </c>
    </row>
    <row r="2818" spans="1:2" x14ac:dyDescent="0.35">
      <c r="A2818" t="s">
        <v>3623</v>
      </c>
      <c r="B2818">
        <v>5.9</v>
      </c>
    </row>
    <row r="2819" spans="1:2" x14ac:dyDescent="0.35">
      <c r="A2819" t="s">
        <v>2059</v>
      </c>
      <c r="B2819">
        <v>5.9</v>
      </c>
    </row>
    <row r="2820" spans="1:2" x14ac:dyDescent="0.35">
      <c r="A2820" t="s">
        <v>1399</v>
      </c>
      <c r="B2820">
        <v>5.9</v>
      </c>
    </row>
    <row r="2821" spans="1:2" x14ac:dyDescent="0.35">
      <c r="A2821" t="s">
        <v>1126</v>
      </c>
      <c r="B2821">
        <v>5.9</v>
      </c>
    </row>
    <row r="2822" spans="1:2" x14ac:dyDescent="0.35">
      <c r="A2822" t="s">
        <v>3770</v>
      </c>
      <c r="B2822">
        <v>5.9</v>
      </c>
    </row>
    <row r="2823" spans="1:2" x14ac:dyDescent="0.35">
      <c r="A2823" t="s">
        <v>2041</v>
      </c>
      <c r="B2823">
        <v>5.9</v>
      </c>
    </row>
    <row r="2824" spans="1:2" x14ac:dyDescent="0.35">
      <c r="A2824" t="s">
        <v>3882</v>
      </c>
      <c r="B2824">
        <v>5.9</v>
      </c>
    </row>
    <row r="2825" spans="1:2" x14ac:dyDescent="0.35">
      <c r="A2825" t="s">
        <v>1729</v>
      </c>
      <c r="B2825">
        <v>5.9</v>
      </c>
    </row>
    <row r="2826" spans="1:2" x14ac:dyDescent="0.35">
      <c r="A2826" t="s">
        <v>438</v>
      </c>
      <c r="B2826">
        <v>5.9</v>
      </c>
    </row>
    <row r="2827" spans="1:2" x14ac:dyDescent="0.35">
      <c r="A2827" t="s">
        <v>2535</v>
      </c>
      <c r="B2827">
        <v>5.9</v>
      </c>
    </row>
    <row r="2828" spans="1:2" x14ac:dyDescent="0.35">
      <c r="A2828" t="s">
        <v>4025</v>
      </c>
      <c r="B2828">
        <v>5.9</v>
      </c>
    </row>
    <row r="2829" spans="1:2" x14ac:dyDescent="0.35">
      <c r="A2829" t="s">
        <v>505</v>
      </c>
      <c r="B2829">
        <v>5.9</v>
      </c>
    </row>
    <row r="2830" spans="1:2" x14ac:dyDescent="0.35">
      <c r="A2830" t="s">
        <v>3830</v>
      </c>
      <c r="B2830">
        <v>5.9</v>
      </c>
    </row>
    <row r="2831" spans="1:2" x14ac:dyDescent="0.35">
      <c r="A2831" t="s">
        <v>4176</v>
      </c>
      <c r="B2831">
        <v>5.9</v>
      </c>
    </row>
    <row r="2832" spans="1:2" x14ac:dyDescent="0.35">
      <c r="A2832" t="s">
        <v>3369</v>
      </c>
      <c r="B2832">
        <v>5.9</v>
      </c>
    </row>
    <row r="2833" spans="1:2" x14ac:dyDescent="0.35">
      <c r="A2833" t="s">
        <v>1265</v>
      </c>
      <c r="B2833">
        <v>5.9</v>
      </c>
    </row>
    <row r="2834" spans="1:2" x14ac:dyDescent="0.35">
      <c r="A2834" t="s">
        <v>4220</v>
      </c>
      <c r="B2834">
        <v>5.9</v>
      </c>
    </row>
    <row r="2835" spans="1:2" x14ac:dyDescent="0.35">
      <c r="A2835" t="s">
        <v>438</v>
      </c>
      <c r="B2835">
        <v>5.9</v>
      </c>
    </row>
    <row r="2836" spans="1:2" x14ac:dyDescent="0.35">
      <c r="A2836" t="s">
        <v>4253</v>
      </c>
      <c r="B2836">
        <v>5.9</v>
      </c>
    </row>
    <row r="2837" spans="1:2" x14ac:dyDescent="0.35">
      <c r="A2837" t="s">
        <v>4262</v>
      </c>
      <c r="B2837">
        <v>5.9</v>
      </c>
    </row>
    <row r="2838" spans="1:2" x14ac:dyDescent="0.35">
      <c r="A2838" t="s">
        <v>3569</v>
      </c>
      <c r="B2838">
        <v>5.9</v>
      </c>
    </row>
    <row r="2839" spans="1:2" x14ac:dyDescent="0.35">
      <c r="A2839" t="s">
        <v>4295</v>
      </c>
      <c r="B2839">
        <v>5.9</v>
      </c>
    </row>
    <row r="2840" spans="1:2" x14ac:dyDescent="0.35">
      <c r="A2840" t="s">
        <v>2728</v>
      </c>
      <c r="B2840">
        <v>5.9</v>
      </c>
    </row>
    <row r="2841" spans="1:2" x14ac:dyDescent="0.35">
      <c r="A2841" t="s">
        <v>4366</v>
      </c>
      <c r="B2841">
        <v>5.9</v>
      </c>
    </row>
    <row r="2842" spans="1:2" x14ac:dyDescent="0.35">
      <c r="A2842" t="s">
        <v>4395</v>
      </c>
      <c r="B2842">
        <v>5.9</v>
      </c>
    </row>
    <row r="2843" spans="1:2" x14ac:dyDescent="0.35">
      <c r="A2843" t="s">
        <v>560</v>
      </c>
      <c r="B2843">
        <v>5.9</v>
      </c>
    </row>
    <row r="2844" spans="1:2" x14ac:dyDescent="0.35">
      <c r="A2844" t="s">
        <v>4499</v>
      </c>
      <c r="B2844">
        <v>5.9</v>
      </c>
    </row>
    <row r="2845" spans="1:2" x14ac:dyDescent="0.35">
      <c r="A2845" t="s">
        <v>3587</v>
      </c>
      <c r="B2845">
        <v>5.9</v>
      </c>
    </row>
    <row r="2846" spans="1:2" x14ac:dyDescent="0.35">
      <c r="A2846" t="s">
        <v>4534</v>
      </c>
      <c r="B2846">
        <v>5.9</v>
      </c>
    </row>
    <row r="2847" spans="1:2" x14ac:dyDescent="0.35">
      <c r="A2847" t="s">
        <v>4535</v>
      </c>
      <c r="B2847">
        <v>5.9</v>
      </c>
    </row>
    <row r="2848" spans="1:2" x14ac:dyDescent="0.35">
      <c r="A2848" t="s">
        <v>4549</v>
      </c>
      <c r="B2848">
        <v>5.9</v>
      </c>
    </row>
    <row r="2849" spans="1:2" x14ac:dyDescent="0.35">
      <c r="A2849" t="s">
        <v>4554</v>
      </c>
      <c r="B2849">
        <v>5.9</v>
      </c>
    </row>
    <row r="2850" spans="1:2" x14ac:dyDescent="0.35">
      <c r="A2850" t="s">
        <v>4630</v>
      </c>
      <c r="B2850">
        <v>5.9</v>
      </c>
    </row>
    <row r="2851" spans="1:2" x14ac:dyDescent="0.35">
      <c r="A2851" t="s">
        <v>4849</v>
      </c>
      <c r="B2851">
        <v>5.9</v>
      </c>
    </row>
    <row r="2852" spans="1:2" x14ac:dyDescent="0.35">
      <c r="A2852" t="s">
        <v>4735</v>
      </c>
      <c r="B2852">
        <v>5.9</v>
      </c>
    </row>
    <row r="2853" spans="1:2" x14ac:dyDescent="0.35">
      <c r="A2853" t="s">
        <v>4920</v>
      </c>
      <c r="B2853">
        <v>5.9</v>
      </c>
    </row>
    <row r="2854" spans="1:2" x14ac:dyDescent="0.35">
      <c r="A2854" t="s">
        <v>3287</v>
      </c>
      <c r="B2854">
        <v>5.9</v>
      </c>
    </row>
    <row r="2855" spans="1:2" x14ac:dyDescent="0.35">
      <c r="A2855" t="s">
        <v>5058</v>
      </c>
      <c r="B2855">
        <v>5.9</v>
      </c>
    </row>
    <row r="2856" spans="1:2" x14ac:dyDescent="0.35">
      <c r="A2856" t="s">
        <v>4784</v>
      </c>
      <c r="B2856">
        <v>5.9</v>
      </c>
    </row>
    <row r="2857" spans="1:2" x14ac:dyDescent="0.35">
      <c r="A2857" t="s">
        <v>5112</v>
      </c>
      <c r="B2857">
        <v>5.9</v>
      </c>
    </row>
    <row r="2858" spans="1:2" x14ac:dyDescent="0.35">
      <c r="A2858" t="s">
        <v>5130</v>
      </c>
      <c r="B2858">
        <v>5.9</v>
      </c>
    </row>
    <row r="2859" spans="1:2" x14ac:dyDescent="0.35">
      <c r="A2859" t="s">
        <v>4940</v>
      </c>
      <c r="B2859">
        <v>5.9</v>
      </c>
    </row>
    <row r="2860" spans="1:2" x14ac:dyDescent="0.35">
      <c r="A2860" t="s">
        <v>931</v>
      </c>
      <c r="B2860">
        <v>5.9</v>
      </c>
    </row>
    <row r="2861" spans="1:2" x14ac:dyDescent="0.35">
      <c r="A2861" t="s">
        <v>5269</v>
      </c>
      <c r="B2861">
        <v>5.9</v>
      </c>
    </row>
    <row r="2862" spans="1:2" x14ac:dyDescent="0.35">
      <c r="A2862" t="s">
        <v>5276</v>
      </c>
      <c r="B2862">
        <v>5.9</v>
      </c>
    </row>
    <row r="2863" spans="1:2" x14ac:dyDescent="0.35">
      <c r="A2863" t="s">
        <v>4536</v>
      </c>
      <c r="B2863">
        <v>5.9</v>
      </c>
    </row>
    <row r="2864" spans="1:2" x14ac:dyDescent="0.35">
      <c r="A2864" t="s">
        <v>5383</v>
      </c>
      <c r="B2864">
        <v>5.9</v>
      </c>
    </row>
    <row r="2865" spans="1:2" x14ac:dyDescent="0.35">
      <c r="A2865" t="s">
        <v>5308</v>
      </c>
      <c r="B2865">
        <v>5.9</v>
      </c>
    </row>
    <row r="2866" spans="1:2" x14ac:dyDescent="0.35">
      <c r="A2866" t="s">
        <v>2132</v>
      </c>
      <c r="B2866">
        <v>5.9</v>
      </c>
    </row>
    <row r="2867" spans="1:2" x14ac:dyDescent="0.35">
      <c r="A2867" t="s">
        <v>2990</v>
      </c>
      <c r="B2867">
        <v>5.9</v>
      </c>
    </row>
    <row r="2868" spans="1:2" x14ac:dyDescent="0.35">
      <c r="A2868" t="s">
        <v>5602</v>
      </c>
      <c r="B2868">
        <v>5.9</v>
      </c>
    </row>
    <row r="2869" spans="1:2" x14ac:dyDescent="0.35">
      <c r="A2869" t="s">
        <v>3142</v>
      </c>
      <c r="B2869">
        <v>5.9</v>
      </c>
    </row>
    <row r="2870" spans="1:2" x14ac:dyDescent="0.35">
      <c r="A2870" t="s">
        <v>5774</v>
      </c>
      <c r="B2870">
        <v>5.9</v>
      </c>
    </row>
    <row r="2871" spans="1:2" x14ac:dyDescent="0.35">
      <c r="A2871" t="s">
        <v>4739</v>
      </c>
      <c r="B2871">
        <v>5.9</v>
      </c>
    </row>
    <row r="2872" spans="1:2" x14ac:dyDescent="0.35">
      <c r="A2872" t="s">
        <v>227</v>
      </c>
      <c r="B2872">
        <v>5.8</v>
      </c>
    </row>
    <row r="2873" spans="1:2" x14ac:dyDescent="0.35">
      <c r="A2873" t="s">
        <v>279</v>
      </c>
      <c r="B2873">
        <v>5.8</v>
      </c>
    </row>
    <row r="2874" spans="1:2" x14ac:dyDescent="0.35">
      <c r="A2874" t="s">
        <v>438</v>
      </c>
      <c r="B2874">
        <v>5.8</v>
      </c>
    </row>
    <row r="2875" spans="1:2" x14ac:dyDescent="0.35">
      <c r="A2875" t="s">
        <v>446</v>
      </c>
      <c r="B2875">
        <v>5.8</v>
      </c>
    </row>
    <row r="2876" spans="1:2" x14ac:dyDescent="0.35">
      <c r="A2876" t="s">
        <v>467</v>
      </c>
      <c r="B2876">
        <v>5.8</v>
      </c>
    </row>
    <row r="2877" spans="1:2" x14ac:dyDescent="0.35">
      <c r="A2877" t="s">
        <v>523</v>
      </c>
      <c r="B2877">
        <v>5.8</v>
      </c>
    </row>
    <row r="2878" spans="1:2" x14ac:dyDescent="0.35">
      <c r="A2878" t="s">
        <v>575</v>
      </c>
      <c r="B2878">
        <v>5.8</v>
      </c>
    </row>
    <row r="2879" spans="1:2" x14ac:dyDescent="0.35">
      <c r="A2879" t="s">
        <v>540</v>
      </c>
      <c r="B2879">
        <v>5.8</v>
      </c>
    </row>
    <row r="2880" spans="1:2" x14ac:dyDescent="0.35">
      <c r="A2880" t="s">
        <v>686</v>
      </c>
      <c r="B2880">
        <v>5.8</v>
      </c>
    </row>
    <row r="2881" spans="1:2" x14ac:dyDescent="0.35">
      <c r="A2881" t="s">
        <v>714</v>
      </c>
      <c r="B2881">
        <v>5.8</v>
      </c>
    </row>
    <row r="2882" spans="1:2" x14ac:dyDescent="0.35">
      <c r="A2882" t="s">
        <v>597</v>
      </c>
      <c r="B2882">
        <v>5.8</v>
      </c>
    </row>
    <row r="2883" spans="1:2" x14ac:dyDescent="0.35">
      <c r="A2883" t="s">
        <v>742</v>
      </c>
      <c r="B2883">
        <v>5.8</v>
      </c>
    </row>
    <row r="2884" spans="1:2" x14ac:dyDescent="0.35">
      <c r="A2884" t="s">
        <v>467</v>
      </c>
      <c r="B2884">
        <v>5.8</v>
      </c>
    </row>
    <row r="2885" spans="1:2" x14ac:dyDescent="0.35">
      <c r="A2885" t="s">
        <v>1045</v>
      </c>
      <c r="B2885">
        <v>5.8</v>
      </c>
    </row>
    <row r="2886" spans="1:2" x14ac:dyDescent="0.35">
      <c r="A2886" t="s">
        <v>260</v>
      </c>
      <c r="B2886">
        <v>5.8</v>
      </c>
    </row>
    <row r="2887" spans="1:2" x14ac:dyDescent="0.35">
      <c r="A2887" t="s">
        <v>89</v>
      </c>
      <c r="B2887">
        <v>5.8</v>
      </c>
    </row>
    <row r="2888" spans="1:2" x14ac:dyDescent="0.35">
      <c r="A2888" t="s">
        <v>423</v>
      </c>
      <c r="B2888">
        <v>5.8</v>
      </c>
    </row>
    <row r="2889" spans="1:2" x14ac:dyDescent="0.35">
      <c r="A2889" t="s">
        <v>695</v>
      </c>
      <c r="B2889">
        <v>5.8</v>
      </c>
    </row>
    <row r="2890" spans="1:2" x14ac:dyDescent="0.35">
      <c r="A2890" t="s">
        <v>1276</v>
      </c>
      <c r="B2890">
        <v>5.8</v>
      </c>
    </row>
    <row r="2891" spans="1:2" x14ac:dyDescent="0.35">
      <c r="A2891" t="s">
        <v>260</v>
      </c>
      <c r="B2891">
        <v>5.8</v>
      </c>
    </row>
    <row r="2892" spans="1:2" x14ac:dyDescent="0.35">
      <c r="A2892" t="s">
        <v>438</v>
      </c>
      <c r="B2892">
        <v>5.8</v>
      </c>
    </row>
    <row r="2893" spans="1:2" x14ac:dyDescent="0.35">
      <c r="A2893" t="s">
        <v>1464</v>
      </c>
      <c r="B2893">
        <v>5.8</v>
      </c>
    </row>
    <row r="2894" spans="1:2" x14ac:dyDescent="0.35">
      <c r="A2894" t="s">
        <v>808</v>
      </c>
      <c r="B2894">
        <v>5.8</v>
      </c>
    </row>
    <row r="2895" spans="1:2" x14ac:dyDescent="0.35">
      <c r="A2895" t="s">
        <v>931</v>
      </c>
      <c r="B2895">
        <v>5.8</v>
      </c>
    </row>
    <row r="2896" spans="1:2" x14ac:dyDescent="0.35">
      <c r="A2896" t="s">
        <v>1466</v>
      </c>
      <c r="B2896">
        <v>5.8</v>
      </c>
    </row>
    <row r="2897" spans="1:2" x14ac:dyDescent="0.35">
      <c r="A2897" t="s">
        <v>1905</v>
      </c>
      <c r="B2897">
        <v>5.8</v>
      </c>
    </row>
    <row r="2898" spans="1:2" x14ac:dyDescent="0.35">
      <c r="A2898" t="s">
        <v>789</v>
      </c>
      <c r="B2898">
        <v>5.8</v>
      </c>
    </row>
    <row r="2899" spans="1:2" x14ac:dyDescent="0.35">
      <c r="A2899" t="s">
        <v>560</v>
      </c>
      <c r="B2899">
        <v>5.8</v>
      </c>
    </row>
    <row r="2900" spans="1:2" x14ac:dyDescent="0.35">
      <c r="A2900" t="s">
        <v>1211</v>
      </c>
      <c r="B2900">
        <v>5.8</v>
      </c>
    </row>
    <row r="2901" spans="1:2" x14ac:dyDescent="0.35">
      <c r="A2901" t="s">
        <v>2053</v>
      </c>
      <c r="B2901">
        <v>5.8</v>
      </c>
    </row>
    <row r="2902" spans="1:2" x14ac:dyDescent="0.35">
      <c r="A2902" t="s">
        <v>106</v>
      </c>
      <c r="B2902">
        <v>5.8</v>
      </c>
    </row>
    <row r="2903" spans="1:2" x14ac:dyDescent="0.35">
      <c r="A2903" t="s">
        <v>2063</v>
      </c>
      <c r="B2903">
        <v>5.8</v>
      </c>
    </row>
    <row r="2904" spans="1:2" x14ac:dyDescent="0.35">
      <c r="A2904" t="s">
        <v>2117</v>
      </c>
      <c r="B2904">
        <v>5.8</v>
      </c>
    </row>
    <row r="2905" spans="1:2" x14ac:dyDescent="0.35">
      <c r="A2905" t="s">
        <v>1837</v>
      </c>
      <c r="B2905">
        <v>5.8</v>
      </c>
    </row>
    <row r="2906" spans="1:2" x14ac:dyDescent="0.35">
      <c r="A2906" t="s">
        <v>2190</v>
      </c>
      <c r="B2906">
        <v>5.8</v>
      </c>
    </row>
    <row r="2907" spans="1:2" x14ac:dyDescent="0.35">
      <c r="A2907" t="s">
        <v>1181</v>
      </c>
      <c r="B2907">
        <v>5.8</v>
      </c>
    </row>
    <row r="2908" spans="1:2" x14ac:dyDescent="0.35">
      <c r="A2908" t="s">
        <v>2282</v>
      </c>
      <c r="B2908">
        <v>5.8</v>
      </c>
    </row>
    <row r="2909" spans="1:2" x14ac:dyDescent="0.35">
      <c r="A2909" t="s">
        <v>1545</v>
      </c>
      <c r="B2909">
        <v>5.8</v>
      </c>
    </row>
    <row r="2910" spans="1:2" x14ac:dyDescent="0.35">
      <c r="A2910" t="s">
        <v>407</v>
      </c>
      <c r="B2910">
        <v>5.8</v>
      </c>
    </row>
    <row r="2911" spans="1:2" x14ac:dyDescent="0.35">
      <c r="A2911" t="s">
        <v>2455</v>
      </c>
      <c r="B2911">
        <v>5.8</v>
      </c>
    </row>
    <row r="2912" spans="1:2" x14ac:dyDescent="0.35">
      <c r="A2912" t="s">
        <v>2266</v>
      </c>
      <c r="B2912">
        <v>5.8</v>
      </c>
    </row>
    <row r="2913" spans="1:2" x14ac:dyDescent="0.35">
      <c r="A2913" t="s">
        <v>2385</v>
      </c>
      <c r="B2913">
        <v>5.8</v>
      </c>
    </row>
    <row r="2914" spans="1:2" x14ac:dyDescent="0.35">
      <c r="A2914" t="s">
        <v>2483</v>
      </c>
      <c r="B2914">
        <v>5.8</v>
      </c>
    </row>
    <row r="2915" spans="1:2" x14ac:dyDescent="0.35">
      <c r="A2915" t="s">
        <v>1803</v>
      </c>
      <c r="B2915">
        <v>5.8</v>
      </c>
    </row>
    <row r="2916" spans="1:2" x14ac:dyDescent="0.35">
      <c r="A2916" t="s">
        <v>2135</v>
      </c>
      <c r="B2916">
        <v>5.8</v>
      </c>
    </row>
    <row r="2917" spans="1:2" x14ac:dyDescent="0.35">
      <c r="A2917" t="s">
        <v>2556</v>
      </c>
      <c r="B2917">
        <v>5.8</v>
      </c>
    </row>
    <row r="2918" spans="1:2" x14ac:dyDescent="0.35">
      <c r="A2918" t="s">
        <v>1976</v>
      </c>
      <c r="B2918">
        <v>5.8</v>
      </c>
    </row>
    <row r="2919" spans="1:2" x14ac:dyDescent="0.35">
      <c r="A2919" t="s">
        <v>686</v>
      </c>
      <c r="B2919">
        <v>5.8</v>
      </c>
    </row>
    <row r="2920" spans="1:2" x14ac:dyDescent="0.35">
      <c r="A2920" t="s">
        <v>2949</v>
      </c>
      <c r="B2920">
        <v>5.8</v>
      </c>
    </row>
    <row r="2921" spans="1:2" x14ac:dyDescent="0.35">
      <c r="A2921" t="s">
        <v>3029</v>
      </c>
      <c r="B2921">
        <v>5.8</v>
      </c>
    </row>
    <row r="2922" spans="1:2" x14ac:dyDescent="0.35">
      <c r="A2922" t="s">
        <v>2020</v>
      </c>
      <c r="B2922">
        <v>5.8</v>
      </c>
    </row>
    <row r="2923" spans="1:2" x14ac:dyDescent="0.35">
      <c r="A2923" t="s">
        <v>827</v>
      </c>
      <c r="B2923">
        <v>5.8</v>
      </c>
    </row>
    <row r="2924" spans="1:2" x14ac:dyDescent="0.35">
      <c r="A2924" t="s">
        <v>2327</v>
      </c>
      <c r="B2924">
        <v>5.8</v>
      </c>
    </row>
    <row r="2925" spans="1:2" x14ac:dyDescent="0.35">
      <c r="A2925" t="s">
        <v>2801</v>
      </c>
      <c r="B2925">
        <v>5.8</v>
      </c>
    </row>
    <row r="2926" spans="1:2" x14ac:dyDescent="0.35">
      <c r="A2926" t="s">
        <v>2143</v>
      </c>
      <c r="B2926">
        <v>5.8</v>
      </c>
    </row>
    <row r="2927" spans="1:2" x14ac:dyDescent="0.35">
      <c r="A2927" t="s">
        <v>2547</v>
      </c>
      <c r="B2927">
        <v>5.8</v>
      </c>
    </row>
    <row r="2928" spans="1:2" x14ac:dyDescent="0.35">
      <c r="A2928" t="s">
        <v>2535</v>
      </c>
      <c r="B2928">
        <v>5.8</v>
      </c>
    </row>
    <row r="2929" spans="1:2" x14ac:dyDescent="0.35">
      <c r="A2929" t="s">
        <v>1446</v>
      </c>
      <c r="B2929">
        <v>5.8</v>
      </c>
    </row>
    <row r="2930" spans="1:2" x14ac:dyDescent="0.35">
      <c r="A2930" t="s">
        <v>1769</v>
      </c>
      <c r="B2930">
        <v>5.8</v>
      </c>
    </row>
    <row r="2931" spans="1:2" x14ac:dyDescent="0.35">
      <c r="A2931" t="s">
        <v>3035</v>
      </c>
      <c r="B2931">
        <v>5.8</v>
      </c>
    </row>
    <row r="2932" spans="1:2" x14ac:dyDescent="0.35">
      <c r="A2932" t="s">
        <v>701</v>
      </c>
      <c r="B2932">
        <v>5.8</v>
      </c>
    </row>
    <row r="2933" spans="1:2" x14ac:dyDescent="0.35">
      <c r="A2933" t="s">
        <v>2512</v>
      </c>
      <c r="B2933">
        <v>5.8</v>
      </c>
    </row>
    <row r="2934" spans="1:2" x14ac:dyDescent="0.35">
      <c r="A2934" t="s">
        <v>3488</v>
      </c>
      <c r="B2934">
        <v>5.8</v>
      </c>
    </row>
    <row r="2935" spans="1:2" x14ac:dyDescent="0.35">
      <c r="A2935" t="s">
        <v>3155</v>
      </c>
      <c r="B2935">
        <v>5.8</v>
      </c>
    </row>
    <row r="2936" spans="1:2" x14ac:dyDescent="0.35">
      <c r="A2936" t="s">
        <v>3534</v>
      </c>
      <c r="B2936">
        <v>5.8</v>
      </c>
    </row>
    <row r="2937" spans="1:2" x14ac:dyDescent="0.35">
      <c r="A2937" t="s">
        <v>3537</v>
      </c>
      <c r="B2937">
        <v>5.8</v>
      </c>
    </row>
    <row r="2938" spans="1:2" x14ac:dyDescent="0.35">
      <c r="A2938" t="s">
        <v>1045</v>
      </c>
      <c r="B2938">
        <v>5.8</v>
      </c>
    </row>
    <row r="2939" spans="1:2" x14ac:dyDescent="0.35">
      <c r="A2939" t="s">
        <v>2362</v>
      </c>
      <c r="B2939">
        <v>5.8</v>
      </c>
    </row>
    <row r="2940" spans="1:2" x14ac:dyDescent="0.35">
      <c r="A2940" t="s">
        <v>3571</v>
      </c>
      <c r="B2940">
        <v>5.8</v>
      </c>
    </row>
    <row r="2941" spans="1:2" x14ac:dyDescent="0.35">
      <c r="A2941" t="s">
        <v>2026</v>
      </c>
      <c r="B2941">
        <v>5.8</v>
      </c>
    </row>
    <row r="2942" spans="1:2" x14ac:dyDescent="0.35">
      <c r="A2942" t="s">
        <v>3631</v>
      </c>
      <c r="B2942">
        <v>5.8</v>
      </c>
    </row>
    <row r="2943" spans="1:2" x14ac:dyDescent="0.35">
      <c r="A2943" t="s">
        <v>3670</v>
      </c>
      <c r="B2943">
        <v>5.8</v>
      </c>
    </row>
    <row r="2944" spans="1:2" x14ac:dyDescent="0.35">
      <c r="A2944" t="s">
        <v>3833</v>
      </c>
      <c r="B2944">
        <v>5.8</v>
      </c>
    </row>
    <row r="2945" spans="1:2" x14ac:dyDescent="0.35">
      <c r="A2945" t="s">
        <v>3297</v>
      </c>
      <c r="B2945">
        <v>5.8</v>
      </c>
    </row>
    <row r="2946" spans="1:2" x14ac:dyDescent="0.35">
      <c r="A2946" t="s">
        <v>3929</v>
      </c>
      <c r="B2946">
        <v>5.8</v>
      </c>
    </row>
    <row r="2947" spans="1:2" x14ac:dyDescent="0.35">
      <c r="A2947" t="s">
        <v>540</v>
      </c>
      <c r="B2947">
        <v>5.8</v>
      </c>
    </row>
    <row r="2948" spans="1:2" x14ac:dyDescent="0.35">
      <c r="A2948" t="s">
        <v>689</v>
      </c>
      <c r="B2948">
        <v>5.8</v>
      </c>
    </row>
    <row r="2949" spans="1:2" x14ac:dyDescent="0.35">
      <c r="A2949" t="s">
        <v>4284</v>
      </c>
      <c r="B2949">
        <v>5.8</v>
      </c>
    </row>
    <row r="2950" spans="1:2" x14ac:dyDescent="0.35">
      <c r="A2950" t="s">
        <v>4480</v>
      </c>
      <c r="B2950">
        <v>5.8</v>
      </c>
    </row>
    <row r="2951" spans="1:2" x14ac:dyDescent="0.35">
      <c r="A2951" t="s">
        <v>3987</v>
      </c>
      <c r="B2951">
        <v>5.8</v>
      </c>
    </row>
    <row r="2952" spans="1:2" x14ac:dyDescent="0.35">
      <c r="A2952" t="s">
        <v>4518</v>
      </c>
      <c r="B2952">
        <v>5.8</v>
      </c>
    </row>
    <row r="2953" spans="1:2" x14ac:dyDescent="0.35">
      <c r="A2953" t="s">
        <v>1600</v>
      </c>
      <c r="B2953">
        <v>5.8</v>
      </c>
    </row>
    <row r="2954" spans="1:2" x14ac:dyDescent="0.35">
      <c r="A2954" t="s">
        <v>2755</v>
      </c>
      <c r="B2954">
        <v>5.8</v>
      </c>
    </row>
    <row r="2955" spans="1:2" x14ac:dyDescent="0.35">
      <c r="A2955" t="s">
        <v>4572</v>
      </c>
      <c r="B2955">
        <v>5.8</v>
      </c>
    </row>
    <row r="2956" spans="1:2" x14ac:dyDescent="0.35">
      <c r="A2956" t="s">
        <v>742</v>
      </c>
      <c r="B2956">
        <v>5.8</v>
      </c>
    </row>
    <row r="2957" spans="1:2" x14ac:dyDescent="0.35">
      <c r="A2957" t="s">
        <v>2010</v>
      </c>
      <c r="B2957">
        <v>5.8</v>
      </c>
    </row>
    <row r="2958" spans="1:2" x14ac:dyDescent="0.35">
      <c r="A2958" t="s">
        <v>4938</v>
      </c>
      <c r="B2958">
        <v>5.8</v>
      </c>
    </row>
    <row r="2959" spans="1:2" x14ac:dyDescent="0.35">
      <c r="A2959" t="s">
        <v>3640</v>
      </c>
      <c r="B2959">
        <v>5.8</v>
      </c>
    </row>
    <row r="2960" spans="1:2" x14ac:dyDescent="0.35">
      <c r="A2960" t="s">
        <v>467</v>
      </c>
      <c r="B2960">
        <v>5.8</v>
      </c>
    </row>
    <row r="2961" spans="1:2" x14ac:dyDescent="0.35">
      <c r="A2961" t="s">
        <v>5168</v>
      </c>
      <c r="B2961">
        <v>5.8</v>
      </c>
    </row>
    <row r="2962" spans="1:2" x14ac:dyDescent="0.35">
      <c r="A2962" t="s">
        <v>2520</v>
      </c>
      <c r="B2962">
        <v>5.8</v>
      </c>
    </row>
    <row r="2963" spans="1:2" x14ac:dyDescent="0.35">
      <c r="A2963" t="s">
        <v>3899</v>
      </c>
      <c r="B2963">
        <v>5.8</v>
      </c>
    </row>
    <row r="2964" spans="1:2" x14ac:dyDescent="0.35">
      <c r="A2964" t="s">
        <v>2437</v>
      </c>
      <c r="B2964">
        <v>5.8</v>
      </c>
    </row>
    <row r="2965" spans="1:2" x14ac:dyDescent="0.35">
      <c r="A2965" t="s">
        <v>5474</v>
      </c>
      <c r="B2965">
        <v>5.8</v>
      </c>
    </row>
    <row r="2966" spans="1:2" x14ac:dyDescent="0.35">
      <c r="A2966" t="s">
        <v>5506</v>
      </c>
      <c r="B2966">
        <v>5.8</v>
      </c>
    </row>
    <row r="2967" spans="1:2" x14ac:dyDescent="0.35">
      <c r="A2967" t="s">
        <v>5549</v>
      </c>
      <c r="B2967">
        <v>5.8</v>
      </c>
    </row>
    <row r="2968" spans="1:2" x14ac:dyDescent="0.35">
      <c r="A2968" t="s">
        <v>5796</v>
      </c>
      <c r="B2968">
        <v>5.8</v>
      </c>
    </row>
    <row r="2969" spans="1:2" x14ac:dyDescent="0.35">
      <c r="A2969" t="s">
        <v>5017</v>
      </c>
      <c r="B2969">
        <v>5.8</v>
      </c>
    </row>
    <row r="2970" spans="1:2" x14ac:dyDescent="0.35">
      <c r="A2970" t="s">
        <v>155</v>
      </c>
      <c r="B2970">
        <v>5.7</v>
      </c>
    </row>
    <row r="2971" spans="1:2" x14ac:dyDescent="0.35">
      <c r="A2971" t="s">
        <v>520</v>
      </c>
      <c r="B2971">
        <v>5.7</v>
      </c>
    </row>
    <row r="2972" spans="1:2" x14ac:dyDescent="0.35">
      <c r="A2972" t="s">
        <v>141</v>
      </c>
      <c r="B2972">
        <v>5.7</v>
      </c>
    </row>
    <row r="2973" spans="1:2" x14ac:dyDescent="0.35">
      <c r="A2973" t="s">
        <v>827</v>
      </c>
      <c r="B2973">
        <v>5.7</v>
      </c>
    </row>
    <row r="2974" spans="1:2" x14ac:dyDescent="0.35">
      <c r="A2974" t="s">
        <v>812</v>
      </c>
      <c r="B2974">
        <v>5.7</v>
      </c>
    </row>
    <row r="2975" spans="1:2" x14ac:dyDescent="0.35">
      <c r="A2975" t="s">
        <v>612</v>
      </c>
      <c r="B2975">
        <v>5.7</v>
      </c>
    </row>
    <row r="2976" spans="1:2" x14ac:dyDescent="0.35">
      <c r="A2976" t="s">
        <v>1179</v>
      </c>
      <c r="B2976">
        <v>5.7</v>
      </c>
    </row>
    <row r="2977" spans="1:2" x14ac:dyDescent="0.35">
      <c r="A2977" t="s">
        <v>1231</v>
      </c>
      <c r="B2977">
        <v>5.7</v>
      </c>
    </row>
    <row r="2978" spans="1:2" x14ac:dyDescent="0.35">
      <c r="A2978" t="s">
        <v>1242</v>
      </c>
      <c r="B2978">
        <v>5.7</v>
      </c>
    </row>
    <row r="2979" spans="1:2" x14ac:dyDescent="0.35">
      <c r="A2979" t="s">
        <v>1314</v>
      </c>
      <c r="B2979">
        <v>5.7</v>
      </c>
    </row>
    <row r="2980" spans="1:2" x14ac:dyDescent="0.35">
      <c r="A2980" t="s">
        <v>1572</v>
      </c>
      <c r="B2980">
        <v>5.7</v>
      </c>
    </row>
    <row r="2981" spans="1:2" x14ac:dyDescent="0.35">
      <c r="A2981" t="s">
        <v>1653</v>
      </c>
      <c r="B2981">
        <v>5.7</v>
      </c>
    </row>
    <row r="2982" spans="1:2" x14ac:dyDescent="0.35">
      <c r="A2982" t="s">
        <v>827</v>
      </c>
      <c r="B2982">
        <v>5.7</v>
      </c>
    </row>
    <row r="2983" spans="1:2" x14ac:dyDescent="0.35">
      <c r="A2983" t="s">
        <v>1756</v>
      </c>
      <c r="B2983">
        <v>5.7</v>
      </c>
    </row>
    <row r="2984" spans="1:2" x14ac:dyDescent="0.35">
      <c r="A2984" t="s">
        <v>1815</v>
      </c>
      <c r="B2984">
        <v>5.7</v>
      </c>
    </row>
    <row r="2985" spans="1:2" x14ac:dyDescent="0.35">
      <c r="A2985" t="s">
        <v>1899</v>
      </c>
      <c r="B2985">
        <v>5.7</v>
      </c>
    </row>
    <row r="2986" spans="1:2" x14ac:dyDescent="0.35">
      <c r="A2986" t="s">
        <v>1771</v>
      </c>
      <c r="B2986">
        <v>5.7</v>
      </c>
    </row>
    <row r="2987" spans="1:2" x14ac:dyDescent="0.35">
      <c r="A2987" t="s">
        <v>1399</v>
      </c>
      <c r="B2987">
        <v>5.7</v>
      </c>
    </row>
    <row r="2988" spans="1:2" x14ac:dyDescent="0.35">
      <c r="A2988" t="s">
        <v>2026</v>
      </c>
      <c r="B2988">
        <v>5.7</v>
      </c>
    </row>
    <row r="2989" spans="1:2" x14ac:dyDescent="0.35">
      <c r="A2989" t="s">
        <v>2106</v>
      </c>
      <c r="B2989">
        <v>5.7</v>
      </c>
    </row>
    <row r="2990" spans="1:2" x14ac:dyDescent="0.35">
      <c r="A2990" t="s">
        <v>2022</v>
      </c>
      <c r="B2990">
        <v>5.7</v>
      </c>
    </row>
    <row r="2991" spans="1:2" x14ac:dyDescent="0.35">
      <c r="A2991" t="s">
        <v>1399</v>
      </c>
      <c r="B2991">
        <v>5.7</v>
      </c>
    </row>
    <row r="2992" spans="1:2" x14ac:dyDescent="0.35">
      <c r="A2992" t="s">
        <v>1466</v>
      </c>
      <c r="B2992">
        <v>5.7</v>
      </c>
    </row>
    <row r="2993" spans="1:2" x14ac:dyDescent="0.35">
      <c r="A2993" t="s">
        <v>1211</v>
      </c>
      <c r="B2993">
        <v>5.7</v>
      </c>
    </row>
    <row r="2994" spans="1:2" x14ac:dyDescent="0.35">
      <c r="A2994" t="s">
        <v>2494</v>
      </c>
      <c r="B2994">
        <v>5.7</v>
      </c>
    </row>
    <row r="2995" spans="1:2" x14ac:dyDescent="0.35">
      <c r="A2995" t="s">
        <v>1190</v>
      </c>
      <c r="B2995">
        <v>5.7</v>
      </c>
    </row>
    <row r="2996" spans="1:2" x14ac:dyDescent="0.35">
      <c r="A2996" t="s">
        <v>2596</v>
      </c>
      <c r="B2996">
        <v>5.7</v>
      </c>
    </row>
    <row r="2997" spans="1:2" x14ac:dyDescent="0.35">
      <c r="A2997" t="s">
        <v>2640</v>
      </c>
      <c r="B2997">
        <v>5.7</v>
      </c>
    </row>
    <row r="2998" spans="1:2" x14ac:dyDescent="0.35">
      <c r="A2998" t="s">
        <v>1892</v>
      </c>
      <c r="B2998">
        <v>5.7</v>
      </c>
    </row>
    <row r="2999" spans="1:2" x14ac:dyDescent="0.35">
      <c r="A2999" t="s">
        <v>1141</v>
      </c>
      <c r="B2999">
        <v>5.7</v>
      </c>
    </row>
    <row r="3000" spans="1:2" x14ac:dyDescent="0.35">
      <c r="A3000" t="s">
        <v>1021</v>
      </c>
      <c r="B3000">
        <v>5.7</v>
      </c>
    </row>
    <row r="3001" spans="1:2" x14ac:dyDescent="0.35">
      <c r="A3001" t="s">
        <v>265</v>
      </c>
      <c r="B3001">
        <v>5.7</v>
      </c>
    </row>
    <row r="3002" spans="1:2" x14ac:dyDescent="0.35">
      <c r="A3002" t="s">
        <v>1867</v>
      </c>
      <c r="B3002">
        <v>5.7</v>
      </c>
    </row>
    <row r="3003" spans="1:2" x14ac:dyDescent="0.35">
      <c r="A3003" t="s">
        <v>2859</v>
      </c>
      <c r="B3003">
        <v>5.7</v>
      </c>
    </row>
    <row r="3004" spans="1:2" x14ac:dyDescent="0.35">
      <c r="A3004" t="s">
        <v>3144</v>
      </c>
      <c r="B3004">
        <v>5.7</v>
      </c>
    </row>
    <row r="3005" spans="1:2" x14ac:dyDescent="0.35">
      <c r="A3005" t="s">
        <v>1431</v>
      </c>
      <c r="B3005">
        <v>5.7</v>
      </c>
    </row>
    <row r="3006" spans="1:2" x14ac:dyDescent="0.35">
      <c r="A3006" t="s">
        <v>1326</v>
      </c>
      <c r="B3006">
        <v>5.7</v>
      </c>
    </row>
    <row r="3007" spans="1:2" x14ac:dyDescent="0.35">
      <c r="A3007" t="s">
        <v>1399</v>
      </c>
      <c r="B3007">
        <v>5.7</v>
      </c>
    </row>
    <row r="3008" spans="1:2" x14ac:dyDescent="0.35">
      <c r="A3008" t="s">
        <v>1564</v>
      </c>
      <c r="B3008">
        <v>5.7</v>
      </c>
    </row>
    <row r="3009" spans="1:2" x14ac:dyDescent="0.35">
      <c r="A3009" t="s">
        <v>633</v>
      </c>
      <c r="B3009">
        <v>5.7</v>
      </c>
    </row>
    <row r="3010" spans="1:2" x14ac:dyDescent="0.35">
      <c r="A3010" t="s">
        <v>3494</v>
      </c>
      <c r="B3010">
        <v>5.7</v>
      </c>
    </row>
    <row r="3011" spans="1:2" x14ac:dyDescent="0.35">
      <c r="A3011" t="s">
        <v>3549</v>
      </c>
      <c r="B3011">
        <v>5.7</v>
      </c>
    </row>
    <row r="3012" spans="1:2" x14ac:dyDescent="0.35">
      <c r="A3012" t="s">
        <v>3014</v>
      </c>
      <c r="B3012">
        <v>5.7</v>
      </c>
    </row>
    <row r="3013" spans="1:2" x14ac:dyDescent="0.35">
      <c r="A3013" t="s">
        <v>2446</v>
      </c>
      <c r="B3013">
        <v>5.7</v>
      </c>
    </row>
    <row r="3014" spans="1:2" x14ac:dyDescent="0.35">
      <c r="A3014" t="s">
        <v>2478</v>
      </c>
      <c r="B3014">
        <v>5.7</v>
      </c>
    </row>
    <row r="3015" spans="1:2" x14ac:dyDescent="0.35">
      <c r="A3015" t="s">
        <v>3793</v>
      </c>
      <c r="B3015">
        <v>5.7</v>
      </c>
    </row>
    <row r="3016" spans="1:2" x14ac:dyDescent="0.35">
      <c r="A3016" t="s">
        <v>308</v>
      </c>
      <c r="B3016">
        <v>5.7</v>
      </c>
    </row>
    <row r="3017" spans="1:2" x14ac:dyDescent="0.35">
      <c r="A3017" t="s">
        <v>2691</v>
      </c>
      <c r="B3017">
        <v>5.7</v>
      </c>
    </row>
    <row r="3018" spans="1:2" x14ac:dyDescent="0.35">
      <c r="A3018" t="s">
        <v>3473</v>
      </c>
      <c r="B3018">
        <v>5.7</v>
      </c>
    </row>
    <row r="3019" spans="1:2" x14ac:dyDescent="0.35">
      <c r="A3019" t="s">
        <v>1605</v>
      </c>
      <c r="B3019">
        <v>5.7</v>
      </c>
    </row>
    <row r="3020" spans="1:2" x14ac:dyDescent="0.35">
      <c r="A3020" t="s">
        <v>3996</v>
      </c>
      <c r="B3020">
        <v>5.7</v>
      </c>
    </row>
    <row r="3021" spans="1:2" x14ac:dyDescent="0.35">
      <c r="A3021" t="s">
        <v>4060</v>
      </c>
      <c r="B3021">
        <v>5.7</v>
      </c>
    </row>
    <row r="3022" spans="1:2" x14ac:dyDescent="0.35">
      <c r="A3022" t="s">
        <v>4110</v>
      </c>
      <c r="B3022">
        <v>5.7</v>
      </c>
    </row>
    <row r="3023" spans="1:2" x14ac:dyDescent="0.35">
      <c r="A3023" t="s">
        <v>4179</v>
      </c>
      <c r="B3023">
        <v>5.7</v>
      </c>
    </row>
    <row r="3024" spans="1:2" x14ac:dyDescent="0.35">
      <c r="A3024" t="s">
        <v>1844</v>
      </c>
      <c r="B3024">
        <v>5.7</v>
      </c>
    </row>
    <row r="3025" spans="1:2" x14ac:dyDescent="0.35">
      <c r="A3025" t="s">
        <v>4208</v>
      </c>
      <c r="B3025">
        <v>5.7</v>
      </c>
    </row>
    <row r="3026" spans="1:2" x14ac:dyDescent="0.35">
      <c r="A3026" t="s">
        <v>4011</v>
      </c>
      <c r="B3026">
        <v>5.7</v>
      </c>
    </row>
    <row r="3027" spans="1:2" x14ac:dyDescent="0.35">
      <c r="A3027" t="s">
        <v>931</v>
      </c>
      <c r="B3027">
        <v>5.7</v>
      </c>
    </row>
    <row r="3028" spans="1:2" x14ac:dyDescent="0.35">
      <c r="A3028" t="s">
        <v>4264</v>
      </c>
      <c r="B3028">
        <v>5.7</v>
      </c>
    </row>
    <row r="3029" spans="1:2" x14ac:dyDescent="0.35">
      <c r="A3029" t="s">
        <v>791</v>
      </c>
      <c r="B3029">
        <v>5.7</v>
      </c>
    </row>
    <row r="3030" spans="1:2" x14ac:dyDescent="0.35">
      <c r="A3030" t="s">
        <v>4393</v>
      </c>
      <c r="B3030">
        <v>5.7</v>
      </c>
    </row>
    <row r="3031" spans="1:2" x14ac:dyDescent="0.35">
      <c r="A3031" t="s">
        <v>4532</v>
      </c>
      <c r="B3031">
        <v>5.7</v>
      </c>
    </row>
    <row r="3032" spans="1:2" x14ac:dyDescent="0.35">
      <c r="A3032" t="s">
        <v>4605</v>
      </c>
      <c r="B3032">
        <v>5.7</v>
      </c>
    </row>
    <row r="3033" spans="1:2" x14ac:dyDescent="0.35">
      <c r="A3033" t="s">
        <v>4614</v>
      </c>
      <c r="B3033">
        <v>5.7</v>
      </c>
    </row>
    <row r="3034" spans="1:2" x14ac:dyDescent="0.35">
      <c r="A3034" t="s">
        <v>3845</v>
      </c>
      <c r="B3034">
        <v>5.7</v>
      </c>
    </row>
    <row r="3035" spans="1:2" x14ac:dyDescent="0.35">
      <c r="A3035" t="s">
        <v>4686</v>
      </c>
      <c r="B3035">
        <v>5.7</v>
      </c>
    </row>
    <row r="3036" spans="1:2" x14ac:dyDescent="0.35">
      <c r="A3036" t="s">
        <v>2272</v>
      </c>
      <c r="B3036">
        <v>5.7</v>
      </c>
    </row>
    <row r="3037" spans="1:2" x14ac:dyDescent="0.35">
      <c r="A3037" t="s">
        <v>4532</v>
      </c>
      <c r="B3037">
        <v>5.7</v>
      </c>
    </row>
    <row r="3038" spans="1:2" x14ac:dyDescent="0.35">
      <c r="A3038" t="s">
        <v>4947</v>
      </c>
      <c r="B3038">
        <v>5.7</v>
      </c>
    </row>
    <row r="3039" spans="1:2" x14ac:dyDescent="0.35">
      <c r="A3039" t="s">
        <v>4071</v>
      </c>
      <c r="B3039">
        <v>5.7</v>
      </c>
    </row>
    <row r="3040" spans="1:2" x14ac:dyDescent="0.35">
      <c r="A3040" t="s">
        <v>141</v>
      </c>
      <c r="B3040">
        <v>5.7</v>
      </c>
    </row>
    <row r="3041" spans="1:2" x14ac:dyDescent="0.35">
      <c r="A3041" t="s">
        <v>1899</v>
      </c>
      <c r="B3041">
        <v>5.7</v>
      </c>
    </row>
    <row r="3042" spans="1:2" x14ac:dyDescent="0.35">
      <c r="A3042" t="s">
        <v>5262</v>
      </c>
      <c r="B3042">
        <v>5.7</v>
      </c>
    </row>
    <row r="3043" spans="1:2" x14ac:dyDescent="0.35">
      <c r="A3043" t="s">
        <v>4502</v>
      </c>
      <c r="B3043">
        <v>5.7</v>
      </c>
    </row>
    <row r="3044" spans="1:2" x14ac:dyDescent="0.35">
      <c r="A3044" t="s">
        <v>1111</v>
      </c>
      <c r="B3044">
        <v>5.7</v>
      </c>
    </row>
    <row r="3045" spans="1:2" x14ac:dyDescent="0.35">
      <c r="A3045" t="s">
        <v>5376</v>
      </c>
      <c r="B3045">
        <v>5.7</v>
      </c>
    </row>
    <row r="3046" spans="1:2" x14ac:dyDescent="0.35">
      <c r="A3046" t="s">
        <v>2626</v>
      </c>
      <c r="B3046">
        <v>5.7</v>
      </c>
    </row>
    <row r="3047" spans="1:2" x14ac:dyDescent="0.35">
      <c r="A3047" t="s">
        <v>5445</v>
      </c>
      <c r="B3047">
        <v>5.7</v>
      </c>
    </row>
    <row r="3048" spans="1:2" x14ac:dyDescent="0.35">
      <c r="A3048" t="s">
        <v>5489</v>
      </c>
      <c r="B3048">
        <v>5.7</v>
      </c>
    </row>
    <row r="3049" spans="1:2" x14ac:dyDescent="0.35">
      <c r="A3049" t="s">
        <v>5323</v>
      </c>
      <c r="B3049">
        <v>5.7</v>
      </c>
    </row>
    <row r="3050" spans="1:2" x14ac:dyDescent="0.35">
      <c r="A3050" t="s">
        <v>5614</v>
      </c>
      <c r="B3050">
        <v>5.7</v>
      </c>
    </row>
    <row r="3051" spans="1:2" x14ac:dyDescent="0.35">
      <c r="A3051" t="s">
        <v>5705</v>
      </c>
      <c r="B3051">
        <v>5.7</v>
      </c>
    </row>
    <row r="3052" spans="1:2" x14ac:dyDescent="0.35">
      <c r="A3052" t="s">
        <v>5425</v>
      </c>
      <c r="B3052">
        <v>5.7</v>
      </c>
    </row>
    <row r="3053" spans="1:2" x14ac:dyDescent="0.35">
      <c r="A3053" t="s">
        <v>5717</v>
      </c>
      <c r="B3053">
        <v>5.7</v>
      </c>
    </row>
    <row r="3054" spans="1:2" x14ac:dyDescent="0.35">
      <c r="A3054" t="s">
        <v>5813</v>
      </c>
      <c r="B3054">
        <v>5.7</v>
      </c>
    </row>
    <row r="3055" spans="1:2" x14ac:dyDescent="0.35">
      <c r="A3055" t="s">
        <v>5926</v>
      </c>
      <c r="B3055">
        <v>5.7</v>
      </c>
    </row>
    <row r="3056" spans="1:2" x14ac:dyDescent="0.35">
      <c r="A3056" t="s">
        <v>265</v>
      </c>
      <c r="B3056">
        <v>5.7</v>
      </c>
    </row>
    <row r="3057" spans="1:2" x14ac:dyDescent="0.35">
      <c r="A3057" t="s">
        <v>172</v>
      </c>
      <c r="B3057">
        <v>5.6</v>
      </c>
    </row>
    <row r="3058" spans="1:2" x14ac:dyDescent="0.35">
      <c r="A3058" t="s">
        <v>360</v>
      </c>
      <c r="B3058">
        <v>5.6</v>
      </c>
    </row>
    <row r="3059" spans="1:2" x14ac:dyDescent="0.35">
      <c r="A3059" t="s">
        <v>597</v>
      </c>
      <c r="B3059">
        <v>5.6</v>
      </c>
    </row>
    <row r="3060" spans="1:2" x14ac:dyDescent="0.35">
      <c r="A3060" t="s">
        <v>633</v>
      </c>
      <c r="B3060">
        <v>5.6</v>
      </c>
    </row>
    <row r="3061" spans="1:2" x14ac:dyDescent="0.35">
      <c r="A3061" t="s">
        <v>931</v>
      </c>
      <c r="B3061">
        <v>5.6</v>
      </c>
    </row>
    <row r="3062" spans="1:2" x14ac:dyDescent="0.35">
      <c r="A3062" t="s">
        <v>595</v>
      </c>
      <c r="B3062">
        <v>5.6</v>
      </c>
    </row>
    <row r="3063" spans="1:2" x14ac:dyDescent="0.35">
      <c r="A3063" t="s">
        <v>1009</v>
      </c>
      <c r="B3063">
        <v>5.6</v>
      </c>
    </row>
    <row r="3064" spans="1:2" x14ac:dyDescent="0.35">
      <c r="A3064" t="s">
        <v>1085</v>
      </c>
      <c r="B3064">
        <v>5.6</v>
      </c>
    </row>
    <row r="3065" spans="1:2" x14ac:dyDescent="0.35">
      <c r="A3065" t="s">
        <v>1141</v>
      </c>
      <c r="B3065">
        <v>5.6</v>
      </c>
    </row>
    <row r="3066" spans="1:2" x14ac:dyDescent="0.35">
      <c r="A3066" t="s">
        <v>407</v>
      </c>
      <c r="B3066">
        <v>5.6</v>
      </c>
    </row>
    <row r="3067" spans="1:2" x14ac:dyDescent="0.35">
      <c r="A3067" t="s">
        <v>862</v>
      </c>
      <c r="B3067">
        <v>5.6</v>
      </c>
    </row>
    <row r="3068" spans="1:2" x14ac:dyDescent="0.35">
      <c r="A3068" t="s">
        <v>517</v>
      </c>
      <c r="B3068">
        <v>5.6</v>
      </c>
    </row>
    <row r="3069" spans="1:2" x14ac:dyDescent="0.35">
      <c r="A3069" t="s">
        <v>1045</v>
      </c>
      <c r="B3069">
        <v>5.6</v>
      </c>
    </row>
    <row r="3070" spans="1:2" x14ac:dyDescent="0.35">
      <c r="A3070" t="s">
        <v>1332</v>
      </c>
      <c r="B3070">
        <v>5.6</v>
      </c>
    </row>
    <row r="3071" spans="1:2" x14ac:dyDescent="0.35">
      <c r="A3071" t="s">
        <v>455</v>
      </c>
      <c r="B3071">
        <v>5.6</v>
      </c>
    </row>
    <row r="3072" spans="1:2" x14ac:dyDescent="0.35">
      <c r="A3072" t="s">
        <v>1045</v>
      </c>
      <c r="B3072">
        <v>5.6</v>
      </c>
    </row>
    <row r="3073" spans="1:2" x14ac:dyDescent="0.35">
      <c r="A3073" t="s">
        <v>621</v>
      </c>
      <c r="B3073">
        <v>5.6</v>
      </c>
    </row>
    <row r="3074" spans="1:2" x14ac:dyDescent="0.35">
      <c r="A3074" t="s">
        <v>1488</v>
      </c>
      <c r="B3074">
        <v>5.6</v>
      </c>
    </row>
    <row r="3075" spans="1:2" x14ac:dyDescent="0.35">
      <c r="A3075" t="s">
        <v>1009</v>
      </c>
      <c r="B3075">
        <v>5.6</v>
      </c>
    </row>
    <row r="3076" spans="1:2" x14ac:dyDescent="0.35">
      <c r="A3076" t="s">
        <v>1783</v>
      </c>
      <c r="B3076">
        <v>5.6</v>
      </c>
    </row>
    <row r="3077" spans="1:2" x14ac:dyDescent="0.35">
      <c r="A3077" t="s">
        <v>1831</v>
      </c>
      <c r="B3077">
        <v>5.6</v>
      </c>
    </row>
    <row r="3078" spans="1:2" x14ac:dyDescent="0.35">
      <c r="A3078" t="s">
        <v>269</v>
      </c>
      <c r="B3078">
        <v>5.6</v>
      </c>
    </row>
    <row r="3079" spans="1:2" x14ac:dyDescent="0.35">
      <c r="A3079" t="s">
        <v>1080</v>
      </c>
      <c r="B3079">
        <v>5.6</v>
      </c>
    </row>
    <row r="3080" spans="1:2" x14ac:dyDescent="0.35">
      <c r="A3080" t="s">
        <v>1919</v>
      </c>
      <c r="B3080">
        <v>5.6</v>
      </c>
    </row>
    <row r="3081" spans="1:2" x14ac:dyDescent="0.35">
      <c r="A3081" t="s">
        <v>124</v>
      </c>
      <c r="B3081">
        <v>5.6</v>
      </c>
    </row>
    <row r="3082" spans="1:2" x14ac:dyDescent="0.35">
      <c r="A3082" t="s">
        <v>1983</v>
      </c>
      <c r="B3082">
        <v>5.6</v>
      </c>
    </row>
    <row r="3083" spans="1:2" x14ac:dyDescent="0.35">
      <c r="A3083" t="s">
        <v>1878</v>
      </c>
      <c r="B3083">
        <v>5.6</v>
      </c>
    </row>
    <row r="3084" spans="1:2" x14ac:dyDescent="0.35">
      <c r="A3084" t="s">
        <v>2120</v>
      </c>
      <c r="B3084">
        <v>5.6</v>
      </c>
    </row>
    <row r="3085" spans="1:2" x14ac:dyDescent="0.35">
      <c r="A3085" t="s">
        <v>1306</v>
      </c>
      <c r="B3085">
        <v>5.6</v>
      </c>
    </row>
    <row r="3086" spans="1:2" x14ac:dyDescent="0.35">
      <c r="A3086" t="s">
        <v>1669</v>
      </c>
      <c r="B3086">
        <v>5.6</v>
      </c>
    </row>
    <row r="3087" spans="1:2" x14ac:dyDescent="0.35">
      <c r="A3087" t="s">
        <v>1859</v>
      </c>
      <c r="B3087">
        <v>5.6</v>
      </c>
    </row>
    <row r="3088" spans="1:2" x14ac:dyDescent="0.35">
      <c r="A3088" t="s">
        <v>2266</v>
      </c>
      <c r="B3088">
        <v>5.6</v>
      </c>
    </row>
    <row r="3089" spans="1:2" x14ac:dyDescent="0.35">
      <c r="A3089" t="s">
        <v>2310</v>
      </c>
      <c r="B3089">
        <v>5.6</v>
      </c>
    </row>
    <row r="3090" spans="1:2" x14ac:dyDescent="0.35">
      <c r="A3090" t="s">
        <v>375</v>
      </c>
      <c r="B3090">
        <v>5.6</v>
      </c>
    </row>
    <row r="3091" spans="1:2" x14ac:dyDescent="0.35">
      <c r="A3091" t="s">
        <v>2609</v>
      </c>
      <c r="B3091">
        <v>5.6</v>
      </c>
    </row>
    <row r="3092" spans="1:2" x14ac:dyDescent="0.35">
      <c r="A3092" t="s">
        <v>2649</v>
      </c>
      <c r="B3092">
        <v>5.6</v>
      </c>
    </row>
    <row r="3093" spans="1:2" x14ac:dyDescent="0.35">
      <c r="A3093" t="s">
        <v>978</v>
      </c>
      <c r="B3093">
        <v>5.6</v>
      </c>
    </row>
    <row r="3094" spans="1:2" x14ac:dyDescent="0.35">
      <c r="A3094" t="s">
        <v>2760</v>
      </c>
      <c r="B3094">
        <v>5.6</v>
      </c>
    </row>
    <row r="3095" spans="1:2" x14ac:dyDescent="0.35">
      <c r="A3095" t="s">
        <v>2829</v>
      </c>
      <c r="B3095">
        <v>5.6</v>
      </c>
    </row>
    <row r="3096" spans="1:2" x14ac:dyDescent="0.35">
      <c r="A3096" t="s">
        <v>2255</v>
      </c>
      <c r="B3096">
        <v>5.6</v>
      </c>
    </row>
    <row r="3097" spans="1:2" x14ac:dyDescent="0.35">
      <c r="A3097" t="s">
        <v>2866</v>
      </c>
      <c r="B3097">
        <v>5.6</v>
      </c>
    </row>
    <row r="3098" spans="1:2" x14ac:dyDescent="0.35">
      <c r="A3098" t="s">
        <v>2117</v>
      </c>
      <c r="B3098">
        <v>5.6</v>
      </c>
    </row>
    <row r="3099" spans="1:2" x14ac:dyDescent="0.35">
      <c r="A3099" t="s">
        <v>1605</v>
      </c>
      <c r="B3099">
        <v>5.6</v>
      </c>
    </row>
    <row r="3100" spans="1:2" x14ac:dyDescent="0.35">
      <c r="A3100" t="s">
        <v>2200</v>
      </c>
      <c r="B3100">
        <v>5.6</v>
      </c>
    </row>
    <row r="3101" spans="1:2" x14ac:dyDescent="0.35">
      <c r="A3101" t="s">
        <v>3066</v>
      </c>
      <c r="B3101">
        <v>5.6</v>
      </c>
    </row>
    <row r="3102" spans="1:2" x14ac:dyDescent="0.35">
      <c r="A3102" t="s">
        <v>2626</v>
      </c>
      <c r="B3102">
        <v>5.6</v>
      </c>
    </row>
    <row r="3103" spans="1:2" x14ac:dyDescent="0.35">
      <c r="A3103" t="s">
        <v>3268</v>
      </c>
      <c r="B3103">
        <v>5.6</v>
      </c>
    </row>
    <row r="3104" spans="1:2" x14ac:dyDescent="0.35">
      <c r="A3104" t="s">
        <v>3278</v>
      </c>
      <c r="B3104">
        <v>5.6</v>
      </c>
    </row>
    <row r="3105" spans="1:2" x14ac:dyDescent="0.35">
      <c r="A3105" t="s">
        <v>3281</v>
      </c>
      <c r="B3105">
        <v>5.6</v>
      </c>
    </row>
    <row r="3106" spans="1:2" x14ac:dyDescent="0.35">
      <c r="A3106" t="s">
        <v>3321</v>
      </c>
      <c r="B3106">
        <v>5.6</v>
      </c>
    </row>
    <row r="3107" spans="1:2" x14ac:dyDescent="0.35">
      <c r="A3107" t="s">
        <v>3334</v>
      </c>
      <c r="B3107">
        <v>5.6</v>
      </c>
    </row>
    <row r="3108" spans="1:2" x14ac:dyDescent="0.35">
      <c r="A3108" t="s">
        <v>3341</v>
      </c>
      <c r="B3108">
        <v>5.6</v>
      </c>
    </row>
    <row r="3109" spans="1:2" x14ac:dyDescent="0.35">
      <c r="A3109" t="s">
        <v>2255</v>
      </c>
      <c r="B3109">
        <v>5.6</v>
      </c>
    </row>
    <row r="3110" spans="1:2" x14ac:dyDescent="0.35">
      <c r="A3110" t="s">
        <v>1319</v>
      </c>
      <c r="B3110">
        <v>5.6</v>
      </c>
    </row>
    <row r="3111" spans="1:2" x14ac:dyDescent="0.35">
      <c r="A3111" t="s">
        <v>3438</v>
      </c>
      <c r="B3111">
        <v>5.6</v>
      </c>
    </row>
    <row r="3112" spans="1:2" x14ac:dyDescent="0.35">
      <c r="A3112" t="s">
        <v>3474</v>
      </c>
      <c r="B3112">
        <v>5.6</v>
      </c>
    </row>
    <row r="3113" spans="1:2" x14ac:dyDescent="0.35">
      <c r="A3113" t="s">
        <v>3673</v>
      </c>
      <c r="B3113">
        <v>5.6</v>
      </c>
    </row>
    <row r="3114" spans="1:2" x14ac:dyDescent="0.35">
      <c r="A3114" t="s">
        <v>931</v>
      </c>
      <c r="B3114">
        <v>5.6</v>
      </c>
    </row>
    <row r="3115" spans="1:2" x14ac:dyDescent="0.35">
      <c r="A3115" t="s">
        <v>1954</v>
      </c>
      <c r="B3115">
        <v>5.6</v>
      </c>
    </row>
    <row r="3116" spans="1:2" x14ac:dyDescent="0.35">
      <c r="A3116" t="s">
        <v>2544</v>
      </c>
      <c r="B3116">
        <v>5.6</v>
      </c>
    </row>
    <row r="3117" spans="1:2" x14ac:dyDescent="0.35">
      <c r="A3117" t="s">
        <v>3837</v>
      </c>
      <c r="B3117">
        <v>5.6</v>
      </c>
    </row>
    <row r="3118" spans="1:2" x14ac:dyDescent="0.35">
      <c r="A3118" t="s">
        <v>1936</v>
      </c>
      <c r="B3118">
        <v>5.6</v>
      </c>
    </row>
    <row r="3119" spans="1:2" x14ac:dyDescent="0.35">
      <c r="A3119" t="s">
        <v>3916</v>
      </c>
      <c r="B3119">
        <v>5.6</v>
      </c>
    </row>
    <row r="3120" spans="1:2" x14ac:dyDescent="0.35">
      <c r="A3120" t="s">
        <v>1572</v>
      </c>
      <c r="B3120">
        <v>5.6</v>
      </c>
    </row>
    <row r="3121" spans="1:2" x14ac:dyDescent="0.35">
      <c r="A3121" t="s">
        <v>3792</v>
      </c>
      <c r="B3121">
        <v>5.6</v>
      </c>
    </row>
    <row r="3122" spans="1:2" x14ac:dyDescent="0.35">
      <c r="A3122" t="s">
        <v>1856</v>
      </c>
      <c r="B3122">
        <v>5.6</v>
      </c>
    </row>
    <row r="3123" spans="1:2" x14ac:dyDescent="0.35">
      <c r="A3123" t="s">
        <v>3692</v>
      </c>
      <c r="B3123">
        <v>5.6</v>
      </c>
    </row>
    <row r="3124" spans="1:2" x14ac:dyDescent="0.35">
      <c r="A3124" t="s">
        <v>3256</v>
      </c>
      <c r="B3124">
        <v>5.6</v>
      </c>
    </row>
    <row r="3125" spans="1:2" x14ac:dyDescent="0.35">
      <c r="A3125" t="s">
        <v>260</v>
      </c>
      <c r="B3125">
        <v>5.6</v>
      </c>
    </row>
    <row r="3126" spans="1:2" x14ac:dyDescent="0.35">
      <c r="A3126" t="s">
        <v>1275</v>
      </c>
      <c r="B3126">
        <v>5.6</v>
      </c>
    </row>
    <row r="3127" spans="1:2" x14ac:dyDescent="0.35">
      <c r="A3127" t="s">
        <v>4137</v>
      </c>
      <c r="B3127">
        <v>5.6</v>
      </c>
    </row>
    <row r="3128" spans="1:2" x14ac:dyDescent="0.35">
      <c r="A3128" t="s">
        <v>4267</v>
      </c>
      <c r="B3128">
        <v>5.6</v>
      </c>
    </row>
    <row r="3129" spans="1:2" x14ac:dyDescent="0.35">
      <c r="A3129" t="s">
        <v>4285</v>
      </c>
      <c r="B3129">
        <v>5.6</v>
      </c>
    </row>
    <row r="3130" spans="1:2" x14ac:dyDescent="0.35">
      <c r="A3130" t="s">
        <v>931</v>
      </c>
      <c r="B3130">
        <v>5.6</v>
      </c>
    </row>
    <row r="3131" spans="1:2" x14ac:dyDescent="0.35">
      <c r="A3131" t="s">
        <v>4523</v>
      </c>
      <c r="B3131">
        <v>5.6</v>
      </c>
    </row>
    <row r="3132" spans="1:2" x14ac:dyDescent="0.35">
      <c r="A3132" t="s">
        <v>4577</v>
      </c>
      <c r="B3132">
        <v>5.6</v>
      </c>
    </row>
    <row r="3133" spans="1:2" x14ac:dyDescent="0.35">
      <c r="A3133" t="s">
        <v>4594</v>
      </c>
      <c r="B3133">
        <v>5.6</v>
      </c>
    </row>
    <row r="3134" spans="1:2" x14ac:dyDescent="0.35">
      <c r="A3134" t="s">
        <v>1966</v>
      </c>
      <c r="B3134">
        <v>5.6</v>
      </c>
    </row>
    <row r="3135" spans="1:2" x14ac:dyDescent="0.35">
      <c r="A3135" t="s">
        <v>4719</v>
      </c>
      <c r="B3135">
        <v>5.6</v>
      </c>
    </row>
    <row r="3136" spans="1:2" x14ac:dyDescent="0.35">
      <c r="A3136" t="s">
        <v>4732</v>
      </c>
      <c r="B3136">
        <v>5.6</v>
      </c>
    </row>
    <row r="3137" spans="1:2" x14ac:dyDescent="0.35">
      <c r="A3137" t="s">
        <v>4761</v>
      </c>
      <c r="B3137">
        <v>5.6</v>
      </c>
    </row>
    <row r="3138" spans="1:2" x14ac:dyDescent="0.35">
      <c r="A3138" t="s">
        <v>4856</v>
      </c>
      <c r="B3138">
        <v>5.6</v>
      </c>
    </row>
    <row r="3139" spans="1:2" x14ac:dyDescent="0.35">
      <c r="A3139" t="s">
        <v>4967</v>
      </c>
      <c r="B3139">
        <v>5.6</v>
      </c>
    </row>
    <row r="3140" spans="1:2" x14ac:dyDescent="0.35">
      <c r="A3140" t="s">
        <v>5030</v>
      </c>
      <c r="B3140">
        <v>5.6</v>
      </c>
    </row>
    <row r="3141" spans="1:2" x14ac:dyDescent="0.35">
      <c r="A3141" t="s">
        <v>5147</v>
      </c>
      <c r="B3141">
        <v>5.6</v>
      </c>
    </row>
    <row r="3142" spans="1:2" x14ac:dyDescent="0.35">
      <c r="A3142" t="s">
        <v>5512</v>
      </c>
      <c r="B3142">
        <v>5.6</v>
      </c>
    </row>
    <row r="3143" spans="1:2" x14ac:dyDescent="0.35">
      <c r="A3143" t="s">
        <v>4978</v>
      </c>
      <c r="B3143">
        <v>5.6</v>
      </c>
    </row>
    <row r="3144" spans="1:2" x14ac:dyDescent="0.35">
      <c r="A3144" t="s">
        <v>5665</v>
      </c>
      <c r="B3144">
        <v>5.6</v>
      </c>
    </row>
    <row r="3145" spans="1:2" x14ac:dyDescent="0.35">
      <c r="A3145" t="s">
        <v>5690</v>
      </c>
      <c r="B3145">
        <v>5.6</v>
      </c>
    </row>
    <row r="3146" spans="1:2" x14ac:dyDescent="0.35">
      <c r="A3146" t="s">
        <v>5719</v>
      </c>
      <c r="B3146">
        <v>5.6</v>
      </c>
    </row>
    <row r="3147" spans="1:2" x14ac:dyDescent="0.35">
      <c r="A3147" t="s">
        <v>5396</v>
      </c>
      <c r="B3147">
        <v>5.6</v>
      </c>
    </row>
    <row r="3148" spans="1:2" x14ac:dyDescent="0.35">
      <c r="A3148" t="s">
        <v>5947</v>
      </c>
      <c r="B3148">
        <v>5.6</v>
      </c>
    </row>
    <row r="3149" spans="1:2" x14ac:dyDescent="0.35">
      <c r="A3149" t="s">
        <v>5792</v>
      </c>
      <c r="B3149">
        <v>5.6</v>
      </c>
    </row>
    <row r="3150" spans="1:2" x14ac:dyDescent="0.35">
      <c r="A3150" t="s">
        <v>227</v>
      </c>
      <c r="B3150">
        <v>5.5</v>
      </c>
    </row>
    <row r="3151" spans="1:2" x14ac:dyDescent="0.35">
      <c r="A3151" t="s">
        <v>385</v>
      </c>
      <c r="B3151">
        <v>5.5</v>
      </c>
    </row>
    <row r="3152" spans="1:2" x14ac:dyDescent="0.35">
      <c r="A3152" t="s">
        <v>479</v>
      </c>
      <c r="B3152">
        <v>5.5</v>
      </c>
    </row>
    <row r="3153" spans="1:2" x14ac:dyDescent="0.35">
      <c r="A3153" t="s">
        <v>507</v>
      </c>
      <c r="B3153">
        <v>5.5</v>
      </c>
    </row>
    <row r="3154" spans="1:2" x14ac:dyDescent="0.35">
      <c r="A3154" t="s">
        <v>536</v>
      </c>
      <c r="B3154">
        <v>5.5</v>
      </c>
    </row>
    <row r="3155" spans="1:2" x14ac:dyDescent="0.35">
      <c r="A3155" t="s">
        <v>536</v>
      </c>
      <c r="B3155">
        <v>5.5</v>
      </c>
    </row>
    <row r="3156" spans="1:2" x14ac:dyDescent="0.35">
      <c r="A3156" t="s">
        <v>720</v>
      </c>
      <c r="B3156">
        <v>5.5</v>
      </c>
    </row>
    <row r="3157" spans="1:2" x14ac:dyDescent="0.35">
      <c r="A3157" t="s">
        <v>791</v>
      </c>
      <c r="B3157">
        <v>5.5</v>
      </c>
    </row>
    <row r="3158" spans="1:2" x14ac:dyDescent="0.35">
      <c r="A3158" t="s">
        <v>910</v>
      </c>
      <c r="B3158">
        <v>5.5</v>
      </c>
    </row>
    <row r="3159" spans="1:2" x14ac:dyDescent="0.35">
      <c r="A3159" t="s">
        <v>179</v>
      </c>
      <c r="B3159">
        <v>5.5</v>
      </c>
    </row>
    <row r="3160" spans="1:2" x14ac:dyDescent="0.35">
      <c r="A3160" t="s">
        <v>978</v>
      </c>
      <c r="B3160">
        <v>5.5</v>
      </c>
    </row>
    <row r="3161" spans="1:2" x14ac:dyDescent="0.35">
      <c r="A3161" t="s">
        <v>732</v>
      </c>
      <c r="B3161">
        <v>5.5</v>
      </c>
    </row>
    <row r="3162" spans="1:2" x14ac:dyDescent="0.35">
      <c r="A3162" t="s">
        <v>1080</v>
      </c>
      <c r="B3162">
        <v>5.5</v>
      </c>
    </row>
    <row r="3163" spans="1:2" x14ac:dyDescent="0.35">
      <c r="A3163" t="s">
        <v>1173</v>
      </c>
      <c r="B3163">
        <v>5.5</v>
      </c>
    </row>
    <row r="3164" spans="1:2" x14ac:dyDescent="0.35">
      <c r="A3164" t="s">
        <v>1399</v>
      </c>
      <c r="B3164">
        <v>5.5</v>
      </c>
    </row>
    <row r="3165" spans="1:2" x14ac:dyDescent="0.35">
      <c r="A3165" t="s">
        <v>1516</v>
      </c>
      <c r="B3165">
        <v>5.5</v>
      </c>
    </row>
    <row r="3166" spans="1:2" x14ac:dyDescent="0.35">
      <c r="A3166" t="s">
        <v>1521</v>
      </c>
      <c r="B3166">
        <v>5.5</v>
      </c>
    </row>
    <row r="3167" spans="1:2" x14ac:dyDescent="0.35">
      <c r="A3167" t="s">
        <v>1616</v>
      </c>
      <c r="B3167">
        <v>5.5</v>
      </c>
    </row>
    <row r="3168" spans="1:2" x14ac:dyDescent="0.35">
      <c r="A3168" t="s">
        <v>1368</v>
      </c>
      <c r="B3168">
        <v>5.5</v>
      </c>
    </row>
    <row r="3169" spans="1:2" x14ac:dyDescent="0.35">
      <c r="A3169" t="s">
        <v>1646</v>
      </c>
      <c r="B3169">
        <v>5.5</v>
      </c>
    </row>
    <row r="3170" spans="1:2" x14ac:dyDescent="0.35">
      <c r="A3170" t="s">
        <v>798</v>
      </c>
      <c r="B3170">
        <v>5.5</v>
      </c>
    </row>
    <row r="3171" spans="1:2" x14ac:dyDescent="0.35">
      <c r="A3171" t="s">
        <v>1789</v>
      </c>
      <c r="B3171">
        <v>5.5</v>
      </c>
    </row>
    <row r="3172" spans="1:2" x14ac:dyDescent="0.35">
      <c r="A3172" t="s">
        <v>1144</v>
      </c>
      <c r="B3172">
        <v>5.5</v>
      </c>
    </row>
    <row r="3173" spans="1:2" x14ac:dyDescent="0.35">
      <c r="A3173" t="s">
        <v>1912</v>
      </c>
      <c r="B3173">
        <v>5.5</v>
      </c>
    </row>
    <row r="3174" spans="1:2" x14ac:dyDescent="0.35">
      <c r="A3174" t="s">
        <v>1748</v>
      </c>
      <c r="B3174">
        <v>5.5</v>
      </c>
    </row>
    <row r="3175" spans="1:2" x14ac:dyDescent="0.35">
      <c r="A3175" t="s">
        <v>1979</v>
      </c>
      <c r="B3175">
        <v>5.5</v>
      </c>
    </row>
    <row r="3176" spans="1:2" x14ac:dyDescent="0.35">
      <c r="A3176" t="s">
        <v>2065</v>
      </c>
      <c r="B3176">
        <v>5.5</v>
      </c>
    </row>
    <row r="3177" spans="1:2" x14ac:dyDescent="0.35">
      <c r="A3177" t="s">
        <v>2140</v>
      </c>
      <c r="B3177">
        <v>5.5</v>
      </c>
    </row>
    <row r="3178" spans="1:2" x14ac:dyDescent="0.35">
      <c r="A3178" t="s">
        <v>2208</v>
      </c>
      <c r="B3178">
        <v>5.5</v>
      </c>
    </row>
    <row r="3179" spans="1:2" x14ac:dyDescent="0.35">
      <c r="A3179" t="s">
        <v>1319</v>
      </c>
      <c r="B3179">
        <v>5.5</v>
      </c>
    </row>
    <row r="3180" spans="1:2" x14ac:dyDescent="0.35">
      <c r="A3180" t="s">
        <v>1332</v>
      </c>
      <c r="B3180">
        <v>5.5</v>
      </c>
    </row>
    <row r="3181" spans="1:2" x14ac:dyDescent="0.35">
      <c r="A3181" t="s">
        <v>2402</v>
      </c>
      <c r="B3181">
        <v>5.5</v>
      </c>
    </row>
    <row r="3182" spans="1:2" x14ac:dyDescent="0.35">
      <c r="A3182" t="s">
        <v>2078</v>
      </c>
      <c r="B3182">
        <v>5.5</v>
      </c>
    </row>
    <row r="3183" spans="1:2" x14ac:dyDescent="0.35">
      <c r="A3183" t="s">
        <v>1714</v>
      </c>
      <c r="B3183">
        <v>5.5</v>
      </c>
    </row>
    <row r="3184" spans="1:2" x14ac:dyDescent="0.35">
      <c r="A3184" t="s">
        <v>768</v>
      </c>
      <c r="B3184">
        <v>5.5</v>
      </c>
    </row>
    <row r="3185" spans="1:2" x14ac:dyDescent="0.35">
      <c r="A3185" t="s">
        <v>812</v>
      </c>
      <c r="B3185">
        <v>5.5</v>
      </c>
    </row>
    <row r="3186" spans="1:2" x14ac:dyDescent="0.35">
      <c r="A3186" t="s">
        <v>1446</v>
      </c>
      <c r="B3186">
        <v>5.5</v>
      </c>
    </row>
    <row r="3187" spans="1:2" x14ac:dyDescent="0.35">
      <c r="A3187" t="s">
        <v>479</v>
      </c>
      <c r="B3187">
        <v>5.5</v>
      </c>
    </row>
    <row r="3188" spans="1:2" x14ac:dyDescent="0.35">
      <c r="A3188" t="s">
        <v>1856</v>
      </c>
      <c r="B3188">
        <v>5.5</v>
      </c>
    </row>
    <row r="3189" spans="1:2" x14ac:dyDescent="0.35">
      <c r="A3189" t="s">
        <v>3009</v>
      </c>
      <c r="B3189">
        <v>5.5</v>
      </c>
    </row>
    <row r="3190" spans="1:2" x14ac:dyDescent="0.35">
      <c r="A3190" t="s">
        <v>3014</v>
      </c>
      <c r="B3190">
        <v>5.5</v>
      </c>
    </row>
    <row r="3191" spans="1:2" x14ac:dyDescent="0.35">
      <c r="A3191" t="s">
        <v>2059</v>
      </c>
      <c r="B3191">
        <v>5.5</v>
      </c>
    </row>
    <row r="3192" spans="1:2" x14ac:dyDescent="0.35">
      <c r="A3192" t="s">
        <v>2002</v>
      </c>
      <c r="B3192">
        <v>5.5</v>
      </c>
    </row>
    <row r="3193" spans="1:2" x14ac:dyDescent="0.35">
      <c r="A3193" t="s">
        <v>3272</v>
      </c>
      <c r="B3193">
        <v>5.5</v>
      </c>
    </row>
    <row r="3194" spans="1:2" x14ac:dyDescent="0.35">
      <c r="A3194" t="s">
        <v>2738</v>
      </c>
      <c r="B3194">
        <v>5.5</v>
      </c>
    </row>
    <row r="3195" spans="1:2" x14ac:dyDescent="0.35">
      <c r="A3195" t="s">
        <v>1144</v>
      </c>
      <c r="B3195">
        <v>5.5</v>
      </c>
    </row>
    <row r="3196" spans="1:2" x14ac:dyDescent="0.35">
      <c r="A3196" t="s">
        <v>2691</v>
      </c>
      <c r="B3196">
        <v>5.5</v>
      </c>
    </row>
    <row r="3197" spans="1:2" x14ac:dyDescent="0.35">
      <c r="A3197" t="s">
        <v>3609</v>
      </c>
      <c r="B3197">
        <v>5.5</v>
      </c>
    </row>
    <row r="3198" spans="1:2" x14ac:dyDescent="0.35">
      <c r="A3198" t="s">
        <v>1160</v>
      </c>
      <c r="B3198">
        <v>5.5</v>
      </c>
    </row>
    <row r="3199" spans="1:2" x14ac:dyDescent="0.35">
      <c r="A3199" t="s">
        <v>3764</v>
      </c>
      <c r="B3199">
        <v>5.5</v>
      </c>
    </row>
    <row r="3200" spans="1:2" x14ac:dyDescent="0.35">
      <c r="A3200" t="s">
        <v>3609</v>
      </c>
      <c r="B3200">
        <v>5.5</v>
      </c>
    </row>
    <row r="3201" spans="1:2" x14ac:dyDescent="0.35">
      <c r="A3201" t="s">
        <v>3856</v>
      </c>
      <c r="B3201">
        <v>5.5</v>
      </c>
    </row>
    <row r="3202" spans="1:2" x14ac:dyDescent="0.35">
      <c r="A3202" t="s">
        <v>791</v>
      </c>
      <c r="B3202">
        <v>5.5</v>
      </c>
    </row>
    <row r="3203" spans="1:2" x14ac:dyDescent="0.35">
      <c r="A3203" t="s">
        <v>3341</v>
      </c>
      <c r="B3203">
        <v>5.5</v>
      </c>
    </row>
    <row r="3204" spans="1:2" x14ac:dyDescent="0.35">
      <c r="A3204" t="s">
        <v>3981</v>
      </c>
      <c r="B3204">
        <v>5.5</v>
      </c>
    </row>
    <row r="3205" spans="1:2" x14ac:dyDescent="0.35">
      <c r="A3205" t="s">
        <v>3926</v>
      </c>
      <c r="B3205">
        <v>5.5</v>
      </c>
    </row>
    <row r="3206" spans="1:2" x14ac:dyDescent="0.35">
      <c r="A3206" t="s">
        <v>4101</v>
      </c>
      <c r="B3206">
        <v>5.5</v>
      </c>
    </row>
    <row r="3207" spans="1:2" x14ac:dyDescent="0.35">
      <c r="A3207" t="s">
        <v>4134</v>
      </c>
      <c r="B3207">
        <v>5.5</v>
      </c>
    </row>
    <row r="3208" spans="1:2" x14ac:dyDescent="0.35">
      <c r="A3208" t="s">
        <v>4189</v>
      </c>
      <c r="B3208">
        <v>5.5</v>
      </c>
    </row>
    <row r="3209" spans="1:2" x14ac:dyDescent="0.35">
      <c r="A3209" t="s">
        <v>2140</v>
      </c>
      <c r="B3209">
        <v>5.5</v>
      </c>
    </row>
    <row r="3210" spans="1:2" x14ac:dyDescent="0.35">
      <c r="A3210" t="s">
        <v>4195</v>
      </c>
      <c r="B3210">
        <v>5.5</v>
      </c>
    </row>
    <row r="3211" spans="1:2" x14ac:dyDescent="0.35">
      <c r="A3211" t="s">
        <v>4249</v>
      </c>
      <c r="B3211">
        <v>5.5</v>
      </c>
    </row>
    <row r="3212" spans="1:2" x14ac:dyDescent="0.35">
      <c r="A3212" t="s">
        <v>2714</v>
      </c>
      <c r="B3212">
        <v>5.5</v>
      </c>
    </row>
    <row r="3213" spans="1:2" x14ac:dyDescent="0.35">
      <c r="A3213" t="s">
        <v>4488</v>
      </c>
      <c r="B3213">
        <v>5.5</v>
      </c>
    </row>
    <row r="3214" spans="1:2" x14ac:dyDescent="0.35">
      <c r="A3214" t="s">
        <v>2566</v>
      </c>
      <c r="B3214">
        <v>5.5</v>
      </c>
    </row>
    <row r="3215" spans="1:2" x14ac:dyDescent="0.35">
      <c r="A3215" t="s">
        <v>4527</v>
      </c>
      <c r="B3215">
        <v>5.5</v>
      </c>
    </row>
    <row r="3216" spans="1:2" x14ac:dyDescent="0.35">
      <c r="A3216" t="s">
        <v>3770</v>
      </c>
      <c r="B3216">
        <v>5.5</v>
      </c>
    </row>
    <row r="3217" spans="1:2" x14ac:dyDescent="0.35">
      <c r="A3217" t="s">
        <v>3353</v>
      </c>
      <c r="B3217">
        <v>5.5</v>
      </c>
    </row>
    <row r="3218" spans="1:2" x14ac:dyDescent="0.35">
      <c r="A3218" t="s">
        <v>4590</v>
      </c>
      <c r="B3218">
        <v>5.5</v>
      </c>
    </row>
    <row r="3219" spans="1:2" x14ac:dyDescent="0.35">
      <c r="A3219" t="s">
        <v>4629</v>
      </c>
      <c r="B3219">
        <v>5.5</v>
      </c>
    </row>
    <row r="3220" spans="1:2" x14ac:dyDescent="0.35">
      <c r="A3220" t="s">
        <v>2137</v>
      </c>
      <c r="B3220">
        <v>5.5</v>
      </c>
    </row>
    <row r="3221" spans="1:2" x14ac:dyDescent="0.35">
      <c r="A3221" t="s">
        <v>4922</v>
      </c>
      <c r="B3221">
        <v>5.5</v>
      </c>
    </row>
    <row r="3222" spans="1:2" x14ac:dyDescent="0.35">
      <c r="A3222" t="s">
        <v>2714</v>
      </c>
      <c r="B3222">
        <v>5.5</v>
      </c>
    </row>
    <row r="3223" spans="1:2" x14ac:dyDescent="0.35">
      <c r="A3223" t="s">
        <v>5411</v>
      </c>
      <c r="B3223">
        <v>5.5</v>
      </c>
    </row>
    <row r="3224" spans="1:2" x14ac:dyDescent="0.35">
      <c r="A3224" t="s">
        <v>5481</v>
      </c>
      <c r="B3224">
        <v>5.5</v>
      </c>
    </row>
    <row r="3225" spans="1:2" x14ac:dyDescent="0.35">
      <c r="A3225" t="s">
        <v>1173</v>
      </c>
      <c r="B3225">
        <v>5.5</v>
      </c>
    </row>
    <row r="3226" spans="1:2" x14ac:dyDescent="0.35">
      <c r="A3226" t="s">
        <v>5673</v>
      </c>
      <c r="B3226">
        <v>5.5</v>
      </c>
    </row>
    <row r="3227" spans="1:2" x14ac:dyDescent="0.35">
      <c r="A3227" t="s">
        <v>5667</v>
      </c>
      <c r="B3227">
        <v>5.5</v>
      </c>
    </row>
    <row r="3228" spans="1:2" x14ac:dyDescent="0.35">
      <c r="A3228" t="s">
        <v>5787</v>
      </c>
      <c r="B3228">
        <v>5.5</v>
      </c>
    </row>
    <row r="3229" spans="1:2" x14ac:dyDescent="0.35">
      <c r="A3229" t="s">
        <v>5915</v>
      </c>
      <c r="B3229">
        <v>5.5</v>
      </c>
    </row>
    <row r="3230" spans="1:2" x14ac:dyDescent="0.35">
      <c r="A3230" t="s">
        <v>235</v>
      </c>
      <c r="B3230">
        <v>5.4</v>
      </c>
    </row>
    <row r="3231" spans="1:2" x14ac:dyDescent="0.35">
      <c r="A3231" t="s">
        <v>269</v>
      </c>
      <c r="B3231">
        <v>5.4</v>
      </c>
    </row>
    <row r="3232" spans="1:2" x14ac:dyDescent="0.35">
      <c r="A3232" t="s">
        <v>461</v>
      </c>
      <c r="B3232">
        <v>5.4</v>
      </c>
    </row>
    <row r="3233" spans="1:2" x14ac:dyDescent="0.35">
      <c r="A3233" t="s">
        <v>469</v>
      </c>
      <c r="B3233">
        <v>5.4</v>
      </c>
    </row>
    <row r="3234" spans="1:2" x14ac:dyDescent="0.35">
      <c r="A3234" t="s">
        <v>723</v>
      </c>
      <c r="B3234">
        <v>5.4</v>
      </c>
    </row>
    <row r="3235" spans="1:2" x14ac:dyDescent="0.35">
      <c r="A3235" t="s">
        <v>720</v>
      </c>
      <c r="B3235">
        <v>5.4</v>
      </c>
    </row>
    <row r="3236" spans="1:2" x14ac:dyDescent="0.35">
      <c r="A3236" t="s">
        <v>621</v>
      </c>
      <c r="B3236">
        <v>5.4</v>
      </c>
    </row>
    <row r="3237" spans="1:2" x14ac:dyDescent="0.35">
      <c r="A3237" t="s">
        <v>848</v>
      </c>
      <c r="B3237">
        <v>5.4</v>
      </c>
    </row>
    <row r="3238" spans="1:2" x14ac:dyDescent="0.35">
      <c r="A3238" t="s">
        <v>1014</v>
      </c>
      <c r="B3238">
        <v>5.4</v>
      </c>
    </row>
    <row r="3239" spans="1:2" x14ac:dyDescent="0.35">
      <c r="A3239" t="s">
        <v>1092</v>
      </c>
      <c r="B3239">
        <v>5.4</v>
      </c>
    </row>
    <row r="3240" spans="1:2" x14ac:dyDescent="0.35">
      <c r="A3240" t="s">
        <v>978</v>
      </c>
      <c r="B3240">
        <v>5.4</v>
      </c>
    </row>
    <row r="3241" spans="1:2" x14ac:dyDescent="0.35">
      <c r="A3241" t="s">
        <v>1001</v>
      </c>
      <c r="B3241">
        <v>5.4</v>
      </c>
    </row>
    <row r="3242" spans="1:2" x14ac:dyDescent="0.35">
      <c r="A3242" t="s">
        <v>1319</v>
      </c>
      <c r="B3242">
        <v>5.4</v>
      </c>
    </row>
    <row r="3243" spans="1:2" x14ac:dyDescent="0.35">
      <c r="A3243" t="s">
        <v>1389</v>
      </c>
      <c r="B3243">
        <v>5.4</v>
      </c>
    </row>
    <row r="3244" spans="1:2" x14ac:dyDescent="0.35">
      <c r="A3244" t="s">
        <v>745</v>
      </c>
      <c r="B3244">
        <v>5.4</v>
      </c>
    </row>
    <row r="3245" spans="1:2" x14ac:dyDescent="0.35">
      <c r="A3245" t="s">
        <v>1510</v>
      </c>
      <c r="B3245">
        <v>5.4</v>
      </c>
    </row>
    <row r="3246" spans="1:2" x14ac:dyDescent="0.35">
      <c r="A3246" t="s">
        <v>1045</v>
      </c>
      <c r="B3246">
        <v>5.4</v>
      </c>
    </row>
    <row r="3247" spans="1:2" x14ac:dyDescent="0.35">
      <c r="A3247" t="s">
        <v>1144</v>
      </c>
      <c r="B3247">
        <v>5.4</v>
      </c>
    </row>
    <row r="3248" spans="1:2" x14ac:dyDescent="0.35">
      <c r="A3248" t="s">
        <v>1677</v>
      </c>
      <c r="B3248">
        <v>5.4</v>
      </c>
    </row>
    <row r="3249" spans="1:2" x14ac:dyDescent="0.35">
      <c r="A3249" t="s">
        <v>1693</v>
      </c>
      <c r="B3249">
        <v>5.4</v>
      </c>
    </row>
    <row r="3250" spans="1:2" x14ac:dyDescent="0.35">
      <c r="A3250" t="s">
        <v>1856</v>
      </c>
      <c r="B3250">
        <v>5.4</v>
      </c>
    </row>
    <row r="3251" spans="1:2" x14ac:dyDescent="0.35">
      <c r="A3251" t="s">
        <v>1803</v>
      </c>
      <c r="B3251">
        <v>5.4</v>
      </c>
    </row>
    <row r="3252" spans="1:2" x14ac:dyDescent="0.35">
      <c r="A3252" t="s">
        <v>2230</v>
      </c>
      <c r="B3252">
        <v>5.4</v>
      </c>
    </row>
    <row r="3253" spans="1:2" x14ac:dyDescent="0.35">
      <c r="A3253" t="s">
        <v>2272</v>
      </c>
      <c r="B3253">
        <v>5.4</v>
      </c>
    </row>
    <row r="3254" spans="1:2" x14ac:dyDescent="0.35">
      <c r="A3254" t="s">
        <v>2290</v>
      </c>
      <c r="B3254">
        <v>5.4</v>
      </c>
    </row>
    <row r="3255" spans="1:2" x14ac:dyDescent="0.35">
      <c r="A3255" t="s">
        <v>2336</v>
      </c>
      <c r="B3255">
        <v>5.4</v>
      </c>
    </row>
    <row r="3256" spans="1:2" x14ac:dyDescent="0.35">
      <c r="A3256" t="s">
        <v>2354</v>
      </c>
      <c r="B3256">
        <v>5.4</v>
      </c>
    </row>
    <row r="3257" spans="1:2" x14ac:dyDescent="0.35">
      <c r="A3257" t="s">
        <v>1411</v>
      </c>
      <c r="B3257">
        <v>5.4</v>
      </c>
    </row>
    <row r="3258" spans="1:2" x14ac:dyDescent="0.35">
      <c r="A3258" t="s">
        <v>2670</v>
      </c>
      <c r="B3258">
        <v>5.4</v>
      </c>
    </row>
    <row r="3259" spans="1:2" x14ac:dyDescent="0.35">
      <c r="A3259" t="s">
        <v>1954</v>
      </c>
      <c r="B3259">
        <v>5.4</v>
      </c>
    </row>
    <row r="3260" spans="1:2" x14ac:dyDescent="0.35">
      <c r="A3260" t="s">
        <v>973</v>
      </c>
      <c r="B3260">
        <v>5.4</v>
      </c>
    </row>
    <row r="3261" spans="1:2" x14ac:dyDescent="0.35">
      <c r="A3261" t="s">
        <v>922</v>
      </c>
      <c r="B3261">
        <v>5.4</v>
      </c>
    </row>
    <row r="3262" spans="1:2" x14ac:dyDescent="0.35">
      <c r="A3262" t="s">
        <v>2814</v>
      </c>
      <c r="B3262">
        <v>5.4</v>
      </c>
    </row>
    <row r="3263" spans="1:2" x14ac:dyDescent="0.35">
      <c r="A3263" t="s">
        <v>111</v>
      </c>
      <c r="B3263">
        <v>5.4</v>
      </c>
    </row>
    <row r="3264" spans="1:2" x14ac:dyDescent="0.35">
      <c r="A3264" t="s">
        <v>1132</v>
      </c>
      <c r="B3264">
        <v>5.4</v>
      </c>
    </row>
    <row r="3265" spans="1:2" x14ac:dyDescent="0.35">
      <c r="A3265" t="s">
        <v>2952</v>
      </c>
      <c r="B3265">
        <v>5.4</v>
      </c>
    </row>
    <row r="3266" spans="1:2" x14ac:dyDescent="0.35">
      <c r="A3266" t="s">
        <v>3025</v>
      </c>
      <c r="B3266">
        <v>5.4</v>
      </c>
    </row>
    <row r="3267" spans="1:2" x14ac:dyDescent="0.35">
      <c r="A3267" t="s">
        <v>1677</v>
      </c>
      <c r="B3267">
        <v>5.4</v>
      </c>
    </row>
    <row r="3268" spans="1:2" x14ac:dyDescent="0.35">
      <c r="A3268" t="s">
        <v>2728</v>
      </c>
      <c r="B3268">
        <v>5.4</v>
      </c>
    </row>
    <row r="3269" spans="1:2" x14ac:dyDescent="0.35">
      <c r="A3269" t="s">
        <v>3348</v>
      </c>
      <c r="B3269">
        <v>5.4</v>
      </c>
    </row>
    <row r="3270" spans="1:2" x14ac:dyDescent="0.35">
      <c r="A3270" t="s">
        <v>1342</v>
      </c>
      <c r="B3270">
        <v>5.4</v>
      </c>
    </row>
    <row r="3271" spans="1:2" x14ac:dyDescent="0.35">
      <c r="A3271" t="s">
        <v>3435</v>
      </c>
      <c r="B3271">
        <v>5.4</v>
      </c>
    </row>
    <row r="3272" spans="1:2" x14ac:dyDescent="0.35">
      <c r="A3272" t="s">
        <v>3511</v>
      </c>
      <c r="B3272">
        <v>5.4</v>
      </c>
    </row>
    <row r="3273" spans="1:2" x14ac:dyDescent="0.35">
      <c r="A3273" t="s">
        <v>1600</v>
      </c>
      <c r="B3273">
        <v>5.4</v>
      </c>
    </row>
    <row r="3274" spans="1:2" x14ac:dyDescent="0.35">
      <c r="A3274" t="s">
        <v>3573</v>
      </c>
      <c r="B3274">
        <v>5.4</v>
      </c>
    </row>
    <row r="3275" spans="1:2" x14ac:dyDescent="0.35">
      <c r="A3275" t="s">
        <v>3649</v>
      </c>
      <c r="B3275">
        <v>5.4</v>
      </c>
    </row>
    <row r="3276" spans="1:2" x14ac:dyDescent="0.35">
      <c r="A3276" t="s">
        <v>2262</v>
      </c>
      <c r="B3276">
        <v>5.4</v>
      </c>
    </row>
    <row r="3277" spans="1:2" x14ac:dyDescent="0.35">
      <c r="A3277" t="s">
        <v>407</v>
      </c>
      <c r="B3277">
        <v>5.4</v>
      </c>
    </row>
    <row r="3278" spans="1:2" x14ac:dyDescent="0.35">
      <c r="A3278" t="s">
        <v>3971</v>
      </c>
      <c r="B3278">
        <v>5.4</v>
      </c>
    </row>
    <row r="3279" spans="1:2" x14ac:dyDescent="0.35">
      <c r="A3279" t="s">
        <v>1985</v>
      </c>
      <c r="B3279">
        <v>5.4</v>
      </c>
    </row>
    <row r="3280" spans="1:2" x14ac:dyDescent="0.35">
      <c r="A3280" t="s">
        <v>407</v>
      </c>
      <c r="B3280">
        <v>5.4</v>
      </c>
    </row>
    <row r="3281" spans="1:2" x14ac:dyDescent="0.35">
      <c r="A3281" t="s">
        <v>1411</v>
      </c>
      <c r="B3281">
        <v>5.4</v>
      </c>
    </row>
    <row r="3282" spans="1:2" x14ac:dyDescent="0.35">
      <c r="A3282" t="s">
        <v>784</v>
      </c>
      <c r="B3282">
        <v>5.4</v>
      </c>
    </row>
    <row r="3283" spans="1:2" x14ac:dyDescent="0.35">
      <c r="A3283" t="s">
        <v>407</v>
      </c>
      <c r="B3283">
        <v>5.4</v>
      </c>
    </row>
    <row r="3284" spans="1:2" x14ac:dyDescent="0.35">
      <c r="A3284" t="s">
        <v>920</v>
      </c>
      <c r="B3284">
        <v>5.4</v>
      </c>
    </row>
    <row r="3285" spans="1:2" x14ac:dyDescent="0.35">
      <c r="A3285" t="s">
        <v>4215</v>
      </c>
      <c r="B3285">
        <v>5.4</v>
      </c>
    </row>
    <row r="3286" spans="1:2" x14ac:dyDescent="0.35">
      <c r="A3286" t="s">
        <v>4304</v>
      </c>
      <c r="B3286">
        <v>5.4</v>
      </c>
    </row>
    <row r="3287" spans="1:2" x14ac:dyDescent="0.35">
      <c r="A3287" t="s">
        <v>4362</v>
      </c>
      <c r="B3287">
        <v>5.4</v>
      </c>
    </row>
    <row r="3288" spans="1:2" x14ac:dyDescent="0.35">
      <c r="A3288" t="s">
        <v>4383</v>
      </c>
      <c r="B3288">
        <v>5.4</v>
      </c>
    </row>
    <row r="3289" spans="1:2" x14ac:dyDescent="0.35">
      <c r="A3289" t="s">
        <v>4280</v>
      </c>
      <c r="B3289">
        <v>5.4</v>
      </c>
    </row>
    <row r="3290" spans="1:2" x14ac:dyDescent="0.35">
      <c r="A3290" t="s">
        <v>4490</v>
      </c>
      <c r="B3290">
        <v>5.4</v>
      </c>
    </row>
    <row r="3291" spans="1:2" x14ac:dyDescent="0.35">
      <c r="A3291" t="s">
        <v>3009</v>
      </c>
      <c r="B3291">
        <v>5.4</v>
      </c>
    </row>
    <row r="3292" spans="1:2" x14ac:dyDescent="0.35">
      <c r="A3292" t="s">
        <v>3841</v>
      </c>
      <c r="B3292">
        <v>5.4</v>
      </c>
    </row>
    <row r="3293" spans="1:2" x14ac:dyDescent="0.35">
      <c r="A3293" t="s">
        <v>3960</v>
      </c>
      <c r="B3293">
        <v>5.4</v>
      </c>
    </row>
    <row r="3294" spans="1:2" x14ac:dyDescent="0.35">
      <c r="A3294" t="s">
        <v>4784</v>
      </c>
      <c r="B3294">
        <v>5.4</v>
      </c>
    </row>
    <row r="3295" spans="1:2" x14ac:dyDescent="0.35">
      <c r="A3295" t="s">
        <v>2989</v>
      </c>
      <c r="B3295">
        <v>5.4</v>
      </c>
    </row>
    <row r="3296" spans="1:2" x14ac:dyDescent="0.35">
      <c r="A3296" t="s">
        <v>5149</v>
      </c>
      <c r="B3296">
        <v>5.4</v>
      </c>
    </row>
    <row r="3297" spans="1:2" x14ac:dyDescent="0.35">
      <c r="A3297" t="s">
        <v>5265</v>
      </c>
      <c r="B3297">
        <v>5.4</v>
      </c>
    </row>
    <row r="3298" spans="1:2" x14ac:dyDescent="0.35">
      <c r="A3298" t="s">
        <v>4134</v>
      </c>
      <c r="B3298">
        <v>5.4</v>
      </c>
    </row>
    <row r="3299" spans="1:2" x14ac:dyDescent="0.35">
      <c r="A3299" t="s">
        <v>5296</v>
      </c>
      <c r="B3299">
        <v>5.4</v>
      </c>
    </row>
    <row r="3300" spans="1:2" x14ac:dyDescent="0.35">
      <c r="A3300" t="s">
        <v>2649</v>
      </c>
      <c r="B3300">
        <v>5.4</v>
      </c>
    </row>
    <row r="3301" spans="1:2" x14ac:dyDescent="0.35">
      <c r="A3301" t="s">
        <v>5519</v>
      </c>
      <c r="B3301">
        <v>5.4</v>
      </c>
    </row>
    <row r="3302" spans="1:2" x14ac:dyDescent="0.35">
      <c r="A3302" t="s">
        <v>1238</v>
      </c>
      <c r="B3302">
        <v>5.4</v>
      </c>
    </row>
    <row r="3303" spans="1:2" x14ac:dyDescent="0.35">
      <c r="A3303" t="s">
        <v>4784</v>
      </c>
      <c r="B3303">
        <v>5.4</v>
      </c>
    </row>
    <row r="3304" spans="1:2" x14ac:dyDescent="0.35">
      <c r="A3304" t="s">
        <v>2752</v>
      </c>
      <c r="B3304">
        <v>5.4</v>
      </c>
    </row>
    <row r="3305" spans="1:2" x14ac:dyDescent="0.35">
      <c r="A3305" t="s">
        <v>1828</v>
      </c>
      <c r="B3305">
        <v>5.4</v>
      </c>
    </row>
    <row r="3306" spans="1:2" x14ac:dyDescent="0.35">
      <c r="A3306" t="s">
        <v>659</v>
      </c>
      <c r="B3306">
        <v>5.3</v>
      </c>
    </row>
    <row r="3307" spans="1:2" x14ac:dyDescent="0.35">
      <c r="A3307" t="s">
        <v>853</v>
      </c>
      <c r="B3307">
        <v>5.3</v>
      </c>
    </row>
    <row r="3308" spans="1:2" x14ac:dyDescent="0.35">
      <c r="A3308" t="s">
        <v>922</v>
      </c>
      <c r="B3308">
        <v>5.3</v>
      </c>
    </row>
    <row r="3309" spans="1:2" x14ac:dyDescent="0.35">
      <c r="A3309" t="s">
        <v>1211</v>
      </c>
      <c r="B3309">
        <v>5.3</v>
      </c>
    </row>
    <row r="3310" spans="1:2" x14ac:dyDescent="0.35">
      <c r="A3310" t="s">
        <v>1342</v>
      </c>
      <c r="B3310">
        <v>5.3</v>
      </c>
    </row>
    <row r="3311" spans="1:2" x14ac:dyDescent="0.35">
      <c r="A3311" t="s">
        <v>1389</v>
      </c>
      <c r="B3311">
        <v>5.3</v>
      </c>
    </row>
    <row r="3312" spans="1:2" x14ac:dyDescent="0.35">
      <c r="A3312" t="s">
        <v>425</v>
      </c>
      <c r="B3312">
        <v>5.3</v>
      </c>
    </row>
    <row r="3313" spans="1:2" x14ac:dyDescent="0.35">
      <c r="A3313" t="s">
        <v>1691</v>
      </c>
      <c r="B3313">
        <v>5.3</v>
      </c>
    </row>
    <row r="3314" spans="1:2" x14ac:dyDescent="0.35">
      <c r="A3314" t="s">
        <v>2268</v>
      </c>
      <c r="B3314">
        <v>5.3</v>
      </c>
    </row>
    <row r="3315" spans="1:2" x14ac:dyDescent="0.35">
      <c r="A3315" t="s">
        <v>2362</v>
      </c>
      <c r="B3315">
        <v>5.3</v>
      </c>
    </row>
    <row r="3316" spans="1:2" x14ac:dyDescent="0.35">
      <c r="A3316" t="s">
        <v>1856</v>
      </c>
      <c r="B3316">
        <v>5.3</v>
      </c>
    </row>
    <row r="3317" spans="1:2" x14ac:dyDescent="0.35">
      <c r="A3317" t="s">
        <v>1886</v>
      </c>
      <c r="B3317">
        <v>5.3</v>
      </c>
    </row>
    <row r="3318" spans="1:2" x14ac:dyDescent="0.35">
      <c r="A3318" t="s">
        <v>2087</v>
      </c>
      <c r="B3318">
        <v>5.3</v>
      </c>
    </row>
    <row r="3319" spans="1:2" x14ac:dyDescent="0.35">
      <c r="A3319" t="s">
        <v>2398</v>
      </c>
      <c r="B3319">
        <v>5.3</v>
      </c>
    </row>
    <row r="3320" spans="1:2" x14ac:dyDescent="0.35">
      <c r="A3320" t="s">
        <v>2720</v>
      </c>
      <c r="B3320">
        <v>5.3</v>
      </c>
    </row>
    <row r="3321" spans="1:2" x14ac:dyDescent="0.35">
      <c r="A3321" t="s">
        <v>2024</v>
      </c>
      <c r="B3321">
        <v>5.3</v>
      </c>
    </row>
    <row r="3322" spans="1:2" x14ac:dyDescent="0.35">
      <c r="A3322" t="s">
        <v>2828</v>
      </c>
      <c r="B3322">
        <v>5.3</v>
      </c>
    </row>
    <row r="3323" spans="1:2" x14ac:dyDescent="0.35">
      <c r="A3323" t="s">
        <v>2841</v>
      </c>
      <c r="B3323">
        <v>5.3</v>
      </c>
    </row>
    <row r="3324" spans="1:2" x14ac:dyDescent="0.35">
      <c r="A3324" t="s">
        <v>2604</v>
      </c>
      <c r="B3324">
        <v>5.3</v>
      </c>
    </row>
    <row r="3325" spans="1:2" x14ac:dyDescent="0.35">
      <c r="A3325" t="s">
        <v>3022</v>
      </c>
      <c r="B3325">
        <v>5.3</v>
      </c>
    </row>
    <row r="3326" spans="1:2" x14ac:dyDescent="0.35">
      <c r="A3326" t="s">
        <v>2336</v>
      </c>
      <c r="B3326">
        <v>5.3</v>
      </c>
    </row>
    <row r="3327" spans="1:2" x14ac:dyDescent="0.35">
      <c r="A3327" t="s">
        <v>1753</v>
      </c>
      <c r="B3327">
        <v>5.3</v>
      </c>
    </row>
    <row r="3328" spans="1:2" x14ac:dyDescent="0.35">
      <c r="A3328" t="s">
        <v>1729</v>
      </c>
      <c r="B3328">
        <v>5.3</v>
      </c>
    </row>
    <row r="3329" spans="1:2" x14ac:dyDescent="0.35">
      <c r="A3329" t="s">
        <v>2547</v>
      </c>
      <c r="B3329">
        <v>5.3</v>
      </c>
    </row>
    <row r="3330" spans="1:2" x14ac:dyDescent="0.35">
      <c r="A3330" t="s">
        <v>2801</v>
      </c>
      <c r="B3330">
        <v>5.3</v>
      </c>
    </row>
    <row r="3331" spans="1:2" x14ac:dyDescent="0.35">
      <c r="A3331" t="s">
        <v>3335</v>
      </c>
      <c r="B3331">
        <v>5.3</v>
      </c>
    </row>
    <row r="3332" spans="1:2" x14ac:dyDescent="0.35">
      <c r="A3332" t="s">
        <v>106</v>
      </c>
      <c r="B3332">
        <v>5.3</v>
      </c>
    </row>
    <row r="3333" spans="1:2" x14ac:dyDescent="0.35">
      <c r="A3333" t="s">
        <v>853</v>
      </c>
      <c r="B3333">
        <v>5.3</v>
      </c>
    </row>
    <row r="3334" spans="1:2" x14ac:dyDescent="0.35">
      <c r="A3334" t="s">
        <v>3409</v>
      </c>
      <c r="B3334">
        <v>5.3</v>
      </c>
    </row>
    <row r="3335" spans="1:2" x14ac:dyDescent="0.35">
      <c r="A3335" t="s">
        <v>1675</v>
      </c>
      <c r="B3335">
        <v>5.3</v>
      </c>
    </row>
    <row r="3336" spans="1:2" x14ac:dyDescent="0.35">
      <c r="A3336" t="s">
        <v>3491</v>
      </c>
      <c r="B3336">
        <v>5.3</v>
      </c>
    </row>
    <row r="3337" spans="1:2" x14ac:dyDescent="0.35">
      <c r="A3337" t="s">
        <v>3636</v>
      </c>
      <c r="B3337">
        <v>5.3</v>
      </c>
    </row>
    <row r="3338" spans="1:2" x14ac:dyDescent="0.35">
      <c r="A3338" t="s">
        <v>931</v>
      </c>
      <c r="B3338">
        <v>5.3</v>
      </c>
    </row>
    <row r="3339" spans="1:2" x14ac:dyDescent="0.35">
      <c r="A3339" t="s">
        <v>3674</v>
      </c>
      <c r="B3339">
        <v>5.3</v>
      </c>
    </row>
    <row r="3340" spans="1:2" x14ac:dyDescent="0.35">
      <c r="A3340" t="s">
        <v>3272</v>
      </c>
      <c r="B3340">
        <v>5.3</v>
      </c>
    </row>
    <row r="3341" spans="1:2" x14ac:dyDescent="0.35">
      <c r="A3341" t="s">
        <v>294</v>
      </c>
      <c r="B3341">
        <v>5.3</v>
      </c>
    </row>
    <row r="3342" spans="1:2" x14ac:dyDescent="0.35">
      <c r="A3342" t="s">
        <v>3274</v>
      </c>
      <c r="B3342">
        <v>5.3</v>
      </c>
    </row>
    <row r="3343" spans="1:2" x14ac:dyDescent="0.35">
      <c r="A3343" t="s">
        <v>3826</v>
      </c>
      <c r="B3343">
        <v>5.3</v>
      </c>
    </row>
    <row r="3344" spans="1:2" x14ac:dyDescent="0.35">
      <c r="A3344" t="s">
        <v>595</v>
      </c>
      <c r="B3344">
        <v>5.3</v>
      </c>
    </row>
    <row r="3345" spans="1:2" x14ac:dyDescent="0.35">
      <c r="A3345" t="s">
        <v>3987</v>
      </c>
      <c r="B3345">
        <v>5.3</v>
      </c>
    </row>
    <row r="3346" spans="1:2" x14ac:dyDescent="0.35">
      <c r="A3346" t="s">
        <v>4054</v>
      </c>
      <c r="B3346">
        <v>5.3</v>
      </c>
    </row>
    <row r="3347" spans="1:2" x14ac:dyDescent="0.35">
      <c r="A3347" t="s">
        <v>4141</v>
      </c>
      <c r="B3347">
        <v>5.3</v>
      </c>
    </row>
    <row r="3348" spans="1:2" x14ac:dyDescent="0.35">
      <c r="A3348" t="s">
        <v>4144</v>
      </c>
      <c r="B3348">
        <v>5.3</v>
      </c>
    </row>
    <row r="3349" spans="1:2" x14ac:dyDescent="0.35">
      <c r="A3349" t="s">
        <v>4155</v>
      </c>
      <c r="B3349">
        <v>5.3</v>
      </c>
    </row>
    <row r="3350" spans="1:2" x14ac:dyDescent="0.35">
      <c r="A3350" t="s">
        <v>4088</v>
      </c>
      <c r="B3350">
        <v>5.3</v>
      </c>
    </row>
    <row r="3351" spans="1:2" x14ac:dyDescent="0.35">
      <c r="A3351" t="s">
        <v>1616</v>
      </c>
      <c r="B3351">
        <v>5.3</v>
      </c>
    </row>
    <row r="3352" spans="1:2" x14ac:dyDescent="0.35">
      <c r="A3352" t="s">
        <v>4398</v>
      </c>
      <c r="B3352">
        <v>5.3</v>
      </c>
    </row>
    <row r="3353" spans="1:2" x14ac:dyDescent="0.35">
      <c r="A3353" t="s">
        <v>4463</v>
      </c>
      <c r="B3353">
        <v>5.3</v>
      </c>
    </row>
    <row r="3354" spans="1:2" x14ac:dyDescent="0.35">
      <c r="A3354" t="s">
        <v>4466</v>
      </c>
      <c r="B3354">
        <v>5.3</v>
      </c>
    </row>
    <row r="3355" spans="1:2" x14ac:dyDescent="0.35">
      <c r="A3355" t="s">
        <v>3960</v>
      </c>
      <c r="B3355">
        <v>5.3</v>
      </c>
    </row>
    <row r="3356" spans="1:2" x14ac:dyDescent="0.35">
      <c r="A3356" t="s">
        <v>4612</v>
      </c>
      <c r="B3356">
        <v>5.3</v>
      </c>
    </row>
    <row r="3357" spans="1:2" x14ac:dyDescent="0.35">
      <c r="A3357" t="s">
        <v>4740</v>
      </c>
      <c r="B3357">
        <v>5.3</v>
      </c>
    </row>
    <row r="3358" spans="1:2" x14ac:dyDescent="0.35">
      <c r="A3358" t="s">
        <v>4769</v>
      </c>
      <c r="B3358">
        <v>5.3</v>
      </c>
    </row>
    <row r="3359" spans="1:2" x14ac:dyDescent="0.35">
      <c r="A3359" t="s">
        <v>4933</v>
      </c>
      <c r="B3359">
        <v>5.3</v>
      </c>
    </row>
    <row r="3360" spans="1:2" x14ac:dyDescent="0.35">
      <c r="A3360" t="s">
        <v>4986</v>
      </c>
      <c r="B3360">
        <v>5.3</v>
      </c>
    </row>
    <row r="3361" spans="1:2" x14ac:dyDescent="0.35">
      <c r="A3361" t="s">
        <v>4415</v>
      </c>
      <c r="B3361">
        <v>5.3</v>
      </c>
    </row>
    <row r="3362" spans="1:2" x14ac:dyDescent="0.35">
      <c r="A3362" t="s">
        <v>5064</v>
      </c>
      <c r="B3362">
        <v>5.3</v>
      </c>
    </row>
    <row r="3363" spans="1:2" x14ac:dyDescent="0.35">
      <c r="A3363" t="s">
        <v>2033</v>
      </c>
      <c r="B3363">
        <v>5.3</v>
      </c>
    </row>
    <row r="3364" spans="1:2" x14ac:dyDescent="0.35">
      <c r="A3364" t="s">
        <v>2126</v>
      </c>
      <c r="B3364">
        <v>5.3</v>
      </c>
    </row>
    <row r="3365" spans="1:2" x14ac:dyDescent="0.35">
      <c r="A3365" t="s">
        <v>5292</v>
      </c>
      <c r="B3365">
        <v>5.3</v>
      </c>
    </row>
    <row r="3366" spans="1:2" x14ac:dyDescent="0.35">
      <c r="A3366" t="s">
        <v>5294</v>
      </c>
      <c r="B3366">
        <v>5.3</v>
      </c>
    </row>
    <row r="3367" spans="1:2" x14ac:dyDescent="0.35">
      <c r="A3367" t="s">
        <v>5310</v>
      </c>
      <c r="B3367">
        <v>5.3</v>
      </c>
    </row>
    <row r="3368" spans="1:2" x14ac:dyDescent="0.35">
      <c r="A3368" t="s">
        <v>693</v>
      </c>
      <c r="B3368">
        <v>5.3</v>
      </c>
    </row>
    <row r="3369" spans="1:2" x14ac:dyDescent="0.35">
      <c r="A3369" t="s">
        <v>5335</v>
      </c>
      <c r="B3369">
        <v>5.3</v>
      </c>
    </row>
    <row r="3370" spans="1:2" x14ac:dyDescent="0.35">
      <c r="A3370" t="s">
        <v>2828</v>
      </c>
      <c r="B3370">
        <v>5.3</v>
      </c>
    </row>
    <row r="3371" spans="1:2" x14ac:dyDescent="0.35">
      <c r="A3371" t="s">
        <v>5425</v>
      </c>
      <c r="B3371">
        <v>5.3</v>
      </c>
    </row>
    <row r="3372" spans="1:2" x14ac:dyDescent="0.35">
      <c r="A3372" t="s">
        <v>2548</v>
      </c>
      <c r="B3372">
        <v>5.3</v>
      </c>
    </row>
    <row r="3373" spans="1:2" x14ac:dyDescent="0.35">
      <c r="A3373" t="s">
        <v>5518</v>
      </c>
      <c r="B3373">
        <v>5.3</v>
      </c>
    </row>
    <row r="3374" spans="1:2" x14ac:dyDescent="0.35">
      <c r="A3374" t="s">
        <v>2024</v>
      </c>
      <c r="B3374">
        <v>5.3</v>
      </c>
    </row>
    <row r="3375" spans="1:2" x14ac:dyDescent="0.35">
      <c r="A3375" t="s">
        <v>5791</v>
      </c>
      <c r="B3375">
        <v>5.3</v>
      </c>
    </row>
    <row r="3376" spans="1:2" x14ac:dyDescent="0.35">
      <c r="A3376" t="s">
        <v>5942</v>
      </c>
      <c r="B3376">
        <v>5.3</v>
      </c>
    </row>
    <row r="3377" spans="1:2" x14ac:dyDescent="0.35">
      <c r="A3377" t="s">
        <v>260</v>
      </c>
      <c r="B3377">
        <v>5.2</v>
      </c>
    </row>
    <row r="3378" spans="1:2" x14ac:dyDescent="0.35">
      <c r="A3378" t="s">
        <v>638</v>
      </c>
      <c r="B3378">
        <v>5.2</v>
      </c>
    </row>
    <row r="3379" spans="1:2" x14ac:dyDescent="0.35">
      <c r="A3379" t="s">
        <v>886</v>
      </c>
      <c r="B3379">
        <v>5.2</v>
      </c>
    </row>
    <row r="3380" spans="1:2" x14ac:dyDescent="0.35">
      <c r="A3380" t="s">
        <v>1160</v>
      </c>
      <c r="B3380">
        <v>5.2</v>
      </c>
    </row>
    <row r="3381" spans="1:2" x14ac:dyDescent="0.35">
      <c r="A3381" t="s">
        <v>742</v>
      </c>
      <c r="B3381">
        <v>5.2</v>
      </c>
    </row>
    <row r="3382" spans="1:2" x14ac:dyDescent="0.35">
      <c r="A3382" t="s">
        <v>1224</v>
      </c>
      <c r="B3382">
        <v>5.2</v>
      </c>
    </row>
    <row r="3383" spans="1:2" x14ac:dyDescent="0.35">
      <c r="A3383" t="s">
        <v>1446</v>
      </c>
      <c r="B3383">
        <v>5.2</v>
      </c>
    </row>
    <row r="3384" spans="1:2" x14ac:dyDescent="0.35">
      <c r="A3384" t="s">
        <v>1549</v>
      </c>
      <c r="B3384">
        <v>5.2</v>
      </c>
    </row>
    <row r="3385" spans="1:2" x14ac:dyDescent="0.35">
      <c r="A3385" t="s">
        <v>855</v>
      </c>
      <c r="B3385">
        <v>5.2</v>
      </c>
    </row>
    <row r="3386" spans="1:2" x14ac:dyDescent="0.35">
      <c r="A3386" t="s">
        <v>1616</v>
      </c>
      <c r="B3386">
        <v>5.2</v>
      </c>
    </row>
    <row r="3387" spans="1:2" x14ac:dyDescent="0.35">
      <c r="A3387" t="s">
        <v>2022</v>
      </c>
      <c r="B3387">
        <v>5.2</v>
      </c>
    </row>
    <row r="3388" spans="1:2" x14ac:dyDescent="0.35">
      <c r="A3388" t="s">
        <v>1600</v>
      </c>
      <c r="B3388">
        <v>5.2</v>
      </c>
    </row>
    <row r="3389" spans="1:2" x14ac:dyDescent="0.35">
      <c r="A3389" t="s">
        <v>2376</v>
      </c>
      <c r="B3389">
        <v>5.2</v>
      </c>
    </row>
    <row r="3390" spans="1:2" x14ac:dyDescent="0.35">
      <c r="A3390" t="s">
        <v>2255</v>
      </c>
      <c r="B3390">
        <v>5.2</v>
      </c>
    </row>
    <row r="3391" spans="1:2" x14ac:dyDescent="0.35">
      <c r="A3391" t="s">
        <v>2436</v>
      </c>
      <c r="B3391">
        <v>5.2</v>
      </c>
    </row>
    <row r="3392" spans="1:2" x14ac:dyDescent="0.35">
      <c r="A3392" t="s">
        <v>1729</v>
      </c>
      <c r="B3392">
        <v>5.2</v>
      </c>
    </row>
    <row r="3393" spans="1:2" x14ac:dyDescent="0.35">
      <c r="A3393" t="s">
        <v>2626</v>
      </c>
      <c r="B3393">
        <v>5.2</v>
      </c>
    </row>
    <row r="3394" spans="1:2" x14ac:dyDescent="0.35">
      <c r="A3394" t="s">
        <v>2636</v>
      </c>
      <c r="B3394">
        <v>5.2</v>
      </c>
    </row>
    <row r="3395" spans="1:2" x14ac:dyDescent="0.35">
      <c r="A3395" t="s">
        <v>2354</v>
      </c>
      <c r="B3395">
        <v>5.2</v>
      </c>
    </row>
    <row r="3396" spans="1:2" x14ac:dyDescent="0.35">
      <c r="A3396" t="s">
        <v>2739</v>
      </c>
      <c r="B3396">
        <v>5.2</v>
      </c>
    </row>
    <row r="3397" spans="1:2" x14ac:dyDescent="0.35">
      <c r="A3397" t="s">
        <v>2817</v>
      </c>
      <c r="B3397">
        <v>5.2</v>
      </c>
    </row>
    <row r="3398" spans="1:2" x14ac:dyDescent="0.35">
      <c r="A3398" t="s">
        <v>3012</v>
      </c>
      <c r="B3398">
        <v>5.2</v>
      </c>
    </row>
    <row r="3399" spans="1:2" x14ac:dyDescent="0.35">
      <c r="A3399" t="s">
        <v>1144</v>
      </c>
      <c r="B3399">
        <v>5.2</v>
      </c>
    </row>
    <row r="3400" spans="1:2" x14ac:dyDescent="0.35">
      <c r="A3400" t="s">
        <v>1368</v>
      </c>
      <c r="B3400">
        <v>5.2</v>
      </c>
    </row>
    <row r="3401" spans="1:2" x14ac:dyDescent="0.35">
      <c r="A3401" t="s">
        <v>1756</v>
      </c>
      <c r="B3401">
        <v>5.2</v>
      </c>
    </row>
    <row r="3402" spans="1:2" x14ac:dyDescent="0.35">
      <c r="A3402" t="s">
        <v>1420</v>
      </c>
      <c r="B3402">
        <v>5.2</v>
      </c>
    </row>
    <row r="3403" spans="1:2" x14ac:dyDescent="0.35">
      <c r="A3403" t="s">
        <v>1729</v>
      </c>
      <c r="B3403">
        <v>5.2</v>
      </c>
    </row>
    <row r="3404" spans="1:2" x14ac:dyDescent="0.35">
      <c r="A3404" t="s">
        <v>3212</v>
      </c>
      <c r="B3404">
        <v>5.2</v>
      </c>
    </row>
    <row r="3405" spans="1:2" x14ac:dyDescent="0.35">
      <c r="A3405" t="s">
        <v>3266</v>
      </c>
      <c r="B3405">
        <v>5.2</v>
      </c>
    </row>
    <row r="3406" spans="1:2" x14ac:dyDescent="0.35">
      <c r="A3406" t="s">
        <v>3383</v>
      </c>
      <c r="B3406">
        <v>5.2</v>
      </c>
    </row>
    <row r="3407" spans="1:2" x14ac:dyDescent="0.35">
      <c r="A3407" t="s">
        <v>3412</v>
      </c>
      <c r="B3407">
        <v>5.2</v>
      </c>
    </row>
    <row r="3408" spans="1:2" x14ac:dyDescent="0.35">
      <c r="A3408" t="s">
        <v>2354</v>
      </c>
      <c r="B3408">
        <v>5.2</v>
      </c>
    </row>
    <row r="3409" spans="1:2" x14ac:dyDescent="0.35">
      <c r="A3409" t="s">
        <v>3845</v>
      </c>
      <c r="B3409">
        <v>5.2</v>
      </c>
    </row>
    <row r="3410" spans="1:2" x14ac:dyDescent="0.35">
      <c r="A3410" t="s">
        <v>3371</v>
      </c>
      <c r="B3410">
        <v>5.2</v>
      </c>
    </row>
    <row r="3411" spans="1:2" x14ac:dyDescent="0.35">
      <c r="A3411" t="s">
        <v>3319</v>
      </c>
      <c r="B3411">
        <v>5.2</v>
      </c>
    </row>
    <row r="3412" spans="1:2" x14ac:dyDescent="0.35">
      <c r="A3412" t="s">
        <v>4529</v>
      </c>
      <c r="B3412">
        <v>5.2</v>
      </c>
    </row>
    <row r="3413" spans="1:2" x14ac:dyDescent="0.35">
      <c r="A3413" t="s">
        <v>4564</v>
      </c>
      <c r="B3413">
        <v>5.2</v>
      </c>
    </row>
    <row r="3414" spans="1:2" x14ac:dyDescent="0.35">
      <c r="A3414" t="s">
        <v>4359</v>
      </c>
      <c r="B3414">
        <v>5.2</v>
      </c>
    </row>
    <row r="3415" spans="1:2" x14ac:dyDescent="0.35">
      <c r="A3415" t="s">
        <v>4721</v>
      </c>
      <c r="B3415">
        <v>5.2</v>
      </c>
    </row>
    <row r="3416" spans="1:2" x14ac:dyDescent="0.35">
      <c r="A3416" t="s">
        <v>3375</v>
      </c>
      <c r="B3416">
        <v>5.2</v>
      </c>
    </row>
    <row r="3417" spans="1:2" x14ac:dyDescent="0.35">
      <c r="A3417" t="s">
        <v>4917</v>
      </c>
      <c r="B3417">
        <v>5.2</v>
      </c>
    </row>
    <row r="3418" spans="1:2" x14ac:dyDescent="0.35">
      <c r="A3418" t="s">
        <v>5015</v>
      </c>
      <c r="B3418">
        <v>5.2</v>
      </c>
    </row>
    <row r="3419" spans="1:2" x14ac:dyDescent="0.35">
      <c r="A3419" t="s">
        <v>3274</v>
      </c>
      <c r="B3419">
        <v>5.2</v>
      </c>
    </row>
    <row r="3420" spans="1:2" x14ac:dyDescent="0.35">
      <c r="A3420" t="s">
        <v>5051</v>
      </c>
      <c r="B3420">
        <v>5.2</v>
      </c>
    </row>
    <row r="3421" spans="1:2" x14ac:dyDescent="0.35">
      <c r="A3421" t="s">
        <v>5195</v>
      </c>
      <c r="B3421">
        <v>5.2</v>
      </c>
    </row>
    <row r="3422" spans="1:2" x14ac:dyDescent="0.35">
      <c r="A3422" t="s">
        <v>5232</v>
      </c>
      <c r="B3422">
        <v>5.2</v>
      </c>
    </row>
    <row r="3423" spans="1:2" x14ac:dyDescent="0.35">
      <c r="A3423" t="s">
        <v>5693</v>
      </c>
      <c r="B3423">
        <v>5.2</v>
      </c>
    </row>
    <row r="3424" spans="1:2" x14ac:dyDescent="0.35">
      <c r="A3424" t="s">
        <v>5741</v>
      </c>
      <c r="B3424">
        <v>5.2</v>
      </c>
    </row>
    <row r="3425" spans="1:2" x14ac:dyDescent="0.35">
      <c r="A3425" t="s">
        <v>434</v>
      </c>
      <c r="B3425">
        <v>5.0999999999999996</v>
      </c>
    </row>
    <row r="3426" spans="1:2" x14ac:dyDescent="0.35">
      <c r="A3426" t="s">
        <v>817</v>
      </c>
      <c r="B3426">
        <v>5.0999999999999996</v>
      </c>
    </row>
    <row r="3427" spans="1:2" x14ac:dyDescent="0.35">
      <c r="A3427" t="s">
        <v>1190</v>
      </c>
      <c r="B3427">
        <v>5.0999999999999996</v>
      </c>
    </row>
    <row r="3428" spans="1:2" x14ac:dyDescent="0.35">
      <c r="A3428" t="s">
        <v>931</v>
      </c>
      <c r="B3428">
        <v>5.0999999999999996</v>
      </c>
    </row>
    <row r="3429" spans="1:2" x14ac:dyDescent="0.35">
      <c r="A3429" t="s">
        <v>1574</v>
      </c>
      <c r="B3429">
        <v>5.0999999999999996</v>
      </c>
    </row>
    <row r="3430" spans="1:2" x14ac:dyDescent="0.35">
      <c r="A3430" t="s">
        <v>995</v>
      </c>
      <c r="B3430">
        <v>5.0999999999999996</v>
      </c>
    </row>
    <row r="3431" spans="1:2" x14ac:dyDescent="0.35">
      <c r="A3431" t="s">
        <v>1864</v>
      </c>
      <c r="B3431">
        <v>5.0999999999999996</v>
      </c>
    </row>
    <row r="3432" spans="1:2" x14ac:dyDescent="0.35">
      <c r="A3432" t="s">
        <v>1966</v>
      </c>
      <c r="B3432">
        <v>5.0999999999999996</v>
      </c>
    </row>
    <row r="3433" spans="1:2" x14ac:dyDescent="0.35">
      <c r="A3433" t="s">
        <v>299</v>
      </c>
      <c r="B3433">
        <v>5.0999999999999996</v>
      </c>
    </row>
    <row r="3434" spans="1:2" x14ac:dyDescent="0.35">
      <c r="A3434" t="s">
        <v>1901</v>
      </c>
      <c r="B3434">
        <v>5.0999999999999996</v>
      </c>
    </row>
    <row r="3435" spans="1:2" x14ac:dyDescent="0.35">
      <c r="A3435" t="s">
        <v>2323</v>
      </c>
      <c r="B3435">
        <v>5.0999999999999996</v>
      </c>
    </row>
    <row r="3436" spans="1:2" x14ac:dyDescent="0.35">
      <c r="A3436" t="s">
        <v>2208</v>
      </c>
      <c r="B3436">
        <v>5.0999999999999996</v>
      </c>
    </row>
    <row r="3437" spans="1:2" x14ac:dyDescent="0.35">
      <c r="A3437" t="s">
        <v>2478</v>
      </c>
      <c r="B3437">
        <v>5.0999999999999996</v>
      </c>
    </row>
    <row r="3438" spans="1:2" x14ac:dyDescent="0.35">
      <c r="A3438" t="s">
        <v>798</v>
      </c>
      <c r="B3438">
        <v>5.0999999999999996</v>
      </c>
    </row>
    <row r="3439" spans="1:2" x14ac:dyDescent="0.35">
      <c r="A3439" t="s">
        <v>2520</v>
      </c>
      <c r="B3439">
        <v>5.0999999999999996</v>
      </c>
    </row>
    <row r="3440" spans="1:2" x14ac:dyDescent="0.35">
      <c r="A3440" t="s">
        <v>2566</v>
      </c>
      <c r="B3440">
        <v>5.0999999999999996</v>
      </c>
    </row>
    <row r="3441" spans="1:2" x14ac:dyDescent="0.35">
      <c r="A3441" t="s">
        <v>1954</v>
      </c>
      <c r="B3441">
        <v>5.0999999999999996</v>
      </c>
    </row>
    <row r="3442" spans="1:2" x14ac:dyDescent="0.35">
      <c r="A3442" t="s">
        <v>260</v>
      </c>
      <c r="B3442">
        <v>5.0999999999999996</v>
      </c>
    </row>
    <row r="3443" spans="1:2" x14ac:dyDescent="0.35">
      <c r="A3443" t="s">
        <v>2385</v>
      </c>
      <c r="B3443">
        <v>5.0999999999999996</v>
      </c>
    </row>
    <row r="3444" spans="1:2" x14ac:dyDescent="0.35">
      <c r="A3444" t="s">
        <v>2012</v>
      </c>
      <c r="B3444">
        <v>5.0999999999999996</v>
      </c>
    </row>
    <row r="3445" spans="1:2" x14ac:dyDescent="0.35">
      <c r="A3445" t="s">
        <v>720</v>
      </c>
      <c r="B3445">
        <v>5.0999999999999996</v>
      </c>
    </row>
    <row r="3446" spans="1:2" x14ac:dyDescent="0.35">
      <c r="A3446" t="s">
        <v>1677</v>
      </c>
      <c r="B3446">
        <v>5.0999999999999996</v>
      </c>
    </row>
    <row r="3447" spans="1:2" x14ac:dyDescent="0.35">
      <c r="A3447" t="s">
        <v>2272</v>
      </c>
      <c r="B3447">
        <v>5.0999999999999996</v>
      </c>
    </row>
    <row r="3448" spans="1:2" x14ac:dyDescent="0.35">
      <c r="A3448" t="s">
        <v>1179</v>
      </c>
      <c r="B3448">
        <v>5.0999999999999996</v>
      </c>
    </row>
    <row r="3449" spans="1:2" x14ac:dyDescent="0.35">
      <c r="A3449" t="s">
        <v>3036</v>
      </c>
      <c r="B3449">
        <v>5.0999999999999996</v>
      </c>
    </row>
    <row r="3450" spans="1:2" x14ac:dyDescent="0.35">
      <c r="A3450" t="s">
        <v>479</v>
      </c>
      <c r="B3450">
        <v>5.0999999999999996</v>
      </c>
    </row>
    <row r="3451" spans="1:2" x14ac:dyDescent="0.35">
      <c r="A3451" t="s">
        <v>3350</v>
      </c>
      <c r="B3451">
        <v>5.0999999999999996</v>
      </c>
    </row>
    <row r="3452" spans="1:2" x14ac:dyDescent="0.35">
      <c r="A3452" t="s">
        <v>3422</v>
      </c>
      <c r="B3452">
        <v>5.0999999999999996</v>
      </c>
    </row>
    <row r="3453" spans="1:2" x14ac:dyDescent="0.35">
      <c r="A3453" t="s">
        <v>3445</v>
      </c>
      <c r="B3453">
        <v>5.0999999999999996</v>
      </c>
    </row>
    <row r="3454" spans="1:2" x14ac:dyDescent="0.35">
      <c r="A3454" t="s">
        <v>3144</v>
      </c>
      <c r="B3454">
        <v>5.0999999999999996</v>
      </c>
    </row>
    <row r="3455" spans="1:2" x14ac:dyDescent="0.35">
      <c r="A3455" t="s">
        <v>3634</v>
      </c>
      <c r="B3455">
        <v>5.0999999999999996</v>
      </c>
    </row>
    <row r="3456" spans="1:2" x14ac:dyDescent="0.35">
      <c r="A3456" t="s">
        <v>2702</v>
      </c>
      <c r="B3456">
        <v>5.0999999999999996</v>
      </c>
    </row>
    <row r="3457" spans="1:2" x14ac:dyDescent="0.35">
      <c r="A3457" t="s">
        <v>3914</v>
      </c>
      <c r="B3457">
        <v>5.0999999999999996</v>
      </c>
    </row>
    <row r="3458" spans="1:2" x14ac:dyDescent="0.35">
      <c r="A3458" t="s">
        <v>1912</v>
      </c>
      <c r="B3458">
        <v>5.0999999999999996</v>
      </c>
    </row>
    <row r="3459" spans="1:2" x14ac:dyDescent="0.35">
      <c r="A3459" t="s">
        <v>3674</v>
      </c>
      <c r="B3459">
        <v>5.0999999999999996</v>
      </c>
    </row>
    <row r="3460" spans="1:2" x14ac:dyDescent="0.35">
      <c r="A3460" t="s">
        <v>1985</v>
      </c>
      <c r="B3460">
        <v>5.0999999999999996</v>
      </c>
    </row>
    <row r="3461" spans="1:2" x14ac:dyDescent="0.35">
      <c r="A3461" t="s">
        <v>4096</v>
      </c>
      <c r="B3461">
        <v>5.0999999999999996</v>
      </c>
    </row>
    <row r="3462" spans="1:2" x14ac:dyDescent="0.35">
      <c r="A3462" t="s">
        <v>4126</v>
      </c>
      <c r="B3462">
        <v>5.0999999999999996</v>
      </c>
    </row>
    <row r="3463" spans="1:2" x14ac:dyDescent="0.35">
      <c r="A3463" t="s">
        <v>4172</v>
      </c>
      <c r="B3463">
        <v>5.0999999999999996</v>
      </c>
    </row>
    <row r="3464" spans="1:2" x14ac:dyDescent="0.35">
      <c r="A3464" t="s">
        <v>2660</v>
      </c>
      <c r="B3464">
        <v>5.0999999999999996</v>
      </c>
    </row>
    <row r="3465" spans="1:2" x14ac:dyDescent="0.35">
      <c r="A3465" t="s">
        <v>4298</v>
      </c>
      <c r="B3465">
        <v>5.0999999999999996</v>
      </c>
    </row>
    <row r="3466" spans="1:2" x14ac:dyDescent="0.35">
      <c r="A3466" t="s">
        <v>4316</v>
      </c>
      <c r="B3466">
        <v>5.0999999999999996</v>
      </c>
    </row>
    <row r="3467" spans="1:2" x14ac:dyDescent="0.35">
      <c r="A3467" t="s">
        <v>2336</v>
      </c>
      <c r="B3467">
        <v>5.0999999999999996</v>
      </c>
    </row>
    <row r="3468" spans="1:2" x14ac:dyDescent="0.35">
      <c r="A3468" t="s">
        <v>4474</v>
      </c>
      <c r="B3468">
        <v>5.0999999999999996</v>
      </c>
    </row>
    <row r="3469" spans="1:2" x14ac:dyDescent="0.35">
      <c r="A3469" t="s">
        <v>3649</v>
      </c>
      <c r="B3469">
        <v>5.0999999999999996</v>
      </c>
    </row>
    <row r="3470" spans="1:2" x14ac:dyDescent="0.35">
      <c r="A3470" t="s">
        <v>1190</v>
      </c>
      <c r="B3470">
        <v>5.0999999999999996</v>
      </c>
    </row>
    <row r="3471" spans="1:2" x14ac:dyDescent="0.35">
      <c r="A3471" t="s">
        <v>4929</v>
      </c>
      <c r="B3471">
        <v>5.0999999999999996</v>
      </c>
    </row>
    <row r="3472" spans="1:2" x14ac:dyDescent="0.35">
      <c r="A3472" t="s">
        <v>5022</v>
      </c>
      <c r="B3472">
        <v>5.0999999999999996</v>
      </c>
    </row>
    <row r="3473" spans="1:2" x14ac:dyDescent="0.35">
      <c r="A3473" t="s">
        <v>2651</v>
      </c>
      <c r="B3473">
        <v>5.0999999999999996</v>
      </c>
    </row>
    <row r="3474" spans="1:2" x14ac:dyDescent="0.35">
      <c r="A3474" t="s">
        <v>5057</v>
      </c>
      <c r="B3474">
        <v>5.0999999999999996</v>
      </c>
    </row>
    <row r="3475" spans="1:2" x14ac:dyDescent="0.35">
      <c r="A3475" t="s">
        <v>5352</v>
      </c>
      <c r="B3475">
        <v>5.0999999999999996</v>
      </c>
    </row>
    <row r="3476" spans="1:2" x14ac:dyDescent="0.35">
      <c r="A3476" t="s">
        <v>5386</v>
      </c>
      <c r="B3476">
        <v>5.0999999999999996</v>
      </c>
    </row>
    <row r="3477" spans="1:2" x14ac:dyDescent="0.35">
      <c r="A3477" t="s">
        <v>5413</v>
      </c>
      <c r="B3477">
        <v>5.0999999999999996</v>
      </c>
    </row>
    <row r="3478" spans="1:2" x14ac:dyDescent="0.35">
      <c r="A3478" t="s">
        <v>3350</v>
      </c>
      <c r="B3478">
        <v>5.0999999999999996</v>
      </c>
    </row>
    <row r="3479" spans="1:2" x14ac:dyDescent="0.35">
      <c r="A3479" t="s">
        <v>4065</v>
      </c>
      <c r="B3479">
        <v>5.0999999999999996</v>
      </c>
    </row>
    <row r="3480" spans="1:2" x14ac:dyDescent="0.35">
      <c r="A3480" t="s">
        <v>5684</v>
      </c>
      <c r="B3480">
        <v>5.0999999999999996</v>
      </c>
    </row>
    <row r="3481" spans="1:2" x14ac:dyDescent="0.35">
      <c r="A3481" t="s">
        <v>5731</v>
      </c>
      <c r="B3481">
        <v>5.0999999999999996</v>
      </c>
    </row>
    <row r="3482" spans="1:2" x14ac:dyDescent="0.35">
      <c r="A3482" t="s">
        <v>5834</v>
      </c>
      <c r="B3482">
        <v>5.0999999999999996</v>
      </c>
    </row>
    <row r="3483" spans="1:2" x14ac:dyDescent="0.35">
      <c r="A3483" t="s">
        <v>260</v>
      </c>
      <c r="B3483">
        <v>5</v>
      </c>
    </row>
    <row r="3484" spans="1:2" x14ac:dyDescent="0.35">
      <c r="A3484" t="s">
        <v>973</v>
      </c>
      <c r="B3484">
        <v>5</v>
      </c>
    </row>
    <row r="3485" spans="1:2" x14ac:dyDescent="0.35">
      <c r="A3485" t="s">
        <v>1526</v>
      </c>
      <c r="B3485">
        <v>5</v>
      </c>
    </row>
    <row r="3486" spans="1:2" x14ac:dyDescent="0.35">
      <c r="A3486" t="s">
        <v>455</v>
      </c>
      <c r="B3486">
        <v>5</v>
      </c>
    </row>
    <row r="3487" spans="1:2" x14ac:dyDescent="0.35">
      <c r="A3487" t="s">
        <v>1714</v>
      </c>
      <c r="B3487">
        <v>5</v>
      </c>
    </row>
    <row r="3488" spans="1:2" x14ac:dyDescent="0.35">
      <c r="A3488" t="s">
        <v>2015</v>
      </c>
      <c r="B3488">
        <v>5</v>
      </c>
    </row>
    <row r="3489" spans="1:2" x14ac:dyDescent="0.35">
      <c r="A3489" t="s">
        <v>2020</v>
      </c>
      <c r="B3489">
        <v>5</v>
      </c>
    </row>
    <row r="3490" spans="1:2" x14ac:dyDescent="0.35">
      <c r="A3490" t="s">
        <v>2122</v>
      </c>
      <c r="B3490">
        <v>5</v>
      </c>
    </row>
    <row r="3491" spans="1:2" x14ac:dyDescent="0.35">
      <c r="A3491" t="s">
        <v>1265</v>
      </c>
      <c r="B3491">
        <v>5</v>
      </c>
    </row>
    <row r="3492" spans="1:2" x14ac:dyDescent="0.35">
      <c r="A3492" t="s">
        <v>2402</v>
      </c>
      <c r="B3492">
        <v>5</v>
      </c>
    </row>
    <row r="3493" spans="1:2" x14ac:dyDescent="0.35">
      <c r="A3493" t="s">
        <v>1778</v>
      </c>
      <c r="B3493">
        <v>5</v>
      </c>
    </row>
    <row r="3494" spans="1:2" x14ac:dyDescent="0.35">
      <c r="A3494" t="s">
        <v>3587</v>
      </c>
      <c r="B3494">
        <v>5</v>
      </c>
    </row>
    <row r="3495" spans="1:2" x14ac:dyDescent="0.35">
      <c r="A3495" t="s">
        <v>3654</v>
      </c>
      <c r="B3495">
        <v>5</v>
      </c>
    </row>
    <row r="3496" spans="1:2" x14ac:dyDescent="0.35">
      <c r="A3496" t="s">
        <v>3717</v>
      </c>
      <c r="B3496">
        <v>5</v>
      </c>
    </row>
    <row r="3497" spans="1:2" x14ac:dyDescent="0.35">
      <c r="A3497" t="s">
        <v>3841</v>
      </c>
      <c r="B3497">
        <v>5</v>
      </c>
    </row>
    <row r="3498" spans="1:2" x14ac:dyDescent="0.35">
      <c r="A3498" t="s">
        <v>3848</v>
      </c>
      <c r="B3498">
        <v>5</v>
      </c>
    </row>
    <row r="3499" spans="1:2" x14ac:dyDescent="0.35">
      <c r="A3499" t="s">
        <v>812</v>
      </c>
      <c r="B3499">
        <v>5</v>
      </c>
    </row>
    <row r="3500" spans="1:2" x14ac:dyDescent="0.35">
      <c r="A3500" t="s">
        <v>494</v>
      </c>
      <c r="B3500">
        <v>5</v>
      </c>
    </row>
    <row r="3501" spans="1:2" x14ac:dyDescent="0.35">
      <c r="A3501" t="s">
        <v>3350</v>
      </c>
      <c r="B3501">
        <v>5</v>
      </c>
    </row>
    <row r="3502" spans="1:2" x14ac:dyDescent="0.35">
      <c r="A3502" t="s">
        <v>3852</v>
      </c>
      <c r="B3502">
        <v>5</v>
      </c>
    </row>
    <row r="3503" spans="1:2" x14ac:dyDescent="0.35">
      <c r="A3503" t="s">
        <v>2010</v>
      </c>
      <c r="B3503">
        <v>5</v>
      </c>
    </row>
    <row r="3504" spans="1:2" x14ac:dyDescent="0.35">
      <c r="A3504" t="s">
        <v>3256</v>
      </c>
      <c r="B3504">
        <v>5</v>
      </c>
    </row>
    <row r="3505" spans="1:2" x14ac:dyDescent="0.35">
      <c r="A3505" t="s">
        <v>3259</v>
      </c>
      <c r="B3505">
        <v>5</v>
      </c>
    </row>
    <row r="3506" spans="1:2" x14ac:dyDescent="0.35">
      <c r="A3506" t="s">
        <v>4324</v>
      </c>
      <c r="B3506">
        <v>5</v>
      </c>
    </row>
    <row r="3507" spans="1:2" x14ac:dyDescent="0.35">
      <c r="A3507" t="s">
        <v>4691</v>
      </c>
      <c r="B3507">
        <v>5</v>
      </c>
    </row>
    <row r="3508" spans="1:2" x14ac:dyDescent="0.35">
      <c r="A3508" t="s">
        <v>2854</v>
      </c>
      <c r="B3508">
        <v>5</v>
      </c>
    </row>
    <row r="3509" spans="1:2" x14ac:dyDescent="0.35">
      <c r="A3509" t="s">
        <v>5012</v>
      </c>
      <c r="B3509">
        <v>5</v>
      </c>
    </row>
    <row r="3510" spans="1:2" x14ac:dyDescent="0.35">
      <c r="A3510" t="s">
        <v>5025</v>
      </c>
      <c r="B3510">
        <v>5</v>
      </c>
    </row>
    <row r="3511" spans="1:2" x14ac:dyDescent="0.35">
      <c r="A3511" t="s">
        <v>1111</v>
      </c>
      <c r="B3511">
        <v>5</v>
      </c>
    </row>
    <row r="3512" spans="1:2" x14ac:dyDescent="0.35">
      <c r="A3512" t="s">
        <v>5617</v>
      </c>
      <c r="B3512">
        <v>5</v>
      </c>
    </row>
    <row r="3513" spans="1:2" x14ac:dyDescent="0.35">
      <c r="A3513" t="s">
        <v>455</v>
      </c>
      <c r="B3513">
        <v>4.9000000000000004</v>
      </c>
    </row>
    <row r="3514" spans="1:2" x14ac:dyDescent="0.35">
      <c r="A3514" t="s">
        <v>249</v>
      </c>
      <c r="B3514">
        <v>4.9000000000000004</v>
      </c>
    </row>
    <row r="3515" spans="1:2" x14ac:dyDescent="0.35">
      <c r="A3515" t="s">
        <v>469</v>
      </c>
      <c r="B3515">
        <v>4.9000000000000004</v>
      </c>
    </row>
    <row r="3516" spans="1:2" x14ac:dyDescent="0.35">
      <c r="A3516" t="s">
        <v>720</v>
      </c>
      <c r="B3516">
        <v>4.9000000000000004</v>
      </c>
    </row>
    <row r="3517" spans="1:2" x14ac:dyDescent="0.35">
      <c r="A3517" t="s">
        <v>732</v>
      </c>
      <c r="B3517">
        <v>4.9000000000000004</v>
      </c>
    </row>
    <row r="3518" spans="1:2" x14ac:dyDescent="0.35">
      <c r="A3518" t="s">
        <v>1486</v>
      </c>
      <c r="B3518">
        <v>4.9000000000000004</v>
      </c>
    </row>
    <row r="3519" spans="1:2" x14ac:dyDescent="0.35">
      <c r="A3519" t="s">
        <v>1720</v>
      </c>
      <c r="B3519">
        <v>4.9000000000000004</v>
      </c>
    </row>
    <row r="3520" spans="1:2" x14ac:dyDescent="0.35">
      <c r="A3520" t="s">
        <v>1729</v>
      </c>
      <c r="B3520">
        <v>4.9000000000000004</v>
      </c>
    </row>
    <row r="3521" spans="1:2" x14ac:dyDescent="0.35">
      <c r="A3521" t="s">
        <v>1675</v>
      </c>
      <c r="B3521">
        <v>4.9000000000000004</v>
      </c>
    </row>
    <row r="3522" spans="1:2" x14ac:dyDescent="0.35">
      <c r="A3522" t="s">
        <v>1803</v>
      </c>
      <c r="B3522">
        <v>4.9000000000000004</v>
      </c>
    </row>
    <row r="3523" spans="1:2" x14ac:dyDescent="0.35">
      <c r="A3523" t="s">
        <v>2136</v>
      </c>
      <c r="B3523">
        <v>4.9000000000000004</v>
      </c>
    </row>
    <row r="3524" spans="1:2" x14ac:dyDescent="0.35">
      <c r="A3524" t="s">
        <v>2280</v>
      </c>
      <c r="B3524">
        <v>4.9000000000000004</v>
      </c>
    </row>
    <row r="3525" spans="1:2" x14ac:dyDescent="0.35">
      <c r="A3525" t="s">
        <v>2298</v>
      </c>
      <c r="B3525">
        <v>4.9000000000000004</v>
      </c>
    </row>
    <row r="3526" spans="1:2" x14ac:dyDescent="0.35">
      <c r="A3526" t="s">
        <v>1945</v>
      </c>
      <c r="B3526">
        <v>4.9000000000000004</v>
      </c>
    </row>
    <row r="3527" spans="1:2" x14ac:dyDescent="0.35">
      <c r="A3527" t="s">
        <v>2834</v>
      </c>
      <c r="B3527">
        <v>4.9000000000000004</v>
      </c>
    </row>
    <row r="3528" spans="1:2" x14ac:dyDescent="0.35">
      <c r="A3528" t="s">
        <v>3089</v>
      </c>
      <c r="B3528">
        <v>4.9000000000000004</v>
      </c>
    </row>
    <row r="3529" spans="1:2" x14ac:dyDescent="0.35">
      <c r="A3529" t="s">
        <v>2140</v>
      </c>
      <c r="B3529">
        <v>4.9000000000000004</v>
      </c>
    </row>
    <row r="3530" spans="1:2" x14ac:dyDescent="0.35">
      <c r="A3530" t="s">
        <v>2106</v>
      </c>
      <c r="B3530">
        <v>4.9000000000000004</v>
      </c>
    </row>
    <row r="3531" spans="1:2" x14ac:dyDescent="0.35">
      <c r="A3531" t="s">
        <v>720</v>
      </c>
      <c r="B3531">
        <v>4.9000000000000004</v>
      </c>
    </row>
    <row r="3532" spans="1:2" x14ac:dyDescent="0.35">
      <c r="A3532" t="s">
        <v>2046</v>
      </c>
      <c r="B3532">
        <v>4.9000000000000004</v>
      </c>
    </row>
    <row r="3533" spans="1:2" x14ac:dyDescent="0.35">
      <c r="A3533" t="s">
        <v>2911</v>
      </c>
      <c r="B3533">
        <v>4.9000000000000004</v>
      </c>
    </row>
    <row r="3534" spans="1:2" x14ac:dyDescent="0.35">
      <c r="A3534" t="s">
        <v>3417</v>
      </c>
      <c r="B3534">
        <v>4.9000000000000004</v>
      </c>
    </row>
    <row r="3535" spans="1:2" x14ac:dyDescent="0.35">
      <c r="A3535" t="s">
        <v>1753</v>
      </c>
      <c r="B3535">
        <v>4.9000000000000004</v>
      </c>
    </row>
    <row r="3536" spans="1:2" x14ac:dyDescent="0.35">
      <c r="A3536" t="s">
        <v>1954</v>
      </c>
      <c r="B3536">
        <v>4.9000000000000004</v>
      </c>
    </row>
    <row r="3537" spans="1:2" x14ac:dyDescent="0.35">
      <c r="A3537" t="s">
        <v>3742</v>
      </c>
      <c r="B3537">
        <v>4.9000000000000004</v>
      </c>
    </row>
    <row r="3538" spans="1:2" x14ac:dyDescent="0.35">
      <c r="A3538" t="s">
        <v>2703</v>
      </c>
      <c r="B3538">
        <v>4.9000000000000004</v>
      </c>
    </row>
    <row r="3539" spans="1:2" x14ac:dyDescent="0.35">
      <c r="A3539" t="s">
        <v>3986</v>
      </c>
      <c r="B3539">
        <v>4.9000000000000004</v>
      </c>
    </row>
    <row r="3540" spans="1:2" x14ac:dyDescent="0.35">
      <c r="A3540" t="s">
        <v>4065</v>
      </c>
      <c r="B3540">
        <v>4.9000000000000004</v>
      </c>
    </row>
    <row r="3541" spans="1:2" x14ac:dyDescent="0.35">
      <c r="A3541" t="s">
        <v>4104</v>
      </c>
      <c r="B3541">
        <v>4.9000000000000004</v>
      </c>
    </row>
    <row r="3542" spans="1:2" x14ac:dyDescent="0.35">
      <c r="A3542" t="s">
        <v>4136</v>
      </c>
      <c r="B3542">
        <v>4.9000000000000004</v>
      </c>
    </row>
    <row r="3543" spans="1:2" x14ac:dyDescent="0.35">
      <c r="A3543" t="s">
        <v>4204</v>
      </c>
      <c r="B3543">
        <v>4.9000000000000004</v>
      </c>
    </row>
    <row r="3544" spans="1:2" x14ac:dyDescent="0.35">
      <c r="A3544" t="s">
        <v>3673</v>
      </c>
      <c r="B3544">
        <v>4.9000000000000004</v>
      </c>
    </row>
    <row r="3545" spans="1:2" x14ac:dyDescent="0.35">
      <c r="A3545" t="s">
        <v>4657</v>
      </c>
      <c r="B3545">
        <v>4.9000000000000004</v>
      </c>
    </row>
    <row r="3546" spans="1:2" x14ac:dyDescent="0.35">
      <c r="A3546" t="s">
        <v>438</v>
      </c>
      <c r="B3546">
        <v>4.9000000000000004</v>
      </c>
    </row>
    <row r="3547" spans="1:2" x14ac:dyDescent="0.35">
      <c r="A3547" t="s">
        <v>4978</v>
      </c>
      <c r="B3547">
        <v>4.9000000000000004</v>
      </c>
    </row>
    <row r="3548" spans="1:2" x14ac:dyDescent="0.35">
      <c r="A3548" t="s">
        <v>3383</v>
      </c>
      <c r="B3548">
        <v>4.9000000000000004</v>
      </c>
    </row>
    <row r="3549" spans="1:2" x14ac:dyDescent="0.35">
      <c r="A3549" t="s">
        <v>5039</v>
      </c>
      <c r="B3549">
        <v>4.9000000000000004</v>
      </c>
    </row>
    <row r="3550" spans="1:2" x14ac:dyDescent="0.35">
      <c r="A3550" t="s">
        <v>4065</v>
      </c>
      <c r="B3550">
        <v>4.9000000000000004</v>
      </c>
    </row>
    <row r="3551" spans="1:2" x14ac:dyDescent="0.35">
      <c r="A3551" t="s">
        <v>92</v>
      </c>
      <c r="B3551">
        <v>4.8</v>
      </c>
    </row>
    <row r="3552" spans="1:2" x14ac:dyDescent="0.35">
      <c r="A3552" t="s">
        <v>179</v>
      </c>
      <c r="B3552">
        <v>4.8</v>
      </c>
    </row>
    <row r="3553" spans="1:2" x14ac:dyDescent="0.35">
      <c r="A3553" t="s">
        <v>1047</v>
      </c>
      <c r="B3553">
        <v>4.8</v>
      </c>
    </row>
    <row r="3554" spans="1:2" x14ac:dyDescent="0.35">
      <c r="A3554" t="s">
        <v>1508</v>
      </c>
      <c r="B3554">
        <v>4.8</v>
      </c>
    </row>
    <row r="3555" spans="1:2" x14ac:dyDescent="0.35">
      <c r="A3555" t="s">
        <v>1771</v>
      </c>
      <c r="B3555">
        <v>4.8</v>
      </c>
    </row>
    <row r="3556" spans="1:2" x14ac:dyDescent="0.35">
      <c r="A3556" t="s">
        <v>1581</v>
      </c>
      <c r="B3556">
        <v>4.8</v>
      </c>
    </row>
    <row r="3557" spans="1:2" x14ac:dyDescent="0.35">
      <c r="A3557" t="s">
        <v>948</v>
      </c>
      <c r="B3557">
        <v>4.8</v>
      </c>
    </row>
    <row r="3558" spans="1:2" x14ac:dyDescent="0.35">
      <c r="A3558" t="s">
        <v>1677</v>
      </c>
      <c r="B3558">
        <v>4.8</v>
      </c>
    </row>
    <row r="3559" spans="1:2" x14ac:dyDescent="0.35">
      <c r="A3559" t="s">
        <v>2535</v>
      </c>
      <c r="B3559">
        <v>4.8</v>
      </c>
    </row>
    <row r="3560" spans="1:2" x14ac:dyDescent="0.35">
      <c r="A3560" t="s">
        <v>2727</v>
      </c>
      <c r="B3560">
        <v>4.8</v>
      </c>
    </row>
    <row r="3561" spans="1:2" x14ac:dyDescent="0.35">
      <c r="A3561" t="s">
        <v>2791</v>
      </c>
      <c r="B3561">
        <v>4.8</v>
      </c>
    </row>
    <row r="3562" spans="1:2" x14ac:dyDescent="0.35">
      <c r="A3562" t="s">
        <v>3048</v>
      </c>
      <c r="B3562">
        <v>4.8</v>
      </c>
    </row>
    <row r="3563" spans="1:2" x14ac:dyDescent="0.35">
      <c r="A3563" t="s">
        <v>3052</v>
      </c>
      <c r="B3563">
        <v>4.8</v>
      </c>
    </row>
    <row r="3564" spans="1:2" x14ac:dyDescent="0.35">
      <c r="A3564" t="s">
        <v>3068</v>
      </c>
      <c r="B3564">
        <v>4.8</v>
      </c>
    </row>
    <row r="3565" spans="1:2" x14ac:dyDescent="0.35">
      <c r="A3565" t="s">
        <v>3127</v>
      </c>
      <c r="B3565">
        <v>4.8</v>
      </c>
    </row>
    <row r="3566" spans="1:2" x14ac:dyDescent="0.35">
      <c r="A3566" t="s">
        <v>2280</v>
      </c>
      <c r="B3566">
        <v>4.8</v>
      </c>
    </row>
    <row r="3567" spans="1:2" x14ac:dyDescent="0.35">
      <c r="A3567" t="s">
        <v>2402</v>
      </c>
      <c r="B3567">
        <v>4.8</v>
      </c>
    </row>
    <row r="3568" spans="1:2" x14ac:dyDescent="0.35">
      <c r="A3568" t="s">
        <v>2722</v>
      </c>
      <c r="B3568">
        <v>4.8</v>
      </c>
    </row>
    <row r="3569" spans="1:2" x14ac:dyDescent="0.35">
      <c r="A3569" t="s">
        <v>3523</v>
      </c>
      <c r="B3569">
        <v>4.8</v>
      </c>
    </row>
    <row r="3570" spans="1:2" x14ac:dyDescent="0.35">
      <c r="A3570" t="s">
        <v>3256</v>
      </c>
      <c r="B3570">
        <v>4.8</v>
      </c>
    </row>
    <row r="3571" spans="1:2" x14ac:dyDescent="0.35">
      <c r="A3571" t="s">
        <v>2865</v>
      </c>
      <c r="B3571">
        <v>4.8</v>
      </c>
    </row>
    <row r="3572" spans="1:2" x14ac:dyDescent="0.35">
      <c r="A3572" t="s">
        <v>1326</v>
      </c>
      <c r="B3572">
        <v>4.8</v>
      </c>
    </row>
    <row r="3573" spans="1:2" x14ac:dyDescent="0.35">
      <c r="A3573" t="s">
        <v>3926</v>
      </c>
      <c r="B3573">
        <v>4.8</v>
      </c>
    </row>
    <row r="3574" spans="1:2" x14ac:dyDescent="0.35">
      <c r="A3574" t="s">
        <v>1556</v>
      </c>
      <c r="B3574">
        <v>4.8</v>
      </c>
    </row>
    <row r="3575" spans="1:2" x14ac:dyDescent="0.35">
      <c r="A3575" t="s">
        <v>3980</v>
      </c>
      <c r="B3575">
        <v>4.8</v>
      </c>
    </row>
    <row r="3576" spans="1:2" x14ac:dyDescent="0.35">
      <c r="A3576" t="s">
        <v>4081</v>
      </c>
      <c r="B3576">
        <v>4.8</v>
      </c>
    </row>
    <row r="3577" spans="1:2" x14ac:dyDescent="0.35">
      <c r="A3577" t="s">
        <v>4599</v>
      </c>
      <c r="B3577">
        <v>4.8</v>
      </c>
    </row>
    <row r="3578" spans="1:2" x14ac:dyDescent="0.35">
      <c r="A3578" t="s">
        <v>2402</v>
      </c>
      <c r="B3578">
        <v>4.8</v>
      </c>
    </row>
    <row r="3579" spans="1:2" x14ac:dyDescent="0.35">
      <c r="A3579" t="s">
        <v>5176</v>
      </c>
      <c r="B3579">
        <v>4.8</v>
      </c>
    </row>
    <row r="3580" spans="1:2" x14ac:dyDescent="0.35">
      <c r="A3580" t="s">
        <v>5700</v>
      </c>
      <c r="B3580">
        <v>4.8</v>
      </c>
    </row>
    <row r="3581" spans="1:2" x14ac:dyDescent="0.35">
      <c r="A3581" t="s">
        <v>1556</v>
      </c>
      <c r="B3581">
        <v>4.8</v>
      </c>
    </row>
    <row r="3582" spans="1:2" x14ac:dyDescent="0.35">
      <c r="A3582" t="s">
        <v>5861</v>
      </c>
      <c r="B3582">
        <v>4.8</v>
      </c>
    </row>
    <row r="3583" spans="1:2" x14ac:dyDescent="0.35">
      <c r="A3583" t="s">
        <v>1348</v>
      </c>
      <c r="B3583">
        <v>4.7</v>
      </c>
    </row>
    <row r="3584" spans="1:2" x14ac:dyDescent="0.35">
      <c r="A3584" t="s">
        <v>1642</v>
      </c>
      <c r="B3584">
        <v>4.7</v>
      </c>
    </row>
    <row r="3585" spans="1:2" x14ac:dyDescent="0.35">
      <c r="A3585" t="s">
        <v>1917</v>
      </c>
      <c r="B3585">
        <v>4.7</v>
      </c>
    </row>
    <row r="3586" spans="1:2" x14ac:dyDescent="0.35">
      <c r="A3586" t="s">
        <v>2033</v>
      </c>
      <c r="B3586">
        <v>4.7</v>
      </c>
    </row>
    <row r="3587" spans="1:2" x14ac:dyDescent="0.35">
      <c r="A3587" t="s">
        <v>1884</v>
      </c>
      <c r="B3587">
        <v>4.7</v>
      </c>
    </row>
    <row r="3588" spans="1:2" x14ac:dyDescent="0.35">
      <c r="A3588" t="s">
        <v>2463</v>
      </c>
      <c r="B3588">
        <v>4.7</v>
      </c>
    </row>
    <row r="3589" spans="1:2" x14ac:dyDescent="0.35">
      <c r="A3589" t="s">
        <v>2480</v>
      </c>
      <c r="B3589">
        <v>4.7</v>
      </c>
    </row>
    <row r="3590" spans="1:2" x14ac:dyDescent="0.35">
      <c r="A3590" t="s">
        <v>827</v>
      </c>
      <c r="B3590">
        <v>4.7</v>
      </c>
    </row>
    <row r="3591" spans="1:2" x14ac:dyDescent="0.35">
      <c r="A3591" t="s">
        <v>2548</v>
      </c>
      <c r="B3591">
        <v>4.7</v>
      </c>
    </row>
    <row r="3592" spans="1:2" x14ac:dyDescent="0.35">
      <c r="A3592" t="s">
        <v>3256</v>
      </c>
      <c r="B3592">
        <v>4.7</v>
      </c>
    </row>
    <row r="3593" spans="1:2" x14ac:dyDescent="0.35">
      <c r="A3593" t="s">
        <v>3344</v>
      </c>
      <c r="B3593">
        <v>4.7</v>
      </c>
    </row>
    <row r="3594" spans="1:2" x14ac:dyDescent="0.35">
      <c r="A3594" t="s">
        <v>3540</v>
      </c>
      <c r="B3594">
        <v>4.7</v>
      </c>
    </row>
    <row r="3595" spans="1:2" x14ac:dyDescent="0.35">
      <c r="A3595" t="s">
        <v>4098</v>
      </c>
      <c r="B3595">
        <v>4.7</v>
      </c>
    </row>
    <row r="3596" spans="1:2" x14ac:dyDescent="0.35">
      <c r="A3596" t="s">
        <v>4195</v>
      </c>
      <c r="B3596">
        <v>4.7</v>
      </c>
    </row>
    <row r="3597" spans="1:2" x14ac:dyDescent="0.35">
      <c r="A3597" t="s">
        <v>4631</v>
      </c>
      <c r="B3597">
        <v>4.7</v>
      </c>
    </row>
    <row r="3598" spans="1:2" x14ac:dyDescent="0.35">
      <c r="A3598" t="s">
        <v>4952</v>
      </c>
      <c r="B3598">
        <v>4.7</v>
      </c>
    </row>
    <row r="3599" spans="1:2" x14ac:dyDescent="0.35">
      <c r="A3599" t="s">
        <v>5057</v>
      </c>
      <c r="B3599">
        <v>4.7</v>
      </c>
    </row>
    <row r="3600" spans="1:2" x14ac:dyDescent="0.35">
      <c r="A3600" t="s">
        <v>5243</v>
      </c>
      <c r="B3600">
        <v>4.7</v>
      </c>
    </row>
    <row r="3601" spans="1:2" x14ac:dyDescent="0.35">
      <c r="A3601" t="s">
        <v>5393</v>
      </c>
      <c r="B3601">
        <v>4.7</v>
      </c>
    </row>
    <row r="3602" spans="1:2" x14ac:dyDescent="0.35">
      <c r="A3602" t="s">
        <v>701</v>
      </c>
      <c r="B3602">
        <v>4.7</v>
      </c>
    </row>
    <row r="3603" spans="1:2" x14ac:dyDescent="0.35">
      <c r="A3603" t="s">
        <v>5850</v>
      </c>
      <c r="B3603">
        <v>4.7</v>
      </c>
    </row>
    <row r="3604" spans="1:2" x14ac:dyDescent="0.35">
      <c r="A3604" t="s">
        <v>1181</v>
      </c>
      <c r="B3604">
        <v>4.5999999999999996</v>
      </c>
    </row>
    <row r="3605" spans="1:2" x14ac:dyDescent="0.35">
      <c r="A3605" t="s">
        <v>1368</v>
      </c>
      <c r="B3605">
        <v>4.5999999999999996</v>
      </c>
    </row>
    <row r="3606" spans="1:2" x14ac:dyDescent="0.35">
      <c r="A3606" t="s">
        <v>111</v>
      </c>
      <c r="B3606">
        <v>4.5999999999999996</v>
      </c>
    </row>
    <row r="3607" spans="1:2" x14ac:dyDescent="0.35">
      <c r="A3607" t="s">
        <v>2230</v>
      </c>
      <c r="B3607">
        <v>4.5999999999999996</v>
      </c>
    </row>
    <row r="3608" spans="1:2" x14ac:dyDescent="0.35">
      <c r="A3608" t="s">
        <v>1985</v>
      </c>
      <c r="B3608">
        <v>4.5999999999999996</v>
      </c>
    </row>
    <row r="3609" spans="1:2" x14ac:dyDescent="0.35">
      <c r="A3609" t="s">
        <v>612</v>
      </c>
      <c r="B3609">
        <v>4.5999999999999996</v>
      </c>
    </row>
    <row r="3610" spans="1:2" x14ac:dyDescent="0.35">
      <c r="A3610" t="s">
        <v>2801</v>
      </c>
      <c r="B3610">
        <v>4.5999999999999996</v>
      </c>
    </row>
    <row r="3611" spans="1:2" x14ac:dyDescent="0.35">
      <c r="A3611" t="s">
        <v>3033</v>
      </c>
      <c r="B3611">
        <v>4.5999999999999996</v>
      </c>
    </row>
    <row r="3612" spans="1:2" x14ac:dyDescent="0.35">
      <c r="A3612" t="s">
        <v>3245</v>
      </c>
      <c r="B3612">
        <v>4.5999999999999996</v>
      </c>
    </row>
    <row r="3613" spans="1:2" x14ac:dyDescent="0.35">
      <c r="A3613" t="s">
        <v>3287</v>
      </c>
      <c r="B3613">
        <v>4.5999999999999996</v>
      </c>
    </row>
    <row r="3614" spans="1:2" x14ac:dyDescent="0.35">
      <c r="A3614" t="s">
        <v>3329</v>
      </c>
      <c r="B3614">
        <v>4.5999999999999996</v>
      </c>
    </row>
    <row r="3615" spans="1:2" x14ac:dyDescent="0.35">
      <c r="A3615" t="s">
        <v>2846</v>
      </c>
      <c r="B3615">
        <v>4.5999999999999996</v>
      </c>
    </row>
    <row r="3616" spans="1:2" x14ac:dyDescent="0.35">
      <c r="A3616" t="s">
        <v>3479</v>
      </c>
      <c r="B3616">
        <v>4.5999999999999996</v>
      </c>
    </row>
    <row r="3617" spans="1:2" x14ac:dyDescent="0.35">
      <c r="A3617" t="s">
        <v>3529</v>
      </c>
      <c r="B3617">
        <v>4.5999999999999996</v>
      </c>
    </row>
    <row r="3618" spans="1:2" x14ac:dyDescent="0.35">
      <c r="A3618" t="s">
        <v>1677</v>
      </c>
      <c r="B3618">
        <v>4.5999999999999996</v>
      </c>
    </row>
    <row r="3619" spans="1:2" x14ac:dyDescent="0.35">
      <c r="A3619" t="s">
        <v>4073</v>
      </c>
      <c r="B3619">
        <v>4.5999999999999996</v>
      </c>
    </row>
    <row r="3620" spans="1:2" x14ac:dyDescent="0.35">
      <c r="A3620" t="s">
        <v>4113</v>
      </c>
      <c r="B3620">
        <v>4.5999999999999996</v>
      </c>
    </row>
    <row r="3621" spans="1:2" x14ac:dyDescent="0.35">
      <c r="A3621" t="s">
        <v>4146</v>
      </c>
      <c r="B3621">
        <v>4.5999999999999996</v>
      </c>
    </row>
    <row r="3622" spans="1:2" x14ac:dyDescent="0.35">
      <c r="A3622" t="s">
        <v>2208</v>
      </c>
      <c r="B3622">
        <v>4.5999999999999996</v>
      </c>
    </row>
    <row r="3623" spans="1:2" x14ac:dyDescent="0.35">
      <c r="A3623" t="s">
        <v>4430</v>
      </c>
      <c r="B3623">
        <v>4.5999999999999996</v>
      </c>
    </row>
    <row r="3624" spans="1:2" x14ac:dyDescent="0.35">
      <c r="A3624" t="s">
        <v>4455</v>
      </c>
      <c r="B3624">
        <v>4.5999999999999996</v>
      </c>
    </row>
    <row r="3625" spans="1:2" x14ac:dyDescent="0.35">
      <c r="A3625" t="s">
        <v>4928</v>
      </c>
      <c r="B3625">
        <v>4.5999999999999996</v>
      </c>
    </row>
    <row r="3626" spans="1:2" x14ac:dyDescent="0.35">
      <c r="A3626" t="s">
        <v>3640</v>
      </c>
      <c r="B3626">
        <v>4.5999999999999996</v>
      </c>
    </row>
    <row r="3627" spans="1:2" x14ac:dyDescent="0.35">
      <c r="A3627" t="s">
        <v>4279</v>
      </c>
      <c r="B3627">
        <v>4.5999999999999996</v>
      </c>
    </row>
    <row r="3628" spans="1:2" x14ac:dyDescent="0.35">
      <c r="A3628" t="s">
        <v>260</v>
      </c>
      <c r="B3628">
        <v>4.5999999999999996</v>
      </c>
    </row>
    <row r="3629" spans="1:2" x14ac:dyDescent="0.35">
      <c r="A3629" t="s">
        <v>5159</v>
      </c>
      <c r="B3629">
        <v>4.5999999999999996</v>
      </c>
    </row>
    <row r="3630" spans="1:2" x14ac:dyDescent="0.35">
      <c r="A3630" t="s">
        <v>5354</v>
      </c>
      <c r="B3630">
        <v>4.5999999999999996</v>
      </c>
    </row>
    <row r="3631" spans="1:2" x14ac:dyDescent="0.35">
      <c r="A3631" t="s">
        <v>5465</v>
      </c>
      <c r="B3631">
        <v>4.5999999999999996</v>
      </c>
    </row>
    <row r="3632" spans="1:2" x14ac:dyDescent="0.35">
      <c r="A3632" t="s">
        <v>5804</v>
      </c>
      <c r="B3632">
        <v>4.5999999999999996</v>
      </c>
    </row>
    <row r="3633" spans="1:2" x14ac:dyDescent="0.35">
      <c r="A3633" t="s">
        <v>931</v>
      </c>
      <c r="B3633">
        <v>4.5</v>
      </c>
    </row>
    <row r="3634" spans="1:2" x14ac:dyDescent="0.35">
      <c r="A3634" t="s">
        <v>1389</v>
      </c>
      <c r="B3634">
        <v>4.5</v>
      </c>
    </row>
    <row r="3635" spans="1:2" x14ac:dyDescent="0.35">
      <c r="A3635" t="s">
        <v>2189</v>
      </c>
      <c r="B3635">
        <v>4.5</v>
      </c>
    </row>
    <row r="3636" spans="1:2" x14ac:dyDescent="0.35">
      <c r="A3636" t="s">
        <v>2494</v>
      </c>
      <c r="B3636">
        <v>4.5</v>
      </c>
    </row>
    <row r="3637" spans="1:2" x14ac:dyDescent="0.35">
      <c r="A3637" t="s">
        <v>673</v>
      </c>
      <c r="B3637">
        <v>4.5</v>
      </c>
    </row>
    <row r="3638" spans="1:2" x14ac:dyDescent="0.35">
      <c r="A3638" t="s">
        <v>2764</v>
      </c>
      <c r="B3638">
        <v>4.5</v>
      </c>
    </row>
    <row r="3639" spans="1:2" x14ac:dyDescent="0.35">
      <c r="A3639" t="s">
        <v>3201</v>
      </c>
      <c r="B3639">
        <v>4.5</v>
      </c>
    </row>
    <row r="3640" spans="1:2" x14ac:dyDescent="0.35">
      <c r="A3640" t="s">
        <v>1160</v>
      </c>
      <c r="B3640">
        <v>4.5</v>
      </c>
    </row>
    <row r="3641" spans="1:2" x14ac:dyDescent="0.35">
      <c r="A3641" t="s">
        <v>3747</v>
      </c>
      <c r="B3641">
        <v>4.5</v>
      </c>
    </row>
    <row r="3642" spans="1:2" x14ac:dyDescent="0.35">
      <c r="A3642" t="s">
        <v>4022</v>
      </c>
      <c r="B3642">
        <v>4.5</v>
      </c>
    </row>
    <row r="3643" spans="1:2" x14ac:dyDescent="0.35">
      <c r="A3643" t="s">
        <v>4109</v>
      </c>
      <c r="B3643">
        <v>4.5</v>
      </c>
    </row>
    <row r="3644" spans="1:2" x14ac:dyDescent="0.35">
      <c r="A3644" t="s">
        <v>4173</v>
      </c>
      <c r="B3644">
        <v>4.5</v>
      </c>
    </row>
    <row r="3645" spans="1:2" x14ac:dyDescent="0.35">
      <c r="A3645" t="s">
        <v>2402</v>
      </c>
      <c r="B3645">
        <v>4.5</v>
      </c>
    </row>
    <row r="3646" spans="1:2" x14ac:dyDescent="0.35">
      <c r="A3646" t="s">
        <v>1837</v>
      </c>
      <c r="B3646">
        <v>4.5</v>
      </c>
    </row>
    <row r="3647" spans="1:2" x14ac:dyDescent="0.35">
      <c r="A3647" t="s">
        <v>1662</v>
      </c>
      <c r="B3647">
        <v>4.5</v>
      </c>
    </row>
    <row r="3648" spans="1:2" x14ac:dyDescent="0.35">
      <c r="A3648" t="s">
        <v>4643</v>
      </c>
      <c r="B3648">
        <v>4.5</v>
      </c>
    </row>
    <row r="3649" spans="1:2" x14ac:dyDescent="0.35">
      <c r="A3649" t="s">
        <v>3724</v>
      </c>
      <c r="B3649">
        <v>4.5</v>
      </c>
    </row>
    <row r="3650" spans="1:2" x14ac:dyDescent="0.35">
      <c r="A3650" t="s">
        <v>5035</v>
      </c>
      <c r="B3650">
        <v>4.5</v>
      </c>
    </row>
    <row r="3651" spans="1:2" x14ac:dyDescent="0.35">
      <c r="A3651" t="s">
        <v>227</v>
      </c>
      <c r="B3651">
        <v>4.5</v>
      </c>
    </row>
    <row r="3652" spans="1:2" x14ac:dyDescent="0.35">
      <c r="A3652" t="s">
        <v>5761</v>
      </c>
      <c r="B3652">
        <v>4.5</v>
      </c>
    </row>
    <row r="3653" spans="1:2" x14ac:dyDescent="0.35">
      <c r="A3653" t="s">
        <v>763</v>
      </c>
      <c r="B3653">
        <v>4.4000000000000004</v>
      </c>
    </row>
    <row r="3654" spans="1:2" x14ac:dyDescent="0.35">
      <c r="A3654" t="s">
        <v>1027</v>
      </c>
      <c r="B3654">
        <v>4.4000000000000004</v>
      </c>
    </row>
    <row r="3655" spans="1:2" x14ac:dyDescent="0.35">
      <c r="A3655" t="s">
        <v>308</v>
      </c>
      <c r="B3655">
        <v>4.4000000000000004</v>
      </c>
    </row>
    <row r="3656" spans="1:2" x14ac:dyDescent="0.35">
      <c r="A3656" t="s">
        <v>1669</v>
      </c>
      <c r="B3656">
        <v>4.4000000000000004</v>
      </c>
    </row>
    <row r="3657" spans="1:2" x14ac:dyDescent="0.35">
      <c r="A3657" t="s">
        <v>1675</v>
      </c>
      <c r="B3657">
        <v>4.4000000000000004</v>
      </c>
    </row>
    <row r="3658" spans="1:2" x14ac:dyDescent="0.35">
      <c r="A3658" t="s">
        <v>2077</v>
      </c>
      <c r="B3658">
        <v>4.4000000000000004</v>
      </c>
    </row>
    <row r="3659" spans="1:2" x14ac:dyDescent="0.35">
      <c r="A3659" t="s">
        <v>1892</v>
      </c>
      <c r="B3659">
        <v>4.4000000000000004</v>
      </c>
    </row>
    <row r="3660" spans="1:2" x14ac:dyDescent="0.35">
      <c r="A3660" t="s">
        <v>2562</v>
      </c>
      <c r="B3660">
        <v>4.4000000000000004</v>
      </c>
    </row>
    <row r="3661" spans="1:2" x14ac:dyDescent="0.35">
      <c r="A3661" t="s">
        <v>2026</v>
      </c>
      <c r="B3661">
        <v>4.4000000000000004</v>
      </c>
    </row>
    <row r="3662" spans="1:2" x14ac:dyDescent="0.35">
      <c r="A3662" t="s">
        <v>1985</v>
      </c>
      <c r="B3662">
        <v>4.4000000000000004</v>
      </c>
    </row>
    <row r="3663" spans="1:2" x14ac:dyDescent="0.35">
      <c r="A3663" t="s">
        <v>3018</v>
      </c>
      <c r="B3663">
        <v>4.4000000000000004</v>
      </c>
    </row>
    <row r="3664" spans="1:2" x14ac:dyDescent="0.35">
      <c r="A3664" t="s">
        <v>3256</v>
      </c>
      <c r="B3664">
        <v>4.4000000000000004</v>
      </c>
    </row>
    <row r="3665" spans="1:2" x14ac:dyDescent="0.35">
      <c r="A3665" t="s">
        <v>3852</v>
      </c>
      <c r="B3665">
        <v>4.4000000000000004</v>
      </c>
    </row>
    <row r="3666" spans="1:2" x14ac:dyDescent="0.35">
      <c r="A3666" t="s">
        <v>3901</v>
      </c>
      <c r="B3666">
        <v>4.4000000000000004</v>
      </c>
    </row>
    <row r="3667" spans="1:2" x14ac:dyDescent="0.35">
      <c r="A3667" t="s">
        <v>4014</v>
      </c>
      <c r="B3667">
        <v>4.4000000000000004</v>
      </c>
    </row>
    <row r="3668" spans="1:2" x14ac:dyDescent="0.35">
      <c r="A3668" t="s">
        <v>4209</v>
      </c>
      <c r="B3668">
        <v>4.4000000000000004</v>
      </c>
    </row>
    <row r="3669" spans="1:2" x14ac:dyDescent="0.35">
      <c r="A3669" t="s">
        <v>2463</v>
      </c>
      <c r="B3669">
        <v>4.4000000000000004</v>
      </c>
    </row>
    <row r="3670" spans="1:2" x14ac:dyDescent="0.35">
      <c r="A3670" t="s">
        <v>5000</v>
      </c>
      <c r="B3670">
        <v>4.4000000000000004</v>
      </c>
    </row>
    <row r="3671" spans="1:2" x14ac:dyDescent="0.35">
      <c r="A3671" t="s">
        <v>5288</v>
      </c>
      <c r="B3671">
        <v>4.4000000000000004</v>
      </c>
    </row>
    <row r="3672" spans="1:2" x14ac:dyDescent="0.35">
      <c r="A3672" t="s">
        <v>5495</v>
      </c>
      <c r="B3672">
        <v>4.4000000000000004</v>
      </c>
    </row>
    <row r="3673" spans="1:2" x14ac:dyDescent="0.35">
      <c r="A3673" t="s">
        <v>690</v>
      </c>
      <c r="B3673">
        <v>4.3</v>
      </c>
    </row>
    <row r="3674" spans="1:2" x14ac:dyDescent="0.35">
      <c r="A3674" t="s">
        <v>895</v>
      </c>
      <c r="B3674">
        <v>4.3</v>
      </c>
    </row>
    <row r="3675" spans="1:2" x14ac:dyDescent="0.35">
      <c r="A3675" t="s">
        <v>690</v>
      </c>
      <c r="B3675">
        <v>4.3</v>
      </c>
    </row>
    <row r="3676" spans="1:2" x14ac:dyDescent="0.35">
      <c r="A3676" t="s">
        <v>1095</v>
      </c>
      <c r="B3676">
        <v>4.3</v>
      </c>
    </row>
    <row r="3677" spans="1:2" x14ac:dyDescent="0.35">
      <c r="A3677" t="s">
        <v>695</v>
      </c>
      <c r="B3677">
        <v>4.3</v>
      </c>
    </row>
    <row r="3678" spans="1:2" x14ac:dyDescent="0.35">
      <c r="A3678" t="s">
        <v>1600</v>
      </c>
      <c r="B3678">
        <v>4.3</v>
      </c>
    </row>
    <row r="3679" spans="1:2" x14ac:dyDescent="0.35">
      <c r="A3679" t="s">
        <v>475</v>
      </c>
      <c r="B3679">
        <v>4.3</v>
      </c>
    </row>
    <row r="3680" spans="1:2" x14ac:dyDescent="0.35">
      <c r="A3680" t="s">
        <v>1837</v>
      </c>
      <c r="B3680">
        <v>4.3</v>
      </c>
    </row>
    <row r="3681" spans="1:2" x14ac:dyDescent="0.35">
      <c r="A3681" t="s">
        <v>2087</v>
      </c>
      <c r="B3681">
        <v>4.3</v>
      </c>
    </row>
    <row r="3682" spans="1:2" x14ac:dyDescent="0.35">
      <c r="A3682" t="s">
        <v>2246</v>
      </c>
      <c r="B3682">
        <v>4.3</v>
      </c>
    </row>
    <row r="3683" spans="1:2" x14ac:dyDescent="0.35">
      <c r="A3683" t="s">
        <v>3207</v>
      </c>
      <c r="B3683">
        <v>4.3</v>
      </c>
    </row>
    <row r="3684" spans="1:2" x14ac:dyDescent="0.35">
      <c r="A3684" t="s">
        <v>3693</v>
      </c>
      <c r="B3684">
        <v>4.3</v>
      </c>
    </row>
    <row r="3685" spans="1:2" x14ac:dyDescent="0.35">
      <c r="A3685" t="s">
        <v>2208</v>
      </c>
      <c r="B3685">
        <v>4.3</v>
      </c>
    </row>
    <row r="3686" spans="1:2" x14ac:dyDescent="0.35">
      <c r="A3686" t="s">
        <v>294</v>
      </c>
      <c r="B3686">
        <v>4.3</v>
      </c>
    </row>
    <row r="3687" spans="1:2" x14ac:dyDescent="0.35">
      <c r="A3687" t="s">
        <v>4363</v>
      </c>
      <c r="B3687">
        <v>4.3</v>
      </c>
    </row>
    <row r="3688" spans="1:2" x14ac:dyDescent="0.35">
      <c r="A3688" t="s">
        <v>3080</v>
      </c>
      <c r="B3688">
        <v>4.3</v>
      </c>
    </row>
    <row r="3689" spans="1:2" x14ac:dyDescent="0.35">
      <c r="A3689" t="s">
        <v>5272</v>
      </c>
      <c r="B3689">
        <v>4.3</v>
      </c>
    </row>
    <row r="3690" spans="1:2" x14ac:dyDescent="0.35">
      <c r="A3690" t="s">
        <v>4272</v>
      </c>
      <c r="B3690">
        <v>4.3</v>
      </c>
    </row>
    <row r="3691" spans="1:2" x14ac:dyDescent="0.35">
      <c r="A3691" t="s">
        <v>455</v>
      </c>
      <c r="B3691">
        <v>4.2</v>
      </c>
    </row>
    <row r="3692" spans="1:2" x14ac:dyDescent="0.35">
      <c r="A3692" t="s">
        <v>827</v>
      </c>
      <c r="B3692">
        <v>4.2</v>
      </c>
    </row>
    <row r="3693" spans="1:2" x14ac:dyDescent="0.35">
      <c r="A3693" t="s">
        <v>1473</v>
      </c>
      <c r="B3693">
        <v>4.2</v>
      </c>
    </row>
    <row r="3694" spans="1:2" x14ac:dyDescent="0.35">
      <c r="A3694" t="s">
        <v>931</v>
      </c>
      <c r="B3694">
        <v>4.2</v>
      </c>
    </row>
    <row r="3695" spans="1:2" x14ac:dyDescent="0.35">
      <c r="A3695" t="s">
        <v>1420</v>
      </c>
      <c r="B3695">
        <v>4.2</v>
      </c>
    </row>
    <row r="3696" spans="1:2" x14ac:dyDescent="0.35">
      <c r="A3696" t="s">
        <v>1878</v>
      </c>
      <c r="B3696">
        <v>4.2</v>
      </c>
    </row>
    <row r="3697" spans="1:2" x14ac:dyDescent="0.35">
      <c r="A3697" t="s">
        <v>2525</v>
      </c>
      <c r="B3697">
        <v>4.2</v>
      </c>
    </row>
    <row r="3698" spans="1:2" x14ac:dyDescent="0.35">
      <c r="A3698" t="s">
        <v>2020</v>
      </c>
      <c r="B3698">
        <v>4.2</v>
      </c>
    </row>
    <row r="3699" spans="1:2" x14ac:dyDescent="0.35">
      <c r="A3699" t="s">
        <v>763</v>
      </c>
      <c r="B3699">
        <v>4.2</v>
      </c>
    </row>
    <row r="3700" spans="1:2" x14ac:dyDescent="0.35">
      <c r="A3700" t="s">
        <v>4681</v>
      </c>
      <c r="B3700">
        <v>4.2</v>
      </c>
    </row>
    <row r="3701" spans="1:2" x14ac:dyDescent="0.35">
      <c r="A3701" t="s">
        <v>3634</v>
      </c>
      <c r="B3701">
        <v>4.2</v>
      </c>
    </row>
    <row r="3702" spans="1:2" x14ac:dyDescent="0.35">
      <c r="A3702" t="s">
        <v>5930</v>
      </c>
      <c r="B3702">
        <v>4.2</v>
      </c>
    </row>
    <row r="3703" spans="1:2" x14ac:dyDescent="0.35">
      <c r="A3703" t="s">
        <v>1271</v>
      </c>
      <c r="B3703">
        <v>4.0999999999999996</v>
      </c>
    </row>
    <row r="3704" spans="1:2" x14ac:dyDescent="0.35">
      <c r="A3704" t="s">
        <v>1298</v>
      </c>
      <c r="B3704">
        <v>4.0999999999999996</v>
      </c>
    </row>
    <row r="3705" spans="1:2" x14ac:dyDescent="0.35">
      <c r="A3705" t="s">
        <v>2389</v>
      </c>
      <c r="B3705">
        <v>4.0999999999999996</v>
      </c>
    </row>
    <row r="3706" spans="1:2" x14ac:dyDescent="0.35">
      <c r="A3706" t="s">
        <v>1954</v>
      </c>
      <c r="B3706">
        <v>4.0999999999999996</v>
      </c>
    </row>
    <row r="3707" spans="1:2" x14ac:dyDescent="0.35">
      <c r="A3707" t="s">
        <v>2550</v>
      </c>
      <c r="B3707">
        <v>4.0999999999999996</v>
      </c>
    </row>
    <row r="3708" spans="1:2" x14ac:dyDescent="0.35">
      <c r="A3708" t="s">
        <v>3045</v>
      </c>
      <c r="B3708">
        <v>4.0999999999999996</v>
      </c>
    </row>
    <row r="3709" spans="1:2" x14ac:dyDescent="0.35">
      <c r="A3709" t="s">
        <v>3379</v>
      </c>
      <c r="B3709">
        <v>4.0999999999999996</v>
      </c>
    </row>
    <row r="3710" spans="1:2" x14ac:dyDescent="0.35">
      <c r="A3710" t="s">
        <v>3384</v>
      </c>
      <c r="B3710">
        <v>4.0999999999999996</v>
      </c>
    </row>
    <row r="3711" spans="1:2" x14ac:dyDescent="0.35">
      <c r="A3711" t="s">
        <v>3496</v>
      </c>
      <c r="B3711">
        <v>4.0999999999999996</v>
      </c>
    </row>
    <row r="3712" spans="1:2" x14ac:dyDescent="0.35">
      <c r="A3712" t="s">
        <v>2520</v>
      </c>
      <c r="B3712">
        <v>4.0999999999999996</v>
      </c>
    </row>
    <row r="3713" spans="1:2" x14ac:dyDescent="0.35">
      <c r="A3713" t="s">
        <v>3256</v>
      </c>
      <c r="B3713">
        <v>4.0999999999999996</v>
      </c>
    </row>
    <row r="3714" spans="1:2" x14ac:dyDescent="0.35">
      <c r="A3714" t="s">
        <v>3952</v>
      </c>
      <c r="B3714">
        <v>4.0999999999999996</v>
      </c>
    </row>
    <row r="3715" spans="1:2" x14ac:dyDescent="0.35">
      <c r="A3715" t="s">
        <v>4068</v>
      </c>
      <c r="B3715">
        <v>4.0999999999999996</v>
      </c>
    </row>
    <row r="3716" spans="1:2" x14ac:dyDescent="0.35">
      <c r="A3716" t="s">
        <v>4097</v>
      </c>
      <c r="B3716">
        <v>4.0999999999999996</v>
      </c>
    </row>
    <row r="3717" spans="1:2" x14ac:dyDescent="0.35">
      <c r="A3717" t="s">
        <v>4551</v>
      </c>
      <c r="B3717">
        <v>4.0999999999999996</v>
      </c>
    </row>
    <row r="3718" spans="1:2" x14ac:dyDescent="0.35">
      <c r="A3718" t="s">
        <v>4583</v>
      </c>
      <c r="B3718">
        <v>4.0999999999999996</v>
      </c>
    </row>
    <row r="3719" spans="1:2" x14ac:dyDescent="0.35">
      <c r="A3719" t="s">
        <v>5314</v>
      </c>
      <c r="B3719">
        <v>4.0999999999999996</v>
      </c>
    </row>
    <row r="3720" spans="1:2" x14ac:dyDescent="0.35">
      <c r="A3720" t="s">
        <v>2010</v>
      </c>
      <c r="B3720">
        <v>4.0999999999999996</v>
      </c>
    </row>
    <row r="3721" spans="1:2" x14ac:dyDescent="0.35">
      <c r="A3721" t="s">
        <v>3496</v>
      </c>
      <c r="B3721">
        <v>4.0999999999999996</v>
      </c>
    </row>
    <row r="3722" spans="1:2" x14ac:dyDescent="0.35">
      <c r="A3722" t="s">
        <v>5965</v>
      </c>
      <c r="B3722">
        <v>4.0999999999999996</v>
      </c>
    </row>
    <row r="3723" spans="1:2" x14ac:dyDescent="0.35">
      <c r="A3723" t="s">
        <v>2356</v>
      </c>
      <c r="B3723">
        <v>4</v>
      </c>
    </row>
    <row r="3724" spans="1:2" x14ac:dyDescent="0.35">
      <c r="A3724" t="s">
        <v>2515</v>
      </c>
      <c r="B3724">
        <v>4</v>
      </c>
    </row>
    <row r="3725" spans="1:2" x14ac:dyDescent="0.35">
      <c r="A3725" t="s">
        <v>2255</v>
      </c>
      <c r="B3725">
        <v>4</v>
      </c>
    </row>
    <row r="3726" spans="1:2" x14ac:dyDescent="0.35">
      <c r="A3726" t="s">
        <v>3665</v>
      </c>
      <c r="B3726">
        <v>4</v>
      </c>
    </row>
    <row r="3727" spans="1:2" x14ac:dyDescent="0.35">
      <c r="A3727" t="s">
        <v>4082</v>
      </c>
      <c r="B3727">
        <v>4</v>
      </c>
    </row>
    <row r="3728" spans="1:2" x14ac:dyDescent="0.35">
      <c r="A3728" t="s">
        <v>4815</v>
      </c>
      <c r="B3728">
        <v>4</v>
      </c>
    </row>
    <row r="3729" spans="1:2" x14ac:dyDescent="0.35">
      <c r="A3729" t="s">
        <v>5155</v>
      </c>
      <c r="B3729">
        <v>4</v>
      </c>
    </row>
    <row r="3730" spans="1:2" x14ac:dyDescent="0.35">
      <c r="A3730" t="s">
        <v>5159</v>
      </c>
      <c r="B3730">
        <v>4</v>
      </c>
    </row>
    <row r="3731" spans="1:2" x14ac:dyDescent="0.35">
      <c r="A3731" t="s">
        <v>3495</v>
      </c>
      <c r="B3731">
        <v>3.9</v>
      </c>
    </row>
    <row r="3732" spans="1:2" x14ac:dyDescent="0.35">
      <c r="A3732" t="s">
        <v>3618</v>
      </c>
      <c r="B3732">
        <v>3.9</v>
      </c>
    </row>
    <row r="3733" spans="1:2" x14ac:dyDescent="0.35">
      <c r="A3733" t="s">
        <v>3615</v>
      </c>
      <c r="B3733">
        <v>3.9</v>
      </c>
    </row>
    <row r="3734" spans="1:2" x14ac:dyDescent="0.35">
      <c r="A3734" t="s">
        <v>4224</v>
      </c>
      <c r="B3734">
        <v>3.9</v>
      </c>
    </row>
    <row r="3735" spans="1:2" x14ac:dyDescent="0.35">
      <c r="A3735" t="s">
        <v>4633</v>
      </c>
      <c r="B3735">
        <v>3.9</v>
      </c>
    </row>
    <row r="3736" spans="1:2" x14ac:dyDescent="0.35">
      <c r="A3736" t="s">
        <v>5224</v>
      </c>
      <c r="B3736">
        <v>3.9</v>
      </c>
    </row>
    <row r="3737" spans="1:2" x14ac:dyDescent="0.35">
      <c r="A3737" t="s">
        <v>5388</v>
      </c>
      <c r="B3737">
        <v>3.9</v>
      </c>
    </row>
    <row r="3738" spans="1:2" x14ac:dyDescent="0.35">
      <c r="A3738" t="s">
        <v>4315</v>
      </c>
      <c r="B3738">
        <v>3.9</v>
      </c>
    </row>
    <row r="3739" spans="1:2" x14ac:dyDescent="0.35">
      <c r="A3739" t="s">
        <v>3618</v>
      </c>
      <c r="B3739">
        <v>3.9</v>
      </c>
    </row>
    <row r="3740" spans="1:2" x14ac:dyDescent="0.35">
      <c r="A3740" t="s">
        <v>747</v>
      </c>
      <c r="B3740">
        <v>3.8</v>
      </c>
    </row>
    <row r="3741" spans="1:2" x14ac:dyDescent="0.35">
      <c r="A3741" t="s">
        <v>862</v>
      </c>
      <c r="B3741">
        <v>3.8</v>
      </c>
    </row>
    <row r="3742" spans="1:2" x14ac:dyDescent="0.35">
      <c r="A3742" t="s">
        <v>1607</v>
      </c>
      <c r="B3742">
        <v>3.8</v>
      </c>
    </row>
    <row r="3743" spans="1:2" x14ac:dyDescent="0.35">
      <c r="A3743" t="s">
        <v>1793</v>
      </c>
      <c r="B3743">
        <v>3.8</v>
      </c>
    </row>
    <row r="3744" spans="1:2" x14ac:dyDescent="0.35">
      <c r="A3744" t="s">
        <v>2731</v>
      </c>
      <c r="B3744">
        <v>3.8</v>
      </c>
    </row>
    <row r="3745" spans="1:2" x14ac:dyDescent="0.35">
      <c r="A3745" t="s">
        <v>2323</v>
      </c>
      <c r="B3745">
        <v>3.8</v>
      </c>
    </row>
    <row r="3746" spans="1:2" x14ac:dyDescent="0.35">
      <c r="A3746" t="s">
        <v>2743</v>
      </c>
      <c r="B3746">
        <v>3.8</v>
      </c>
    </row>
    <row r="3747" spans="1:2" x14ac:dyDescent="0.35">
      <c r="A3747" t="s">
        <v>4944</v>
      </c>
      <c r="B3747">
        <v>3.8</v>
      </c>
    </row>
    <row r="3748" spans="1:2" x14ac:dyDescent="0.35">
      <c r="A3748" t="s">
        <v>5043</v>
      </c>
      <c r="B3748">
        <v>3.8</v>
      </c>
    </row>
    <row r="3749" spans="1:2" x14ac:dyDescent="0.35">
      <c r="A3749" t="s">
        <v>5686</v>
      </c>
      <c r="B3749">
        <v>3.8</v>
      </c>
    </row>
    <row r="3750" spans="1:2" x14ac:dyDescent="0.35">
      <c r="A3750" t="s">
        <v>621</v>
      </c>
      <c r="B3750">
        <v>3.7</v>
      </c>
    </row>
    <row r="3751" spans="1:2" x14ac:dyDescent="0.35">
      <c r="A3751" t="s">
        <v>732</v>
      </c>
      <c r="B3751">
        <v>3.7</v>
      </c>
    </row>
    <row r="3752" spans="1:2" x14ac:dyDescent="0.35">
      <c r="A3752" t="s">
        <v>1446</v>
      </c>
      <c r="B3752">
        <v>3.7</v>
      </c>
    </row>
    <row r="3753" spans="1:2" x14ac:dyDescent="0.35">
      <c r="A3753" t="s">
        <v>2989</v>
      </c>
      <c r="B3753">
        <v>3.7</v>
      </c>
    </row>
    <row r="3754" spans="1:2" x14ac:dyDescent="0.35">
      <c r="A3754" t="s">
        <v>720</v>
      </c>
      <c r="B3754">
        <v>3.7</v>
      </c>
    </row>
    <row r="3755" spans="1:2" x14ac:dyDescent="0.35">
      <c r="A3755" t="s">
        <v>1461</v>
      </c>
      <c r="B3755">
        <v>3.6</v>
      </c>
    </row>
    <row r="3756" spans="1:2" x14ac:dyDescent="0.35">
      <c r="A3756" t="s">
        <v>1677</v>
      </c>
      <c r="B3756">
        <v>3.6</v>
      </c>
    </row>
    <row r="3757" spans="1:2" x14ac:dyDescent="0.35">
      <c r="A3757" t="s">
        <v>2887</v>
      </c>
      <c r="B3757">
        <v>3.6</v>
      </c>
    </row>
    <row r="3758" spans="1:2" x14ac:dyDescent="0.35">
      <c r="A3758" t="s">
        <v>1954</v>
      </c>
      <c r="B3758">
        <v>3.6</v>
      </c>
    </row>
    <row r="3759" spans="1:2" x14ac:dyDescent="0.35">
      <c r="A3759" t="s">
        <v>3782</v>
      </c>
      <c r="B3759">
        <v>3.6</v>
      </c>
    </row>
    <row r="3760" spans="1:2" x14ac:dyDescent="0.35">
      <c r="A3760" t="s">
        <v>3936</v>
      </c>
      <c r="B3760">
        <v>3.6</v>
      </c>
    </row>
    <row r="3761" spans="1:2" x14ac:dyDescent="0.35">
      <c r="A3761" t="s">
        <v>2887</v>
      </c>
      <c r="B3761">
        <v>3.6</v>
      </c>
    </row>
    <row r="3762" spans="1:2" x14ac:dyDescent="0.35">
      <c r="A3762" t="s">
        <v>608</v>
      </c>
      <c r="B3762">
        <v>3.6</v>
      </c>
    </row>
    <row r="3763" spans="1:2" x14ac:dyDescent="0.35">
      <c r="A3763" t="s">
        <v>4876</v>
      </c>
      <c r="B3763">
        <v>3.6</v>
      </c>
    </row>
    <row r="3764" spans="1:2" x14ac:dyDescent="0.35">
      <c r="A3764" t="s">
        <v>1954</v>
      </c>
      <c r="B3764">
        <v>3.5</v>
      </c>
    </row>
    <row r="3765" spans="1:2" x14ac:dyDescent="0.35">
      <c r="A3765" t="s">
        <v>3306</v>
      </c>
      <c r="B3765">
        <v>3.5</v>
      </c>
    </row>
    <row r="3766" spans="1:2" x14ac:dyDescent="0.35">
      <c r="A3766" t="s">
        <v>2981</v>
      </c>
      <c r="B3766">
        <v>3.5</v>
      </c>
    </row>
    <row r="3767" spans="1:2" x14ac:dyDescent="0.35">
      <c r="A3767" t="s">
        <v>2547</v>
      </c>
      <c r="B3767">
        <v>3.5</v>
      </c>
    </row>
    <row r="3768" spans="1:2" x14ac:dyDescent="0.35">
      <c r="A3768" t="s">
        <v>3868</v>
      </c>
      <c r="B3768">
        <v>3.5</v>
      </c>
    </row>
    <row r="3769" spans="1:2" x14ac:dyDescent="0.35">
      <c r="A3769" t="s">
        <v>4628</v>
      </c>
      <c r="B3769">
        <v>3.5</v>
      </c>
    </row>
    <row r="3770" spans="1:2" x14ac:dyDescent="0.35">
      <c r="A3770" t="s">
        <v>4715</v>
      </c>
      <c r="B3770">
        <v>3.5</v>
      </c>
    </row>
    <row r="3771" spans="1:2" x14ac:dyDescent="0.35">
      <c r="A3771" t="s">
        <v>4800</v>
      </c>
      <c r="B3771">
        <v>3.5</v>
      </c>
    </row>
    <row r="3772" spans="1:2" x14ac:dyDescent="0.35">
      <c r="A3772" t="s">
        <v>5696</v>
      </c>
      <c r="B3772">
        <v>3.5</v>
      </c>
    </row>
    <row r="3773" spans="1:2" x14ac:dyDescent="0.35">
      <c r="A3773" t="s">
        <v>5806</v>
      </c>
      <c r="B3773">
        <v>3.5</v>
      </c>
    </row>
    <row r="3774" spans="1:2" x14ac:dyDescent="0.35">
      <c r="A3774" t="s">
        <v>978</v>
      </c>
      <c r="B3774">
        <v>3.4</v>
      </c>
    </row>
    <row r="3775" spans="1:2" x14ac:dyDescent="0.35">
      <c r="A3775" t="s">
        <v>3004</v>
      </c>
      <c r="B3775">
        <v>3.4</v>
      </c>
    </row>
    <row r="3776" spans="1:2" x14ac:dyDescent="0.35">
      <c r="A3776" t="s">
        <v>5497</v>
      </c>
      <c r="B3776">
        <v>3.4</v>
      </c>
    </row>
    <row r="3777" spans="1:2" x14ac:dyDescent="0.35">
      <c r="A3777" t="s">
        <v>5501</v>
      </c>
      <c r="B3777">
        <v>3.4</v>
      </c>
    </row>
    <row r="3778" spans="1:2" x14ac:dyDescent="0.35">
      <c r="A3778" t="s">
        <v>5621</v>
      </c>
      <c r="B3778">
        <v>3.4</v>
      </c>
    </row>
    <row r="3779" spans="1:2" x14ac:dyDescent="0.35">
      <c r="A3779" t="s">
        <v>843</v>
      </c>
      <c r="B3779">
        <v>3.3</v>
      </c>
    </row>
    <row r="3780" spans="1:2" x14ac:dyDescent="0.35">
      <c r="A3780" t="s">
        <v>2544</v>
      </c>
      <c r="B3780">
        <v>3.3</v>
      </c>
    </row>
    <row r="3781" spans="1:2" x14ac:dyDescent="0.35">
      <c r="A3781" t="s">
        <v>3300</v>
      </c>
      <c r="B3781">
        <v>3.3</v>
      </c>
    </row>
    <row r="3782" spans="1:2" x14ac:dyDescent="0.35">
      <c r="A3782" t="s">
        <v>3973</v>
      </c>
      <c r="B3782">
        <v>3.3</v>
      </c>
    </row>
    <row r="3783" spans="1:2" x14ac:dyDescent="0.35">
      <c r="A3783" t="s">
        <v>4354</v>
      </c>
      <c r="B3783">
        <v>3.3</v>
      </c>
    </row>
    <row r="3784" spans="1:2" x14ac:dyDescent="0.35">
      <c r="A3784" t="s">
        <v>4597</v>
      </c>
      <c r="B3784">
        <v>3.3</v>
      </c>
    </row>
    <row r="3785" spans="1:2" x14ac:dyDescent="0.35">
      <c r="A3785" t="s">
        <v>4627</v>
      </c>
      <c r="B3785">
        <v>3.3</v>
      </c>
    </row>
    <row r="3786" spans="1:2" x14ac:dyDescent="0.35">
      <c r="A3786" t="s">
        <v>5093</v>
      </c>
      <c r="B3786">
        <v>3.3</v>
      </c>
    </row>
    <row r="3787" spans="1:2" x14ac:dyDescent="0.35">
      <c r="A3787" t="s">
        <v>5453</v>
      </c>
      <c r="B3787">
        <v>3.3</v>
      </c>
    </row>
    <row r="3788" spans="1:2" x14ac:dyDescent="0.35">
      <c r="A3788" t="s">
        <v>4354</v>
      </c>
      <c r="B3788">
        <v>3.3</v>
      </c>
    </row>
    <row r="3789" spans="1:2" x14ac:dyDescent="0.35">
      <c r="A3789" t="s">
        <v>5281</v>
      </c>
      <c r="B3789">
        <v>3.2</v>
      </c>
    </row>
    <row r="3790" spans="1:2" x14ac:dyDescent="0.35">
      <c r="A3790" t="s">
        <v>3809</v>
      </c>
      <c r="B3790">
        <v>3.1</v>
      </c>
    </row>
    <row r="3791" spans="1:2" x14ac:dyDescent="0.35">
      <c r="A3791" t="s">
        <v>3927</v>
      </c>
      <c r="B3791">
        <v>3.1</v>
      </c>
    </row>
    <row r="3792" spans="1:2" x14ac:dyDescent="0.35">
      <c r="A3792" t="s">
        <v>3809</v>
      </c>
      <c r="B3792">
        <v>3.1</v>
      </c>
    </row>
    <row r="3793" spans="1:2" x14ac:dyDescent="0.35">
      <c r="A3793" t="s">
        <v>4790</v>
      </c>
      <c r="B3793">
        <v>3.1</v>
      </c>
    </row>
    <row r="3794" spans="1:2" x14ac:dyDescent="0.35">
      <c r="A3794" t="s">
        <v>5564</v>
      </c>
      <c r="B3794">
        <v>3.1</v>
      </c>
    </row>
    <row r="3795" spans="1:2" x14ac:dyDescent="0.35">
      <c r="A3795" t="s">
        <v>615</v>
      </c>
      <c r="B3795">
        <v>3</v>
      </c>
    </row>
    <row r="3796" spans="1:2" x14ac:dyDescent="0.35">
      <c r="A3796" t="s">
        <v>3939</v>
      </c>
      <c r="B3796">
        <v>3</v>
      </c>
    </row>
    <row r="3797" spans="1:2" x14ac:dyDescent="0.35">
      <c r="A3797" t="s">
        <v>5277</v>
      </c>
      <c r="B3797">
        <v>3</v>
      </c>
    </row>
    <row r="3798" spans="1:2" x14ac:dyDescent="0.35">
      <c r="A3798" t="s">
        <v>1793</v>
      </c>
      <c r="B3798">
        <v>2.9</v>
      </c>
    </row>
    <row r="3799" spans="1:2" x14ac:dyDescent="0.35">
      <c r="A3799" t="s">
        <v>4912</v>
      </c>
      <c r="B3799">
        <v>2.9</v>
      </c>
    </row>
    <row r="3800" spans="1:2" x14ac:dyDescent="0.35">
      <c r="A3800" t="s">
        <v>3441</v>
      </c>
      <c r="B3800">
        <v>2.8</v>
      </c>
    </row>
    <row r="3801" spans="1:2" x14ac:dyDescent="0.35">
      <c r="A3801" t="s">
        <v>3716</v>
      </c>
      <c r="B3801">
        <v>2.8</v>
      </c>
    </row>
    <row r="3802" spans="1:2" x14ac:dyDescent="0.35">
      <c r="A3802" t="s">
        <v>3371</v>
      </c>
      <c r="B3802">
        <v>2.8</v>
      </c>
    </row>
    <row r="3803" spans="1:2" x14ac:dyDescent="0.35">
      <c r="A3803" t="s">
        <v>4008</v>
      </c>
      <c r="B3803">
        <v>2.8</v>
      </c>
    </row>
    <row r="3804" spans="1:2" x14ac:dyDescent="0.35">
      <c r="A3804" t="s">
        <v>4123</v>
      </c>
      <c r="B3804">
        <v>2.8</v>
      </c>
    </row>
    <row r="3805" spans="1:2" x14ac:dyDescent="0.35">
      <c r="A3805" t="s">
        <v>5682</v>
      </c>
      <c r="B3805">
        <v>2.8</v>
      </c>
    </row>
    <row r="3806" spans="1:2" x14ac:dyDescent="0.35">
      <c r="A3806" t="s">
        <v>2981</v>
      </c>
      <c r="B3806">
        <v>2.7</v>
      </c>
    </row>
    <row r="3807" spans="1:2" x14ac:dyDescent="0.35">
      <c r="A3807" t="s">
        <v>2143</v>
      </c>
      <c r="B3807">
        <v>2.7</v>
      </c>
    </row>
    <row r="3808" spans="1:2" x14ac:dyDescent="0.35">
      <c r="A3808" t="s">
        <v>3570</v>
      </c>
      <c r="B3808">
        <v>2.7</v>
      </c>
    </row>
    <row r="3809" spans="1:2" x14ac:dyDescent="0.35">
      <c r="A3809" t="s">
        <v>5166</v>
      </c>
      <c r="B3809">
        <v>2.7</v>
      </c>
    </row>
    <row r="3810" spans="1:2" x14ac:dyDescent="0.35">
      <c r="A3810" t="s">
        <v>5318</v>
      </c>
      <c r="B3810">
        <v>2.6</v>
      </c>
    </row>
    <row r="3811" spans="1:2" x14ac:dyDescent="0.35">
      <c r="A3811" t="s">
        <v>3708</v>
      </c>
      <c r="B3811">
        <v>2.5</v>
      </c>
    </row>
    <row r="3812" spans="1:2" x14ac:dyDescent="0.35">
      <c r="A3812" t="s">
        <v>1228</v>
      </c>
      <c r="B3812">
        <v>2.4</v>
      </c>
    </row>
    <row r="3813" spans="1:2" x14ac:dyDescent="0.35">
      <c r="A3813" t="s">
        <v>1079</v>
      </c>
      <c r="B3813">
        <v>2.4</v>
      </c>
    </row>
    <row r="3814" spans="1:2" x14ac:dyDescent="0.35">
      <c r="A3814" t="s">
        <v>2981</v>
      </c>
      <c r="B3814">
        <v>2.2999999999999998</v>
      </c>
    </row>
    <row r="3815" spans="1:2" x14ac:dyDescent="0.35">
      <c r="A3815" t="s">
        <v>1793</v>
      </c>
      <c r="B3815">
        <v>2.2999999999999998</v>
      </c>
    </row>
    <row r="3816" spans="1:2" x14ac:dyDescent="0.35">
      <c r="A3816" t="s">
        <v>4845</v>
      </c>
      <c r="B3816">
        <v>2.2999999999999998</v>
      </c>
    </row>
    <row r="3817" spans="1:2" x14ac:dyDescent="0.35">
      <c r="A3817" t="s">
        <v>855</v>
      </c>
      <c r="B3817">
        <v>2.2000000000000002</v>
      </c>
    </row>
    <row r="3818" spans="1:2" x14ac:dyDescent="0.35">
      <c r="A3818" t="s">
        <v>5686</v>
      </c>
      <c r="B3818">
        <v>2.2000000000000002</v>
      </c>
    </row>
    <row r="3819" spans="1:2" x14ac:dyDescent="0.35">
      <c r="A3819" t="s">
        <v>5810</v>
      </c>
      <c r="B3819">
        <v>2.2000000000000002</v>
      </c>
    </row>
    <row r="3820" spans="1:2" x14ac:dyDescent="0.35">
      <c r="A3820" t="s">
        <v>3987</v>
      </c>
      <c r="B3820">
        <v>2.1</v>
      </c>
    </row>
    <row r="3821" spans="1:2" x14ac:dyDescent="0.35">
      <c r="A3821" t="s">
        <v>3903</v>
      </c>
      <c r="B3821">
        <v>2.1</v>
      </c>
    </row>
    <row r="3822" spans="1:2" x14ac:dyDescent="0.35">
      <c r="A3822" t="s">
        <v>4258</v>
      </c>
      <c r="B3822">
        <v>2.1</v>
      </c>
    </row>
    <row r="3823" spans="1:2" x14ac:dyDescent="0.35">
      <c r="A3823" t="s">
        <v>3329</v>
      </c>
      <c r="B3823">
        <v>2</v>
      </c>
    </row>
    <row r="3824" spans="1:2" x14ac:dyDescent="0.35">
      <c r="A3824" t="s">
        <v>2981</v>
      </c>
      <c r="B3824">
        <v>1.9</v>
      </c>
    </row>
    <row r="3825" spans="1:2" x14ac:dyDescent="0.35">
      <c r="A3825" t="s">
        <v>3708</v>
      </c>
      <c r="B3825">
        <v>1.9</v>
      </c>
    </row>
    <row r="3826" spans="1:2" x14ac:dyDescent="0.35">
      <c r="A3826" t="s">
        <v>523</v>
      </c>
      <c r="B3826">
        <v>1.6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26"/>
  <sheetViews>
    <sheetView workbookViewId="0">
      <selection sqref="A1:D11"/>
    </sheetView>
  </sheetViews>
  <sheetFormatPr defaultRowHeight="14.5" x14ac:dyDescent="0.35"/>
  <cols>
    <col min="1" max="1" width="73.81640625" bestFit="1" customWidth="1"/>
    <col min="2" max="2" width="7" style="5" customWidth="1"/>
    <col min="3" max="3" width="11.81640625" style="5" bestFit="1" customWidth="1"/>
    <col min="4" max="4" width="13.90625" style="5" customWidth="1"/>
    <col min="5" max="5" width="22.08984375" bestFit="1" customWidth="1"/>
    <col min="6" max="6" width="9.81640625" bestFit="1" customWidth="1"/>
  </cols>
  <sheetData>
    <row r="1" spans="1:6" x14ac:dyDescent="0.35">
      <c r="A1" t="s">
        <v>7</v>
      </c>
      <c r="B1" s="5" t="s">
        <v>4</v>
      </c>
      <c r="C1" s="5" t="s">
        <v>15</v>
      </c>
      <c r="D1" s="5" t="s">
        <v>6009</v>
      </c>
    </row>
    <row r="2" spans="1:6" x14ac:dyDescent="0.35">
      <c r="A2" t="s">
        <v>6011</v>
      </c>
      <c r="B2" s="5">
        <v>760505847</v>
      </c>
      <c r="C2" s="5">
        <v>237000000</v>
      </c>
      <c r="D2" s="5">
        <f>(B2-C2)</f>
        <v>523505847</v>
      </c>
      <c r="E2" s="1" t="s">
        <v>6008</v>
      </c>
      <c r="F2" s="1">
        <f>CORREL(C:C, B:B)</f>
        <v>9.9974462675633258E-2</v>
      </c>
    </row>
    <row r="3" spans="1:6" x14ac:dyDescent="0.35">
      <c r="A3" t="s">
        <v>6039</v>
      </c>
      <c r="B3" s="5">
        <v>652177271</v>
      </c>
      <c r="C3" s="5">
        <v>150000000</v>
      </c>
      <c r="D3" s="5">
        <f>(B3-C3)</f>
        <v>502177271</v>
      </c>
      <c r="F3" s="4"/>
    </row>
    <row r="4" spans="1:6" x14ac:dyDescent="0.35">
      <c r="A4" t="s">
        <v>6036</v>
      </c>
      <c r="B4" s="5">
        <v>658672302</v>
      </c>
      <c r="C4" s="5">
        <v>200000000</v>
      </c>
      <c r="D4" s="5">
        <f>(B4-C4)</f>
        <v>458672302</v>
      </c>
      <c r="E4" s="1" t="s">
        <v>6010</v>
      </c>
      <c r="F4" s="1" t="str">
        <f>INDEX(A:A, MATCH(MAX(D:D), D:D, 0))</f>
        <v>Avatar</v>
      </c>
    </row>
    <row r="5" spans="1:6" x14ac:dyDescent="0.35">
      <c r="A5" t="s">
        <v>8660</v>
      </c>
      <c r="B5" s="5">
        <v>460935665</v>
      </c>
      <c r="C5" s="5">
        <v>11000000</v>
      </c>
      <c r="D5" s="5">
        <f>(B5-C5)</f>
        <v>449935665</v>
      </c>
      <c r="E5" s="1" t="s">
        <v>6009</v>
      </c>
      <c r="F5" s="6">
        <f>MAX(D:D)</f>
        <v>523505847</v>
      </c>
    </row>
    <row r="6" spans="1:6" x14ac:dyDescent="0.35">
      <c r="A6" t="s">
        <v>8703</v>
      </c>
      <c r="B6" s="5">
        <v>434949459</v>
      </c>
      <c r="C6" s="5">
        <v>10500000</v>
      </c>
      <c r="D6" s="5">
        <f>(B6-C6)</f>
        <v>424449459</v>
      </c>
    </row>
    <row r="7" spans="1:6" x14ac:dyDescent="0.35">
      <c r="A7" t="s">
        <v>6027</v>
      </c>
      <c r="B7" s="5">
        <v>623279547</v>
      </c>
      <c r="C7" s="5">
        <v>220000000</v>
      </c>
      <c r="D7" s="5">
        <f>(B7-C7)</f>
        <v>403279547</v>
      </c>
    </row>
    <row r="8" spans="1:6" x14ac:dyDescent="0.35">
      <c r="A8" t="s">
        <v>6027</v>
      </c>
      <c r="B8" s="5">
        <v>623279547</v>
      </c>
      <c r="C8" s="5">
        <v>220000000</v>
      </c>
      <c r="D8" s="5">
        <f>(B8-C8)</f>
        <v>403279547</v>
      </c>
    </row>
    <row r="9" spans="1:6" x14ac:dyDescent="0.35">
      <c r="A9" t="s">
        <v>6489</v>
      </c>
      <c r="B9" s="5">
        <v>422783777</v>
      </c>
      <c r="C9" s="5">
        <v>45000000</v>
      </c>
      <c r="D9" s="5">
        <f>(B9-C9)</f>
        <v>377783777</v>
      </c>
    </row>
    <row r="10" spans="1:6" x14ac:dyDescent="0.35">
      <c r="A10" t="s">
        <v>6238</v>
      </c>
      <c r="B10" s="5">
        <v>474544677</v>
      </c>
      <c r="C10" s="5">
        <v>115000000</v>
      </c>
      <c r="D10" s="5">
        <f>(B10-C10)</f>
        <v>359544677</v>
      </c>
    </row>
    <row r="11" spans="1:6" x14ac:dyDescent="0.35">
      <c r="A11" t="s">
        <v>6074</v>
      </c>
      <c r="B11" s="5">
        <v>533316061</v>
      </c>
      <c r="C11" s="5">
        <v>185000000</v>
      </c>
      <c r="D11" s="5">
        <f>(B11-C11)</f>
        <v>348316061</v>
      </c>
    </row>
    <row r="12" spans="1:6" x14ac:dyDescent="0.35">
      <c r="A12" t="s">
        <v>6426</v>
      </c>
      <c r="B12" s="5">
        <v>407999255</v>
      </c>
      <c r="C12" s="5">
        <v>78000000</v>
      </c>
      <c r="D12" s="5">
        <f>(B12-C12)</f>
        <v>329999255</v>
      </c>
    </row>
    <row r="13" spans="1:6" x14ac:dyDescent="0.35">
      <c r="A13" t="s">
        <v>6772</v>
      </c>
      <c r="B13" s="5">
        <v>363024263</v>
      </c>
      <c r="C13" s="5">
        <v>58000000</v>
      </c>
      <c r="D13" s="5">
        <f>(B13-C13)</f>
        <v>305024263</v>
      </c>
    </row>
    <row r="14" spans="1:6" x14ac:dyDescent="0.35">
      <c r="A14" t="s">
        <v>6189</v>
      </c>
      <c r="B14" s="5">
        <v>424645577</v>
      </c>
      <c r="C14" s="5">
        <v>130000000</v>
      </c>
      <c r="D14" s="5">
        <f>(B14-C14)</f>
        <v>294645577</v>
      </c>
    </row>
    <row r="15" spans="1:6" x14ac:dyDescent="0.35">
      <c r="A15" t="s">
        <v>6665</v>
      </c>
      <c r="B15" s="5">
        <v>356784000</v>
      </c>
      <c r="C15" s="5">
        <v>63000000</v>
      </c>
      <c r="D15" s="5">
        <f>(B15-C15)</f>
        <v>293784000</v>
      </c>
    </row>
    <row r="16" spans="1:6" x14ac:dyDescent="0.35">
      <c r="A16" t="s">
        <v>6501</v>
      </c>
      <c r="B16" s="5">
        <v>368049635</v>
      </c>
      <c r="C16" s="5">
        <v>76000000</v>
      </c>
      <c r="D16" s="5">
        <f>(B16-C16)</f>
        <v>292049635</v>
      </c>
    </row>
    <row r="17" spans="1:4" x14ac:dyDescent="0.35">
      <c r="A17" t="s">
        <v>6774</v>
      </c>
      <c r="B17" s="5">
        <v>350123553</v>
      </c>
      <c r="C17" s="5">
        <v>58800000</v>
      </c>
      <c r="D17" s="5">
        <f>(B17-C17)</f>
        <v>291323553</v>
      </c>
    </row>
    <row r="18" spans="1:4" x14ac:dyDescent="0.35">
      <c r="A18" t="s">
        <v>6331</v>
      </c>
      <c r="B18" s="5">
        <v>380838870</v>
      </c>
      <c r="C18" s="5">
        <v>94000000</v>
      </c>
      <c r="D18" s="5">
        <f>(B18-C18)</f>
        <v>286838870</v>
      </c>
    </row>
    <row r="19" spans="1:4" x14ac:dyDescent="0.35">
      <c r="A19" t="s">
        <v>6559</v>
      </c>
      <c r="B19" s="5">
        <v>436471036</v>
      </c>
      <c r="C19" s="5">
        <v>150000000</v>
      </c>
      <c r="D19" s="5">
        <f>(B19-C19)</f>
        <v>286471036</v>
      </c>
    </row>
    <row r="20" spans="1:4" x14ac:dyDescent="0.35">
      <c r="A20" t="s">
        <v>6332</v>
      </c>
      <c r="B20" s="5">
        <v>377019252</v>
      </c>
      <c r="C20" s="5">
        <v>94000000</v>
      </c>
      <c r="D20" s="5">
        <f>(B20-C20)</f>
        <v>283019252</v>
      </c>
    </row>
    <row r="21" spans="1:4" x14ac:dyDescent="0.35">
      <c r="A21" t="s">
        <v>7434</v>
      </c>
      <c r="B21" s="5">
        <v>309125409</v>
      </c>
      <c r="C21" s="5">
        <v>32500000</v>
      </c>
      <c r="D21" s="5">
        <f>(B21-C21)</f>
        <v>276625409</v>
      </c>
    </row>
    <row r="22" spans="1:4" x14ac:dyDescent="0.35">
      <c r="A22" t="s">
        <v>6792</v>
      </c>
      <c r="B22" s="5">
        <v>329691196</v>
      </c>
      <c r="C22" s="5">
        <v>55000000</v>
      </c>
      <c r="D22" s="5">
        <f>(B22-C22)</f>
        <v>274691196</v>
      </c>
    </row>
    <row r="23" spans="1:4" x14ac:dyDescent="0.35">
      <c r="A23" t="s">
        <v>7880</v>
      </c>
      <c r="B23" s="5">
        <v>290158751</v>
      </c>
      <c r="C23" s="5">
        <v>18000000</v>
      </c>
      <c r="D23" s="5">
        <f>(B23-C23)</f>
        <v>272158751</v>
      </c>
    </row>
    <row r="24" spans="1:4" x14ac:dyDescent="0.35">
      <c r="A24" t="s">
        <v>8325</v>
      </c>
      <c r="B24" s="5">
        <v>285761243</v>
      </c>
      <c r="C24" s="5">
        <v>18000000</v>
      </c>
      <c r="D24" s="5">
        <f>(B24-C24)</f>
        <v>267761243</v>
      </c>
    </row>
    <row r="25" spans="1:4" x14ac:dyDescent="0.35">
      <c r="A25" t="s">
        <v>6234</v>
      </c>
      <c r="B25" s="5">
        <v>380262555</v>
      </c>
      <c r="C25" s="5">
        <v>113000000</v>
      </c>
      <c r="D25" s="5">
        <f>(B25-C25)</f>
        <v>267262555</v>
      </c>
    </row>
    <row r="26" spans="1:4" x14ac:dyDescent="0.35">
      <c r="A26" t="s">
        <v>6165</v>
      </c>
      <c r="B26" s="5">
        <v>403706375</v>
      </c>
      <c r="C26" s="5">
        <v>139000000</v>
      </c>
      <c r="D26" s="5">
        <f>(B26-C26)</f>
        <v>264706375</v>
      </c>
    </row>
    <row r="27" spans="1:4" x14ac:dyDescent="0.35">
      <c r="A27" t="s">
        <v>6540</v>
      </c>
      <c r="B27" s="5">
        <v>336029560</v>
      </c>
      <c r="C27" s="5">
        <v>74000000</v>
      </c>
      <c r="D27" s="5">
        <f>(B27-C27)</f>
        <v>262029560</v>
      </c>
    </row>
    <row r="28" spans="1:4" x14ac:dyDescent="0.35">
      <c r="A28" t="s">
        <v>7113</v>
      </c>
      <c r="B28" s="5">
        <v>293501675</v>
      </c>
      <c r="C28" s="5">
        <v>40000000</v>
      </c>
      <c r="D28" s="5">
        <f>(B28-C28)</f>
        <v>253501675</v>
      </c>
    </row>
    <row r="29" spans="1:4" x14ac:dyDescent="0.35">
      <c r="A29" t="s">
        <v>8580</v>
      </c>
      <c r="B29" s="5">
        <v>260000000</v>
      </c>
      <c r="C29" s="5">
        <v>8000000</v>
      </c>
      <c r="D29" s="5">
        <f>(B29-C29)</f>
        <v>252000000</v>
      </c>
    </row>
    <row r="30" spans="1:4" x14ac:dyDescent="0.35">
      <c r="A30" t="s">
        <v>6130</v>
      </c>
      <c r="B30" s="5">
        <v>400736600</v>
      </c>
      <c r="C30" s="5">
        <v>150000000</v>
      </c>
      <c r="D30" s="5">
        <f>(B30-C30)</f>
        <v>250736600</v>
      </c>
    </row>
    <row r="31" spans="1:4" x14ac:dyDescent="0.35">
      <c r="A31" t="s">
        <v>6499</v>
      </c>
      <c r="B31" s="5">
        <v>323505540</v>
      </c>
      <c r="C31" s="5">
        <v>75000000</v>
      </c>
      <c r="D31" s="5">
        <f>(B31-C31)</f>
        <v>248505540</v>
      </c>
    </row>
    <row r="32" spans="1:4" x14ac:dyDescent="0.35">
      <c r="A32" t="s">
        <v>6878</v>
      </c>
      <c r="B32" s="5">
        <v>296623634</v>
      </c>
      <c r="C32" s="5">
        <v>50000000</v>
      </c>
      <c r="D32" s="5">
        <f>(B32-C32)</f>
        <v>246623634</v>
      </c>
    </row>
    <row r="33" spans="1:4" x14ac:dyDescent="0.35">
      <c r="A33" t="s">
        <v>6333</v>
      </c>
      <c r="B33" s="5">
        <v>340478898</v>
      </c>
      <c r="C33" s="5">
        <v>94000000</v>
      </c>
      <c r="D33" s="5">
        <f>(B33-C33)</f>
        <v>246478898</v>
      </c>
    </row>
    <row r="34" spans="1:4" x14ac:dyDescent="0.35">
      <c r="A34" t="s">
        <v>7313</v>
      </c>
      <c r="B34" s="5">
        <v>277313371</v>
      </c>
      <c r="C34" s="5">
        <v>35000000</v>
      </c>
      <c r="D34" s="5">
        <f>(B34-C34)</f>
        <v>242313371</v>
      </c>
    </row>
    <row r="35" spans="1:4" x14ac:dyDescent="0.35">
      <c r="A35" t="s">
        <v>9139</v>
      </c>
      <c r="B35" s="5">
        <v>241437427</v>
      </c>
      <c r="C35" s="5">
        <v>5000000</v>
      </c>
      <c r="D35" s="5">
        <f>(B35-C35)</f>
        <v>236437427</v>
      </c>
    </row>
    <row r="36" spans="1:4" x14ac:dyDescent="0.35">
      <c r="A36" t="s">
        <v>6605</v>
      </c>
      <c r="B36" s="5">
        <v>300523113</v>
      </c>
      <c r="C36" s="5">
        <v>68000000</v>
      </c>
      <c r="D36" s="5">
        <f>(B36-C36)</f>
        <v>232523113</v>
      </c>
    </row>
    <row r="37" spans="1:4" x14ac:dyDescent="0.35">
      <c r="A37" t="s">
        <v>6502</v>
      </c>
      <c r="B37" s="5">
        <v>306124059</v>
      </c>
      <c r="C37" s="5">
        <v>75000000</v>
      </c>
      <c r="D37" s="5">
        <f>(B37-C37)</f>
        <v>231124059</v>
      </c>
    </row>
    <row r="38" spans="1:4" x14ac:dyDescent="0.35">
      <c r="A38" t="s">
        <v>7319</v>
      </c>
      <c r="B38" s="5">
        <v>255950375</v>
      </c>
      <c r="C38" s="5">
        <v>29000000</v>
      </c>
      <c r="D38" s="5">
        <f>(B38-C38)</f>
        <v>226950375</v>
      </c>
    </row>
    <row r="39" spans="1:4" x14ac:dyDescent="0.35">
      <c r="A39" t="s">
        <v>7965</v>
      </c>
      <c r="B39" s="5">
        <v>242374454</v>
      </c>
      <c r="C39" s="5">
        <v>18000000</v>
      </c>
      <c r="D39" s="5">
        <f>(B39-C39)</f>
        <v>224374454</v>
      </c>
    </row>
    <row r="40" spans="1:4" x14ac:dyDescent="0.35">
      <c r="A40" t="s">
        <v>6265</v>
      </c>
      <c r="B40" s="5">
        <v>313837577</v>
      </c>
      <c r="C40" s="5">
        <v>93000000</v>
      </c>
      <c r="D40" s="5">
        <f>(B40-C40)</f>
        <v>220837577</v>
      </c>
    </row>
    <row r="41" spans="1:4" x14ac:dyDescent="0.35">
      <c r="A41" t="s">
        <v>8324</v>
      </c>
      <c r="B41" s="5">
        <v>234760500</v>
      </c>
      <c r="C41" s="5">
        <v>14000000</v>
      </c>
      <c r="D41" s="5">
        <f>(B41-C41)</f>
        <v>220760500</v>
      </c>
    </row>
    <row r="42" spans="1:4" x14ac:dyDescent="0.35">
      <c r="A42" t="s">
        <v>7316</v>
      </c>
      <c r="B42" s="5">
        <v>251188924</v>
      </c>
      <c r="C42" s="5">
        <v>35000000</v>
      </c>
      <c r="D42" s="5">
        <f>(B42-C42)</f>
        <v>216188924</v>
      </c>
    </row>
    <row r="43" spans="1:4" x14ac:dyDescent="0.35">
      <c r="A43" t="s">
        <v>6053</v>
      </c>
      <c r="B43" s="5">
        <v>414984497</v>
      </c>
      <c r="C43" s="5">
        <v>200000000</v>
      </c>
      <c r="D43" s="5">
        <f>(B43-C43)</f>
        <v>214984497</v>
      </c>
    </row>
    <row r="44" spans="1:4" x14ac:dyDescent="0.35">
      <c r="A44" t="s">
        <v>6205</v>
      </c>
      <c r="B44" s="5">
        <v>337103873</v>
      </c>
      <c r="C44" s="5">
        <v>125000000</v>
      </c>
      <c r="D44" s="5">
        <f>(B44-C44)</f>
        <v>212103873</v>
      </c>
    </row>
    <row r="45" spans="1:4" x14ac:dyDescent="0.35">
      <c r="A45" t="s">
        <v>6042</v>
      </c>
      <c r="B45" s="5">
        <v>408992272</v>
      </c>
      <c r="C45" s="5">
        <v>200000000</v>
      </c>
      <c r="D45" s="5">
        <f>(B45-C45)</f>
        <v>208992272</v>
      </c>
    </row>
    <row r="46" spans="1:4" x14ac:dyDescent="0.35">
      <c r="A46" t="s">
        <v>6018</v>
      </c>
      <c r="B46" s="5">
        <v>458991599</v>
      </c>
      <c r="C46" s="5">
        <v>250000000</v>
      </c>
      <c r="D46" s="5">
        <f>(B46-C46)</f>
        <v>208991599</v>
      </c>
    </row>
    <row r="47" spans="1:4" x14ac:dyDescent="0.35">
      <c r="A47" t="s">
        <v>6879</v>
      </c>
      <c r="B47" s="5">
        <v>267652016</v>
      </c>
      <c r="C47" s="5">
        <v>60000000</v>
      </c>
      <c r="D47" s="5">
        <f>(B47-C47)</f>
        <v>207652016</v>
      </c>
    </row>
    <row r="48" spans="1:4" x14ac:dyDescent="0.35">
      <c r="A48" t="s">
        <v>6046</v>
      </c>
      <c r="B48" s="5">
        <v>402076689</v>
      </c>
      <c r="C48" s="5">
        <v>200000000</v>
      </c>
      <c r="D48" s="5">
        <f>(B48-C48)</f>
        <v>202076689</v>
      </c>
    </row>
    <row r="49" spans="1:4" x14ac:dyDescent="0.35">
      <c r="A49" t="s">
        <v>6677</v>
      </c>
      <c r="B49" s="5">
        <v>279167575</v>
      </c>
      <c r="C49" s="5">
        <v>80000000</v>
      </c>
      <c r="D49" s="5">
        <f>(B49-C49)</f>
        <v>199167575</v>
      </c>
    </row>
    <row r="50" spans="1:4" x14ac:dyDescent="0.35">
      <c r="A50" t="s">
        <v>6014</v>
      </c>
      <c r="B50" s="5">
        <v>448130642</v>
      </c>
      <c r="C50" s="5">
        <v>250000000</v>
      </c>
      <c r="D50" s="5">
        <f>(B50-C50)</f>
        <v>198130642</v>
      </c>
    </row>
    <row r="51" spans="1:4" x14ac:dyDescent="0.35">
      <c r="A51" t="s">
        <v>6023</v>
      </c>
      <c r="B51" s="5">
        <v>423032628</v>
      </c>
      <c r="C51" s="5">
        <v>225000000</v>
      </c>
      <c r="D51" s="5">
        <f>(B51-C51)</f>
        <v>198032628</v>
      </c>
    </row>
    <row r="52" spans="1:4" x14ac:dyDescent="0.35">
      <c r="A52" t="s">
        <v>6732</v>
      </c>
      <c r="B52" s="5">
        <v>257756197</v>
      </c>
      <c r="C52" s="5">
        <v>60000000</v>
      </c>
      <c r="D52" s="5">
        <f>(B52-C52)</f>
        <v>197756197</v>
      </c>
    </row>
    <row r="53" spans="1:4" x14ac:dyDescent="0.35">
      <c r="A53" t="s">
        <v>8579</v>
      </c>
      <c r="B53" s="5">
        <v>204565000</v>
      </c>
      <c r="C53" s="5">
        <v>8000000</v>
      </c>
      <c r="D53" s="5">
        <f>(B53-C53)</f>
        <v>196565000</v>
      </c>
    </row>
    <row r="54" spans="1:4" x14ac:dyDescent="0.35">
      <c r="A54" t="s">
        <v>6235</v>
      </c>
      <c r="B54" s="5">
        <v>310675583</v>
      </c>
      <c r="C54" s="5">
        <v>115000000</v>
      </c>
      <c r="D54" s="5">
        <f>(B54-C54)</f>
        <v>195675583</v>
      </c>
    </row>
    <row r="55" spans="1:4" x14ac:dyDescent="0.35">
      <c r="A55" t="s">
        <v>7903</v>
      </c>
      <c r="B55" s="5">
        <v>217631306</v>
      </c>
      <c r="C55" s="5">
        <v>22000000</v>
      </c>
      <c r="D55" s="5">
        <f>(B55-C55)</f>
        <v>195631306</v>
      </c>
    </row>
    <row r="56" spans="1:4" x14ac:dyDescent="0.35">
      <c r="A56" t="s">
        <v>9257</v>
      </c>
      <c r="B56" s="5">
        <v>198655278</v>
      </c>
      <c r="C56" s="5">
        <v>3977000</v>
      </c>
      <c r="D56" s="5">
        <f>(B56-C56)</f>
        <v>194678278</v>
      </c>
    </row>
    <row r="57" spans="1:4" x14ac:dyDescent="0.35">
      <c r="A57" t="s">
        <v>7724</v>
      </c>
      <c r="B57" s="5">
        <v>219200000</v>
      </c>
      <c r="C57" s="5">
        <v>25000000</v>
      </c>
      <c r="D57" s="5">
        <f>(B57-C57)</f>
        <v>194200000</v>
      </c>
    </row>
    <row r="58" spans="1:4" x14ac:dyDescent="0.35">
      <c r="A58" t="s">
        <v>6202</v>
      </c>
      <c r="B58" s="5">
        <v>317557891</v>
      </c>
      <c r="C58" s="5">
        <v>125000000</v>
      </c>
      <c r="D58" s="5">
        <f>(B58-C58)</f>
        <v>192557891</v>
      </c>
    </row>
    <row r="59" spans="1:4" x14ac:dyDescent="0.35">
      <c r="A59" t="s">
        <v>8136</v>
      </c>
      <c r="B59" s="5">
        <v>210609762</v>
      </c>
      <c r="C59" s="5">
        <v>19000000</v>
      </c>
      <c r="D59" s="5">
        <f>(B59-C59)</f>
        <v>191609762</v>
      </c>
    </row>
    <row r="60" spans="1:4" x14ac:dyDescent="0.35">
      <c r="A60" t="s">
        <v>7618</v>
      </c>
      <c r="B60" s="5">
        <v>217350219</v>
      </c>
      <c r="C60" s="5">
        <v>28000000</v>
      </c>
      <c r="D60" s="5">
        <f>(B60-C60)</f>
        <v>189350219</v>
      </c>
    </row>
    <row r="61" spans="1:4" x14ac:dyDescent="0.35">
      <c r="A61" t="s">
        <v>6087</v>
      </c>
      <c r="B61" s="5">
        <v>362645141</v>
      </c>
      <c r="C61" s="5">
        <v>175000000</v>
      </c>
      <c r="D61" s="5">
        <f>(B61-C61)</f>
        <v>187645141</v>
      </c>
    </row>
    <row r="62" spans="1:4" x14ac:dyDescent="0.35">
      <c r="A62" t="s">
        <v>6087</v>
      </c>
      <c r="B62" s="5">
        <v>362645141</v>
      </c>
      <c r="C62" s="5">
        <v>175000000</v>
      </c>
      <c r="D62" s="5">
        <f>(B62-C62)</f>
        <v>187645141</v>
      </c>
    </row>
    <row r="63" spans="1:4" x14ac:dyDescent="0.35">
      <c r="A63" t="s">
        <v>9481</v>
      </c>
      <c r="B63" s="5">
        <v>184925485</v>
      </c>
      <c r="C63" s="5">
        <v>2000000</v>
      </c>
      <c r="D63" s="5">
        <f>(B63-C63)</f>
        <v>182925485</v>
      </c>
    </row>
    <row r="64" spans="1:4" x14ac:dyDescent="0.35">
      <c r="A64" t="s">
        <v>6607</v>
      </c>
      <c r="B64" s="5">
        <v>251501645</v>
      </c>
      <c r="C64" s="5">
        <v>69000000</v>
      </c>
      <c r="D64" s="5">
        <f>(B64-C64)</f>
        <v>182501645</v>
      </c>
    </row>
    <row r="65" spans="1:4" x14ac:dyDescent="0.35">
      <c r="A65" t="s">
        <v>6086</v>
      </c>
      <c r="B65" s="5">
        <v>356454367</v>
      </c>
      <c r="C65" s="5">
        <v>175000000</v>
      </c>
      <c r="D65" s="5">
        <f>(B65-C65)</f>
        <v>181454367</v>
      </c>
    </row>
    <row r="66" spans="1:4" x14ac:dyDescent="0.35">
      <c r="A66" t="s">
        <v>6077</v>
      </c>
      <c r="B66" s="5">
        <v>318298180</v>
      </c>
      <c r="C66" s="5">
        <v>140000000</v>
      </c>
      <c r="D66" s="5">
        <f>(B66-C66)</f>
        <v>178298180</v>
      </c>
    </row>
    <row r="67" spans="1:4" x14ac:dyDescent="0.35">
      <c r="A67" t="s">
        <v>9035</v>
      </c>
      <c r="B67" s="5">
        <v>181360000</v>
      </c>
      <c r="C67" s="5">
        <v>6000000</v>
      </c>
      <c r="D67" s="5">
        <f>(B67-C67)</f>
        <v>175360000</v>
      </c>
    </row>
    <row r="68" spans="1:4" x14ac:dyDescent="0.35">
      <c r="A68" t="s">
        <v>6236</v>
      </c>
      <c r="B68" s="5">
        <v>289907418</v>
      </c>
      <c r="C68" s="5">
        <v>115000000</v>
      </c>
      <c r="D68" s="5">
        <f>(B68-C68)</f>
        <v>174907418</v>
      </c>
    </row>
    <row r="69" spans="1:4" x14ac:dyDescent="0.35">
      <c r="A69" t="s">
        <v>6427</v>
      </c>
      <c r="B69" s="5">
        <v>254455986</v>
      </c>
      <c r="C69" s="5">
        <v>80000000</v>
      </c>
      <c r="D69" s="5">
        <f>(B69-C69)</f>
        <v>174455986</v>
      </c>
    </row>
    <row r="70" spans="1:4" x14ac:dyDescent="0.35">
      <c r="A70" t="s">
        <v>6243</v>
      </c>
      <c r="B70" s="5">
        <v>274084951</v>
      </c>
      <c r="C70" s="5">
        <v>100000000</v>
      </c>
      <c r="D70" s="5">
        <f>(B70-C70)</f>
        <v>174084951</v>
      </c>
    </row>
    <row r="71" spans="1:4" x14ac:dyDescent="0.35">
      <c r="A71" t="s">
        <v>6041</v>
      </c>
      <c r="B71" s="5">
        <v>373377893</v>
      </c>
      <c r="C71" s="5">
        <v>200000000</v>
      </c>
      <c r="D71" s="5">
        <f>(B71-C71)</f>
        <v>173377893</v>
      </c>
    </row>
    <row r="72" spans="1:4" x14ac:dyDescent="0.35">
      <c r="A72" t="s">
        <v>7315</v>
      </c>
      <c r="B72" s="5">
        <v>205399422</v>
      </c>
      <c r="C72" s="5">
        <v>33000000</v>
      </c>
      <c r="D72" s="5">
        <f>(B72-C72)</f>
        <v>172399422</v>
      </c>
    </row>
    <row r="73" spans="1:4" x14ac:dyDescent="0.35">
      <c r="A73" t="s">
        <v>6178</v>
      </c>
      <c r="B73" s="5">
        <v>292298923</v>
      </c>
      <c r="C73" s="5">
        <v>120000000</v>
      </c>
      <c r="D73" s="5">
        <f>(B73-C73)</f>
        <v>172298923</v>
      </c>
    </row>
    <row r="74" spans="1:4" x14ac:dyDescent="0.35">
      <c r="A74" t="s">
        <v>6178</v>
      </c>
      <c r="B74" s="5">
        <v>292298923</v>
      </c>
      <c r="C74" s="5">
        <v>120000000</v>
      </c>
      <c r="D74" s="5">
        <f>(B74-C74)</f>
        <v>172298923</v>
      </c>
    </row>
    <row r="75" spans="1:4" x14ac:dyDescent="0.35">
      <c r="A75" t="s">
        <v>6342</v>
      </c>
      <c r="B75" s="5">
        <v>261437578</v>
      </c>
      <c r="C75" s="5">
        <v>92000000</v>
      </c>
      <c r="D75" s="5">
        <f>(B75-C75)</f>
        <v>169437578</v>
      </c>
    </row>
    <row r="76" spans="1:4" x14ac:dyDescent="0.35">
      <c r="A76" t="s">
        <v>6117</v>
      </c>
      <c r="B76" s="5">
        <v>318759914</v>
      </c>
      <c r="C76" s="5">
        <v>150000000</v>
      </c>
      <c r="D76" s="5">
        <f>(B76-C76)</f>
        <v>168759914</v>
      </c>
    </row>
    <row r="77" spans="1:4" x14ac:dyDescent="0.35">
      <c r="A77" t="s">
        <v>6883</v>
      </c>
      <c r="B77" s="5">
        <v>218628680</v>
      </c>
      <c r="C77" s="5">
        <v>50000000</v>
      </c>
      <c r="D77" s="5">
        <f>(B77-C77)</f>
        <v>168628680</v>
      </c>
    </row>
    <row r="78" spans="1:4" x14ac:dyDescent="0.35">
      <c r="A78" t="s">
        <v>8869</v>
      </c>
      <c r="B78" s="5">
        <v>174635000</v>
      </c>
      <c r="C78" s="5">
        <v>8800000</v>
      </c>
      <c r="D78" s="5">
        <f>(B78-C78)</f>
        <v>165835000</v>
      </c>
    </row>
    <row r="79" spans="1:4" x14ac:dyDescent="0.35">
      <c r="A79" t="s">
        <v>6204</v>
      </c>
      <c r="B79" s="5">
        <v>305388685</v>
      </c>
      <c r="C79" s="5">
        <v>140000000</v>
      </c>
      <c r="D79" s="5">
        <f>(B79-C79)</f>
        <v>165388685</v>
      </c>
    </row>
    <row r="80" spans="1:4" x14ac:dyDescent="0.35">
      <c r="A80" t="s">
        <v>8458</v>
      </c>
      <c r="B80" s="5">
        <v>178406268</v>
      </c>
      <c r="C80" s="5">
        <v>14000000</v>
      </c>
      <c r="D80" s="5">
        <f>(B80-C80)</f>
        <v>164406268</v>
      </c>
    </row>
    <row r="81" spans="1:4" x14ac:dyDescent="0.35">
      <c r="A81" t="s">
        <v>6102</v>
      </c>
      <c r="B81" s="5">
        <v>333130696</v>
      </c>
      <c r="C81" s="5">
        <v>170000000</v>
      </c>
      <c r="D81" s="5">
        <f>(B81-C81)</f>
        <v>163130696</v>
      </c>
    </row>
    <row r="82" spans="1:4" x14ac:dyDescent="0.35">
      <c r="A82" t="s">
        <v>8130</v>
      </c>
      <c r="B82" s="5">
        <v>184208848</v>
      </c>
      <c r="C82" s="5">
        <v>22000000</v>
      </c>
      <c r="D82" s="5">
        <f>(B82-C82)</f>
        <v>162208848</v>
      </c>
    </row>
    <row r="83" spans="1:4" x14ac:dyDescent="0.35">
      <c r="A83" t="s">
        <v>6279</v>
      </c>
      <c r="B83" s="5">
        <v>261970615</v>
      </c>
      <c r="C83" s="5">
        <v>100000000</v>
      </c>
      <c r="D83" s="5">
        <f>(B83-C83)</f>
        <v>161970615</v>
      </c>
    </row>
    <row r="84" spans="1:4" x14ac:dyDescent="0.35">
      <c r="A84" t="s">
        <v>7482</v>
      </c>
      <c r="B84" s="5">
        <v>191796233</v>
      </c>
      <c r="C84" s="5">
        <v>30000000</v>
      </c>
      <c r="D84" s="5">
        <f>(B84-C84)</f>
        <v>161796233</v>
      </c>
    </row>
    <row r="85" spans="1:4" x14ac:dyDescent="0.35">
      <c r="A85" t="s">
        <v>8328</v>
      </c>
      <c r="B85" s="5">
        <v>176781728</v>
      </c>
      <c r="C85" s="5">
        <v>15000000</v>
      </c>
      <c r="D85" s="5">
        <f>(B85-C85)</f>
        <v>161781728</v>
      </c>
    </row>
    <row r="86" spans="1:4" x14ac:dyDescent="0.35">
      <c r="A86" t="s">
        <v>6423</v>
      </c>
      <c r="B86" s="5">
        <v>242589580</v>
      </c>
      <c r="C86" s="5">
        <v>81000000</v>
      </c>
      <c r="D86" s="5">
        <f>(B86-C86)</f>
        <v>161589580</v>
      </c>
    </row>
    <row r="87" spans="1:4" x14ac:dyDescent="0.35">
      <c r="A87" t="s">
        <v>6112</v>
      </c>
      <c r="B87" s="5">
        <v>320706665</v>
      </c>
      <c r="C87" s="5">
        <v>160000000</v>
      </c>
      <c r="D87" s="5">
        <f>(B87-C87)</f>
        <v>160706665</v>
      </c>
    </row>
    <row r="88" spans="1:4" x14ac:dyDescent="0.35">
      <c r="A88" t="s">
        <v>6345</v>
      </c>
      <c r="B88" s="5">
        <v>250147615</v>
      </c>
      <c r="C88" s="5">
        <v>90000000</v>
      </c>
      <c r="D88" s="5">
        <f>(B88-C88)</f>
        <v>160147615</v>
      </c>
    </row>
    <row r="89" spans="1:4" x14ac:dyDescent="0.35">
      <c r="A89" t="s">
        <v>6055</v>
      </c>
      <c r="B89" s="5">
        <v>350034110</v>
      </c>
      <c r="C89" s="5">
        <v>190000000</v>
      </c>
      <c r="D89" s="5">
        <f>(B89-C89)</f>
        <v>160034110</v>
      </c>
    </row>
    <row r="90" spans="1:4" x14ac:dyDescent="0.35">
      <c r="A90" t="s">
        <v>6063</v>
      </c>
      <c r="B90" s="5">
        <v>352358779</v>
      </c>
      <c r="C90" s="5">
        <v>195000000</v>
      </c>
      <c r="D90" s="5">
        <f>(B90-C90)</f>
        <v>157358779</v>
      </c>
    </row>
    <row r="91" spans="1:4" x14ac:dyDescent="0.35">
      <c r="A91" t="s">
        <v>6793</v>
      </c>
      <c r="B91" s="5">
        <v>217326336</v>
      </c>
      <c r="C91" s="5">
        <v>60000000</v>
      </c>
      <c r="D91" s="5">
        <f>(B91-C91)</f>
        <v>157326336</v>
      </c>
    </row>
    <row r="92" spans="1:4" x14ac:dyDescent="0.35">
      <c r="A92" t="s">
        <v>6037</v>
      </c>
      <c r="B92" s="5">
        <v>407197282</v>
      </c>
      <c r="C92" s="5">
        <v>250000000</v>
      </c>
      <c r="D92" s="5">
        <f>(B92-C92)</f>
        <v>157197282</v>
      </c>
    </row>
    <row r="93" spans="1:4" x14ac:dyDescent="0.35">
      <c r="A93" t="s">
        <v>8326</v>
      </c>
      <c r="B93" s="5">
        <v>167780960</v>
      </c>
      <c r="C93" s="5">
        <v>11000000</v>
      </c>
      <c r="D93" s="5">
        <f>(B93-C93)</f>
        <v>156780960</v>
      </c>
    </row>
    <row r="94" spans="1:4" x14ac:dyDescent="0.35">
      <c r="A94" t="s">
        <v>6503</v>
      </c>
      <c r="B94" s="5">
        <v>229074524</v>
      </c>
      <c r="C94" s="5">
        <v>73000000</v>
      </c>
      <c r="D94" s="5">
        <f>(B94-C94)</f>
        <v>156074524</v>
      </c>
    </row>
    <row r="95" spans="1:4" x14ac:dyDescent="0.35">
      <c r="A95" t="s">
        <v>6558</v>
      </c>
      <c r="B95" s="5">
        <v>227965690</v>
      </c>
      <c r="C95" s="5">
        <v>72000000</v>
      </c>
      <c r="D95" s="5">
        <f>(B95-C95)</f>
        <v>155965690</v>
      </c>
    </row>
    <row r="96" spans="1:4" x14ac:dyDescent="0.35">
      <c r="A96" t="s">
        <v>6346</v>
      </c>
      <c r="B96" s="5">
        <v>245823397</v>
      </c>
      <c r="C96" s="5">
        <v>90000000</v>
      </c>
      <c r="D96" s="5">
        <f>(B96-C96)</f>
        <v>155823397</v>
      </c>
    </row>
    <row r="97" spans="1:4" x14ac:dyDescent="0.35">
      <c r="A97" t="s">
        <v>7966</v>
      </c>
      <c r="B97" s="5">
        <v>173585516</v>
      </c>
      <c r="C97" s="5">
        <v>18000000</v>
      </c>
      <c r="D97" s="5">
        <f>(B97-C97)</f>
        <v>155585516</v>
      </c>
    </row>
    <row r="98" spans="1:4" x14ac:dyDescent="0.35">
      <c r="A98" t="s">
        <v>8327</v>
      </c>
      <c r="B98" s="5">
        <v>177200000</v>
      </c>
      <c r="C98" s="5">
        <v>22000000</v>
      </c>
      <c r="D98" s="5">
        <f>(B98-C98)</f>
        <v>155200000</v>
      </c>
    </row>
    <row r="99" spans="1:4" x14ac:dyDescent="0.35">
      <c r="A99" t="s">
        <v>8885</v>
      </c>
      <c r="B99" s="5">
        <v>163214286</v>
      </c>
      <c r="C99" s="5">
        <v>8200000</v>
      </c>
      <c r="D99" s="5">
        <f>(B99-C99)</f>
        <v>155014286</v>
      </c>
    </row>
    <row r="100" spans="1:4" x14ac:dyDescent="0.35">
      <c r="A100" t="s">
        <v>7295</v>
      </c>
      <c r="B100" s="5">
        <v>191449475</v>
      </c>
      <c r="C100" s="5">
        <v>37000000</v>
      </c>
      <c r="D100" s="5">
        <f>(B100-C100)</f>
        <v>154449475</v>
      </c>
    </row>
    <row r="101" spans="1:4" x14ac:dyDescent="0.35">
      <c r="A101" t="s">
        <v>7295</v>
      </c>
      <c r="B101" s="5">
        <v>191449475</v>
      </c>
      <c r="C101" s="5">
        <v>37000000</v>
      </c>
      <c r="D101" s="5">
        <f>(B101-C101)</f>
        <v>154449475</v>
      </c>
    </row>
    <row r="102" spans="1:4" x14ac:dyDescent="0.35">
      <c r="A102" t="s">
        <v>7607</v>
      </c>
      <c r="B102" s="5">
        <v>183436380</v>
      </c>
      <c r="C102" s="5">
        <v>29000000</v>
      </c>
      <c r="D102" s="5">
        <f>(B102-C102)</f>
        <v>154436380</v>
      </c>
    </row>
    <row r="103" spans="1:4" x14ac:dyDescent="0.35">
      <c r="A103" t="s">
        <v>9090</v>
      </c>
      <c r="B103" s="5">
        <v>159600000</v>
      </c>
      <c r="C103" s="5">
        <v>5500000</v>
      </c>
      <c r="D103" s="5">
        <f>(B103-C103)</f>
        <v>154100000</v>
      </c>
    </row>
    <row r="104" spans="1:4" x14ac:dyDescent="0.35">
      <c r="A104" t="s">
        <v>7904</v>
      </c>
      <c r="B104" s="5">
        <v>176483808</v>
      </c>
      <c r="C104" s="5">
        <v>23000000</v>
      </c>
      <c r="D104" s="5">
        <f>(B104-C104)</f>
        <v>153483808</v>
      </c>
    </row>
    <row r="105" spans="1:4" x14ac:dyDescent="0.35">
      <c r="A105" t="s">
        <v>7620</v>
      </c>
      <c r="B105" s="5">
        <v>179870271</v>
      </c>
      <c r="C105" s="5">
        <v>28000000</v>
      </c>
      <c r="D105" s="5">
        <f>(B105-C105)</f>
        <v>151870271</v>
      </c>
    </row>
    <row r="106" spans="1:4" x14ac:dyDescent="0.35">
      <c r="A106" t="s">
        <v>6663</v>
      </c>
      <c r="B106" s="5">
        <v>213079163</v>
      </c>
      <c r="C106" s="5">
        <v>63000000</v>
      </c>
      <c r="D106" s="5">
        <f>(B106-C106)</f>
        <v>150079163</v>
      </c>
    </row>
    <row r="107" spans="1:4" x14ac:dyDescent="0.35">
      <c r="A107" t="s">
        <v>6385</v>
      </c>
      <c r="B107" s="5">
        <v>241688385</v>
      </c>
      <c r="C107" s="5">
        <v>92000000</v>
      </c>
      <c r="D107" s="5">
        <f>(B107-C107)</f>
        <v>149688385</v>
      </c>
    </row>
    <row r="108" spans="1:4" x14ac:dyDescent="0.35">
      <c r="A108" t="s">
        <v>6983</v>
      </c>
      <c r="B108" s="5">
        <v>197171806</v>
      </c>
      <c r="C108" s="5">
        <v>48000000</v>
      </c>
      <c r="D108" s="5">
        <f>(B108-C108)</f>
        <v>149171806</v>
      </c>
    </row>
    <row r="109" spans="1:4" x14ac:dyDescent="0.35">
      <c r="A109" t="s">
        <v>7725</v>
      </c>
      <c r="B109" s="5">
        <v>172825435</v>
      </c>
      <c r="C109" s="5">
        <v>25000000</v>
      </c>
      <c r="D109" s="5">
        <f>(B109-C109)</f>
        <v>147825435</v>
      </c>
    </row>
    <row r="110" spans="1:4" x14ac:dyDescent="0.35">
      <c r="A110" t="s">
        <v>6619</v>
      </c>
      <c r="B110" s="5">
        <v>216119491</v>
      </c>
      <c r="C110" s="5">
        <v>70000000</v>
      </c>
      <c r="D110" s="5">
        <f>(B110-C110)</f>
        <v>146119491</v>
      </c>
    </row>
    <row r="111" spans="1:4" x14ac:dyDescent="0.35">
      <c r="A111">
        <v>300</v>
      </c>
      <c r="B111" s="5">
        <v>210592590</v>
      </c>
      <c r="C111" s="5">
        <v>65000000</v>
      </c>
      <c r="D111" s="5">
        <f>(B111-C111)</f>
        <v>145592590</v>
      </c>
    </row>
    <row r="112" spans="1:4" x14ac:dyDescent="0.35">
      <c r="A112" t="s">
        <v>7732</v>
      </c>
      <c r="B112" s="5">
        <v>169705587</v>
      </c>
      <c r="C112" s="5">
        <v>25000000</v>
      </c>
      <c r="D112" s="5">
        <f>(B112-C112)</f>
        <v>144705587</v>
      </c>
    </row>
    <row r="113" spans="1:4" x14ac:dyDescent="0.35">
      <c r="A113" t="s">
        <v>6572</v>
      </c>
      <c r="B113" s="5">
        <v>219613391</v>
      </c>
      <c r="C113" s="5">
        <v>75000000</v>
      </c>
      <c r="D113" s="5">
        <f>(B113-C113)</f>
        <v>144613391</v>
      </c>
    </row>
    <row r="114" spans="1:4" x14ac:dyDescent="0.35">
      <c r="A114" t="s">
        <v>6386</v>
      </c>
      <c r="B114" s="5">
        <v>233630478</v>
      </c>
      <c r="C114" s="5">
        <v>90000000</v>
      </c>
      <c r="D114" s="5">
        <f>(B114-C114)</f>
        <v>143630478</v>
      </c>
    </row>
    <row r="115" spans="1:4" x14ac:dyDescent="0.35">
      <c r="A115" t="s">
        <v>8457</v>
      </c>
      <c r="B115" s="5">
        <v>156645693</v>
      </c>
      <c r="C115" s="5">
        <v>14000000</v>
      </c>
      <c r="D115" s="5">
        <f>(B115-C115)</f>
        <v>142645693</v>
      </c>
    </row>
    <row r="116" spans="1:4" x14ac:dyDescent="0.35">
      <c r="A116" t="s">
        <v>6119</v>
      </c>
      <c r="B116" s="5">
        <v>292000866</v>
      </c>
      <c r="C116" s="5">
        <v>150000000</v>
      </c>
      <c r="D116" s="5">
        <f>(B116-C116)</f>
        <v>142000866</v>
      </c>
    </row>
    <row r="117" spans="1:4" x14ac:dyDescent="0.35">
      <c r="A117" t="s">
        <v>6891</v>
      </c>
      <c r="B117" s="5">
        <v>191616238</v>
      </c>
      <c r="C117" s="5">
        <v>50000000</v>
      </c>
      <c r="D117" s="5">
        <f>(B117-C117)</f>
        <v>141616238</v>
      </c>
    </row>
    <row r="118" spans="1:4" x14ac:dyDescent="0.35">
      <c r="A118" t="s">
        <v>7879</v>
      </c>
      <c r="B118" s="5">
        <v>161487252</v>
      </c>
      <c r="C118" s="5">
        <v>20000000</v>
      </c>
      <c r="D118" s="5">
        <f>(B118-C118)</f>
        <v>141487252</v>
      </c>
    </row>
    <row r="119" spans="1:4" x14ac:dyDescent="0.35">
      <c r="A119" t="s">
        <v>6246</v>
      </c>
      <c r="B119" s="5">
        <v>250863268</v>
      </c>
      <c r="C119" s="5">
        <v>110000000</v>
      </c>
      <c r="D119" s="5">
        <f>(B119-C119)</f>
        <v>140863268</v>
      </c>
    </row>
    <row r="120" spans="1:4" x14ac:dyDescent="0.35">
      <c r="A120" t="s">
        <v>9595</v>
      </c>
      <c r="B120" s="5">
        <v>140530114</v>
      </c>
      <c r="C120" s="5">
        <v>60000</v>
      </c>
      <c r="D120" s="5">
        <f>(B120-C120)</f>
        <v>140470114</v>
      </c>
    </row>
    <row r="121" spans="1:4" x14ac:dyDescent="0.35">
      <c r="A121" t="s">
        <v>7437</v>
      </c>
      <c r="B121" s="5">
        <v>173381405</v>
      </c>
      <c r="C121" s="5">
        <v>33000000</v>
      </c>
      <c r="D121" s="5">
        <f>(B121-C121)</f>
        <v>140381405</v>
      </c>
    </row>
    <row r="122" spans="1:4" x14ac:dyDescent="0.35">
      <c r="A122" t="s">
        <v>6120</v>
      </c>
      <c r="B122" s="5">
        <v>289994397</v>
      </c>
      <c r="C122" s="5">
        <v>150000000</v>
      </c>
      <c r="D122" s="5">
        <f>(B122-C122)</f>
        <v>139994397</v>
      </c>
    </row>
    <row r="123" spans="1:4" x14ac:dyDescent="0.35">
      <c r="A123" t="s">
        <v>7072</v>
      </c>
      <c r="B123" s="5">
        <v>183875760</v>
      </c>
      <c r="C123" s="5">
        <v>44000000</v>
      </c>
      <c r="D123" s="5">
        <f>(B123-C123)</f>
        <v>139875760</v>
      </c>
    </row>
    <row r="124" spans="1:4" x14ac:dyDescent="0.35">
      <c r="A124" t="s">
        <v>9293</v>
      </c>
      <c r="B124" s="5">
        <v>141600000</v>
      </c>
      <c r="C124" s="5">
        <v>3000000</v>
      </c>
      <c r="D124" s="5">
        <f>(B124-C124)</f>
        <v>138600000</v>
      </c>
    </row>
    <row r="125" spans="1:4" x14ac:dyDescent="0.35">
      <c r="A125" t="s">
        <v>8659</v>
      </c>
      <c r="B125" s="5">
        <v>148170000</v>
      </c>
      <c r="C125" s="5">
        <v>11000000</v>
      </c>
      <c r="D125" s="5">
        <f>(B125-C125)</f>
        <v>137170000</v>
      </c>
    </row>
    <row r="126" spans="1:4" x14ac:dyDescent="0.35">
      <c r="A126" t="s">
        <v>6216</v>
      </c>
      <c r="B126" s="5">
        <v>260031035</v>
      </c>
      <c r="C126" s="5">
        <v>123000000</v>
      </c>
      <c r="D126" s="5">
        <f>(B126-C126)</f>
        <v>137031035</v>
      </c>
    </row>
    <row r="127" spans="1:4" x14ac:dyDescent="0.35">
      <c r="A127" t="s">
        <v>7442</v>
      </c>
      <c r="B127" s="5">
        <v>169076745</v>
      </c>
      <c r="C127" s="5">
        <v>32500000</v>
      </c>
      <c r="D127" s="5">
        <f>(B127-C127)</f>
        <v>136576745</v>
      </c>
    </row>
    <row r="128" spans="1:4" x14ac:dyDescent="0.35">
      <c r="A128" t="s">
        <v>7009</v>
      </c>
      <c r="B128" s="5">
        <v>181395380</v>
      </c>
      <c r="C128" s="5">
        <v>45000000</v>
      </c>
      <c r="D128" s="5">
        <f>(B128-C128)</f>
        <v>136395380</v>
      </c>
    </row>
    <row r="129" spans="1:4" x14ac:dyDescent="0.35">
      <c r="A129" t="s">
        <v>6348</v>
      </c>
      <c r="B129" s="5">
        <v>226138454</v>
      </c>
      <c r="C129" s="5">
        <v>90000000</v>
      </c>
      <c r="D129" s="5">
        <f>(B129-C129)</f>
        <v>136138454</v>
      </c>
    </row>
    <row r="130" spans="1:4" x14ac:dyDescent="0.35">
      <c r="A130" t="s">
        <v>8953</v>
      </c>
      <c r="B130" s="5">
        <v>143492840</v>
      </c>
      <c r="C130" s="5">
        <v>7500000</v>
      </c>
      <c r="D130" s="5">
        <f>(B130-C130)</f>
        <v>135992840</v>
      </c>
    </row>
    <row r="131" spans="1:4" x14ac:dyDescent="0.35">
      <c r="A131" t="s">
        <v>8953</v>
      </c>
      <c r="B131" s="5">
        <v>143492840</v>
      </c>
      <c r="C131" s="5">
        <v>7500000</v>
      </c>
      <c r="D131" s="5">
        <f>(B131-C131)</f>
        <v>135992840</v>
      </c>
    </row>
    <row r="132" spans="1:4" x14ac:dyDescent="0.35">
      <c r="A132" t="s">
        <v>6043</v>
      </c>
      <c r="B132" s="5">
        <v>334185206</v>
      </c>
      <c r="C132" s="5">
        <v>200000000</v>
      </c>
      <c r="D132" s="5">
        <f>(B132-C132)</f>
        <v>134185206</v>
      </c>
    </row>
    <row r="133" spans="1:4" x14ac:dyDescent="0.35">
      <c r="A133" t="s">
        <v>6043</v>
      </c>
      <c r="B133" s="5">
        <v>334185206</v>
      </c>
      <c r="C133" s="5">
        <v>200000000</v>
      </c>
      <c r="D133" s="5">
        <f>(B133-C133)</f>
        <v>134185206</v>
      </c>
    </row>
    <row r="134" spans="1:4" x14ac:dyDescent="0.35">
      <c r="A134" t="s">
        <v>7322</v>
      </c>
      <c r="B134" s="5">
        <v>171031347</v>
      </c>
      <c r="C134" s="5">
        <v>38000000</v>
      </c>
      <c r="D134" s="5">
        <f>(B134-C134)</f>
        <v>133031347</v>
      </c>
    </row>
    <row r="135" spans="1:4" x14ac:dyDescent="0.35">
      <c r="A135" t="s">
        <v>7619</v>
      </c>
      <c r="B135" s="5">
        <v>161029270</v>
      </c>
      <c r="C135" s="5">
        <v>28000000</v>
      </c>
      <c r="D135" s="5">
        <f>(B135-C135)</f>
        <v>133029270</v>
      </c>
    </row>
    <row r="136" spans="1:4" x14ac:dyDescent="0.35">
      <c r="A136" t="s">
        <v>6104</v>
      </c>
      <c r="B136" s="5">
        <v>292568851</v>
      </c>
      <c r="C136" s="5">
        <v>160000000</v>
      </c>
      <c r="D136" s="5">
        <f>(B136-C136)</f>
        <v>132568851</v>
      </c>
    </row>
    <row r="137" spans="1:4" x14ac:dyDescent="0.35">
      <c r="A137" t="s">
        <v>8157</v>
      </c>
      <c r="B137" s="5">
        <v>150056505</v>
      </c>
      <c r="C137" s="5">
        <v>18000000</v>
      </c>
      <c r="D137" s="5">
        <f>(B137-C137)</f>
        <v>132056505</v>
      </c>
    </row>
    <row r="138" spans="1:4" x14ac:dyDescent="0.35">
      <c r="A138" t="s">
        <v>6064</v>
      </c>
      <c r="B138" s="5">
        <v>317011114</v>
      </c>
      <c r="C138" s="5">
        <v>185000000</v>
      </c>
      <c r="D138" s="5">
        <f>(B138-C138)</f>
        <v>132011114</v>
      </c>
    </row>
    <row r="139" spans="1:4" x14ac:dyDescent="0.35">
      <c r="A139" t="s">
        <v>9036</v>
      </c>
      <c r="B139" s="5">
        <v>137963328</v>
      </c>
      <c r="C139" s="5">
        <v>6000000</v>
      </c>
      <c r="D139" s="5">
        <f>(B139-C139)</f>
        <v>131963328</v>
      </c>
    </row>
    <row r="140" spans="1:4" x14ac:dyDescent="0.35">
      <c r="A140" t="s">
        <v>6131</v>
      </c>
      <c r="B140" s="5">
        <v>281492479</v>
      </c>
      <c r="C140" s="5">
        <v>150000000</v>
      </c>
      <c r="D140" s="5">
        <f>(B140-C140)</f>
        <v>131492479</v>
      </c>
    </row>
    <row r="141" spans="1:4" x14ac:dyDescent="0.35">
      <c r="A141" t="s">
        <v>7480</v>
      </c>
      <c r="B141" s="5">
        <v>163479795</v>
      </c>
      <c r="C141" s="5">
        <v>34200000</v>
      </c>
      <c r="D141" s="5">
        <f>(B141-C141)</f>
        <v>129279795</v>
      </c>
    </row>
    <row r="142" spans="1:4" x14ac:dyDescent="0.35">
      <c r="A142" t="s">
        <v>8955</v>
      </c>
      <c r="B142" s="5">
        <v>134821952</v>
      </c>
      <c r="C142" s="5">
        <v>6000000</v>
      </c>
      <c r="D142" s="5">
        <f>(B142-C142)</f>
        <v>128821952</v>
      </c>
    </row>
    <row r="143" spans="1:4" x14ac:dyDescent="0.35">
      <c r="A143" t="s">
        <v>8706</v>
      </c>
      <c r="B143" s="5">
        <v>138339411</v>
      </c>
      <c r="C143" s="5">
        <v>10000000</v>
      </c>
      <c r="D143" s="5">
        <f>(B143-C143)</f>
        <v>128339411</v>
      </c>
    </row>
    <row r="144" spans="1:4" x14ac:dyDescent="0.35">
      <c r="A144" t="s">
        <v>8456</v>
      </c>
      <c r="B144" s="5">
        <v>141319195</v>
      </c>
      <c r="C144" s="5">
        <v>15000000</v>
      </c>
      <c r="D144" s="5">
        <f>(B144-C144)</f>
        <v>126319195</v>
      </c>
    </row>
    <row r="145" spans="1:4" x14ac:dyDescent="0.35">
      <c r="A145" t="s">
        <v>7122</v>
      </c>
      <c r="B145" s="5">
        <v>166147885</v>
      </c>
      <c r="C145" s="5">
        <v>40000000</v>
      </c>
      <c r="D145" s="5">
        <f>(B145-C145)</f>
        <v>126147885</v>
      </c>
    </row>
    <row r="146" spans="1:4" x14ac:dyDescent="0.35">
      <c r="A146" t="s">
        <v>7479</v>
      </c>
      <c r="B146" s="5">
        <v>170684505</v>
      </c>
      <c r="C146" s="5">
        <v>45000000</v>
      </c>
      <c r="D146" s="5">
        <f>(B146-C146)</f>
        <v>125684505</v>
      </c>
    </row>
    <row r="147" spans="1:4" x14ac:dyDescent="0.35">
      <c r="A147" t="s">
        <v>7969</v>
      </c>
      <c r="B147" s="5">
        <v>153665036</v>
      </c>
      <c r="C147" s="5">
        <v>28000000</v>
      </c>
      <c r="D147" s="5">
        <f>(B147-C147)</f>
        <v>125665036</v>
      </c>
    </row>
    <row r="148" spans="1:4" x14ac:dyDescent="0.35">
      <c r="A148" t="s">
        <v>6560</v>
      </c>
      <c r="B148" s="5">
        <v>244052771</v>
      </c>
      <c r="C148" s="5">
        <v>120000000</v>
      </c>
      <c r="D148" s="5">
        <f>(B148-C148)</f>
        <v>124052771</v>
      </c>
    </row>
    <row r="149" spans="1:4" x14ac:dyDescent="0.35">
      <c r="A149" t="s">
        <v>7118</v>
      </c>
      <c r="B149" s="5">
        <v>163947053</v>
      </c>
      <c r="C149" s="5">
        <v>40000000</v>
      </c>
      <c r="D149" s="5">
        <f>(B149-C149)</f>
        <v>123947053</v>
      </c>
    </row>
    <row r="150" spans="1:4" x14ac:dyDescent="0.35">
      <c r="A150" t="s">
        <v>8331</v>
      </c>
      <c r="B150" s="5">
        <v>138795342</v>
      </c>
      <c r="C150" s="5">
        <v>15000000</v>
      </c>
      <c r="D150" s="5">
        <f>(B150-C150)</f>
        <v>123795342</v>
      </c>
    </row>
    <row r="151" spans="1:4" x14ac:dyDescent="0.35">
      <c r="A151" t="s">
        <v>7905</v>
      </c>
      <c r="B151" s="5">
        <v>144833357</v>
      </c>
      <c r="C151" s="5">
        <v>22000000</v>
      </c>
      <c r="D151" s="5">
        <f>(B151-C151)</f>
        <v>122833357</v>
      </c>
    </row>
    <row r="152" spans="1:4" x14ac:dyDescent="0.35">
      <c r="A152" t="s">
        <v>6108</v>
      </c>
      <c r="B152" s="5">
        <v>281666058</v>
      </c>
      <c r="C152" s="5">
        <v>160000000</v>
      </c>
      <c r="D152" s="5">
        <f>(B152-C152)</f>
        <v>121666058</v>
      </c>
    </row>
    <row r="153" spans="1:4" x14ac:dyDescent="0.35">
      <c r="A153" t="s">
        <v>6273</v>
      </c>
      <c r="B153" s="5">
        <v>228430993</v>
      </c>
      <c r="C153" s="5">
        <v>108000000</v>
      </c>
      <c r="D153" s="5">
        <f>(B153-C153)</f>
        <v>120430993</v>
      </c>
    </row>
    <row r="154" spans="1:4" x14ac:dyDescent="0.35">
      <c r="A154" t="s">
        <v>7728</v>
      </c>
      <c r="B154" s="5">
        <v>145000989</v>
      </c>
      <c r="C154" s="5">
        <v>25000000</v>
      </c>
      <c r="D154" s="5">
        <f>(B154-C154)</f>
        <v>120000989</v>
      </c>
    </row>
    <row r="155" spans="1:4" x14ac:dyDescent="0.35">
      <c r="A155" t="s">
        <v>6197</v>
      </c>
      <c r="B155" s="5">
        <v>249358727</v>
      </c>
      <c r="C155" s="5">
        <v>130000000</v>
      </c>
      <c r="D155" s="5">
        <f>(B155-C155)</f>
        <v>119358727</v>
      </c>
    </row>
    <row r="156" spans="1:4" x14ac:dyDescent="0.35">
      <c r="A156" t="s">
        <v>6359</v>
      </c>
      <c r="B156" s="5">
        <v>209019489</v>
      </c>
      <c r="C156" s="5">
        <v>90000000</v>
      </c>
      <c r="D156" s="5">
        <f>(B156-C156)</f>
        <v>119019489</v>
      </c>
    </row>
    <row r="157" spans="1:4" x14ac:dyDescent="0.35">
      <c r="A157" t="s">
        <v>7663</v>
      </c>
      <c r="B157" s="5">
        <v>148734225</v>
      </c>
      <c r="C157" s="5">
        <v>30000000</v>
      </c>
      <c r="D157" s="5">
        <f>(B157-C157)</f>
        <v>118734225</v>
      </c>
    </row>
    <row r="158" spans="1:4" x14ac:dyDescent="0.35">
      <c r="A158" t="s">
        <v>6504</v>
      </c>
      <c r="B158" s="5">
        <v>193136719</v>
      </c>
      <c r="C158" s="5">
        <v>75000000</v>
      </c>
      <c r="D158" s="5">
        <f>(B158-C158)</f>
        <v>118136719</v>
      </c>
    </row>
    <row r="159" spans="1:4" x14ac:dyDescent="0.35">
      <c r="A159" t="s">
        <v>6075</v>
      </c>
      <c r="B159" s="5">
        <v>292979556</v>
      </c>
      <c r="C159" s="5">
        <v>175000000</v>
      </c>
      <c r="D159" s="5">
        <f>(B159-C159)</f>
        <v>117979556</v>
      </c>
    </row>
    <row r="160" spans="1:4" x14ac:dyDescent="0.35">
      <c r="A160" t="s">
        <v>6881</v>
      </c>
      <c r="B160" s="5">
        <v>165500000</v>
      </c>
      <c r="C160" s="5">
        <v>48000000</v>
      </c>
      <c r="D160" s="5">
        <f>(B160-C160)</f>
        <v>117500000</v>
      </c>
    </row>
    <row r="161" spans="1:4" x14ac:dyDescent="0.35">
      <c r="A161" t="s">
        <v>6622</v>
      </c>
      <c r="B161" s="5">
        <v>176387405</v>
      </c>
      <c r="C161" s="5">
        <v>59000000</v>
      </c>
      <c r="D161" s="5">
        <f>(B161-C161)</f>
        <v>117387405</v>
      </c>
    </row>
    <row r="162" spans="1:4" x14ac:dyDescent="0.35">
      <c r="A162" t="s">
        <v>7976</v>
      </c>
      <c r="B162" s="5">
        <v>137387272</v>
      </c>
      <c r="C162" s="5">
        <v>20000000</v>
      </c>
      <c r="D162" s="5">
        <f>(B162-C162)</f>
        <v>117387272</v>
      </c>
    </row>
    <row r="163" spans="1:4" x14ac:dyDescent="0.35">
      <c r="A163" t="s">
        <v>6624</v>
      </c>
      <c r="B163" s="5">
        <v>182204440</v>
      </c>
      <c r="C163" s="5">
        <v>65000000</v>
      </c>
      <c r="D163" s="5">
        <f>(B163-C163)</f>
        <v>117204440</v>
      </c>
    </row>
    <row r="164" spans="1:4" x14ac:dyDescent="0.35">
      <c r="A164" t="s">
        <v>6186</v>
      </c>
      <c r="B164" s="5">
        <v>227137090</v>
      </c>
      <c r="C164" s="5">
        <v>110000000</v>
      </c>
      <c r="D164" s="5">
        <f>(B164-C164)</f>
        <v>117137090</v>
      </c>
    </row>
    <row r="165" spans="1:4" x14ac:dyDescent="0.35">
      <c r="A165" t="s">
        <v>9353</v>
      </c>
      <c r="B165" s="5">
        <v>119500000</v>
      </c>
      <c r="C165" s="5">
        <v>2600000</v>
      </c>
      <c r="D165" s="5">
        <f>(B165-C165)</f>
        <v>116900000</v>
      </c>
    </row>
    <row r="166" spans="1:4" x14ac:dyDescent="0.35">
      <c r="A166" t="s">
        <v>7093</v>
      </c>
      <c r="B166" s="5">
        <v>159578352</v>
      </c>
      <c r="C166" s="5">
        <v>43000000</v>
      </c>
      <c r="D166" s="5">
        <f>(B166-C166)</f>
        <v>116578352</v>
      </c>
    </row>
    <row r="167" spans="1:4" x14ac:dyDescent="0.35">
      <c r="A167" t="s">
        <v>7085</v>
      </c>
      <c r="B167" s="5">
        <v>158348400</v>
      </c>
      <c r="C167" s="5">
        <v>42000000</v>
      </c>
      <c r="D167" s="5">
        <f>(B167-C167)</f>
        <v>116348400</v>
      </c>
    </row>
    <row r="168" spans="1:4" x14ac:dyDescent="0.35">
      <c r="A168" t="s">
        <v>9512</v>
      </c>
      <c r="B168" s="5">
        <v>117235247</v>
      </c>
      <c r="C168" s="5">
        <v>960000</v>
      </c>
      <c r="D168" s="5">
        <f>(B168-C168)</f>
        <v>116275247</v>
      </c>
    </row>
    <row r="169" spans="1:4" x14ac:dyDescent="0.35">
      <c r="A169" t="s">
        <v>6509</v>
      </c>
      <c r="B169" s="5">
        <v>195329763</v>
      </c>
      <c r="C169" s="5">
        <v>80000000</v>
      </c>
      <c r="D169" s="5">
        <f>(B169-C169)</f>
        <v>115329763</v>
      </c>
    </row>
    <row r="170" spans="1:4" x14ac:dyDescent="0.35">
      <c r="A170" t="s">
        <v>7481</v>
      </c>
      <c r="B170" s="5">
        <v>145096820</v>
      </c>
      <c r="C170" s="5">
        <v>30000000</v>
      </c>
      <c r="D170" s="5">
        <f>(B170-C170)</f>
        <v>115096820</v>
      </c>
    </row>
    <row r="171" spans="1:4" x14ac:dyDescent="0.35">
      <c r="A171" t="s">
        <v>7726</v>
      </c>
      <c r="B171" s="5">
        <v>148085755</v>
      </c>
      <c r="C171" s="5">
        <v>33000000</v>
      </c>
      <c r="D171" s="5">
        <f>(B171-C171)</f>
        <v>115085755</v>
      </c>
    </row>
    <row r="172" spans="1:4" x14ac:dyDescent="0.35">
      <c r="A172" t="s">
        <v>8330</v>
      </c>
      <c r="B172" s="5">
        <v>130058047</v>
      </c>
      <c r="C172" s="5">
        <v>15000000</v>
      </c>
      <c r="D172" s="5">
        <f>(B172-C172)</f>
        <v>115058047</v>
      </c>
    </row>
    <row r="173" spans="1:4" x14ac:dyDescent="0.35">
      <c r="A173" t="s">
        <v>9584</v>
      </c>
      <c r="B173" s="5">
        <v>115000000</v>
      </c>
      <c r="C173" s="5">
        <v>777000</v>
      </c>
      <c r="D173" s="5">
        <f>(B173-C173)</f>
        <v>114223000</v>
      </c>
    </row>
    <row r="174" spans="1:4" x14ac:dyDescent="0.35">
      <c r="A174" t="s">
        <v>7298</v>
      </c>
      <c r="B174" s="5">
        <v>150368971</v>
      </c>
      <c r="C174" s="5">
        <v>37000000</v>
      </c>
      <c r="D174" s="5">
        <f>(B174-C174)</f>
        <v>113368971</v>
      </c>
    </row>
    <row r="175" spans="1:4" x14ac:dyDescent="0.35">
      <c r="A175" t="s">
        <v>9037</v>
      </c>
      <c r="B175" s="5">
        <v>119078393</v>
      </c>
      <c r="C175" s="5">
        <v>6000000</v>
      </c>
      <c r="D175" s="5">
        <f>(B175-C175)</f>
        <v>113078393</v>
      </c>
    </row>
    <row r="176" spans="1:4" x14ac:dyDescent="0.35">
      <c r="A176" t="s">
        <v>8329</v>
      </c>
      <c r="B176" s="5">
        <v>128067808</v>
      </c>
      <c r="C176" s="5">
        <v>15000000</v>
      </c>
      <c r="D176" s="5">
        <f>(B176-C176)</f>
        <v>113067808</v>
      </c>
    </row>
    <row r="177" spans="1:4" x14ac:dyDescent="0.35">
      <c r="A177" t="s">
        <v>8608</v>
      </c>
      <c r="B177" s="5">
        <v>124868837</v>
      </c>
      <c r="C177" s="5">
        <v>12000000</v>
      </c>
      <c r="D177" s="5">
        <f>(B177-C177)</f>
        <v>112868837</v>
      </c>
    </row>
    <row r="178" spans="1:4" x14ac:dyDescent="0.35">
      <c r="A178" t="s">
        <v>6621</v>
      </c>
      <c r="B178" s="5">
        <v>182805123</v>
      </c>
      <c r="C178" s="5">
        <v>70000000</v>
      </c>
      <c r="D178" s="5">
        <f>(B178-C178)</f>
        <v>112805123</v>
      </c>
    </row>
    <row r="179" spans="1:4" x14ac:dyDescent="0.35">
      <c r="A179" t="s">
        <v>6488</v>
      </c>
      <c r="B179" s="5">
        <v>170708996</v>
      </c>
      <c r="C179" s="5">
        <v>58000000</v>
      </c>
      <c r="D179" s="5">
        <f>(B179-C179)</f>
        <v>112708996</v>
      </c>
    </row>
    <row r="180" spans="1:4" x14ac:dyDescent="0.35">
      <c r="A180" t="s">
        <v>6864</v>
      </c>
      <c r="B180" s="5">
        <v>164435221</v>
      </c>
      <c r="C180" s="5">
        <v>52000000</v>
      </c>
      <c r="D180" s="5">
        <f>(B180-C180)</f>
        <v>112435221</v>
      </c>
    </row>
    <row r="181" spans="1:4" x14ac:dyDescent="0.35">
      <c r="A181" t="s">
        <v>6088</v>
      </c>
      <c r="B181" s="5">
        <v>312057433</v>
      </c>
      <c r="C181" s="5">
        <v>200000000</v>
      </c>
      <c r="D181" s="5">
        <f>(B181-C181)</f>
        <v>112057433</v>
      </c>
    </row>
    <row r="182" spans="1:4" x14ac:dyDescent="0.35">
      <c r="A182" t="s">
        <v>7971</v>
      </c>
      <c r="B182" s="5">
        <v>130727000</v>
      </c>
      <c r="C182" s="5">
        <v>19000000</v>
      </c>
      <c r="D182" s="5">
        <f>(B182-C182)</f>
        <v>111727000</v>
      </c>
    </row>
    <row r="183" spans="1:4" x14ac:dyDescent="0.35">
      <c r="A183" t="s">
        <v>6072</v>
      </c>
      <c r="B183" s="5">
        <v>291709845</v>
      </c>
      <c r="C183" s="5">
        <v>180000000</v>
      </c>
      <c r="D183" s="5">
        <f>(B183-C183)</f>
        <v>111709845</v>
      </c>
    </row>
    <row r="184" spans="1:4" x14ac:dyDescent="0.35">
      <c r="A184" t="s">
        <v>6794</v>
      </c>
      <c r="B184" s="5">
        <v>166225040</v>
      </c>
      <c r="C184" s="5">
        <v>55000000</v>
      </c>
      <c r="D184" s="5">
        <f>(B184-C184)</f>
        <v>111225040</v>
      </c>
    </row>
    <row r="185" spans="1:4" x14ac:dyDescent="0.35">
      <c r="A185" t="s">
        <v>8276</v>
      </c>
      <c r="B185" s="5">
        <v>127175354</v>
      </c>
      <c r="C185" s="5">
        <v>16000000</v>
      </c>
      <c r="D185" s="5">
        <f>(B185-C185)</f>
        <v>111175354</v>
      </c>
    </row>
    <row r="186" spans="1:4" x14ac:dyDescent="0.35">
      <c r="A186" t="s">
        <v>7952</v>
      </c>
      <c r="B186" s="5">
        <v>132088910</v>
      </c>
      <c r="C186" s="5">
        <v>21000000</v>
      </c>
      <c r="D186" s="5">
        <f>(B186-C186)</f>
        <v>111088910</v>
      </c>
    </row>
    <row r="187" spans="1:4" x14ac:dyDescent="0.35">
      <c r="A187" t="s">
        <v>8505</v>
      </c>
      <c r="B187" s="5">
        <v>123922370</v>
      </c>
      <c r="C187" s="5">
        <v>13000000</v>
      </c>
      <c r="D187" s="5">
        <f>(B187-C187)</f>
        <v>110922370</v>
      </c>
    </row>
    <row r="188" spans="1:4" x14ac:dyDescent="0.35">
      <c r="A188" t="s">
        <v>8160</v>
      </c>
      <c r="B188" s="5">
        <v>128505958</v>
      </c>
      <c r="C188" s="5">
        <v>18000000</v>
      </c>
      <c r="D188" s="5">
        <f>(B188-C188)</f>
        <v>110505958</v>
      </c>
    </row>
    <row r="189" spans="1:4" x14ac:dyDescent="0.35">
      <c r="A189" t="s">
        <v>7117</v>
      </c>
      <c r="B189" s="5">
        <v>150117807</v>
      </c>
      <c r="C189" s="5">
        <v>40000000</v>
      </c>
      <c r="D189" s="5">
        <f>(B189-C189)</f>
        <v>110117807</v>
      </c>
    </row>
    <row r="190" spans="1:4" x14ac:dyDescent="0.35">
      <c r="A190" t="s">
        <v>6626</v>
      </c>
      <c r="B190" s="5">
        <v>172071312</v>
      </c>
      <c r="C190" s="5">
        <v>62000000</v>
      </c>
      <c r="D190" s="5">
        <f>(B190-C190)</f>
        <v>110071312</v>
      </c>
    </row>
    <row r="191" spans="1:4" x14ac:dyDescent="0.35">
      <c r="A191" t="s">
        <v>7318</v>
      </c>
      <c r="B191" s="5">
        <v>144731527</v>
      </c>
      <c r="C191" s="5">
        <v>35000000</v>
      </c>
      <c r="D191" s="5">
        <f>(B191-C191)</f>
        <v>109731527</v>
      </c>
    </row>
    <row r="192" spans="1:4" x14ac:dyDescent="0.35">
      <c r="A192" t="s">
        <v>7741</v>
      </c>
      <c r="B192" s="5">
        <v>134141530</v>
      </c>
      <c r="C192" s="5">
        <v>25000000</v>
      </c>
      <c r="D192" s="5">
        <f>(B192-C192)</f>
        <v>109141530</v>
      </c>
    </row>
    <row r="193" spans="1:4" x14ac:dyDescent="0.35">
      <c r="A193" t="s">
        <v>7967</v>
      </c>
      <c r="B193" s="5">
        <v>128300000</v>
      </c>
      <c r="C193" s="5">
        <v>19400870</v>
      </c>
      <c r="D193" s="5">
        <f>(B193-C193)</f>
        <v>108899130</v>
      </c>
    </row>
    <row r="194" spans="1:4" x14ac:dyDescent="0.35">
      <c r="A194" t="s">
        <v>6625</v>
      </c>
      <c r="B194" s="5">
        <v>171383253</v>
      </c>
      <c r="C194" s="5">
        <v>63000000</v>
      </c>
      <c r="D194" s="5">
        <f>(B194-C194)</f>
        <v>108383253</v>
      </c>
    </row>
    <row r="195" spans="1:4" x14ac:dyDescent="0.35">
      <c r="A195" t="s">
        <v>6552</v>
      </c>
      <c r="B195" s="5">
        <v>183132370</v>
      </c>
      <c r="C195" s="5">
        <v>75000000</v>
      </c>
      <c r="D195" s="5">
        <f>(B195-C195)</f>
        <v>108132370</v>
      </c>
    </row>
    <row r="196" spans="1:4" x14ac:dyDescent="0.35">
      <c r="A196" t="s">
        <v>9635</v>
      </c>
      <c r="B196" s="5">
        <v>107917283</v>
      </c>
      <c r="C196" s="5">
        <v>15000</v>
      </c>
      <c r="D196" s="5">
        <f>(B196-C196)</f>
        <v>107902283</v>
      </c>
    </row>
    <row r="197" spans="1:4" x14ac:dyDescent="0.35">
      <c r="A197" t="s">
        <v>6164</v>
      </c>
      <c r="B197" s="5">
        <v>257704099</v>
      </c>
      <c r="C197" s="5">
        <v>150000000</v>
      </c>
      <c r="D197" s="5">
        <f>(B197-C197)</f>
        <v>107704099</v>
      </c>
    </row>
    <row r="198" spans="1:4" x14ac:dyDescent="0.35">
      <c r="A198" t="s">
        <v>9204</v>
      </c>
      <c r="B198" s="5">
        <v>112000000</v>
      </c>
      <c r="C198" s="5">
        <v>4400000</v>
      </c>
      <c r="D198" s="5">
        <f>(B198-C198)</f>
        <v>107600000</v>
      </c>
    </row>
    <row r="199" spans="1:4" x14ac:dyDescent="0.35">
      <c r="A199" t="s">
        <v>6807</v>
      </c>
      <c r="B199" s="5">
        <v>162586036</v>
      </c>
      <c r="C199" s="5">
        <v>55000000</v>
      </c>
      <c r="D199" s="5">
        <f>(B199-C199)</f>
        <v>107586036</v>
      </c>
    </row>
    <row r="200" spans="1:4" x14ac:dyDescent="0.35">
      <c r="A200" t="s">
        <v>6798</v>
      </c>
      <c r="B200" s="5">
        <v>177575142</v>
      </c>
      <c r="C200" s="5">
        <v>70000000</v>
      </c>
      <c r="D200" s="5">
        <f>(B200-C200)</f>
        <v>107575142</v>
      </c>
    </row>
    <row r="201" spans="1:4" x14ac:dyDescent="0.35">
      <c r="A201" t="s">
        <v>6681</v>
      </c>
      <c r="B201" s="5">
        <v>167735396</v>
      </c>
      <c r="C201" s="5">
        <v>61000000</v>
      </c>
      <c r="D201" s="5">
        <f>(B201-C201)</f>
        <v>106735396</v>
      </c>
    </row>
    <row r="202" spans="1:4" x14ac:dyDescent="0.35">
      <c r="A202" t="s">
        <v>8959</v>
      </c>
      <c r="B202" s="5">
        <v>113709992</v>
      </c>
      <c r="C202" s="5">
        <v>7000000</v>
      </c>
      <c r="D202" s="5">
        <f>(B202-C202)</f>
        <v>106709992</v>
      </c>
    </row>
    <row r="203" spans="1:4" x14ac:dyDescent="0.35">
      <c r="A203" t="s">
        <v>6351</v>
      </c>
      <c r="B203" s="5">
        <v>196573705</v>
      </c>
      <c r="C203" s="5">
        <v>90000000</v>
      </c>
      <c r="D203" s="5">
        <f>(B203-C203)</f>
        <v>106573705</v>
      </c>
    </row>
    <row r="204" spans="1:4" x14ac:dyDescent="0.35">
      <c r="A204" t="s">
        <v>6105</v>
      </c>
      <c r="B204" s="5">
        <v>144512310</v>
      </c>
      <c r="C204" s="5">
        <v>38000000</v>
      </c>
      <c r="D204" s="5">
        <f>(B204-C204)</f>
        <v>106512310</v>
      </c>
    </row>
    <row r="205" spans="1:4" x14ac:dyDescent="0.35">
      <c r="A205" t="s">
        <v>6105</v>
      </c>
      <c r="B205" s="5">
        <v>144512310</v>
      </c>
      <c r="C205" s="5">
        <v>38000000</v>
      </c>
      <c r="D205" s="5">
        <f>(B205-C205)</f>
        <v>106512310</v>
      </c>
    </row>
    <row r="206" spans="1:4" x14ac:dyDescent="0.35">
      <c r="A206" t="s">
        <v>6105</v>
      </c>
      <c r="B206" s="5">
        <v>144512310</v>
      </c>
      <c r="C206" s="5">
        <v>38000000</v>
      </c>
      <c r="D206" s="5">
        <f>(B206-C206)</f>
        <v>106512310</v>
      </c>
    </row>
    <row r="207" spans="1:4" x14ac:dyDescent="0.35">
      <c r="A207" t="s">
        <v>7075</v>
      </c>
      <c r="B207" s="5">
        <v>150415432</v>
      </c>
      <c r="C207" s="5">
        <v>44000000</v>
      </c>
      <c r="D207" s="5">
        <f>(B207-C207)</f>
        <v>106415432</v>
      </c>
    </row>
    <row r="208" spans="1:4" x14ac:dyDescent="0.35">
      <c r="A208" t="s">
        <v>6122</v>
      </c>
      <c r="B208" s="5">
        <v>256386216</v>
      </c>
      <c r="C208" s="5">
        <v>150000000</v>
      </c>
      <c r="D208" s="5">
        <f>(B208-C208)</f>
        <v>106386216</v>
      </c>
    </row>
    <row r="209" spans="1:4" x14ac:dyDescent="0.35">
      <c r="A209" t="s">
        <v>6329</v>
      </c>
      <c r="B209" s="5">
        <v>201148159</v>
      </c>
      <c r="C209" s="5">
        <v>95000000</v>
      </c>
      <c r="D209" s="5">
        <f>(B209-C209)</f>
        <v>106148159</v>
      </c>
    </row>
    <row r="210" spans="1:4" x14ac:dyDescent="0.35">
      <c r="A210" t="s">
        <v>6329</v>
      </c>
      <c r="B210" s="5">
        <v>201148159</v>
      </c>
      <c r="C210" s="5">
        <v>95000000</v>
      </c>
      <c r="D210" s="5">
        <f>(B210-C210)</f>
        <v>106148159</v>
      </c>
    </row>
    <row r="211" spans="1:4" x14ac:dyDescent="0.35">
      <c r="A211" t="s">
        <v>6208</v>
      </c>
      <c r="B211" s="5">
        <v>214948780</v>
      </c>
      <c r="C211" s="5">
        <v>110000000</v>
      </c>
      <c r="D211" s="5">
        <f>(B211-C211)</f>
        <v>104948780</v>
      </c>
    </row>
    <row r="212" spans="1:4" x14ac:dyDescent="0.35">
      <c r="A212" t="s">
        <v>6040</v>
      </c>
      <c r="B212" s="5">
        <v>304360277</v>
      </c>
      <c r="C212" s="5">
        <v>200000000</v>
      </c>
      <c r="D212" s="5">
        <f>(B212-C212)</f>
        <v>104360277</v>
      </c>
    </row>
    <row r="213" spans="1:4" x14ac:dyDescent="0.35">
      <c r="A213" t="s">
        <v>6040</v>
      </c>
      <c r="B213" s="5">
        <v>304360277</v>
      </c>
      <c r="C213" s="5">
        <v>200000000</v>
      </c>
      <c r="D213" s="5">
        <f>(B213-C213)</f>
        <v>104360277</v>
      </c>
    </row>
    <row r="214" spans="1:4" x14ac:dyDescent="0.35">
      <c r="A214" t="s">
        <v>6318</v>
      </c>
      <c r="B214" s="5">
        <v>202007640</v>
      </c>
      <c r="C214" s="5">
        <v>98000000</v>
      </c>
      <c r="D214" s="5">
        <f>(B214-C214)</f>
        <v>104007640</v>
      </c>
    </row>
    <row r="215" spans="1:4" x14ac:dyDescent="0.35">
      <c r="A215" t="s">
        <v>6882</v>
      </c>
      <c r="B215" s="5">
        <v>153620822</v>
      </c>
      <c r="C215" s="5">
        <v>50000000</v>
      </c>
      <c r="D215" s="5">
        <f>(B215-C215)</f>
        <v>103620822</v>
      </c>
    </row>
    <row r="216" spans="1:4" x14ac:dyDescent="0.35">
      <c r="A216" t="s">
        <v>6282</v>
      </c>
      <c r="B216" s="5">
        <v>204843350</v>
      </c>
      <c r="C216" s="5">
        <v>102000000</v>
      </c>
      <c r="D216" s="5">
        <f>(B216-C216)</f>
        <v>102843350</v>
      </c>
    </row>
    <row r="217" spans="1:4" x14ac:dyDescent="0.35">
      <c r="A217" t="s">
        <v>6191</v>
      </c>
      <c r="B217" s="5">
        <v>234277056</v>
      </c>
      <c r="C217" s="5">
        <v>132000000</v>
      </c>
      <c r="D217" s="5">
        <f>(B217-C217)</f>
        <v>102277056</v>
      </c>
    </row>
    <row r="218" spans="1:4" x14ac:dyDescent="0.35">
      <c r="A218" t="s">
        <v>8158</v>
      </c>
      <c r="B218" s="5">
        <v>119938730</v>
      </c>
      <c r="C218" s="5">
        <v>18000000</v>
      </c>
      <c r="D218" s="5">
        <f>(B218-C218)</f>
        <v>101938730</v>
      </c>
    </row>
    <row r="219" spans="1:4" x14ac:dyDescent="0.35">
      <c r="A219" t="s">
        <v>7972</v>
      </c>
      <c r="B219" s="5">
        <v>121697350</v>
      </c>
      <c r="C219" s="5">
        <v>20000000</v>
      </c>
      <c r="D219" s="5">
        <f>(B219-C219)</f>
        <v>101697350</v>
      </c>
    </row>
    <row r="220" spans="1:4" x14ac:dyDescent="0.35">
      <c r="A220" t="s">
        <v>9209</v>
      </c>
      <c r="B220" s="5">
        <v>105500000</v>
      </c>
      <c r="C220" s="5">
        <v>4000000</v>
      </c>
      <c r="D220" s="5">
        <f>(B220-C220)</f>
        <v>101500000</v>
      </c>
    </row>
    <row r="221" spans="1:4" x14ac:dyDescent="0.35">
      <c r="A221" t="s">
        <v>8225</v>
      </c>
      <c r="B221" s="5">
        <v>121463226</v>
      </c>
      <c r="C221" s="5">
        <v>20000000</v>
      </c>
      <c r="D221" s="5">
        <f>(B221-C221)</f>
        <v>101463226</v>
      </c>
    </row>
    <row r="222" spans="1:4" x14ac:dyDescent="0.35">
      <c r="A222" t="s">
        <v>7423</v>
      </c>
      <c r="B222" s="5">
        <v>141340178</v>
      </c>
      <c r="C222" s="5">
        <v>40000000</v>
      </c>
      <c r="D222" s="5">
        <f>(B222-C222)</f>
        <v>101340178</v>
      </c>
    </row>
    <row r="223" spans="1:4" x14ac:dyDescent="0.35">
      <c r="A223" t="s">
        <v>6388</v>
      </c>
      <c r="B223" s="5">
        <v>176049130</v>
      </c>
      <c r="C223" s="5">
        <v>75000000</v>
      </c>
      <c r="D223" s="5">
        <f>(B223-C223)</f>
        <v>101049130</v>
      </c>
    </row>
    <row r="224" spans="1:4" x14ac:dyDescent="0.35">
      <c r="A224" t="s">
        <v>6425</v>
      </c>
      <c r="B224" s="5">
        <v>180965237</v>
      </c>
      <c r="C224" s="5">
        <v>80000000</v>
      </c>
      <c r="D224" s="5">
        <f>(B224-C224)</f>
        <v>100965237</v>
      </c>
    </row>
    <row r="225" spans="1:4" x14ac:dyDescent="0.35">
      <c r="A225" t="s">
        <v>8662</v>
      </c>
      <c r="B225" s="5">
        <v>111722000</v>
      </c>
      <c r="C225" s="5">
        <v>11000000</v>
      </c>
      <c r="D225" s="5">
        <f>(B225-C225)</f>
        <v>100722000</v>
      </c>
    </row>
    <row r="226" spans="1:4" x14ac:dyDescent="0.35">
      <c r="A226" t="s">
        <v>6896</v>
      </c>
      <c r="B226" s="5">
        <v>150315155</v>
      </c>
      <c r="C226" s="5">
        <v>50000000</v>
      </c>
      <c r="D226" s="5">
        <f>(B226-C226)</f>
        <v>100315155</v>
      </c>
    </row>
    <row r="227" spans="1:4" x14ac:dyDescent="0.35">
      <c r="A227" t="s">
        <v>8717</v>
      </c>
      <c r="B227" s="5">
        <v>110175871</v>
      </c>
      <c r="C227" s="5">
        <v>10000000</v>
      </c>
      <c r="D227" s="5">
        <f>(B227-C227)</f>
        <v>100175871</v>
      </c>
    </row>
    <row r="228" spans="1:4" x14ac:dyDescent="0.35">
      <c r="A228" t="s">
        <v>8882</v>
      </c>
      <c r="B228" s="5">
        <v>107930000</v>
      </c>
      <c r="C228" s="5">
        <v>8000000</v>
      </c>
      <c r="D228" s="5">
        <f>(B228-C228)</f>
        <v>99930000</v>
      </c>
    </row>
    <row r="229" spans="1:4" x14ac:dyDescent="0.35">
      <c r="A229" t="s">
        <v>7970</v>
      </c>
      <c r="B229" s="5">
        <v>132541238</v>
      </c>
      <c r="C229" s="5">
        <v>33000000</v>
      </c>
      <c r="D229" s="5">
        <f>(B229-C229)</f>
        <v>99541238</v>
      </c>
    </row>
    <row r="230" spans="1:4" x14ac:dyDescent="0.35">
      <c r="A230" t="s">
        <v>7325</v>
      </c>
      <c r="B230" s="5">
        <v>134455175</v>
      </c>
      <c r="C230" s="5">
        <v>35000000</v>
      </c>
      <c r="D230" s="5">
        <f>(B230-C230)</f>
        <v>99455175</v>
      </c>
    </row>
    <row r="231" spans="1:4" x14ac:dyDescent="0.35">
      <c r="A231" t="s">
        <v>8936</v>
      </c>
      <c r="B231" s="5">
        <v>106593296</v>
      </c>
      <c r="C231" s="5">
        <v>7500000</v>
      </c>
      <c r="D231" s="5">
        <f>(B231-C231)</f>
        <v>99093296</v>
      </c>
    </row>
    <row r="232" spans="1:4" x14ac:dyDescent="0.35">
      <c r="A232" t="s">
        <v>9113</v>
      </c>
      <c r="B232" s="5">
        <v>104007828</v>
      </c>
      <c r="C232" s="5">
        <v>5000000</v>
      </c>
      <c r="D232" s="5">
        <f>(B232-C232)</f>
        <v>99007828</v>
      </c>
    </row>
    <row r="233" spans="1:4" x14ac:dyDescent="0.35">
      <c r="A233" t="s">
        <v>7125</v>
      </c>
      <c r="B233" s="5">
        <v>138614544</v>
      </c>
      <c r="C233" s="5">
        <v>40000000</v>
      </c>
      <c r="D233" s="5">
        <f>(B233-C233)</f>
        <v>98614544</v>
      </c>
    </row>
    <row r="234" spans="1:4" x14ac:dyDescent="0.35">
      <c r="A234" t="s">
        <v>6390</v>
      </c>
      <c r="B234" s="5">
        <v>183405771</v>
      </c>
      <c r="C234" s="5">
        <v>85000000</v>
      </c>
      <c r="D234" s="5">
        <f>(B234-C234)</f>
        <v>98405771</v>
      </c>
    </row>
    <row r="235" spans="1:4" x14ac:dyDescent="0.35">
      <c r="A235" t="s">
        <v>6387</v>
      </c>
      <c r="B235" s="5">
        <v>197992827</v>
      </c>
      <c r="C235" s="5">
        <v>100000000</v>
      </c>
      <c r="D235" s="5">
        <f>(B235-C235)</f>
        <v>97992827</v>
      </c>
    </row>
    <row r="236" spans="1:4" x14ac:dyDescent="0.35">
      <c r="A236" t="s">
        <v>6884</v>
      </c>
      <c r="B236" s="5">
        <v>147637474</v>
      </c>
      <c r="C236" s="5">
        <v>50000000</v>
      </c>
      <c r="D236" s="5">
        <f>(B236-C236)</f>
        <v>97637474</v>
      </c>
    </row>
    <row r="237" spans="1:4" x14ac:dyDescent="0.35">
      <c r="A237" t="s">
        <v>7973</v>
      </c>
      <c r="B237" s="5">
        <v>117224271</v>
      </c>
      <c r="C237" s="5">
        <v>20000000</v>
      </c>
      <c r="D237" s="5">
        <f>(B237-C237)</f>
        <v>97224271</v>
      </c>
    </row>
    <row r="238" spans="1:4" x14ac:dyDescent="0.35">
      <c r="A238" t="s">
        <v>8159</v>
      </c>
      <c r="B238" s="5">
        <v>114968774</v>
      </c>
      <c r="C238" s="5">
        <v>18000000</v>
      </c>
      <c r="D238" s="5">
        <f>(B238-C238)</f>
        <v>96968774</v>
      </c>
    </row>
    <row r="239" spans="1:4" x14ac:dyDescent="0.35">
      <c r="A239" t="s">
        <v>7730</v>
      </c>
      <c r="B239" s="5">
        <v>121945720</v>
      </c>
      <c r="C239" s="5">
        <v>25000000</v>
      </c>
      <c r="D239" s="5">
        <f>(B239-C239)</f>
        <v>96945720</v>
      </c>
    </row>
    <row r="240" spans="1:4" x14ac:dyDescent="0.35">
      <c r="A240" t="s">
        <v>8332</v>
      </c>
      <c r="B240" s="5">
        <v>111936400</v>
      </c>
      <c r="C240" s="5">
        <v>15000000</v>
      </c>
      <c r="D240" s="5">
        <f>(B240-C240)</f>
        <v>96936400</v>
      </c>
    </row>
    <row r="241" spans="1:4" x14ac:dyDescent="0.35">
      <c r="A241" t="s">
        <v>7088</v>
      </c>
      <c r="B241" s="5">
        <v>138447667</v>
      </c>
      <c r="C241" s="5">
        <v>42000000</v>
      </c>
      <c r="D241" s="5">
        <f>(B241-C241)</f>
        <v>96447667</v>
      </c>
    </row>
    <row r="242" spans="1:4" x14ac:dyDescent="0.35">
      <c r="A242" t="s">
        <v>9038</v>
      </c>
      <c r="B242" s="5">
        <v>102308900</v>
      </c>
      <c r="C242" s="5">
        <v>6000000</v>
      </c>
      <c r="D242" s="5">
        <f>(B242-C242)</f>
        <v>96308900</v>
      </c>
    </row>
    <row r="243" spans="1:4" x14ac:dyDescent="0.35">
      <c r="A243" t="s">
        <v>9039</v>
      </c>
      <c r="B243" s="5">
        <v>102300000</v>
      </c>
      <c r="C243" s="5">
        <v>6000000</v>
      </c>
      <c r="D243" s="5">
        <f>(B243-C243)</f>
        <v>96300000</v>
      </c>
    </row>
    <row r="244" spans="1:4" x14ac:dyDescent="0.35">
      <c r="A244" t="s">
        <v>7483</v>
      </c>
      <c r="B244" s="5">
        <v>121248145</v>
      </c>
      <c r="C244" s="5">
        <v>25000000</v>
      </c>
      <c r="D244" s="5">
        <f>(B244-C244)</f>
        <v>96248145</v>
      </c>
    </row>
    <row r="245" spans="1:4" x14ac:dyDescent="0.35">
      <c r="A245" t="s">
        <v>7484</v>
      </c>
      <c r="B245" s="5">
        <v>125014030</v>
      </c>
      <c r="C245" s="5">
        <v>30000000</v>
      </c>
      <c r="D245" s="5">
        <f>(B245-C245)</f>
        <v>95014030</v>
      </c>
    </row>
    <row r="246" spans="1:4" x14ac:dyDescent="0.35">
      <c r="A246" t="s">
        <v>7012</v>
      </c>
      <c r="B246" s="5">
        <v>139852971</v>
      </c>
      <c r="C246" s="5">
        <v>45000000</v>
      </c>
      <c r="D246" s="5">
        <f>(B246-C246)</f>
        <v>94852971</v>
      </c>
    </row>
    <row r="247" spans="1:4" x14ac:dyDescent="0.35">
      <c r="A247" t="s">
        <v>7489</v>
      </c>
      <c r="B247" s="5">
        <v>114324072</v>
      </c>
      <c r="C247" s="5">
        <v>20000000</v>
      </c>
      <c r="D247" s="5">
        <f>(B247-C247)</f>
        <v>94324072</v>
      </c>
    </row>
    <row r="248" spans="1:4" x14ac:dyDescent="0.35">
      <c r="A248" t="s">
        <v>7489</v>
      </c>
      <c r="B248" s="5">
        <v>114324072</v>
      </c>
      <c r="C248" s="5">
        <v>20000000</v>
      </c>
      <c r="D248" s="5">
        <f>(B248-C248)</f>
        <v>94324072</v>
      </c>
    </row>
    <row r="249" spans="1:4" x14ac:dyDescent="0.35">
      <c r="A249" t="s">
        <v>8508</v>
      </c>
      <c r="B249" s="5">
        <v>106952327</v>
      </c>
      <c r="C249" s="5">
        <v>13000000</v>
      </c>
      <c r="D249" s="5">
        <f>(B249-C249)</f>
        <v>93952327</v>
      </c>
    </row>
    <row r="250" spans="1:4" x14ac:dyDescent="0.35">
      <c r="A250" t="s">
        <v>8459</v>
      </c>
      <c r="B250" s="5">
        <v>109306210</v>
      </c>
      <c r="C250" s="5">
        <v>15800000</v>
      </c>
      <c r="D250" s="5">
        <f>(B250-C250)</f>
        <v>93506210</v>
      </c>
    </row>
    <row r="251" spans="1:4" x14ac:dyDescent="0.35">
      <c r="A251" t="s">
        <v>6206</v>
      </c>
      <c r="B251" s="5">
        <v>217536138</v>
      </c>
      <c r="C251" s="5">
        <v>125000000</v>
      </c>
      <c r="D251" s="5">
        <f>(B251-C251)</f>
        <v>92536138</v>
      </c>
    </row>
    <row r="252" spans="1:4" x14ac:dyDescent="0.35">
      <c r="A252" t="s">
        <v>7487</v>
      </c>
      <c r="B252" s="5">
        <v>122012643</v>
      </c>
      <c r="C252" s="5">
        <v>30000000</v>
      </c>
      <c r="D252" s="5">
        <f>(B252-C252)</f>
        <v>92012643</v>
      </c>
    </row>
    <row r="253" spans="1:4" x14ac:dyDescent="0.35">
      <c r="A253" t="s">
        <v>6867</v>
      </c>
      <c r="B253" s="5">
        <v>143704210</v>
      </c>
      <c r="C253" s="5">
        <v>52000000</v>
      </c>
      <c r="D253" s="5">
        <f>(B253-C253)</f>
        <v>91704210</v>
      </c>
    </row>
    <row r="254" spans="1:4" x14ac:dyDescent="0.35">
      <c r="A254" t="s">
        <v>7071</v>
      </c>
      <c r="B254" s="5">
        <v>136019448</v>
      </c>
      <c r="C254" s="5">
        <v>44500000</v>
      </c>
      <c r="D254" s="5">
        <f>(B254-C254)</f>
        <v>91519448</v>
      </c>
    </row>
    <row r="255" spans="1:4" x14ac:dyDescent="0.35">
      <c r="A255" t="s">
        <v>7608</v>
      </c>
      <c r="B255" s="5">
        <v>119518352</v>
      </c>
      <c r="C255" s="5">
        <v>28000000</v>
      </c>
      <c r="D255" s="5">
        <f>(B255-C255)</f>
        <v>91518352</v>
      </c>
    </row>
    <row r="256" spans="1:4" x14ac:dyDescent="0.35">
      <c r="A256" t="s">
        <v>8956</v>
      </c>
      <c r="B256" s="5">
        <v>94900000</v>
      </c>
      <c r="C256" s="5">
        <v>4000000</v>
      </c>
      <c r="D256" s="5">
        <f>(B256-C256)</f>
        <v>90900000</v>
      </c>
    </row>
    <row r="257" spans="1:4" x14ac:dyDescent="0.35">
      <c r="A257" t="s">
        <v>8581</v>
      </c>
      <c r="B257" s="5">
        <v>101736215</v>
      </c>
      <c r="C257" s="5">
        <v>11000000</v>
      </c>
      <c r="D257" s="5">
        <f>(B257-C257)</f>
        <v>90736215</v>
      </c>
    </row>
    <row r="258" spans="1:4" x14ac:dyDescent="0.35">
      <c r="A258" t="s">
        <v>6218</v>
      </c>
      <c r="B258" s="5">
        <v>215397307</v>
      </c>
      <c r="C258" s="5">
        <v>125000000</v>
      </c>
      <c r="D258" s="5">
        <f>(B258-C258)</f>
        <v>90397307</v>
      </c>
    </row>
    <row r="259" spans="1:4" x14ac:dyDescent="0.35">
      <c r="A259" t="s">
        <v>6093</v>
      </c>
      <c r="B259" s="5">
        <v>259746958</v>
      </c>
      <c r="C259" s="5">
        <v>170000000</v>
      </c>
      <c r="D259" s="5">
        <f>(B259-C259)</f>
        <v>89746958</v>
      </c>
    </row>
    <row r="260" spans="1:4" x14ac:dyDescent="0.35">
      <c r="A260" t="s">
        <v>7323</v>
      </c>
      <c r="B260" s="5">
        <v>124732962</v>
      </c>
      <c r="C260" s="5">
        <v>35000000</v>
      </c>
      <c r="D260" s="5">
        <f>(B260-C260)</f>
        <v>89732962</v>
      </c>
    </row>
    <row r="261" spans="1:4" x14ac:dyDescent="0.35">
      <c r="A261" t="s">
        <v>6462</v>
      </c>
      <c r="B261" s="5">
        <v>169692572</v>
      </c>
      <c r="C261" s="5">
        <v>80000000</v>
      </c>
      <c r="D261" s="5">
        <f>(B261-C261)</f>
        <v>89692572</v>
      </c>
    </row>
    <row r="262" spans="1:4" x14ac:dyDescent="0.35">
      <c r="A262" t="s">
        <v>7259</v>
      </c>
      <c r="B262" s="5">
        <v>127214072</v>
      </c>
      <c r="C262" s="5">
        <v>38000000</v>
      </c>
      <c r="D262" s="5">
        <f>(B262-C262)</f>
        <v>89214072</v>
      </c>
    </row>
    <row r="263" spans="1:4" x14ac:dyDescent="0.35">
      <c r="A263" t="s">
        <v>6563</v>
      </c>
      <c r="B263" s="5">
        <v>162495848</v>
      </c>
      <c r="C263" s="5">
        <v>74000000</v>
      </c>
      <c r="D263" s="5">
        <f>(B263-C263)</f>
        <v>88495848</v>
      </c>
    </row>
    <row r="264" spans="1:4" x14ac:dyDescent="0.35">
      <c r="A264" t="s">
        <v>6337</v>
      </c>
      <c r="B264" s="5">
        <v>181166115</v>
      </c>
      <c r="C264" s="5">
        <v>93000000</v>
      </c>
      <c r="D264" s="5">
        <f>(B264-C264)</f>
        <v>88166115</v>
      </c>
    </row>
    <row r="265" spans="1:4" x14ac:dyDescent="0.35">
      <c r="A265" t="s">
        <v>8134</v>
      </c>
      <c r="B265" s="5">
        <v>103001286</v>
      </c>
      <c r="C265" s="5">
        <v>15000000</v>
      </c>
      <c r="D265" s="5">
        <f>(B265-C265)</f>
        <v>88001286</v>
      </c>
    </row>
    <row r="266" spans="1:4" x14ac:dyDescent="0.35">
      <c r="A266" t="s">
        <v>6628</v>
      </c>
      <c r="B266" s="5">
        <v>148775460</v>
      </c>
      <c r="C266" s="5">
        <v>61000000</v>
      </c>
      <c r="D266" s="5">
        <f>(B266-C266)</f>
        <v>87775460</v>
      </c>
    </row>
    <row r="267" spans="1:4" x14ac:dyDescent="0.35">
      <c r="A267" t="s">
        <v>6389</v>
      </c>
      <c r="B267" s="5">
        <v>172620724</v>
      </c>
      <c r="C267" s="5">
        <v>85000000</v>
      </c>
      <c r="D267" s="5">
        <f>(B267-C267)</f>
        <v>87620724</v>
      </c>
    </row>
    <row r="268" spans="1:4" x14ac:dyDescent="0.35">
      <c r="A268" t="s">
        <v>7425</v>
      </c>
      <c r="B268" s="5">
        <v>117559438</v>
      </c>
      <c r="C268" s="5">
        <v>30000000</v>
      </c>
      <c r="D268" s="5">
        <f>(B268-C268)</f>
        <v>87559438</v>
      </c>
    </row>
    <row r="269" spans="1:4" x14ac:dyDescent="0.35">
      <c r="A269" t="s">
        <v>8340</v>
      </c>
      <c r="B269" s="5">
        <v>101978840</v>
      </c>
      <c r="C269" s="5">
        <v>15000000</v>
      </c>
      <c r="D269" s="5">
        <f>(B269-C269)</f>
        <v>86978840</v>
      </c>
    </row>
    <row r="270" spans="1:4" x14ac:dyDescent="0.35">
      <c r="A270" t="s">
        <v>8454</v>
      </c>
      <c r="B270" s="5">
        <v>101157447</v>
      </c>
      <c r="C270" s="5">
        <v>14400000</v>
      </c>
      <c r="D270" s="5">
        <f>(B270-C270)</f>
        <v>86757447</v>
      </c>
    </row>
    <row r="271" spans="1:4" x14ac:dyDescent="0.35">
      <c r="A271" t="s">
        <v>7488</v>
      </c>
      <c r="B271" s="5">
        <v>116631310</v>
      </c>
      <c r="C271" s="5">
        <v>30000000</v>
      </c>
      <c r="D271" s="5">
        <f>(B271-C271)</f>
        <v>86631310</v>
      </c>
    </row>
    <row r="272" spans="1:4" x14ac:dyDescent="0.35">
      <c r="A272" t="s">
        <v>6795</v>
      </c>
      <c r="B272" s="5">
        <v>141600000</v>
      </c>
      <c r="C272" s="5">
        <v>55000000</v>
      </c>
      <c r="D272" s="5">
        <f>(B272-C272)</f>
        <v>86600000</v>
      </c>
    </row>
    <row r="273" spans="1:4" x14ac:dyDescent="0.35">
      <c r="A273" t="s">
        <v>7121</v>
      </c>
      <c r="B273" s="5">
        <v>126546825</v>
      </c>
      <c r="C273" s="5">
        <v>40000000</v>
      </c>
      <c r="D273" s="5">
        <f>(B273-C273)</f>
        <v>86546825</v>
      </c>
    </row>
    <row r="274" spans="1:4" x14ac:dyDescent="0.35">
      <c r="A274" t="s">
        <v>6520</v>
      </c>
      <c r="B274" s="5">
        <v>160762022</v>
      </c>
      <c r="C274" s="5">
        <v>75000000</v>
      </c>
      <c r="D274" s="5">
        <f>(B274-C274)</f>
        <v>85762022</v>
      </c>
    </row>
    <row r="275" spans="1:4" x14ac:dyDescent="0.35">
      <c r="A275" t="s">
        <v>7486</v>
      </c>
      <c r="B275" s="5">
        <v>115648585</v>
      </c>
      <c r="C275" s="5">
        <v>30000000</v>
      </c>
      <c r="D275" s="5">
        <f>(B275-C275)</f>
        <v>85648585</v>
      </c>
    </row>
    <row r="276" spans="1:4" x14ac:dyDescent="0.35">
      <c r="A276" t="s">
        <v>7495</v>
      </c>
      <c r="B276" s="5">
        <v>115646235</v>
      </c>
      <c r="C276" s="5">
        <v>30000000</v>
      </c>
      <c r="D276" s="5">
        <f>(B276-C276)</f>
        <v>85646235</v>
      </c>
    </row>
    <row r="277" spans="1:4" x14ac:dyDescent="0.35">
      <c r="A277" t="s">
        <v>7011</v>
      </c>
      <c r="B277" s="5">
        <v>130512915</v>
      </c>
      <c r="C277" s="5">
        <v>45000000</v>
      </c>
      <c r="D277" s="5">
        <f>(B277-C277)</f>
        <v>85512915</v>
      </c>
    </row>
    <row r="278" spans="1:4" x14ac:dyDescent="0.35">
      <c r="A278" t="s">
        <v>6187</v>
      </c>
      <c r="B278" s="5">
        <v>215395021</v>
      </c>
      <c r="C278" s="5">
        <v>130000000</v>
      </c>
      <c r="D278" s="5">
        <f>(B278-C278)</f>
        <v>85395021</v>
      </c>
    </row>
    <row r="279" spans="1:4" x14ac:dyDescent="0.35">
      <c r="A279" t="s">
        <v>7126</v>
      </c>
      <c r="B279" s="5">
        <v>125069696</v>
      </c>
      <c r="C279" s="5">
        <v>40000000</v>
      </c>
      <c r="D279" s="5">
        <f>(B279-C279)</f>
        <v>85069696</v>
      </c>
    </row>
    <row r="280" spans="1:4" x14ac:dyDescent="0.35">
      <c r="A280" t="s">
        <v>6885</v>
      </c>
      <c r="B280" s="5">
        <v>135014968</v>
      </c>
      <c r="C280" s="5">
        <v>50000000</v>
      </c>
      <c r="D280" s="5">
        <f>(B280-C280)</f>
        <v>85014968</v>
      </c>
    </row>
    <row r="281" spans="1:4" x14ac:dyDescent="0.35">
      <c r="A281" t="s">
        <v>6209</v>
      </c>
      <c r="B281" s="5">
        <v>209805005</v>
      </c>
      <c r="C281" s="5">
        <v>125000000</v>
      </c>
      <c r="D281" s="5">
        <f>(B281-C281)</f>
        <v>84805005</v>
      </c>
    </row>
    <row r="282" spans="1:4" x14ac:dyDescent="0.35">
      <c r="A282" t="s">
        <v>7850</v>
      </c>
      <c r="B282" s="5">
        <v>109713132</v>
      </c>
      <c r="C282" s="5">
        <v>25000000</v>
      </c>
      <c r="D282" s="5">
        <f>(B282-C282)</f>
        <v>84713132</v>
      </c>
    </row>
    <row r="283" spans="1:4" x14ac:dyDescent="0.35">
      <c r="A283" t="s">
        <v>6277</v>
      </c>
      <c r="B283" s="5">
        <v>187670866</v>
      </c>
      <c r="C283" s="5">
        <v>103000000</v>
      </c>
      <c r="D283" s="5">
        <f>(B283-C283)</f>
        <v>84670866</v>
      </c>
    </row>
    <row r="284" spans="1:4" x14ac:dyDescent="0.35">
      <c r="A284" t="s">
        <v>7693</v>
      </c>
      <c r="B284" s="5">
        <v>110222438</v>
      </c>
      <c r="C284" s="5">
        <v>26000000</v>
      </c>
      <c r="D284" s="5">
        <f>(B284-C284)</f>
        <v>84222438</v>
      </c>
    </row>
    <row r="285" spans="1:4" x14ac:dyDescent="0.35">
      <c r="A285" t="s">
        <v>6302</v>
      </c>
      <c r="B285" s="5">
        <v>184031112</v>
      </c>
      <c r="C285" s="5">
        <v>100000000</v>
      </c>
      <c r="D285" s="5">
        <f>(B285-C285)</f>
        <v>84031112</v>
      </c>
    </row>
    <row r="286" spans="1:4" x14ac:dyDescent="0.35">
      <c r="A286" t="s">
        <v>6338</v>
      </c>
      <c r="B286" s="5">
        <v>176740650</v>
      </c>
      <c r="C286" s="5">
        <v>93000000</v>
      </c>
      <c r="D286" s="5">
        <f>(B286-C286)</f>
        <v>83740650</v>
      </c>
    </row>
    <row r="287" spans="1:4" x14ac:dyDescent="0.35">
      <c r="A287" t="s">
        <v>9348</v>
      </c>
      <c r="B287" s="5">
        <v>86300000</v>
      </c>
      <c r="C287" s="5">
        <v>2800000</v>
      </c>
      <c r="D287" s="5">
        <f>(B287-C287)</f>
        <v>83500000</v>
      </c>
    </row>
    <row r="288" spans="1:4" x14ac:dyDescent="0.35">
      <c r="A288" t="s">
        <v>7694</v>
      </c>
      <c r="B288" s="5">
        <v>109243478</v>
      </c>
      <c r="C288" s="5">
        <v>26000000</v>
      </c>
      <c r="D288" s="5">
        <f>(B288-C288)</f>
        <v>83243478</v>
      </c>
    </row>
    <row r="289" spans="1:4" x14ac:dyDescent="0.35">
      <c r="A289" t="s">
        <v>6678</v>
      </c>
      <c r="B289" s="5">
        <v>143151473</v>
      </c>
      <c r="C289" s="5">
        <v>60000000</v>
      </c>
      <c r="D289" s="5">
        <f>(B289-C289)</f>
        <v>83151473</v>
      </c>
    </row>
    <row r="290" spans="1:4" x14ac:dyDescent="0.35">
      <c r="A290" t="s">
        <v>9109</v>
      </c>
      <c r="B290" s="5">
        <v>87025093</v>
      </c>
      <c r="C290" s="5">
        <v>4000000</v>
      </c>
      <c r="D290" s="5">
        <f>(B290-C290)</f>
        <v>83025093</v>
      </c>
    </row>
    <row r="291" spans="1:4" x14ac:dyDescent="0.35">
      <c r="A291" t="s">
        <v>7974</v>
      </c>
      <c r="B291" s="5">
        <v>102922376</v>
      </c>
      <c r="C291" s="5">
        <v>20000000</v>
      </c>
      <c r="D291" s="5">
        <f>(B291-C291)</f>
        <v>82922376</v>
      </c>
    </row>
    <row r="292" spans="1:4" x14ac:dyDescent="0.35">
      <c r="A292" t="s">
        <v>6428</v>
      </c>
      <c r="B292" s="5">
        <v>162831698</v>
      </c>
      <c r="C292" s="5">
        <v>80000000</v>
      </c>
      <c r="D292" s="5">
        <f>(B292-C292)</f>
        <v>82831698</v>
      </c>
    </row>
    <row r="293" spans="1:4" x14ac:dyDescent="0.35">
      <c r="A293" t="s">
        <v>7116</v>
      </c>
      <c r="B293" s="5">
        <v>90800000</v>
      </c>
      <c r="C293" s="5">
        <v>8000000</v>
      </c>
      <c r="D293" s="5">
        <f>(B293-C293)</f>
        <v>82800000</v>
      </c>
    </row>
    <row r="294" spans="1:4" x14ac:dyDescent="0.35">
      <c r="A294" t="s">
        <v>7116</v>
      </c>
      <c r="B294" s="5">
        <v>90800000</v>
      </c>
      <c r="C294" s="5">
        <v>8000000</v>
      </c>
      <c r="D294" s="5">
        <f>(B294-C294)</f>
        <v>82800000</v>
      </c>
    </row>
    <row r="295" spans="1:4" x14ac:dyDescent="0.35">
      <c r="A295" t="s">
        <v>7321</v>
      </c>
      <c r="B295" s="5">
        <v>117528646</v>
      </c>
      <c r="C295" s="5">
        <v>35000000</v>
      </c>
      <c r="D295" s="5">
        <f>(B295-C295)</f>
        <v>82528646</v>
      </c>
    </row>
    <row r="296" spans="1:4" x14ac:dyDescent="0.35">
      <c r="A296" t="s">
        <v>6506</v>
      </c>
      <c r="B296" s="5">
        <v>157299717</v>
      </c>
      <c r="C296" s="5">
        <v>75000000</v>
      </c>
      <c r="D296" s="5">
        <f>(B296-C296)</f>
        <v>82299717</v>
      </c>
    </row>
    <row r="297" spans="1:4" x14ac:dyDescent="0.35">
      <c r="A297" t="s">
        <v>6561</v>
      </c>
      <c r="B297" s="5">
        <v>152149590</v>
      </c>
      <c r="C297" s="5">
        <v>70000000</v>
      </c>
      <c r="D297" s="5">
        <f>(B297-C297)</f>
        <v>82149590</v>
      </c>
    </row>
    <row r="298" spans="1:4" x14ac:dyDescent="0.35">
      <c r="A298" t="s">
        <v>6515</v>
      </c>
      <c r="B298" s="5">
        <v>162001186</v>
      </c>
      <c r="C298" s="5">
        <v>80000000</v>
      </c>
      <c r="D298" s="5">
        <f>(B298-C298)</f>
        <v>82001186</v>
      </c>
    </row>
    <row r="299" spans="1:4" x14ac:dyDescent="0.35">
      <c r="A299" t="s">
        <v>9297</v>
      </c>
      <c r="B299" s="5">
        <v>84749884</v>
      </c>
      <c r="C299" s="5">
        <v>3000000</v>
      </c>
      <c r="D299" s="5">
        <f>(B299-C299)</f>
        <v>81749884</v>
      </c>
    </row>
    <row r="300" spans="1:4" x14ac:dyDescent="0.35">
      <c r="A300" t="s">
        <v>7077</v>
      </c>
      <c r="B300" s="5">
        <v>84300000</v>
      </c>
      <c r="C300" s="5">
        <v>2600000</v>
      </c>
      <c r="D300" s="5">
        <f>(B300-C300)</f>
        <v>81700000</v>
      </c>
    </row>
    <row r="301" spans="1:4" x14ac:dyDescent="0.35">
      <c r="A301" t="s">
        <v>7003</v>
      </c>
      <c r="B301" s="5">
        <v>126805112</v>
      </c>
      <c r="C301" s="5">
        <v>46000000</v>
      </c>
      <c r="D301" s="5">
        <f>(B301-C301)</f>
        <v>80805112</v>
      </c>
    </row>
    <row r="302" spans="1:4" x14ac:dyDescent="0.35">
      <c r="A302" t="s">
        <v>8131</v>
      </c>
      <c r="B302" s="5">
        <v>100292856</v>
      </c>
      <c r="C302" s="5">
        <v>20000000</v>
      </c>
      <c r="D302" s="5">
        <f>(B302-C302)</f>
        <v>80292856</v>
      </c>
    </row>
    <row r="303" spans="1:4" x14ac:dyDescent="0.35">
      <c r="A303" t="s">
        <v>6020</v>
      </c>
      <c r="B303" s="5">
        <v>330249062</v>
      </c>
      <c r="C303" s="5">
        <v>250000000</v>
      </c>
      <c r="D303" s="5">
        <f>(B303-C303)</f>
        <v>80249062</v>
      </c>
    </row>
    <row r="304" spans="1:4" x14ac:dyDescent="0.35">
      <c r="A304" t="s">
        <v>6281</v>
      </c>
      <c r="B304" s="5">
        <v>180011740</v>
      </c>
      <c r="C304" s="5">
        <v>100000000</v>
      </c>
      <c r="D304" s="5">
        <f>(B304-C304)</f>
        <v>80011740</v>
      </c>
    </row>
    <row r="305" spans="1:4" x14ac:dyDescent="0.35">
      <c r="A305" t="s">
        <v>6281</v>
      </c>
      <c r="B305" s="5">
        <v>180011740</v>
      </c>
      <c r="C305" s="5">
        <v>100000000</v>
      </c>
      <c r="D305" s="5">
        <f>(B305-C305)</f>
        <v>80011740</v>
      </c>
    </row>
    <row r="306" spans="1:4" x14ac:dyDescent="0.35">
      <c r="A306" t="s">
        <v>9266</v>
      </c>
      <c r="B306" s="5">
        <v>83400000</v>
      </c>
      <c r="C306" s="5">
        <v>3500000</v>
      </c>
      <c r="D306" s="5">
        <f>(B306-C306)</f>
        <v>79900000</v>
      </c>
    </row>
    <row r="307" spans="1:4" x14ac:dyDescent="0.35">
      <c r="A307" t="s">
        <v>8663</v>
      </c>
      <c r="B307" s="5">
        <v>90556401</v>
      </c>
      <c r="C307" s="5">
        <v>11000000</v>
      </c>
      <c r="D307" s="5">
        <f>(B307-C307)</f>
        <v>79556401</v>
      </c>
    </row>
    <row r="308" spans="1:4" x14ac:dyDescent="0.35">
      <c r="A308" t="s">
        <v>8584</v>
      </c>
      <c r="B308" s="5">
        <v>91547205</v>
      </c>
      <c r="C308" s="5">
        <v>12000000</v>
      </c>
      <c r="D308" s="5">
        <f>(B308-C308)</f>
        <v>79547205</v>
      </c>
    </row>
    <row r="309" spans="1:4" x14ac:dyDescent="0.35">
      <c r="A309" t="s">
        <v>8232</v>
      </c>
      <c r="B309" s="5">
        <v>96471845</v>
      </c>
      <c r="C309" s="5">
        <v>17000000</v>
      </c>
      <c r="D309" s="5">
        <f>(B309-C309)</f>
        <v>79471845</v>
      </c>
    </row>
    <row r="310" spans="1:4" x14ac:dyDescent="0.35">
      <c r="A310" t="s">
        <v>8275</v>
      </c>
      <c r="B310" s="5">
        <v>95860116</v>
      </c>
      <c r="C310" s="5">
        <v>16400000</v>
      </c>
      <c r="D310" s="5">
        <f>(B310-C310)</f>
        <v>79460116</v>
      </c>
    </row>
    <row r="311" spans="1:4" x14ac:dyDescent="0.35">
      <c r="A311" t="s">
        <v>7493</v>
      </c>
      <c r="B311" s="5">
        <v>105444419</v>
      </c>
      <c r="C311" s="5">
        <v>26000000</v>
      </c>
      <c r="D311" s="5">
        <f>(B311-C311)</f>
        <v>79444419</v>
      </c>
    </row>
    <row r="312" spans="1:4" x14ac:dyDescent="0.35">
      <c r="A312" t="s">
        <v>6627</v>
      </c>
      <c r="B312" s="5">
        <v>139225854</v>
      </c>
      <c r="C312" s="5">
        <v>60000000</v>
      </c>
      <c r="D312" s="5">
        <f>(B312-C312)</f>
        <v>79225854</v>
      </c>
    </row>
    <row r="313" spans="1:4" x14ac:dyDescent="0.35">
      <c r="A313" t="s">
        <v>6796</v>
      </c>
      <c r="B313" s="5">
        <v>134218018</v>
      </c>
      <c r="C313" s="5">
        <v>55000000</v>
      </c>
      <c r="D313" s="5">
        <f>(B313-C313)</f>
        <v>79218018</v>
      </c>
    </row>
    <row r="314" spans="1:4" x14ac:dyDescent="0.35">
      <c r="A314" t="s">
        <v>8334</v>
      </c>
      <c r="B314" s="5">
        <v>94175854</v>
      </c>
      <c r="C314" s="5">
        <v>15000000</v>
      </c>
      <c r="D314" s="5">
        <f>(B314-C314)</f>
        <v>79175854</v>
      </c>
    </row>
    <row r="315" spans="1:4" x14ac:dyDescent="0.35">
      <c r="A315" t="s">
        <v>9108</v>
      </c>
      <c r="B315" s="5">
        <v>83574831</v>
      </c>
      <c r="C315" s="5">
        <v>5000000</v>
      </c>
      <c r="D315" s="5">
        <f>(B315-C315)</f>
        <v>78574831</v>
      </c>
    </row>
    <row r="316" spans="1:4" x14ac:dyDescent="0.35">
      <c r="A316" t="s">
        <v>6016</v>
      </c>
      <c r="B316" s="5">
        <v>336530303</v>
      </c>
      <c r="C316" s="5">
        <v>258000000</v>
      </c>
      <c r="D316" s="5">
        <f>(B316-C316)</f>
        <v>78530303</v>
      </c>
    </row>
    <row r="317" spans="1:4" x14ac:dyDescent="0.35">
      <c r="A317" t="s">
        <v>6016</v>
      </c>
      <c r="B317" s="5">
        <v>336530303</v>
      </c>
      <c r="C317" s="5">
        <v>258000000</v>
      </c>
      <c r="D317" s="5">
        <f>(B317-C317)</f>
        <v>78530303</v>
      </c>
    </row>
    <row r="318" spans="1:4" x14ac:dyDescent="0.35">
      <c r="A318" t="s">
        <v>7120</v>
      </c>
      <c r="B318" s="5">
        <v>118500000</v>
      </c>
      <c r="C318" s="5">
        <v>40000000</v>
      </c>
      <c r="D318" s="5">
        <f>(B318-C318)</f>
        <v>78500000</v>
      </c>
    </row>
    <row r="319" spans="1:4" x14ac:dyDescent="0.35">
      <c r="A319" t="s">
        <v>7491</v>
      </c>
      <c r="B319" s="5">
        <v>108360000</v>
      </c>
      <c r="C319" s="5">
        <v>30000000</v>
      </c>
      <c r="D319" s="5">
        <f>(B319-C319)</f>
        <v>78360000</v>
      </c>
    </row>
    <row r="320" spans="1:4" x14ac:dyDescent="0.35">
      <c r="A320" t="s">
        <v>8510</v>
      </c>
      <c r="B320" s="5">
        <v>91038276</v>
      </c>
      <c r="C320" s="5">
        <v>13000000</v>
      </c>
      <c r="D320" s="5">
        <f>(B320-C320)</f>
        <v>78038276</v>
      </c>
    </row>
    <row r="321" spans="1:4" x14ac:dyDescent="0.35">
      <c r="A321" t="s">
        <v>6897</v>
      </c>
      <c r="B321" s="5">
        <v>127997349</v>
      </c>
      <c r="C321" s="5">
        <v>50000000</v>
      </c>
      <c r="D321" s="5">
        <f>(B321-C321)</f>
        <v>77997349</v>
      </c>
    </row>
    <row r="322" spans="1:4" x14ac:dyDescent="0.35">
      <c r="A322" t="s">
        <v>6121</v>
      </c>
      <c r="B322" s="5">
        <v>227946274</v>
      </c>
      <c r="C322" s="5">
        <v>150000000</v>
      </c>
      <c r="D322" s="5">
        <f>(B322-C322)</f>
        <v>77946274</v>
      </c>
    </row>
    <row r="323" spans="1:4" x14ac:dyDescent="0.35">
      <c r="A323" t="s">
        <v>9014</v>
      </c>
      <c r="B323" s="5">
        <v>84263837</v>
      </c>
      <c r="C323" s="5">
        <v>6500000</v>
      </c>
      <c r="D323" s="5">
        <f>(B323-C323)</f>
        <v>77763837</v>
      </c>
    </row>
    <row r="324" spans="1:4" x14ac:dyDescent="0.35">
      <c r="A324" t="s">
        <v>7320</v>
      </c>
      <c r="B324" s="5">
        <v>112692062</v>
      </c>
      <c r="C324" s="5">
        <v>35000000</v>
      </c>
      <c r="D324" s="5">
        <f>(B324-C324)</f>
        <v>77692062</v>
      </c>
    </row>
    <row r="325" spans="1:4" x14ac:dyDescent="0.35">
      <c r="A325" t="s">
        <v>7852</v>
      </c>
      <c r="B325" s="5">
        <v>101334374</v>
      </c>
      <c r="C325" s="5">
        <v>24000000</v>
      </c>
      <c r="D325" s="5">
        <f>(B325-C325)</f>
        <v>77334374</v>
      </c>
    </row>
    <row r="326" spans="1:4" x14ac:dyDescent="0.35">
      <c r="A326" t="s">
        <v>8335</v>
      </c>
      <c r="B326" s="5">
        <v>91121452</v>
      </c>
      <c r="C326" s="5">
        <v>14000000</v>
      </c>
      <c r="D326" s="5">
        <f>(B326-C326)</f>
        <v>77121452</v>
      </c>
    </row>
    <row r="327" spans="1:4" x14ac:dyDescent="0.35">
      <c r="A327" t="s">
        <v>8161</v>
      </c>
      <c r="B327" s="5">
        <v>95001351</v>
      </c>
      <c r="C327" s="5">
        <v>18000000</v>
      </c>
      <c r="D327" s="5">
        <f>(B327-C327)</f>
        <v>77001351</v>
      </c>
    </row>
    <row r="328" spans="1:4" x14ac:dyDescent="0.35">
      <c r="A328" t="s">
        <v>6888</v>
      </c>
      <c r="B328" s="5">
        <v>126975169</v>
      </c>
      <c r="C328" s="5">
        <v>50000000</v>
      </c>
      <c r="D328" s="5">
        <f>(B328-C328)</f>
        <v>76975169</v>
      </c>
    </row>
    <row r="329" spans="1:4" x14ac:dyDescent="0.35">
      <c r="A329" t="s">
        <v>8277</v>
      </c>
      <c r="B329" s="5">
        <v>92823600</v>
      </c>
      <c r="C329" s="5">
        <v>16000000</v>
      </c>
      <c r="D329" s="5">
        <f>(B329-C329)</f>
        <v>76823600</v>
      </c>
    </row>
    <row r="330" spans="1:4" x14ac:dyDescent="0.35">
      <c r="A330" t="s">
        <v>6679</v>
      </c>
      <c r="B330" s="5">
        <v>136801374</v>
      </c>
      <c r="C330" s="5">
        <v>60000000</v>
      </c>
      <c r="D330" s="5">
        <f>(B330-C330)</f>
        <v>76801374</v>
      </c>
    </row>
    <row r="331" spans="1:4" x14ac:dyDescent="0.35">
      <c r="A331" t="s">
        <v>9191</v>
      </c>
      <c r="B331" s="5">
        <v>81200000</v>
      </c>
      <c r="C331" s="5">
        <v>4500000</v>
      </c>
      <c r="D331" s="5">
        <f>(B331-C331)</f>
        <v>76700000</v>
      </c>
    </row>
    <row r="332" spans="1:4" x14ac:dyDescent="0.35">
      <c r="A332" t="s">
        <v>7499</v>
      </c>
      <c r="B332" s="5">
        <v>106694016</v>
      </c>
      <c r="C332" s="5">
        <v>30000000</v>
      </c>
      <c r="D332" s="5">
        <f>(B332-C332)</f>
        <v>76694016</v>
      </c>
    </row>
    <row r="333" spans="1:4" x14ac:dyDescent="0.35">
      <c r="A333" t="s">
        <v>7621</v>
      </c>
      <c r="B333" s="5">
        <v>100491683</v>
      </c>
      <c r="C333" s="5">
        <v>24000000</v>
      </c>
      <c r="D333" s="5">
        <f>(B333-C333)</f>
        <v>76491683</v>
      </c>
    </row>
    <row r="334" spans="1:4" x14ac:dyDescent="0.35">
      <c r="A334" t="s">
        <v>6887</v>
      </c>
      <c r="B334" s="5">
        <v>126203320</v>
      </c>
      <c r="C334" s="5">
        <v>50000000</v>
      </c>
      <c r="D334" s="5">
        <f>(B334-C334)</f>
        <v>76203320</v>
      </c>
    </row>
    <row r="335" spans="1:4" x14ac:dyDescent="0.35">
      <c r="A335" t="s">
        <v>6433</v>
      </c>
      <c r="B335" s="5">
        <v>158115031</v>
      </c>
      <c r="C335" s="5">
        <v>82000000</v>
      </c>
      <c r="D335" s="5">
        <f>(B335-C335)</f>
        <v>76115031</v>
      </c>
    </row>
    <row r="336" spans="1:4" x14ac:dyDescent="0.35">
      <c r="A336" t="s">
        <v>6982</v>
      </c>
      <c r="B336" s="5">
        <v>124107476</v>
      </c>
      <c r="C336" s="5">
        <v>48000000</v>
      </c>
      <c r="D336" s="5">
        <f>(B336-C336)</f>
        <v>76107476</v>
      </c>
    </row>
    <row r="337" spans="1:4" x14ac:dyDescent="0.35">
      <c r="A337" t="s">
        <v>6894</v>
      </c>
      <c r="B337" s="5">
        <v>126088877</v>
      </c>
      <c r="C337" s="5">
        <v>50000000</v>
      </c>
      <c r="D337" s="5">
        <f>(B337-C337)</f>
        <v>76088877</v>
      </c>
    </row>
    <row r="338" spans="1:4" x14ac:dyDescent="0.35">
      <c r="A338" t="s">
        <v>7468</v>
      </c>
      <c r="B338" s="5">
        <v>82528097</v>
      </c>
      <c r="C338" s="5">
        <v>6500000</v>
      </c>
      <c r="D338" s="5">
        <f>(B338-C338)</f>
        <v>76028097</v>
      </c>
    </row>
    <row r="339" spans="1:4" x14ac:dyDescent="0.35">
      <c r="A339" t="s">
        <v>7110</v>
      </c>
      <c r="B339" s="5">
        <v>116724075</v>
      </c>
      <c r="C339" s="5">
        <v>41000000</v>
      </c>
      <c r="D339" s="5">
        <f>(B339-C339)</f>
        <v>75724075</v>
      </c>
    </row>
    <row r="340" spans="1:4" x14ac:dyDescent="0.35">
      <c r="A340" t="s">
        <v>7490</v>
      </c>
      <c r="B340" s="5">
        <v>113502246</v>
      </c>
      <c r="C340" s="5">
        <v>38000000</v>
      </c>
      <c r="D340" s="5">
        <f>(B340-C340)</f>
        <v>75502246</v>
      </c>
    </row>
    <row r="341" spans="1:4" x14ac:dyDescent="0.35">
      <c r="A341" t="s">
        <v>8708</v>
      </c>
      <c r="B341" s="5">
        <v>85300000</v>
      </c>
      <c r="C341" s="5">
        <v>10000000</v>
      </c>
      <c r="D341" s="5">
        <f>(B341-C341)</f>
        <v>75300000</v>
      </c>
    </row>
    <row r="342" spans="1:4" x14ac:dyDescent="0.35">
      <c r="A342" t="s">
        <v>7695</v>
      </c>
      <c r="B342" s="5">
        <v>100241322</v>
      </c>
      <c r="C342" s="5">
        <v>25000000</v>
      </c>
      <c r="D342" s="5">
        <f>(B342-C342)</f>
        <v>75241322</v>
      </c>
    </row>
    <row r="343" spans="1:4" x14ac:dyDescent="0.35">
      <c r="A343" t="s">
        <v>6548</v>
      </c>
      <c r="B343" s="5">
        <v>148213377</v>
      </c>
      <c r="C343" s="5">
        <v>73000000</v>
      </c>
      <c r="D343" s="5">
        <f>(B343-C343)</f>
        <v>75213377</v>
      </c>
    </row>
    <row r="344" spans="1:4" x14ac:dyDescent="0.35">
      <c r="A344" t="s">
        <v>6429</v>
      </c>
      <c r="B344" s="5">
        <v>155019340</v>
      </c>
      <c r="C344" s="5">
        <v>80000000</v>
      </c>
      <c r="D344" s="5">
        <f>(B344-C344)</f>
        <v>75019340</v>
      </c>
    </row>
    <row r="345" spans="1:4" x14ac:dyDescent="0.35">
      <c r="A345" t="s">
        <v>7327</v>
      </c>
      <c r="B345" s="5">
        <v>110008260</v>
      </c>
      <c r="C345" s="5">
        <v>35000000</v>
      </c>
      <c r="D345" s="5">
        <f>(B345-C345)</f>
        <v>75008260</v>
      </c>
    </row>
    <row r="346" spans="1:4" x14ac:dyDescent="0.35">
      <c r="A346" t="s">
        <v>6797</v>
      </c>
      <c r="B346" s="5">
        <v>128769345</v>
      </c>
      <c r="C346" s="5">
        <v>54000000</v>
      </c>
      <c r="D346" s="5">
        <f>(B346-C346)</f>
        <v>74769345</v>
      </c>
    </row>
    <row r="347" spans="1:4" x14ac:dyDescent="0.35">
      <c r="A347" t="s">
        <v>7285</v>
      </c>
      <c r="B347" s="5">
        <v>109712885</v>
      </c>
      <c r="C347" s="5">
        <v>35000000</v>
      </c>
      <c r="D347" s="5">
        <f>(B347-C347)</f>
        <v>74712885</v>
      </c>
    </row>
    <row r="348" spans="1:4" x14ac:dyDescent="0.35">
      <c r="A348" t="s">
        <v>7975</v>
      </c>
      <c r="B348" s="5">
        <v>94497271</v>
      </c>
      <c r="C348" s="5">
        <v>20000000</v>
      </c>
      <c r="D348" s="5">
        <f>(B348-C348)</f>
        <v>74497271</v>
      </c>
    </row>
    <row r="349" spans="1:4" x14ac:dyDescent="0.35">
      <c r="A349" t="s">
        <v>7731</v>
      </c>
      <c r="B349" s="5">
        <v>96067179</v>
      </c>
      <c r="C349" s="5">
        <v>22000000</v>
      </c>
      <c r="D349" s="5">
        <f>(B349-C349)</f>
        <v>74067179</v>
      </c>
    </row>
    <row r="350" spans="1:4" x14ac:dyDescent="0.35">
      <c r="A350" t="s">
        <v>7089</v>
      </c>
      <c r="B350" s="5">
        <v>116006080</v>
      </c>
      <c r="C350" s="5">
        <v>42000000</v>
      </c>
      <c r="D350" s="5">
        <f>(B350-C350)</f>
        <v>74006080</v>
      </c>
    </row>
    <row r="351" spans="1:4" x14ac:dyDescent="0.35">
      <c r="A351" t="s">
        <v>7123</v>
      </c>
      <c r="B351" s="5">
        <v>111760631</v>
      </c>
      <c r="C351" s="5">
        <v>38000000</v>
      </c>
      <c r="D351" s="5">
        <f>(B351-C351)</f>
        <v>73760631</v>
      </c>
    </row>
    <row r="352" spans="1:4" x14ac:dyDescent="0.35">
      <c r="A352" t="s">
        <v>6889</v>
      </c>
      <c r="B352" s="5">
        <v>125548685</v>
      </c>
      <c r="C352" s="5">
        <v>52000000</v>
      </c>
      <c r="D352" s="5">
        <f>(B352-C352)</f>
        <v>73548685</v>
      </c>
    </row>
    <row r="353" spans="1:4" x14ac:dyDescent="0.35">
      <c r="A353" t="s">
        <v>6094</v>
      </c>
      <c r="B353" s="5">
        <v>238371987</v>
      </c>
      <c r="C353" s="5">
        <v>165000000</v>
      </c>
      <c r="D353" s="5">
        <f>(B353-C353)</f>
        <v>73371987</v>
      </c>
    </row>
    <row r="354" spans="1:4" x14ac:dyDescent="0.35">
      <c r="A354" t="s">
        <v>6294</v>
      </c>
      <c r="B354" s="5">
        <v>173005002</v>
      </c>
      <c r="C354" s="5">
        <v>100000000</v>
      </c>
      <c r="D354" s="5">
        <f>(B354-C354)</f>
        <v>73005002</v>
      </c>
    </row>
    <row r="355" spans="1:4" x14ac:dyDescent="0.35">
      <c r="A355" t="s">
        <v>6557</v>
      </c>
      <c r="B355" s="5">
        <v>144156464</v>
      </c>
      <c r="C355" s="5">
        <v>71500000</v>
      </c>
      <c r="D355" s="5">
        <f>(B355-C355)</f>
        <v>72656464</v>
      </c>
    </row>
    <row r="356" spans="1:4" x14ac:dyDescent="0.35">
      <c r="A356" t="s">
        <v>7438</v>
      </c>
      <c r="B356" s="5">
        <v>104632573</v>
      </c>
      <c r="C356" s="5">
        <v>32000000</v>
      </c>
      <c r="D356" s="5">
        <f>(B356-C356)</f>
        <v>72632573</v>
      </c>
    </row>
    <row r="357" spans="1:4" x14ac:dyDescent="0.35">
      <c r="A357" t="s">
        <v>7856</v>
      </c>
      <c r="B357" s="5">
        <v>80000000</v>
      </c>
      <c r="C357" s="5">
        <v>8200000</v>
      </c>
      <c r="D357" s="5">
        <f>(B357-C357)</f>
        <v>71800000</v>
      </c>
    </row>
    <row r="358" spans="1:4" x14ac:dyDescent="0.35">
      <c r="A358" t="s">
        <v>7856</v>
      </c>
      <c r="B358" s="5">
        <v>80000000</v>
      </c>
      <c r="C358" s="5">
        <v>8200000</v>
      </c>
      <c r="D358" s="5">
        <f>(B358-C358)</f>
        <v>71800000</v>
      </c>
    </row>
    <row r="359" spans="1:4" x14ac:dyDescent="0.35">
      <c r="A359" t="s">
        <v>6152</v>
      </c>
      <c r="B359" s="5">
        <v>216366733</v>
      </c>
      <c r="C359" s="5">
        <v>145000000</v>
      </c>
      <c r="D359" s="5">
        <f>(B359-C359)</f>
        <v>71366733</v>
      </c>
    </row>
    <row r="360" spans="1:4" x14ac:dyDescent="0.35">
      <c r="A360" t="s">
        <v>7492</v>
      </c>
      <c r="B360" s="5">
        <v>108244774</v>
      </c>
      <c r="C360" s="5">
        <v>37000000</v>
      </c>
      <c r="D360" s="5">
        <f>(B360-C360)</f>
        <v>71244774</v>
      </c>
    </row>
    <row r="361" spans="1:4" x14ac:dyDescent="0.35">
      <c r="A361" t="s">
        <v>6562</v>
      </c>
      <c r="B361" s="5">
        <v>141204016</v>
      </c>
      <c r="C361" s="5">
        <v>70000000</v>
      </c>
      <c r="D361" s="5">
        <f>(B361-C361)</f>
        <v>71204016</v>
      </c>
    </row>
    <row r="362" spans="1:4" x14ac:dyDescent="0.35">
      <c r="A362" t="s">
        <v>7498</v>
      </c>
      <c r="B362" s="5">
        <v>100422786</v>
      </c>
      <c r="C362" s="5">
        <v>30000000</v>
      </c>
      <c r="D362" s="5">
        <f>(B362-C362)</f>
        <v>70422786</v>
      </c>
    </row>
    <row r="363" spans="1:4" x14ac:dyDescent="0.35">
      <c r="A363" t="s">
        <v>8707</v>
      </c>
      <c r="B363" s="5">
        <v>80150343</v>
      </c>
      <c r="C363" s="5">
        <v>10000000</v>
      </c>
      <c r="D363" s="5">
        <f>(B363-C363)</f>
        <v>70150343</v>
      </c>
    </row>
    <row r="364" spans="1:4" x14ac:dyDescent="0.35">
      <c r="A364" t="s">
        <v>7443</v>
      </c>
      <c r="B364" s="5">
        <v>101470202</v>
      </c>
      <c r="C364" s="5">
        <v>32000000</v>
      </c>
      <c r="D364" s="5">
        <f>(B364-C364)</f>
        <v>69470202</v>
      </c>
    </row>
    <row r="365" spans="1:4" x14ac:dyDescent="0.35">
      <c r="A365" t="s">
        <v>9283</v>
      </c>
      <c r="B365" s="5">
        <v>77413017</v>
      </c>
      <c r="C365" s="5">
        <v>8000000</v>
      </c>
      <c r="D365" s="5">
        <f>(B365-C365)</f>
        <v>69413017</v>
      </c>
    </row>
    <row r="366" spans="1:4" x14ac:dyDescent="0.35">
      <c r="A366" t="s">
        <v>6415</v>
      </c>
      <c r="B366" s="5">
        <v>153288182</v>
      </c>
      <c r="C366" s="5">
        <v>84000000</v>
      </c>
      <c r="D366" s="5">
        <f>(B366-C366)</f>
        <v>69288182</v>
      </c>
    </row>
    <row r="367" spans="1:4" x14ac:dyDescent="0.35">
      <c r="A367" t="s">
        <v>8175</v>
      </c>
      <c r="B367" s="5">
        <v>86049418</v>
      </c>
      <c r="C367" s="5">
        <v>17000000</v>
      </c>
      <c r="D367" s="5">
        <f>(B367-C367)</f>
        <v>69049418</v>
      </c>
    </row>
    <row r="368" spans="1:4" x14ac:dyDescent="0.35">
      <c r="A368" t="s">
        <v>8497</v>
      </c>
      <c r="B368" s="5">
        <v>83025853</v>
      </c>
      <c r="C368" s="5">
        <v>14000000</v>
      </c>
      <c r="D368" s="5">
        <f>(B368-C368)</f>
        <v>69025853</v>
      </c>
    </row>
    <row r="369" spans="1:4" x14ac:dyDescent="0.35">
      <c r="A369" t="s">
        <v>8710</v>
      </c>
      <c r="B369" s="5">
        <v>78845130</v>
      </c>
      <c r="C369" s="5">
        <v>10000000</v>
      </c>
      <c r="D369" s="5">
        <f>(B369-C369)</f>
        <v>68845130</v>
      </c>
    </row>
    <row r="370" spans="1:4" x14ac:dyDescent="0.35">
      <c r="A370" t="s">
        <v>7124</v>
      </c>
      <c r="B370" s="5">
        <v>108706165</v>
      </c>
      <c r="C370" s="5">
        <v>40000000</v>
      </c>
      <c r="D370" s="5">
        <f>(B370-C370)</f>
        <v>68706165</v>
      </c>
    </row>
    <row r="371" spans="1:4" x14ac:dyDescent="0.35">
      <c r="A371" t="s">
        <v>7907</v>
      </c>
      <c r="B371" s="5">
        <v>90636983</v>
      </c>
      <c r="C371" s="5">
        <v>22000000</v>
      </c>
      <c r="D371" s="5">
        <f>(B371-C371)</f>
        <v>68636983</v>
      </c>
    </row>
    <row r="372" spans="1:4" x14ac:dyDescent="0.35">
      <c r="A372" t="s">
        <v>8664</v>
      </c>
      <c r="B372" s="5">
        <v>93571803</v>
      </c>
      <c r="C372" s="5">
        <v>25000000</v>
      </c>
      <c r="D372" s="5">
        <f>(B372-C372)</f>
        <v>68571803</v>
      </c>
    </row>
    <row r="373" spans="1:4" x14ac:dyDescent="0.35">
      <c r="A373" t="s">
        <v>6045</v>
      </c>
      <c r="B373" s="5">
        <v>268488329</v>
      </c>
      <c r="C373" s="5">
        <v>200000000</v>
      </c>
      <c r="D373" s="5">
        <f>(B373-C373)</f>
        <v>68488329</v>
      </c>
    </row>
    <row r="374" spans="1:4" x14ac:dyDescent="0.35">
      <c r="A374" t="s">
        <v>7411</v>
      </c>
      <c r="B374" s="5">
        <v>102413606</v>
      </c>
      <c r="C374" s="5">
        <v>34000000</v>
      </c>
      <c r="D374" s="5">
        <f>(B374-C374)</f>
        <v>68413606</v>
      </c>
    </row>
    <row r="375" spans="1:4" x14ac:dyDescent="0.35">
      <c r="A375" t="s">
        <v>8586</v>
      </c>
      <c r="B375" s="5">
        <v>78900000</v>
      </c>
      <c r="C375" s="5">
        <v>11000000</v>
      </c>
      <c r="D375" s="5">
        <f>(B375-C375)</f>
        <v>67900000</v>
      </c>
    </row>
    <row r="376" spans="1:4" x14ac:dyDescent="0.35">
      <c r="A376" t="s">
        <v>8839</v>
      </c>
      <c r="B376" s="5">
        <v>78900000</v>
      </c>
      <c r="C376" s="5">
        <v>11000000</v>
      </c>
      <c r="D376" s="5">
        <f>(B376-C376)</f>
        <v>67900000</v>
      </c>
    </row>
    <row r="377" spans="1:4" x14ac:dyDescent="0.35">
      <c r="A377" t="s">
        <v>8588</v>
      </c>
      <c r="B377" s="5">
        <v>79568000</v>
      </c>
      <c r="C377" s="5">
        <v>12000000</v>
      </c>
      <c r="D377" s="5">
        <f>(B377-C377)</f>
        <v>67568000</v>
      </c>
    </row>
    <row r="378" spans="1:4" x14ac:dyDescent="0.35">
      <c r="A378" t="s">
        <v>7127</v>
      </c>
      <c r="B378" s="5">
        <v>107458785</v>
      </c>
      <c r="C378" s="5">
        <v>40000000</v>
      </c>
      <c r="D378" s="5">
        <f>(B378-C378)</f>
        <v>67458785</v>
      </c>
    </row>
    <row r="379" spans="1:4" x14ac:dyDescent="0.35">
      <c r="A379" t="s">
        <v>6417</v>
      </c>
      <c r="B379" s="5">
        <v>137340146</v>
      </c>
      <c r="C379" s="5">
        <v>70000000</v>
      </c>
      <c r="D379" s="5">
        <f>(B379-C379)</f>
        <v>67340146</v>
      </c>
    </row>
    <row r="380" spans="1:4" x14ac:dyDescent="0.35">
      <c r="A380" t="s">
        <v>7494</v>
      </c>
      <c r="B380" s="5">
        <v>100125340</v>
      </c>
      <c r="C380" s="5">
        <v>33000000</v>
      </c>
      <c r="D380" s="5">
        <f>(B380-C380)</f>
        <v>67125340</v>
      </c>
    </row>
    <row r="381" spans="1:4" x14ac:dyDescent="0.35">
      <c r="A381" t="s">
        <v>8233</v>
      </c>
      <c r="B381" s="5">
        <v>85200000</v>
      </c>
      <c r="C381" s="5">
        <v>18500000</v>
      </c>
      <c r="D381" s="5">
        <f>(B381-C381)</f>
        <v>66700000</v>
      </c>
    </row>
    <row r="382" spans="1:4" x14ac:dyDescent="0.35">
      <c r="A382" t="s">
        <v>6866</v>
      </c>
      <c r="B382" s="5">
        <v>118683135</v>
      </c>
      <c r="C382" s="5">
        <v>52000000</v>
      </c>
      <c r="D382" s="5">
        <f>(B382-C382)</f>
        <v>66683135</v>
      </c>
    </row>
    <row r="383" spans="1:4" x14ac:dyDescent="0.35">
      <c r="A383" t="s">
        <v>6251</v>
      </c>
      <c r="B383" s="5">
        <v>186336103</v>
      </c>
      <c r="C383" s="5">
        <v>120000000</v>
      </c>
      <c r="D383" s="5">
        <f>(B383-C383)</f>
        <v>66336103</v>
      </c>
    </row>
    <row r="384" spans="1:4" x14ac:dyDescent="0.35">
      <c r="A384" t="s">
        <v>6328</v>
      </c>
      <c r="B384" s="5">
        <v>161317423</v>
      </c>
      <c r="C384" s="5">
        <v>95000000</v>
      </c>
      <c r="D384" s="5">
        <f>(B384-C384)</f>
        <v>66317423</v>
      </c>
    </row>
    <row r="385" spans="1:4" x14ac:dyDescent="0.35">
      <c r="A385" t="s">
        <v>6025</v>
      </c>
      <c r="B385" s="5">
        <v>291021565</v>
      </c>
      <c r="C385" s="5">
        <v>225000000</v>
      </c>
      <c r="D385" s="5">
        <f>(B385-C385)</f>
        <v>66021565</v>
      </c>
    </row>
    <row r="386" spans="1:4" x14ac:dyDescent="0.35">
      <c r="A386" t="s">
        <v>7352</v>
      </c>
      <c r="B386" s="5">
        <v>76600000</v>
      </c>
      <c r="C386" s="5">
        <v>10700000</v>
      </c>
      <c r="D386" s="5">
        <f>(B386-C386)</f>
        <v>65900000</v>
      </c>
    </row>
    <row r="387" spans="1:4" x14ac:dyDescent="0.35">
      <c r="A387" t="s">
        <v>7352</v>
      </c>
      <c r="B387" s="5">
        <v>76600000</v>
      </c>
      <c r="C387" s="5">
        <v>10700000</v>
      </c>
      <c r="D387" s="5">
        <f>(B387-C387)</f>
        <v>65900000</v>
      </c>
    </row>
    <row r="388" spans="1:4" x14ac:dyDescent="0.35">
      <c r="A388" t="s">
        <v>6242</v>
      </c>
      <c r="B388" s="5">
        <v>190871240</v>
      </c>
      <c r="C388" s="5">
        <v>125000000</v>
      </c>
      <c r="D388" s="5">
        <f>(B388-C388)</f>
        <v>65871240</v>
      </c>
    </row>
    <row r="389" spans="1:4" x14ac:dyDescent="0.35">
      <c r="A389" t="s">
        <v>6242</v>
      </c>
      <c r="B389" s="5">
        <v>190871240</v>
      </c>
      <c r="C389" s="5">
        <v>125000000</v>
      </c>
      <c r="D389" s="5">
        <f>(B389-C389)</f>
        <v>65871240</v>
      </c>
    </row>
    <row r="390" spans="1:4" x14ac:dyDescent="0.35">
      <c r="A390" t="s">
        <v>6402</v>
      </c>
      <c r="B390" s="5">
        <v>150832203</v>
      </c>
      <c r="C390" s="5">
        <v>85000000</v>
      </c>
      <c r="D390" s="5">
        <f>(B390-C390)</f>
        <v>65832203</v>
      </c>
    </row>
    <row r="391" spans="1:4" x14ac:dyDescent="0.35">
      <c r="A391" t="s">
        <v>6430</v>
      </c>
      <c r="B391" s="5">
        <v>145771527</v>
      </c>
      <c r="C391" s="5">
        <v>80000000</v>
      </c>
      <c r="D391" s="5">
        <f>(B391-C391)</f>
        <v>65771527</v>
      </c>
    </row>
    <row r="392" spans="1:4" x14ac:dyDescent="0.35">
      <c r="A392" t="s">
        <v>6685</v>
      </c>
      <c r="B392" s="5">
        <v>125603360</v>
      </c>
      <c r="C392" s="5">
        <v>60000000</v>
      </c>
      <c r="D392" s="5">
        <f>(B392-C392)</f>
        <v>65603360</v>
      </c>
    </row>
    <row r="393" spans="1:4" x14ac:dyDescent="0.35">
      <c r="A393" t="s">
        <v>6431</v>
      </c>
      <c r="B393" s="5">
        <v>140459099</v>
      </c>
      <c r="C393" s="5">
        <v>75000000</v>
      </c>
      <c r="D393" s="5">
        <f>(B393-C393)</f>
        <v>65459099</v>
      </c>
    </row>
    <row r="394" spans="1:4" x14ac:dyDescent="0.35">
      <c r="A394" t="s">
        <v>7697</v>
      </c>
      <c r="B394" s="5">
        <v>91457688</v>
      </c>
      <c r="C394" s="5">
        <v>26000000</v>
      </c>
      <c r="D394" s="5">
        <f>(B394-C394)</f>
        <v>65457688</v>
      </c>
    </row>
    <row r="395" spans="1:4" x14ac:dyDescent="0.35">
      <c r="A395" t="s">
        <v>8236</v>
      </c>
      <c r="B395" s="5">
        <v>82389560</v>
      </c>
      <c r="C395" s="5">
        <v>17000000</v>
      </c>
      <c r="D395" s="5">
        <f>(B395-C395)</f>
        <v>65389560</v>
      </c>
    </row>
    <row r="396" spans="1:4" x14ac:dyDescent="0.35">
      <c r="A396" t="s">
        <v>7751</v>
      </c>
      <c r="B396" s="5">
        <v>82234139</v>
      </c>
      <c r="C396" s="5">
        <v>17000000</v>
      </c>
      <c r="D396" s="5">
        <f>(B396-C396)</f>
        <v>65234139</v>
      </c>
    </row>
    <row r="397" spans="1:4" x14ac:dyDescent="0.35">
      <c r="A397" t="s">
        <v>7497</v>
      </c>
      <c r="B397" s="5">
        <v>90135191</v>
      </c>
      <c r="C397" s="5">
        <v>25000000</v>
      </c>
      <c r="D397" s="5">
        <f>(B397-C397)</f>
        <v>65135191</v>
      </c>
    </row>
    <row r="398" spans="1:4" x14ac:dyDescent="0.35">
      <c r="A398" t="s">
        <v>7978</v>
      </c>
      <c r="B398" s="5">
        <v>84518155</v>
      </c>
      <c r="C398" s="5">
        <v>20000000</v>
      </c>
      <c r="D398" s="5">
        <f>(B398-C398)</f>
        <v>64518155</v>
      </c>
    </row>
    <row r="399" spans="1:4" x14ac:dyDescent="0.35">
      <c r="A399" t="s">
        <v>6159</v>
      </c>
      <c r="B399" s="5">
        <v>209364921</v>
      </c>
      <c r="C399" s="5">
        <v>145000000</v>
      </c>
      <c r="D399" s="5">
        <f>(B399-C399)</f>
        <v>64364921</v>
      </c>
    </row>
    <row r="400" spans="1:4" x14ac:dyDescent="0.35">
      <c r="A400" t="s">
        <v>7882</v>
      </c>
      <c r="B400" s="5">
        <v>86930411</v>
      </c>
      <c r="C400" s="5">
        <v>23000000</v>
      </c>
      <c r="D400" s="5">
        <f>(B400-C400)</f>
        <v>63930411</v>
      </c>
    </row>
    <row r="401" spans="1:4" x14ac:dyDescent="0.35">
      <c r="A401" t="s">
        <v>6392</v>
      </c>
      <c r="B401" s="5">
        <v>148313048</v>
      </c>
      <c r="C401" s="5">
        <v>85000000</v>
      </c>
      <c r="D401" s="5">
        <f>(B401-C401)</f>
        <v>63313048</v>
      </c>
    </row>
    <row r="402" spans="1:4" x14ac:dyDescent="0.35">
      <c r="A402" t="s">
        <v>8585</v>
      </c>
      <c r="B402" s="5">
        <v>75074950</v>
      </c>
      <c r="C402" s="5">
        <v>12000000</v>
      </c>
      <c r="D402" s="5">
        <f>(B402-C402)</f>
        <v>63074950</v>
      </c>
    </row>
    <row r="403" spans="1:4" x14ac:dyDescent="0.35">
      <c r="A403" t="s">
        <v>6290</v>
      </c>
      <c r="B403" s="5">
        <v>162804648</v>
      </c>
      <c r="C403" s="5">
        <v>100000000</v>
      </c>
      <c r="D403" s="5">
        <f>(B403-C403)</f>
        <v>62804648</v>
      </c>
    </row>
    <row r="404" spans="1:4" x14ac:dyDescent="0.35">
      <c r="A404" t="s">
        <v>7471</v>
      </c>
      <c r="B404" s="5">
        <v>93749203</v>
      </c>
      <c r="C404" s="5">
        <v>31000000</v>
      </c>
      <c r="D404" s="5">
        <f>(B404-C404)</f>
        <v>62749203</v>
      </c>
    </row>
    <row r="405" spans="1:4" x14ac:dyDescent="0.35">
      <c r="A405" t="s">
        <v>7982</v>
      </c>
      <c r="B405" s="5">
        <v>82624961</v>
      </c>
      <c r="C405" s="5">
        <v>20000000</v>
      </c>
      <c r="D405" s="5">
        <f>(B405-C405)</f>
        <v>62624961</v>
      </c>
    </row>
    <row r="406" spans="1:4" x14ac:dyDescent="0.35">
      <c r="A406" t="s">
        <v>8848</v>
      </c>
      <c r="B406" s="5">
        <v>71519230</v>
      </c>
      <c r="C406" s="5">
        <v>9000000</v>
      </c>
      <c r="D406" s="5">
        <f>(B406-C406)</f>
        <v>62519230</v>
      </c>
    </row>
    <row r="407" spans="1:4" x14ac:dyDescent="0.35">
      <c r="A407" t="s">
        <v>7128</v>
      </c>
      <c r="B407" s="5">
        <v>102310175</v>
      </c>
      <c r="C407" s="5">
        <v>40000000</v>
      </c>
      <c r="D407" s="5">
        <f>(B407-C407)</f>
        <v>62310175</v>
      </c>
    </row>
    <row r="408" spans="1:4" x14ac:dyDescent="0.35">
      <c r="A408" t="s">
        <v>7013</v>
      </c>
      <c r="B408" s="5">
        <v>110000082</v>
      </c>
      <c r="C408" s="5">
        <v>48000000</v>
      </c>
      <c r="D408" s="5">
        <f>(B408-C408)</f>
        <v>62000082</v>
      </c>
    </row>
    <row r="409" spans="1:4" x14ac:dyDescent="0.35">
      <c r="A409" t="s">
        <v>6210</v>
      </c>
      <c r="B409" s="5">
        <v>186830669</v>
      </c>
      <c r="C409" s="5">
        <v>125000000</v>
      </c>
      <c r="D409" s="5">
        <f>(B409-C409)</f>
        <v>61830669</v>
      </c>
    </row>
    <row r="410" spans="1:4" x14ac:dyDescent="0.35">
      <c r="A410" t="s">
        <v>7014</v>
      </c>
      <c r="B410" s="5">
        <v>106807667</v>
      </c>
      <c r="C410" s="5">
        <v>45000000</v>
      </c>
      <c r="D410" s="5">
        <f>(B410-C410)</f>
        <v>61807667</v>
      </c>
    </row>
    <row r="411" spans="1:4" x14ac:dyDescent="0.35">
      <c r="A411" t="s">
        <v>8886</v>
      </c>
      <c r="B411" s="5">
        <v>69800000</v>
      </c>
      <c r="C411" s="5">
        <v>8000000</v>
      </c>
      <c r="D411" s="5">
        <f>(B411-C411)</f>
        <v>61800000</v>
      </c>
    </row>
    <row r="412" spans="1:4" x14ac:dyDescent="0.35">
      <c r="A412" t="s">
        <v>7090</v>
      </c>
      <c r="B412" s="5">
        <v>106793915</v>
      </c>
      <c r="C412" s="5">
        <v>45000000</v>
      </c>
      <c r="D412" s="5">
        <f>(B412-C412)</f>
        <v>61793915</v>
      </c>
    </row>
    <row r="413" spans="1:4" x14ac:dyDescent="0.35">
      <c r="A413" t="s">
        <v>6217</v>
      </c>
      <c r="B413" s="5">
        <v>186739919</v>
      </c>
      <c r="C413" s="5">
        <v>125000000</v>
      </c>
      <c r="D413" s="5">
        <f>(B413-C413)</f>
        <v>61739919</v>
      </c>
    </row>
    <row r="414" spans="1:4" x14ac:dyDescent="0.35">
      <c r="A414" t="s">
        <v>6155</v>
      </c>
      <c r="B414" s="5">
        <v>201573391</v>
      </c>
      <c r="C414" s="5">
        <v>140000000</v>
      </c>
      <c r="D414" s="5">
        <f>(B414-C414)</f>
        <v>61573391</v>
      </c>
    </row>
    <row r="415" spans="1:4" x14ac:dyDescent="0.35">
      <c r="A415" t="s">
        <v>6682</v>
      </c>
      <c r="B415" s="5">
        <v>121468960</v>
      </c>
      <c r="C415" s="5">
        <v>60000000</v>
      </c>
      <c r="D415" s="5">
        <f>(B415-C415)</f>
        <v>61468960</v>
      </c>
    </row>
    <row r="416" spans="1:4" x14ac:dyDescent="0.35">
      <c r="A416" t="s">
        <v>9302</v>
      </c>
      <c r="B416" s="5">
        <v>64423650</v>
      </c>
      <c r="C416" s="5">
        <v>3000000</v>
      </c>
      <c r="D416" s="5">
        <f>(B416-C416)</f>
        <v>61423650</v>
      </c>
    </row>
    <row r="417" spans="1:4" x14ac:dyDescent="0.35">
      <c r="A417" t="s">
        <v>6090</v>
      </c>
      <c r="B417" s="5">
        <v>241407328</v>
      </c>
      <c r="C417" s="5">
        <v>180000000</v>
      </c>
      <c r="D417" s="5">
        <f>(B417-C417)</f>
        <v>61407328</v>
      </c>
    </row>
    <row r="418" spans="1:4" x14ac:dyDescent="0.35">
      <c r="A418" t="s">
        <v>7698</v>
      </c>
      <c r="B418" s="5">
        <v>87341380</v>
      </c>
      <c r="C418" s="5">
        <v>27000000</v>
      </c>
      <c r="D418" s="5">
        <f>(B418-C418)</f>
        <v>60341380</v>
      </c>
    </row>
    <row r="419" spans="1:4" x14ac:dyDescent="0.35">
      <c r="A419" t="s">
        <v>9208</v>
      </c>
      <c r="B419" s="5">
        <v>62549000</v>
      </c>
      <c r="C419" s="5">
        <v>2300000</v>
      </c>
      <c r="D419" s="5">
        <f>(B419-C419)</f>
        <v>60249000</v>
      </c>
    </row>
    <row r="420" spans="1:4" x14ac:dyDescent="0.35">
      <c r="A420" t="s">
        <v>8587</v>
      </c>
      <c r="B420" s="5">
        <v>72217000</v>
      </c>
      <c r="C420" s="5">
        <v>12000000</v>
      </c>
      <c r="D420" s="5">
        <f>(B420-C420)</f>
        <v>60217000</v>
      </c>
    </row>
    <row r="421" spans="1:4" x14ac:dyDescent="0.35">
      <c r="A421" t="s">
        <v>7244</v>
      </c>
      <c r="B421" s="5">
        <v>80050171</v>
      </c>
      <c r="C421" s="5">
        <v>20000000</v>
      </c>
      <c r="D421" s="5">
        <f>(B421-C421)</f>
        <v>60050171</v>
      </c>
    </row>
    <row r="422" spans="1:4" x14ac:dyDescent="0.35">
      <c r="A422" t="s">
        <v>7244</v>
      </c>
      <c r="B422" s="5">
        <v>80050171</v>
      </c>
      <c r="C422" s="5">
        <v>20000000</v>
      </c>
      <c r="D422" s="5">
        <f>(B422-C422)</f>
        <v>60050171</v>
      </c>
    </row>
    <row r="423" spans="1:4" x14ac:dyDescent="0.35">
      <c r="A423" t="s">
        <v>6667</v>
      </c>
      <c r="B423" s="5">
        <v>122012710</v>
      </c>
      <c r="C423" s="5">
        <v>62000000</v>
      </c>
      <c r="D423" s="5">
        <f>(B423-C423)</f>
        <v>60012710</v>
      </c>
    </row>
    <row r="424" spans="1:4" x14ac:dyDescent="0.35">
      <c r="A424" t="s">
        <v>8507</v>
      </c>
      <c r="B424" s="5">
        <v>73000942</v>
      </c>
      <c r="C424" s="5">
        <v>13000000</v>
      </c>
      <c r="D424" s="5">
        <f>(B424-C424)</f>
        <v>60000942</v>
      </c>
    </row>
    <row r="425" spans="1:4" x14ac:dyDescent="0.35">
      <c r="A425" t="s">
        <v>8336</v>
      </c>
      <c r="B425" s="5">
        <v>69800000</v>
      </c>
      <c r="C425" s="5">
        <v>10000000</v>
      </c>
      <c r="D425" s="5">
        <f>(B425-C425)</f>
        <v>59800000</v>
      </c>
    </row>
    <row r="426" spans="1:4" x14ac:dyDescent="0.35">
      <c r="A426" t="s">
        <v>6507</v>
      </c>
      <c r="B426" s="5">
        <v>134568845</v>
      </c>
      <c r="C426" s="5">
        <v>75000000</v>
      </c>
      <c r="D426" s="5">
        <f>(B426-C426)</f>
        <v>59568845</v>
      </c>
    </row>
    <row r="427" spans="1:4" x14ac:dyDescent="0.35">
      <c r="A427" t="s">
        <v>8237</v>
      </c>
      <c r="B427" s="5">
        <v>71502303</v>
      </c>
      <c r="C427" s="5">
        <v>12000000</v>
      </c>
      <c r="D427" s="5">
        <f>(B427-C427)</f>
        <v>59502303</v>
      </c>
    </row>
    <row r="428" spans="1:4" x14ac:dyDescent="0.35">
      <c r="A428" t="s">
        <v>8162</v>
      </c>
      <c r="B428" s="5">
        <v>76400000</v>
      </c>
      <c r="C428" s="5">
        <v>17000000</v>
      </c>
      <c r="D428" s="5">
        <f>(B428-C428)</f>
        <v>59400000</v>
      </c>
    </row>
    <row r="429" spans="1:4" x14ac:dyDescent="0.35">
      <c r="A429" t="s">
        <v>9111</v>
      </c>
      <c r="B429" s="5">
        <v>64267897</v>
      </c>
      <c r="C429" s="5">
        <v>5000000</v>
      </c>
      <c r="D429" s="5">
        <f>(B429-C429)</f>
        <v>59267897</v>
      </c>
    </row>
    <row r="430" spans="1:4" x14ac:dyDescent="0.35">
      <c r="A430" t="s">
        <v>6508</v>
      </c>
      <c r="B430" s="5">
        <v>134006721</v>
      </c>
      <c r="C430" s="5">
        <v>75000000</v>
      </c>
      <c r="D430" s="5">
        <f>(B430-C430)</f>
        <v>59006721</v>
      </c>
    </row>
    <row r="431" spans="1:4" x14ac:dyDescent="0.35">
      <c r="A431" t="s">
        <v>7506</v>
      </c>
      <c r="B431" s="5">
        <v>83813460</v>
      </c>
      <c r="C431" s="5">
        <v>25000000</v>
      </c>
      <c r="D431" s="5">
        <f>(B431-C431)</f>
        <v>58813460</v>
      </c>
    </row>
    <row r="432" spans="1:4" x14ac:dyDescent="0.35">
      <c r="A432" t="s">
        <v>6116</v>
      </c>
      <c r="B432" s="5">
        <v>198539855</v>
      </c>
      <c r="C432" s="5">
        <v>140000000</v>
      </c>
      <c r="D432" s="5">
        <f>(B432-C432)</f>
        <v>58539855</v>
      </c>
    </row>
    <row r="433" spans="1:4" x14ac:dyDescent="0.35">
      <c r="A433" t="s">
        <v>6868</v>
      </c>
      <c r="B433" s="5">
        <v>110476776</v>
      </c>
      <c r="C433" s="5">
        <v>52000000</v>
      </c>
      <c r="D433" s="5">
        <f>(B433-C433)</f>
        <v>58476776</v>
      </c>
    </row>
    <row r="434" spans="1:4" x14ac:dyDescent="0.35">
      <c r="A434" t="s">
        <v>8709</v>
      </c>
      <c r="B434" s="5">
        <v>68353550</v>
      </c>
      <c r="C434" s="5">
        <v>10000000</v>
      </c>
      <c r="D434" s="5">
        <f>(B434-C434)</f>
        <v>58353550</v>
      </c>
    </row>
    <row r="435" spans="1:4" x14ac:dyDescent="0.35">
      <c r="A435" t="s">
        <v>8342</v>
      </c>
      <c r="B435" s="5">
        <v>73326666</v>
      </c>
      <c r="C435" s="5">
        <v>15000000</v>
      </c>
      <c r="D435" s="5">
        <f>(B435-C435)</f>
        <v>58326666</v>
      </c>
    </row>
    <row r="436" spans="1:4" x14ac:dyDescent="0.35">
      <c r="A436" t="s">
        <v>6414</v>
      </c>
      <c r="B436" s="5">
        <v>123307945</v>
      </c>
      <c r="C436" s="5">
        <v>65000000</v>
      </c>
      <c r="D436" s="5">
        <f>(B436-C436)</f>
        <v>58307945</v>
      </c>
    </row>
    <row r="437" spans="1:4" x14ac:dyDescent="0.35">
      <c r="A437" t="s">
        <v>7756</v>
      </c>
      <c r="B437" s="5">
        <v>84136909</v>
      </c>
      <c r="C437" s="5">
        <v>26000000</v>
      </c>
      <c r="D437" s="5">
        <f>(B437-C437)</f>
        <v>58136909</v>
      </c>
    </row>
    <row r="438" spans="1:4" x14ac:dyDescent="0.35">
      <c r="A438" t="s">
        <v>6434</v>
      </c>
      <c r="B438" s="5">
        <v>133103929</v>
      </c>
      <c r="C438" s="5">
        <v>75000000</v>
      </c>
      <c r="D438" s="5">
        <f>(B438-C438)</f>
        <v>58103929</v>
      </c>
    </row>
    <row r="439" spans="1:4" x14ac:dyDescent="0.35">
      <c r="A439" t="s">
        <v>8590</v>
      </c>
      <c r="B439" s="5">
        <v>70011073</v>
      </c>
      <c r="C439" s="5">
        <v>12000000</v>
      </c>
      <c r="D439" s="5">
        <f>(B439-C439)</f>
        <v>58011073</v>
      </c>
    </row>
    <row r="440" spans="1:4" x14ac:dyDescent="0.35">
      <c r="A440" t="s">
        <v>6096</v>
      </c>
      <c r="B440" s="5">
        <v>222487711</v>
      </c>
      <c r="C440" s="5">
        <v>165000000</v>
      </c>
      <c r="D440" s="5">
        <f>(B440-C440)</f>
        <v>57487711</v>
      </c>
    </row>
    <row r="441" spans="1:4" x14ac:dyDescent="0.35">
      <c r="A441" t="s">
        <v>8714</v>
      </c>
      <c r="B441" s="5">
        <v>63231524</v>
      </c>
      <c r="C441" s="5">
        <v>6000000</v>
      </c>
      <c r="D441" s="5">
        <f>(B441-C441)</f>
        <v>57231524</v>
      </c>
    </row>
    <row r="442" spans="1:4" x14ac:dyDescent="0.35">
      <c r="A442" t="s">
        <v>6675</v>
      </c>
      <c r="B442" s="5">
        <v>118153533</v>
      </c>
      <c r="C442" s="5">
        <v>61000000</v>
      </c>
      <c r="D442" s="5">
        <f>(B442-C442)</f>
        <v>57153533</v>
      </c>
    </row>
    <row r="443" spans="1:4" x14ac:dyDescent="0.35">
      <c r="A443" t="s">
        <v>6790</v>
      </c>
      <c r="B443" s="5">
        <v>113006880</v>
      </c>
      <c r="C443" s="5">
        <v>56000000</v>
      </c>
      <c r="D443" s="5">
        <f>(B443-C443)</f>
        <v>57006880</v>
      </c>
    </row>
    <row r="444" spans="1:4" x14ac:dyDescent="0.35">
      <c r="A444" t="s">
        <v>7129</v>
      </c>
      <c r="B444" s="5">
        <v>96917897</v>
      </c>
      <c r="C444" s="5">
        <v>40000000</v>
      </c>
      <c r="D444" s="5">
        <f>(B444-C444)</f>
        <v>56917897</v>
      </c>
    </row>
    <row r="445" spans="1:4" x14ac:dyDescent="0.35">
      <c r="A445" t="s">
        <v>9110</v>
      </c>
      <c r="B445" s="5">
        <v>71897215</v>
      </c>
      <c r="C445" s="5">
        <v>15000000</v>
      </c>
      <c r="D445" s="5">
        <f>(B445-C445)</f>
        <v>56897215</v>
      </c>
    </row>
    <row r="446" spans="1:4" x14ac:dyDescent="0.35">
      <c r="A446" t="s">
        <v>7015</v>
      </c>
      <c r="B446" s="5">
        <v>101702060</v>
      </c>
      <c r="C446" s="5">
        <v>45000000</v>
      </c>
      <c r="D446" s="5">
        <f>(B446-C446)</f>
        <v>56702060</v>
      </c>
    </row>
    <row r="447" spans="1:4" x14ac:dyDescent="0.35">
      <c r="A447" t="s">
        <v>6123</v>
      </c>
      <c r="B447" s="5">
        <v>206456431</v>
      </c>
      <c r="C447" s="5">
        <v>150000000</v>
      </c>
      <c r="D447" s="5">
        <f>(B447-C447)</f>
        <v>56456431</v>
      </c>
    </row>
    <row r="448" spans="1:4" x14ac:dyDescent="0.35">
      <c r="A448" t="s">
        <v>6564</v>
      </c>
      <c r="B448" s="5">
        <v>136448821</v>
      </c>
      <c r="C448" s="5">
        <v>80000000</v>
      </c>
      <c r="D448" s="5">
        <f>(B448-C448)</f>
        <v>56448821</v>
      </c>
    </row>
    <row r="449" spans="1:4" x14ac:dyDescent="0.35">
      <c r="A449" t="s">
        <v>6124</v>
      </c>
      <c r="B449" s="5">
        <v>206435493</v>
      </c>
      <c r="C449" s="5">
        <v>150000000</v>
      </c>
      <c r="D449" s="5">
        <f>(B449-C449)</f>
        <v>56435493</v>
      </c>
    </row>
    <row r="450" spans="1:4" x14ac:dyDescent="0.35">
      <c r="A450" t="s">
        <v>8450</v>
      </c>
      <c r="B450" s="5">
        <v>70906973</v>
      </c>
      <c r="C450" s="5">
        <v>14600000</v>
      </c>
      <c r="D450" s="5">
        <f>(B450-C450)</f>
        <v>56306973</v>
      </c>
    </row>
    <row r="451" spans="1:4" x14ac:dyDescent="0.35">
      <c r="A451" t="s">
        <v>7470</v>
      </c>
      <c r="B451" s="5">
        <v>87100000</v>
      </c>
      <c r="C451" s="5">
        <v>31000000</v>
      </c>
      <c r="D451" s="5">
        <f>(B451-C451)</f>
        <v>56100000</v>
      </c>
    </row>
    <row r="452" spans="1:4" x14ac:dyDescent="0.35">
      <c r="A452" t="s">
        <v>8460</v>
      </c>
      <c r="B452" s="5">
        <v>70001698</v>
      </c>
      <c r="C452" s="5">
        <v>14000000</v>
      </c>
      <c r="D452" s="5">
        <f>(B452-C452)</f>
        <v>56001698</v>
      </c>
    </row>
    <row r="453" spans="1:4" x14ac:dyDescent="0.35">
      <c r="A453" t="s">
        <v>6890</v>
      </c>
      <c r="B453" s="5">
        <v>105807520</v>
      </c>
      <c r="C453" s="5">
        <v>50000000</v>
      </c>
      <c r="D453" s="5">
        <f>(B453-C453)</f>
        <v>55807520</v>
      </c>
    </row>
    <row r="454" spans="1:4" x14ac:dyDescent="0.35">
      <c r="A454" t="s">
        <v>7017</v>
      </c>
      <c r="B454" s="5">
        <v>100768056</v>
      </c>
      <c r="C454" s="5">
        <v>45000000</v>
      </c>
      <c r="D454" s="5">
        <f>(B454-C454)</f>
        <v>55768056</v>
      </c>
    </row>
    <row r="455" spans="1:4" x14ac:dyDescent="0.35">
      <c r="A455" t="s">
        <v>6865</v>
      </c>
      <c r="B455" s="5">
        <v>95720716</v>
      </c>
      <c r="C455" s="5">
        <v>40000000</v>
      </c>
      <c r="D455" s="5">
        <f>(B455-C455)</f>
        <v>55720716</v>
      </c>
    </row>
    <row r="456" spans="1:4" x14ac:dyDescent="0.35">
      <c r="A456" t="s">
        <v>7906</v>
      </c>
      <c r="B456" s="5">
        <v>75597042</v>
      </c>
      <c r="C456" s="5">
        <v>20000000</v>
      </c>
      <c r="D456" s="5">
        <f>(B456-C456)</f>
        <v>55597042</v>
      </c>
    </row>
    <row r="457" spans="1:4" x14ac:dyDescent="0.35">
      <c r="A457" t="s">
        <v>7496</v>
      </c>
      <c r="B457" s="5">
        <v>85416609</v>
      </c>
      <c r="C457" s="5">
        <v>30000000</v>
      </c>
      <c r="D457" s="5">
        <f>(B457-C457)</f>
        <v>55416609</v>
      </c>
    </row>
    <row r="458" spans="1:4" x14ac:dyDescent="0.35">
      <c r="A458" t="s">
        <v>6349</v>
      </c>
      <c r="B458" s="5">
        <v>155370362</v>
      </c>
      <c r="C458" s="5">
        <v>100000000</v>
      </c>
      <c r="D458" s="5">
        <f>(B458-C458)</f>
        <v>55370362</v>
      </c>
    </row>
    <row r="459" spans="1:4" x14ac:dyDescent="0.35">
      <c r="A459" t="s">
        <v>6125</v>
      </c>
      <c r="B459" s="5">
        <v>205343774</v>
      </c>
      <c r="C459" s="5">
        <v>150000000</v>
      </c>
      <c r="D459" s="5">
        <f>(B459-C459)</f>
        <v>55343774</v>
      </c>
    </row>
    <row r="460" spans="1:4" x14ac:dyDescent="0.35">
      <c r="A460" t="s">
        <v>8235</v>
      </c>
      <c r="B460" s="5">
        <v>72219395</v>
      </c>
      <c r="C460" s="5">
        <v>17000000</v>
      </c>
      <c r="D460" s="5">
        <f>(B460-C460)</f>
        <v>55219395</v>
      </c>
    </row>
    <row r="461" spans="1:4" x14ac:dyDescent="0.35">
      <c r="A461" t="s">
        <v>7286</v>
      </c>
      <c r="B461" s="5">
        <v>92173235</v>
      </c>
      <c r="C461" s="5">
        <v>37000000</v>
      </c>
      <c r="D461" s="5">
        <f>(B461-C461)</f>
        <v>55173235</v>
      </c>
    </row>
    <row r="462" spans="1:4" x14ac:dyDescent="0.35">
      <c r="A462" t="s">
        <v>7016</v>
      </c>
      <c r="B462" s="5">
        <v>95149435</v>
      </c>
      <c r="C462" s="5">
        <v>40000000</v>
      </c>
      <c r="D462" s="5">
        <f>(B462-C462)</f>
        <v>55149435</v>
      </c>
    </row>
    <row r="463" spans="1:4" x14ac:dyDescent="0.35">
      <c r="A463" t="s">
        <v>8163</v>
      </c>
      <c r="B463" s="5">
        <v>75072454</v>
      </c>
      <c r="C463" s="5">
        <v>20000000</v>
      </c>
      <c r="D463" s="5">
        <f>(B463-C463)</f>
        <v>55072454</v>
      </c>
    </row>
    <row r="464" spans="1:4" x14ac:dyDescent="0.35">
      <c r="A464" t="s">
        <v>7737</v>
      </c>
      <c r="B464" s="5">
        <v>80034302</v>
      </c>
      <c r="C464" s="5">
        <v>25000000</v>
      </c>
      <c r="D464" s="5">
        <f>(B464-C464)</f>
        <v>55034302</v>
      </c>
    </row>
    <row r="465" spans="1:4" x14ac:dyDescent="0.35">
      <c r="A465">
        <v>42</v>
      </c>
      <c r="B465" s="5">
        <v>95001343</v>
      </c>
      <c r="C465" s="5">
        <v>40000000</v>
      </c>
      <c r="D465" s="5">
        <f>(B465-C465)</f>
        <v>55001343</v>
      </c>
    </row>
    <row r="466" spans="1:4" x14ac:dyDescent="0.35">
      <c r="A466" t="s">
        <v>8234</v>
      </c>
      <c r="B466" s="5">
        <v>72000000</v>
      </c>
      <c r="C466" s="5">
        <v>17000000</v>
      </c>
      <c r="D466" s="5">
        <f>(B466-C466)</f>
        <v>55000000</v>
      </c>
    </row>
    <row r="467" spans="1:4" x14ac:dyDescent="0.35">
      <c r="A467" t="s">
        <v>8583</v>
      </c>
      <c r="B467" s="5">
        <v>79817937</v>
      </c>
      <c r="C467" s="5">
        <v>25000000</v>
      </c>
      <c r="D467" s="5">
        <f>(B467-C467)</f>
        <v>54817937</v>
      </c>
    </row>
    <row r="468" spans="1:4" x14ac:dyDescent="0.35">
      <c r="A468" t="s">
        <v>8843</v>
      </c>
      <c r="B468" s="5">
        <v>63600000</v>
      </c>
      <c r="C468" s="5">
        <v>9000000</v>
      </c>
      <c r="D468" s="5">
        <f>(B468-C468)</f>
        <v>54600000</v>
      </c>
    </row>
    <row r="469" spans="1:4" x14ac:dyDescent="0.35">
      <c r="A469" t="s">
        <v>6212</v>
      </c>
      <c r="B469" s="5">
        <v>119412921</v>
      </c>
      <c r="C469" s="5">
        <v>65000000</v>
      </c>
      <c r="D469" s="5">
        <f>(B469-C469)</f>
        <v>54412921</v>
      </c>
    </row>
    <row r="470" spans="1:4" x14ac:dyDescent="0.35">
      <c r="A470" t="s">
        <v>6212</v>
      </c>
      <c r="B470" s="5">
        <v>119412921</v>
      </c>
      <c r="C470" s="5">
        <v>65000000</v>
      </c>
      <c r="D470" s="5">
        <f>(B470-C470)</f>
        <v>54412921</v>
      </c>
    </row>
    <row r="471" spans="1:4" x14ac:dyDescent="0.35">
      <c r="A471" t="s">
        <v>6851</v>
      </c>
      <c r="B471" s="5">
        <v>108200000</v>
      </c>
      <c r="C471" s="5">
        <v>54000000</v>
      </c>
      <c r="D471" s="5">
        <f>(B471-C471)</f>
        <v>54200000</v>
      </c>
    </row>
    <row r="472" spans="1:4" x14ac:dyDescent="0.35">
      <c r="A472" t="s">
        <v>6556</v>
      </c>
      <c r="B472" s="5">
        <v>114195633</v>
      </c>
      <c r="C472" s="5">
        <v>60000000</v>
      </c>
      <c r="D472" s="5">
        <f>(B472-C472)</f>
        <v>54195633</v>
      </c>
    </row>
    <row r="473" spans="1:4" x14ac:dyDescent="0.35">
      <c r="A473" t="s">
        <v>7136</v>
      </c>
      <c r="B473" s="5">
        <v>94125426</v>
      </c>
      <c r="C473" s="5">
        <v>40000000</v>
      </c>
      <c r="D473" s="5">
        <f>(B473-C473)</f>
        <v>54125426</v>
      </c>
    </row>
    <row r="474" spans="1:4" x14ac:dyDescent="0.35">
      <c r="A474" t="s">
        <v>9494</v>
      </c>
      <c r="B474" s="5">
        <v>55153403</v>
      </c>
      <c r="C474" s="5">
        <v>1200000</v>
      </c>
      <c r="D474" s="5">
        <f>(B474-C474)</f>
        <v>53953403</v>
      </c>
    </row>
    <row r="475" spans="1:4" x14ac:dyDescent="0.35">
      <c r="A475" t="s">
        <v>7130</v>
      </c>
      <c r="B475" s="5">
        <v>93952276</v>
      </c>
      <c r="C475" s="5">
        <v>40000000</v>
      </c>
      <c r="D475" s="5">
        <f>(B475-C475)</f>
        <v>53952276</v>
      </c>
    </row>
    <row r="476" spans="1:4" x14ac:dyDescent="0.35">
      <c r="A476" t="s">
        <v>8461</v>
      </c>
      <c r="B476" s="5">
        <v>68856263</v>
      </c>
      <c r="C476" s="5">
        <v>15000000</v>
      </c>
      <c r="D476" s="5">
        <f>(B476-C476)</f>
        <v>53856263</v>
      </c>
    </row>
    <row r="477" spans="1:4" x14ac:dyDescent="0.35">
      <c r="A477" t="s">
        <v>6435</v>
      </c>
      <c r="B477" s="5">
        <v>133668525</v>
      </c>
      <c r="C477" s="5">
        <v>80000000</v>
      </c>
      <c r="D477" s="5">
        <f>(B477-C477)</f>
        <v>53668525</v>
      </c>
    </row>
    <row r="478" spans="1:4" x14ac:dyDescent="0.35">
      <c r="A478" t="s">
        <v>7738</v>
      </c>
      <c r="B478" s="5">
        <v>78656813</v>
      </c>
      <c r="C478" s="5">
        <v>25000000</v>
      </c>
      <c r="D478" s="5">
        <f>(B478-C478)</f>
        <v>53656813</v>
      </c>
    </row>
    <row r="479" spans="1:4" x14ac:dyDescent="0.35">
      <c r="A479" t="s">
        <v>6376</v>
      </c>
      <c r="B479" s="5">
        <v>143618384</v>
      </c>
      <c r="C479" s="5">
        <v>90000000</v>
      </c>
      <c r="D479" s="5">
        <f>(B479-C479)</f>
        <v>53618384</v>
      </c>
    </row>
    <row r="480" spans="1:4" x14ac:dyDescent="0.35">
      <c r="A480" t="s">
        <v>8589</v>
      </c>
      <c r="B480" s="5">
        <v>65500000</v>
      </c>
      <c r="C480" s="5">
        <v>12000000</v>
      </c>
      <c r="D480" s="5">
        <f>(B480-C480)</f>
        <v>53500000</v>
      </c>
    </row>
    <row r="481" spans="1:4" x14ac:dyDescent="0.35">
      <c r="A481" t="s">
        <v>8241</v>
      </c>
      <c r="B481" s="5">
        <v>70492685</v>
      </c>
      <c r="C481" s="5">
        <v>17000000</v>
      </c>
      <c r="D481" s="5">
        <f>(B481-C481)</f>
        <v>53492685</v>
      </c>
    </row>
    <row r="482" spans="1:4" x14ac:dyDescent="0.35">
      <c r="A482" t="s">
        <v>7624</v>
      </c>
      <c r="B482" s="5">
        <v>81350242</v>
      </c>
      <c r="C482" s="5">
        <v>28000000</v>
      </c>
      <c r="D482" s="5">
        <f>(B482-C482)</f>
        <v>53350242</v>
      </c>
    </row>
    <row r="483" spans="1:4" x14ac:dyDescent="0.35">
      <c r="A483" t="s">
        <v>8711</v>
      </c>
      <c r="B483" s="5">
        <v>63319509</v>
      </c>
      <c r="C483" s="5">
        <v>10000000</v>
      </c>
      <c r="D483" s="5">
        <f>(B483-C483)</f>
        <v>53319509</v>
      </c>
    </row>
    <row r="484" spans="1:4" x14ac:dyDescent="0.35">
      <c r="A484" t="s">
        <v>9091</v>
      </c>
      <c r="B484" s="5">
        <v>58800000</v>
      </c>
      <c r="C484" s="5">
        <v>5500000</v>
      </c>
      <c r="D484" s="5">
        <f>(B484-C484)</f>
        <v>53300000</v>
      </c>
    </row>
    <row r="485" spans="1:4" x14ac:dyDescent="0.35">
      <c r="A485" t="s">
        <v>8712</v>
      </c>
      <c r="B485" s="5">
        <v>63270259</v>
      </c>
      <c r="C485" s="5">
        <v>10000000</v>
      </c>
      <c r="D485" s="5">
        <f>(B485-C485)</f>
        <v>53270259</v>
      </c>
    </row>
    <row r="486" spans="1:4" x14ac:dyDescent="0.35">
      <c r="A486" t="s">
        <v>8591</v>
      </c>
      <c r="B486" s="5">
        <v>65269010</v>
      </c>
      <c r="C486" s="5">
        <v>12000000</v>
      </c>
      <c r="D486" s="5">
        <f>(B486-C486)</f>
        <v>53269010</v>
      </c>
    </row>
    <row r="487" spans="1:4" x14ac:dyDescent="0.35">
      <c r="A487" t="s">
        <v>6440</v>
      </c>
      <c r="B487" s="5">
        <v>128200012</v>
      </c>
      <c r="C487" s="5">
        <v>75000000</v>
      </c>
      <c r="D487" s="5">
        <f>(B487-C487)</f>
        <v>53200012</v>
      </c>
    </row>
    <row r="488" spans="1:4" x14ac:dyDescent="0.35">
      <c r="A488" t="s">
        <v>8279</v>
      </c>
      <c r="B488" s="5">
        <v>68525609</v>
      </c>
      <c r="C488" s="5">
        <v>15600000</v>
      </c>
      <c r="D488" s="5">
        <f>(B488-C488)</f>
        <v>52925609</v>
      </c>
    </row>
    <row r="489" spans="1:4" x14ac:dyDescent="0.35">
      <c r="A489" t="s">
        <v>8595</v>
      </c>
      <c r="B489" s="5">
        <v>64572496</v>
      </c>
      <c r="C489" s="5">
        <v>12000000</v>
      </c>
      <c r="D489" s="5">
        <f>(B489-C489)</f>
        <v>52572496</v>
      </c>
    </row>
    <row r="490" spans="1:4" x14ac:dyDescent="0.35">
      <c r="A490" t="s">
        <v>9464</v>
      </c>
      <c r="B490" s="5">
        <v>53991137</v>
      </c>
      <c r="C490" s="5">
        <v>1500000</v>
      </c>
      <c r="D490" s="5">
        <f>(B490-C490)</f>
        <v>52491137</v>
      </c>
    </row>
    <row r="491" spans="1:4" x14ac:dyDescent="0.35">
      <c r="A491" t="s">
        <v>6100</v>
      </c>
      <c r="B491" s="5">
        <v>217387997</v>
      </c>
      <c r="C491" s="5">
        <v>165000000</v>
      </c>
      <c r="D491" s="5">
        <f>(B491-C491)</f>
        <v>52387997</v>
      </c>
    </row>
    <row r="492" spans="1:4" x14ac:dyDescent="0.35">
      <c r="A492" t="s">
        <v>7980</v>
      </c>
      <c r="B492" s="5">
        <v>70360285</v>
      </c>
      <c r="C492" s="5">
        <v>18000000</v>
      </c>
      <c r="D492" s="5">
        <f>(B492-C492)</f>
        <v>52360285</v>
      </c>
    </row>
    <row r="493" spans="1:4" x14ac:dyDescent="0.35">
      <c r="A493" t="s">
        <v>6065</v>
      </c>
      <c r="B493" s="5">
        <v>237282182</v>
      </c>
      <c r="C493" s="5">
        <v>185000000</v>
      </c>
      <c r="D493" s="5">
        <f>(B493-C493)</f>
        <v>52282182</v>
      </c>
    </row>
    <row r="494" spans="1:4" x14ac:dyDescent="0.35">
      <c r="A494" t="s">
        <v>7745</v>
      </c>
      <c r="B494" s="5">
        <v>77264926</v>
      </c>
      <c r="C494" s="5">
        <v>25000000</v>
      </c>
      <c r="D494" s="5">
        <f>(B494-C494)</f>
        <v>52264926</v>
      </c>
    </row>
    <row r="495" spans="1:4" x14ac:dyDescent="0.35">
      <c r="A495" t="s">
        <v>9523</v>
      </c>
      <c r="B495" s="5">
        <v>53245055</v>
      </c>
      <c r="C495" s="5">
        <v>1000000</v>
      </c>
      <c r="D495" s="5">
        <f>(B495-C495)</f>
        <v>52245055</v>
      </c>
    </row>
    <row r="496" spans="1:4" x14ac:dyDescent="0.35">
      <c r="A496" t="s">
        <v>6239</v>
      </c>
      <c r="B496" s="5">
        <v>187165546</v>
      </c>
      <c r="C496" s="5">
        <v>135000000</v>
      </c>
      <c r="D496" s="5">
        <f>(B496-C496)</f>
        <v>52165546</v>
      </c>
    </row>
    <row r="497" spans="1:4" x14ac:dyDescent="0.35">
      <c r="A497" t="s">
        <v>7735</v>
      </c>
      <c r="B497" s="5">
        <v>82163317</v>
      </c>
      <c r="C497" s="5">
        <v>30000000</v>
      </c>
      <c r="D497" s="5">
        <f>(B497-C497)</f>
        <v>52163317</v>
      </c>
    </row>
    <row r="498" spans="1:4" x14ac:dyDescent="0.35">
      <c r="A498" t="s">
        <v>6801</v>
      </c>
      <c r="B498" s="5">
        <v>107100855</v>
      </c>
      <c r="C498" s="5">
        <v>55000000</v>
      </c>
      <c r="D498" s="5">
        <f>(B498-C498)</f>
        <v>52100855</v>
      </c>
    </row>
    <row r="499" spans="1:4" x14ac:dyDescent="0.35">
      <c r="A499" t="s">
        <v>7878</v>
      </c>
      <c r="B499" s="5">
        <v>75590286</v>
      </c>
      <c r="C499" s="5">
        <v>23600000</v>
      </c>
      <c r="D499" s="5">
        <f>(B499-C499)</f>
        <v>51990286</v>
      </c>
    </row>
    <row r="500" spans="1:4" x14ac:dyDescent="0.35">
      <c r="A500" t="s">
        <v>6019</v>
      </c>
      <c r="B500" s="5">
        <v>301956980</v>
      </c>
      <c r="C500" s="5">
        <v>250000000</v>
      </c>
      <c r="D500" s="5">
        <f>(B500-C500)</f>
        <v>51956980</v>
      </c>
    </row>
    <row r="501" spans="1:4" x14ac:dyDescent="0.35">
      <c r="A501" t="s">
        <v>8887</v>
      </c>
      <c r="B501" s="5">
        <v>59889948</v>
      </c>
      <c r="C501" s="5">
        <v>8000000</v>
      </c>
      <c r="D501" s="5">
        <f>(B501-C501)</f>
        <v>51889948</v>
      </c>
    </row>
    <row r="502" spans="1:4" x14ac:dyDescent="0.35">
      <c r="A502" t="s">
        <v>7329</v>
      </c>
      <c r="B502" s="5">
        <v>78651430</v>
      </c>
      <c r="C502" s="5">
        <v>27000000</v>
      </c>
      <c r="D502" s="5">
        <f>(B502-C502)</f>
        <v>51651430</v>
      </c>
    </row>
    <row r="503" spans="1:4" x14ac:dyDescent="0.35">
      <c r="A503" t="s">
        <v>9112</v>
      </c>
      <c r="B503" s="5">
        <v>56536016</v>
      </c>
      <c r="C503" s="5">
        <v>4900000</v>
      </c>
      <c r="D503" s="5">
        <f>(B503-C503)</f>
        <v>51636016</v>
      </c>
    </row>
    <row r="504" spans="1:4" x14ac:dyDescent="0.35">
      <c r="A504" t="s">
        <v>8338</v>
      </c>
      <c r="B504" s="5">
        <v>71588220</v>
      </c>
      <c r="C504" s="5">
        <v>20000000</v>
      </c>
      <c r="D504" s="5">
        <f>(B504-C504)</f>
        <v>51588220</v>
      </c>
    </row>
    <row r="505" spans="1:4" x14ac:dyDescent="0.35">
      <c r="A505" t="s">
        <v>9016</v>
      </c>
      <c r="B505" s="5">
        <v>57504069</v>
      </c>
      <c r="C505" s="5">
        <v>6000000</v>
      </c>
      <c r="D505" s="5">
        <f>(B505-C505)</f>
        <v>51504069</v>
      </c>
    </row>
    <row r="506" spans="1:4" x14ac:dyDescent="0.35">
      <c r="A506" t="s">
        <v>8304</v>
      </c>
      <c r="B506" s="5">
        <v>77324422</v>
      </c>
      <c r="C506" s="5">
        <v>26000000</v>
      </c>
      <c r="D506" s="5">
        <f>(B506-C506)</f>
        <v>51324422</v>
      </c>
    </row>
    <row r="507" spans="1:4" x14ac:dyDescent="0.35">
      <c r="A507" t="s">
        <v>7739</v>
      </c>
      <c r="B507" s="5">
        <v>76270454</v>
      </c>
      <c r="C507" s="5">
        <v>25000000</v>
      </c>
      <c r="D507" s="5">
        <f>(B507-C507)</f>
        <v>51270454</v>
      </c>
    </row>
    <row r="508" spans="1:4" x14ac:dyDescent="0.35">
      <c r="A508" t="s">
        <v>8451</v>
      </c>
      <c r="B508" s="5">
        <v>66009973</v>
      </c>
      <c r="C508" s="5">
        <v>14800000</v>
      </c>
      <c r="D508" s="5">
        <f>(B508-C508)</f>
        <v>51209973</v>
      </c>
    </row>
    <row r="509" spans="1:4" x14ac:dyDescent="0.35">
      <c r="A509" t="s">
        <v>7138</v>
      </c>
      <c r="B509" s="5">
        <v>86208010</v>
      </c>
      <c r="C509" s="5">
        <v>35000000</v>
      </c>
      <c r="D509" s="5">
        <f>(B509-C509)</f>
        <v>51208010</v>
      </c>
    </row>
    <row r="510" spans="1:4" x14ac:dyDescent="0.35">
      <c r="A510" t="s">
        <v>6495</v>
      </c>
      <c r="B510" s="5">
        <v>127083765</v>
      </c>
      <c r="C510" s="5">
        <v>76000000</v>
      </c>
      <c r="D510" s="5">
        <f>(B510-C510)</f>
        <v>51083765</v>
      </c>
    </row>
    <row r="511" spans="1:4" x14ac:dyDescent="0.35">
      <c r="A511" t="s">
        <v>8592</v>
      </c>
      <c r="B511" s="5">
        <v>63071133</v>
      </c>
      <c r="C511" s="5">
        <v>12000000</v>
      </c>
      <c r="D511" s="5">
        <f>(B511-C511)</f>
        <v>51071133</v>
      </c>
    </row>
    <row r="512" spans="1:4" x14ac:dyDescent="0.35">
      <c r="A512" t="s">
        <v>7736</v>
      </c>
      <c r="B512" s="5">
        <v>80920948</v>
      </c>
      <c r="C512" s="5">
        <v>30000000</v>
      </c>
      <c r="D512" s="5">
        <f>(B512-C512)</f>
        <v>50920948</v>
      </c>
    </row>
    <row r="513" spans="1:4" x14ac:dyDescent="0.35">
      <c r="A513" t="s">
        <v>7260</v>
      </c>
      <c r="B513" s="5">
        <v>88915214</v>
      </c>
      <c r="C513" s="5">
        <v>38000000</v>
      </c>
      <c r="D513" s="5">
        <f>(B513-C513)</f>
        <v>50915214</v>
      </c>
    </row>
    <row r="514" spans="1:4" x14ac:dyDescent="0.35">
      <c r="A514" t="s">
        <v>7141</v>
      </c>
      <c r="B514" s="5">
        <v>90835030</v>
      </c>
      <c r="C514" s="5">
        <v>40000000</v>
      </c>
      <c r="D514" s="5">
        <f>(B514-C514)</f>
        <v>50835030</v>
      </c>
    </row>
    <row r="515" spans="1:4" x14ac:dyDescent="0.35">
      <c r="A515" t="s">
        <v>6629</v>
      </c>
      <c r="B515" s="5">
        <v>115731542</v>
      </c>
      <c r="C515" s="5">
        <v>65000000</v>
      </c>
      <c r="D515" s="5">
        <f>(B515-C515)</f>
        <v>50731542</v>
      </c>
    </row>
    <row r="516" spans="1:4" x14ac:dyDescent="0.35">
      <c r="A516" t="s">
        <v>7857</v>
      </c>
      <c r="B516" s="5">
        <v>74608545</v>
      </c>
      <c r="C516" s="5">
        <v>24000000</v>
      </c>
      <c r="D516" s="5">
        <f>(B516-C516)</f>
        <v>50608545</v>
      </c>
    </row>
    <row r="517" spans="1:4" x14ac:dyDescent="0.35">
      <c r="A517" t="s">
        <v>6633</v>
      </c>
      <c r="B517" s="5">
        <v>115603980</v>
      </c>
      <c r="C517" s="5">
        <v>65000000</v>
      </c>
      <c r="D517" s="5">
        <f>(B517-C517)</f>
        <v>50603980</v>
      </c>
    </row>
    <row r="518" spans="1:4" x14ac:dyDescent="0.35">
      <c r="A518" t="s">
        <v>6633</v>
      </c>
      <c r="B518" s="5">
        <v>115603980</v>
      </c>
      <c r="C518" s="5">
        <v>65000000</v>
      </c>
      <c r="D518" s="5">
        <f>(B518-C518)</f>
        <v>50603980</v>
      </c>
    </row>
    <row r="519" spans="1:4" x14ac:dyDescent="0.35">
      <c r="A519" t="s">
        <v>6604</v>
      </c>
      <c r="B519" s="5">
        <v>118471320</v>
      </c>
      <c r="C519" s="5">
        <v>68000000</v>
      </c>
      <c r="D519" s="5">
        <f>(B519-C519)</f>
        <v>50471320</v>
      </c>
    </row>
    <row r="520" spans="1:4" x14ac:dyDescent="0.35">
      <c r="A520" t="s">
        <v>6156</v>
      </c>
      <c r="B520" s="5">
        <v>190418803</v>
      </c>
      <c r="C520" s="5">
        <v>140000000</v>
      </c>
      <c r="D520" s="5">
        <f>(B520-C520)</f>
        <v>50418803</v>
      </c>
    </row>
    <row r="521" spans="1:4" x14ac:dyDescent="0.35">
      <c r="A521" t="s">
        <v>8907</v>
      </c>
      <c r="B521" s="5">
        <v>58401464</v>
      </c>
      <c r="C521" s="5">
        <v>8000000</v>
      </c>
      <c r="D521" s="5">
        <f>(B521-C521)</f>
        <v>50401464</v>
      </c>
    </row>
    <row r="522" spans="1:4" x14ac:dyDescent="0.35">
      <c r="A522" t="s">
        <v>7134</v>
      </c>
      <c r="B522" s="5">
        <v>90353764</v>
      </c>
      <c r="C522" s="5">
        <v>40000000</v>
      </c>
      <c r="D522" s="5">
        <f>(B522-C522)</f>
        <v>50353764</v>
      </c>
    </row>
    <row r="523" spans="1:4" x14ac:dyDescent="0.35">
      <c r="A523" t="s">
        <v>6803</v>
      </c>
      <c r="B523" s="5">
        <v>100328194</v>
      </c>
      <c r="C523" s="5">
        <v>50000000</v>
      </c>
      <c r="D523" s="5">
        <f>(B523-C523)</f>
        <v>50328194</v>
      </c>
    </row>
    <row r="524" spans="1:4" x14ac:dyDescent="0.35">
      <c r="A524" t="s">
        <v>6436</v>
      </c>
      <c r="B524" s="5">
        <v>130313314</v>
      </c>
      <c r="C524" s="5">
        <v>80000000</v>
      </c>
      <c r="D524" s="5">
        <f>(B524-C524)</f>
        <v>50313314</v>
      </c>
    </row>
    <row r="525" spans="1:4" x14ac:dyDescent="0.35">
      <c r="A525" t="s">
        <v>7977</v>
      </c>
      <c r="B525" s="5">
        <v>82301521</v>
      </c>
      <c r="C525" s="5">
        <v>32000000</v>
      </c>
      <c r="D525" s="5">
        <f>(B525-C525)</f>
        <v>50301521</v>
      </c>
    </row>
    <row r="526" spans="1:4" x14ac:dyDescent="0.35">
      <c r="A526" t="s">
        <v>6799</v>
      </c>
      <c r="B526" s="5">
        <v>105263257</v>
      </c>
      <c r="C526" s="5">
        <v>55000000</v>
      </c>
      <c r="D526" s="5">
        <f>(B526-C526)</f>
        <v>50263257</v>
      </c>
    </row>
    <row r="527" spans="1:4" x14ac:dyDescent="0.35">
      <c r="A527" t="s">
        <v>6188</v>
      </c>
      <c r="B527" s="5">
        <v>180191634</v>
      </c>
      <c r="C527" s="5">
        <v>130000000</v>
      </c>
      <c r="D527" s="5">
        <f>(B527-C527)</f>
        <v>50191634</v>
      </c>
    </row>
    <row r="528" spans="1:4" x14ac:dyDescent="0.35">
      <c r="A528" t="s">
        <v>6566</v>
      </c>
      <c r="B528" s="5">
        <v>119654900</v>
      </c>
      <c r="C528" s="5">
        <v>70000000</v>
      </c>
      <c r="D528" s="5">
        <f>(B528-C528)</f>
        <v>49654900</v>
      </c>
    </row>
    <row r="529" spans="1:4" x14ac:dyDescent="0.35">
      <c r="A529" t="s">
        <v>7502</v>
      </c>
      <c r="B529" s="5">
        <v>79566871</v>
      </c>
      <c r="C529" s="5">
        <v>30000000</v>
      </c>
      <c r="D529" s="5">
        <f>(B529-C529)</f>
        <v>49566871</v>
      </c>
    </row>
    <row r="530" spans="1:4" x14ac:dyDescent="0.35">
      <c r="A530" t="s">
        <v>6800</v>
      </c>
      <c r="B530" s="5">
        <v>104354205</v>
      </c>
      <c r="C530" s="5">
        <v>55000000</v>
      </c>
      <c r="D530" s="5">
        <f>(B530-C530)</f>
        <v>49354205</v>
      </c>
    </row>
    <row r="531" spans="1:4" x14ac:dyDescent="0.35">
      <c r="A531" t="s">
        <v>7740</v>
      </c>
      <c r="B531" s="5">
        <v>74273505</v>
      </c>
      <c r="C531" s="5">
        <v>25000000</v>
      </c>
      <c r="D531" s="5">
        <f>(B531-C531)</f>
        <v>49273505</v>
      </c>
    </row>
    <row r="532" spans="1:4" x14ac:dyDescent="0.35">
      <c r="A532" t="s">
        <v>6693</v>
      </c>
      <c r="B532" s="5">
        <v>109176215</v>
      </c>
      <c r="C532" s="5">
        <v>60000000</v>
      </c>
      <c r="D532" s="5">
        <f>(B532-C532)</f>
        <v>49176215</v>
      </c>
    </row>
    <row r="533" spans="1:4" x14ac:dyDescent="0.35">
      <c r="A533" t="s">
        <v>7132</v>
      </c>
      <c r="B533" s="5">
        <v>89138076</v>
      </c>
      <c r="C533" s="5">
        <v>40000000</v>
      </c>
      <c r="D533" s="5">
        <f>(B533-C533)</f>
        <v>49138076</v>
      </c>
    </row>
    <row r="534" spans="1:4" x14ac:dyDescent="0.35">
      <c r="A534" t="s">
        <v>8337</v>
      </c>
      <c r="B534" s="5">
        <v>64001297</v>
      </c>
      <c r="C534" s="5">
        <v>15000000</v>
      </c>
      <c r="D534" s="5">
        <f>(B534-C534)</f>
        <v>49001297</v>
      </c>
    </row>
    <row r="535" spans="1:4" x14ac:dyDescent="0.35">
      <c r="A535" t="s">
        <v>9117</v>
      </c>
      <c r="B535" s="5">
        <v>53884821</v>
      </c>
      <c r="C535" s="5">
        <v>5000000</v>
      </c>
      <c r="D535" s="5">
        <f>(B535-C535)</f>
        <v>48884821</v>
      </c>
    </row>
    <row r="536" spans="1:4" x14ac:dyDescent="0.35">
      <c r="A536" t="s">
        <v>9040</v>
      </c>
      <c r="B536" s="5">
        <v>54800000</v>
      </c>
      <c r="C536" s="5">
        <v>6000000</v>
      </c>
      <c r="D536" s="5">
        <f>(B536-C536)</f>
        <v>48800000</v>
      </c>
    </row>
    <row r="537" spans="1:4" x14ac:dyDescent="0.35">
      <c r="A537" t="s">
        <v>8512</v>
      </c>
      <c r="B537" s="5">
        <v>61693523</v>
      </c>
      <c r="C537" s="5">
        <v>13000000</v>
      </c>
      <c r="D537" s="5">
        <f>(B537-C537)</f>
        <v>48693523</v>
      </c>
    </row>
    <row r="538" spans="1:4" x14ac:dyDescent="0.35">
      <c r="A538" t="s">
        <v>6683</v>
      </c>
      <c r="B538" s="5">
        <v>106635996</v>
      </c>
      <c r="C538" s="5">
        <v>58000000</v>
      </c>
      <c r="D538" s="5">
        <f>(B538-C538)</f>
        <v>48635996</v>
      </c>
    </row>
    <row r="539" spans="1:4" x14ac:dyDescent="0.35">
      <c r="A539" t="s">
        <v>6182</v>
      </c>
      <c r="B539" s="5">
        <v>183635922</v>
      </c>
      <c r="C539" s="5">
        <v>135000000</v>
      </c>
      <c r="D539" s="5">
        <f>(B539-C539)</f>
        <v>48635922</v>
      </c>
    </row>
    <row r="540" spans="1:4" x14ac:dyDescent="0.35">
      <c r="A540" t="s">
        <v>8164</v>
      </c>
      <c r="B540" s="5">
        <v>65535067</v>
      </c>
      <c r="C540" s="5">
        <v>17000000</v>
      </c>
      <c r="D540" s="5">
        <f>(B540-C540)</f>
        <v>48535067</v>
      </c>
    </row>
    <row r="541" spans="1:4" x14ac:dyDescent="0.35">
      <c r="A541" t="s">
        <v>7019</v>
      </c>
      <c r="B541" s="5">
        <v>93452056</v>
      </c>
      <c r="C541" s="5">
        <v>45000000</v>
      </c>
      <c r="D541" s="5">
        <f>(B541-C541)</f>
        <v>48452056</v>
      </c>
    </row>
    <row r="542" spans="1:4" x14ac:dyDescent="0.35">
      <c r="A542" t="s">
        <v>6287</v>
      </c>
      <c r="B542" s="5">
        <v>148383780</v>
      </c>
      <c r="C542" s="5">
        <v>100000000</v>
      </c>
      <c r="D542" s="5">
        <f>(B542-C542)</f>
        <v>48383780</v>
      </c>
    </row>
    <row r="543" spans="1:4" x14ac:dyDescent="0.35">
      <c r="A543" t="s">
        <v>7342</v>
      </c>
      <c r="B543" s="5">
        <v>83299761</v>
      </c>
      <c r="C543" s="5">
        <v>35000000</v>
      </c>
      <c r="D543" s="5">
        <f>(B543-C543)</f>
        <v>48299761</v>
      </c>
    </row>
    <row r="544" spans="1:4" x14ac:dyDescent="0.35">
      <c r="A544" t="s">
        <v>9192</v>
      </c>
      <c r="B544" s="5">
        <v>52700832</v>
      </c>
      <c r="C544" s="5">
        <v>4500000</v>
      </c>
      <c r="D544" s="5">
        <f>(B544-C544)</f>
        <v>48200832</v>
      </c>
    </row>
    <row r="545" spans="1:4" x14ac:dyDescent="0.35">
      <c r="A545" t="s">
        <v>7441</v>
      </c>
      <c r="B545" s="5">
        <v>80197993</v>
      </c>
      <c r="C545" s="5">
        <v>32000000</v>
      </c>
      <c r="D545" s="5">
        <f>(B545-C545)</f>
        <v>48197993</v>
      </c>
    </row>
    <row r="546" spans="1:4" x14ac:dyDescent="0.35">
      <c r="A546" t="s">
        <v>9294</v>
      </c>
      <c r="B546" s="5">
        <v>51100000</v>
      </c>
      <c r="C546" s="5">
        <v>3000000</v>
      </c>
      <c r="D546" s="5">
        <f>(B546-C546)</f>
        <v>48100000</v>
      </c>
    </row>
    <row r="547" spans="1:4" x14ac:dyDescent="0.35">
      <c r="A547" t="s">
        <v>8792</v>
      </c>
      <c r="B547" s="5">
        <v>54557348</v>
      </c>
      <c r="C547" s="5">
        <v>6500000</v>
      </c>
      <c r="D547" s="5">
        <f>(B547-C547)</f>
        <v>48057348</v>
      </c>
    </row>
    <row r="548" spans="1:4" x14ac:dyDescent="0.35">
      <c r="A548" t="s">
        <v>8792</v>
      </c>
      <c r="B548" s="5">
        <v>54557348</v>
      </c>
      <c r="C548" s="5">
        <v>6500000</v>
      </c>
      <c r="D548" s="5">
        <f>(B548-C548)</f>
        <v>48057348</v>
      </c>
    </row>
    <row r="549" spans="1:4" x14ac:dyDescent="0.35">
      <c r="A549" t="s">
        <v>8250</v>
      </c>
      <c r="B549" s="5">
        <v>64998368</v>
      </c>
      <c r="C549" s="5">
        <v>17000000</v>
      </c>
      <c r="D549" s="5">
        <f>(B549-C549)</f>
        <v>47998368</v>
      </c>
    </row>
    <row r="550" spans="1:4" x14ac:dyDescent="0.35">
      <c r="A550" t="s">
        <v>6438</v>
      </c>
      <c r="B550" s="5">
        <v>127968405</v>
      </c>
      <c r="C550" s="5">
        <v>80000000</v>
      </c>
      <c r="D550" s="5">
        <f>(B550-C550)</f>
        <v>47968405</v>
      </c>
    </row>
    <row r="551" spans="1:4" x14ac:dyDescent="0.35">
      <c r="A551" t="s">
        <v>9017</v>
      </c>
      <c r="B551" s="5">
        <v>54215416</v>
      </c>
      <c r="C551" s="5">
        <v>6500000</v>
      </c>
      <c r="D551" s="5">
        <f>(B551-C551)</f>
        <v>47715416</v>
      </c>
    </row>
    <row r="552" spans="1:4" x14ac:dyDescent="0.35">
      <c r="A552" t="s">
        <v>8831</v>
      </c>
      <c r="B552" s="5">
        <v>57176582</v>
      </c>
      <c r="C552" s="5">
        <v>9500000</v>
      </c>
      <c r="D552" s="5">
        <f>(B552-C552)</f>
        <v>47676582</v>
      </c>
    </row>
    <row r="553" spans="1:4" x14ac:dyDescent="0.35">
      <c r="A553" t="s">
        <v>7133</v>
      </c>
      <c r="B553" s="5">
        <v>87666629</v>
      </c>
      <c r="C553" s="5">
        <v>40000000</v>
      </c>
      <c r="D553" s="5">
        <f>(B553-C553)</f>
        <v>47666629</v>
      </c>
    </row>
    <row r="554" spans="1:4" x14ac:dyDescent="0.35">
      <c r="A554" t="s">
        <v>7262</v>
      </c>
      <c r="B554" s="5">
        <v>85570368</v>
      </c>
      <c r="C554" s="5">
        <v>38000000</v>
      </c>
      <c r="D554" s="5">
        <f>(B554-C554)</f>
        <v>47570368</v>
      </c>
    </row>
    <row r="555" spans="1:4" x14ac:dyDescent="0.35">
      <c r="A555" t="s">
        <v>6567</v>
      </c>
      <c r="B555" s="5">
        <v>117541000</v>
      </c>
      <c r="C555" s="5">
        <v>70000000</v>
      </c>
      <c r="D555" s="5">
        <f>(B555-C555)</f>
        <v>47541000</v>
      </c>
    </row>
    <row r="556" spans="1:4" x14ac:dyDescent="0.35">
      <c r="A556" t="s">
        <v>8463</v>
      </c>
      <c r="B556" s="5">
        <v>61356221</v>
      </c>
      <c r="C556" s="5">
        <v>14000000</v>
      </c>
      <c r="D556" s="5">
        <f>(B556-C556)</f>
        <v>47356221</v>
      </c>
    </row>
    <row r="557" spans="1:4" x14ac:dyDescent="0.35">
      <c r="A557" t="s">
        <v>7983</v>
      </c>
      <c r="B557" s="5">
        <v>67325559</v>
      </c>
      <c r="C557" s="5">
        <v>20000000</v>
      </c>
      <c r="D557" s="5">
        <f>(B557-C557)</f>
        <v>47325559</v>
      </c>
    </row>
    <row r="558" spans="1:4" x14ac:dyDescent="0.35">
      <c r="A558" t="s">
        <v>6986</v>
      </c>
      <c r="B558" s="5">
        <v>95308367</v>
      </c>
      <c r="C558" s="5">
        <v>48000000</v>
      </c>
      <c r="D558" s="5">
        <f>(B558-C558)</f>
        <v>47308367</v>
      </c>
    </row>
    <row r="559" spans="1:4" x14ac:dyDescent="0.35">
      <c r="A559" t="s">
        <v>7324</v>
      </c>
      <c r="B559" s="5">
        <v>82300000</v>
      </c>
      <c r="C559" s="5">
        <v>35000000</v>
      </c>
      <c r="D559" s="5">
        <f>(B559-C559)</f>
        <v>47300000</v>
      </c>
    </row>
    <row r="560" spans="1:4" x14ac:dyDescent="0.35">
      <c r="A560" t="s">
        <v>7466</v>
      </c>
      <c r="B560" s="5">
        <v>78800000</v>
      </c>
      <c r="C560" s="5">
        <v>31500000</v>
      </c>
      <c r="D560" s="5">
        <f>(B560-C560)</f>
        <v>47300000</v>
      </c>
    </row>
    <row r="561" spans="1:4" x14ac:dyDescent="0.35">
      <c r="A561" t="s">
        <v>7018</v>
      </c>
      <c r="B561" s="5">
        <v>92115211</v>
      </c>
      <c r="C561" s="5">
        <v>45000000</v>
      </c>
      <c r="D561" s="5">
        <f>(B561-C561)</f>
        <v>47115211</v>
      </c>
    </row>
    <row r="562" spans="1:4" x14ac:dyDescent="0.35">
      <c r="A562" t="s">
        <v>8522</v>
      </c>
      <c r="B562" s="5">
        <v>60008303</v>
      </c>
      <c r="C562" s="5">
        <v>13000000</v>
      </c>
      <c r="D562" s="5">
        <f>(B562-C562)</f>
        <v>47008303</v>
      </c>
    </row>
    <row r="563" spans="1:4" x14ac:dyDescent="0.35">
      <c r="A563" t="s">
        <v>7006</v>
      </c>
      <c r="B563" s="5">
        <v>92001027</v>
      </c>
      <c r="C563" s="5">
        <v>45000000</v>
      </c>
      <c r="D563" s="5">
        <f>(B563-C563)</f>
        <v>47001027</v>
      </c>
    </row>
    <row r="564" spans="1:4" x14ac:dyDescent="0.35">
      <c r="A564">
        <v>1408</v>
      </c>
      <c r="B564" s="5">
        <v>71975611</v>
      </c>
      <c r="C564" s="5">
        <v>25000000</v>
      </c>
      <c r="D564" s="5">
        <f>(B564-C564)</f>
        <v>46975611</v>
      </c>
    </row>
    <row r="565" spans="1:4" x14ac:dyDescent="0.35">
      <c r="A565" t="s">
        <v>8167</v>
      </c>
      <c r="B565" s="5">
        <v>64955956</v>
      </c>
      <c r="C565" s="5">
        <v>18000000</v>
      </c>
      <c r="D565" s="5">
        <f>(B565-C565)</f>
        <v>46955956</v>
      </c>
    </row>
    <row r="566" spans="1:4" x14ac:dyDescent="0.35">
      <c r="A566" t="s">
        <v>7881</v>
      </c>
      <c r="B566" s="5">
        <v>65807024</v>
      </c>
      <c r="C566" s="5">
        <v>19000000</v>
      </c>
      <c r="D566" s="5">
        <f>(B566-C566)</f>
        <v>46807024</v>
      </c>
    </row>
    <row r="567" spans="1:4" x14ac:dyDescent="0.35">
      <c r="A567" t="s">
        <v>7501</v>
      </c>
      <c r="B567" s="5">
        <v>76806312</v>
      </c>
      <c r="C567" s="5">
        <v>30000000</v>
      </c>
      <c r="D567" s="5">
        <f>(B567-C567)</f>
        <v>46806312</v>
      </c>
    </row>
    <row r="568" spans="1:4" x14ac:dyDescent="0.35">
      <c r="A568" t="s">
        <v>7119</v>
      </c>
      <c r="B568" s="5">
        <v>116735231</v>
      </c>
      <c r="C568" s="5">
        <v>70000000</v>
      </c>
      <c r="D568" s="5">
        <f>(B568-C568)</f>
        <v>46735231</v>
      </c>
    </row>
    <row r="569" spans="1:4" x14ac:dyDescent="0.35">
      <c r="A569" t="s">
        <v>8239</v>
      </c>
      <c r="B569" s="5">
        <v>47000000</v>
      </c>
      <c r="C569" s="5">
        <v>300000</v>
      </c>
      <c r="D569" s="5">
        <f>(B569-C569)</f>
        <v>46700000</v>
      </c>
    </row>
    <row r="570" spans="1:4" x14ac:dyDescent="0.35">
      <c r="A570" t="s">
        <v>8239</v>
      </c>
      <c r="B570" s="5">
        <v>47000000</v>
      </c>
      <c r="C570" s="5">
        <v>300000</v>
      </c>
      <c r="D570" s="5">
        <f>(B570-C570)</f>
        <v>46700000</v>
      </c>
    </row>
    <row r="571" spans="1:4" x14ac:dyDescent="0.35">
      <c r="A571" t="s">
        <v>8239</v>
      </c>
      <c r="B571" s="5">
        <v>47000000</v>
      </c>
      <c r="C571" s="5">
        <v>300000</v>
      </c>
      <c r="D571" s="5">
        <f>(B571-C571)</f>
        <v>46700000</v>
      </c>
    </row>
    <row r="572" spans="1:4" x14ac:dyDescent="0.35">
      <c r="A572" t="s">
        <v>8341</v>
      </c>
      <c r="B572" s="5">
        <v>56437947</v>
      </c>
      <c r="C572" s="5">
        <v>9800000</v>
      </c>
      <c r="D572" s="5">
        <f>(B572-C572)</f>
        <v>46637947</v>
      </c>
    </row>
    <row r="573" spans="1:4" x14ac:dyDescent="0.35">
      <c r="A573" t="s">
        <v>6804</v>
      </c>
      <c r="B573" s="5">
        <v>101530738</v>
      </c>
      <c r="C573" s="5">
        <v>55000000</v>
      </c>
      <c r="D573" s="5">
        <f>(B573-C573)</f>
        <v>46530738</v>
      </c>
    </row>
    <row r="574" spans="1:4" x14ac:dyDescent="0.35">
      <c r="A574" t="s">
        <v>7503</v>
      </c>
      <c r="B574" s="5">
        <v>76501438</v>
      </c>
      <c r="C574" s="5">
        <v>30000000</v>
      </c>
      <c r="D574" s="5">
        <f>(B574-C574)</f>
        <v>46501438</v>
      </c>
    </row>
    <row r="575" spans="1:4" x14ac:dyDescent="0.35">
      <c r="A575" t="s">
        <v>8339</v>
      </c>
      <c r="B575" s="5">
        <v>61400000</v>
      </c>
      <c r="C575" s="5">
        <v>15000000</v>
      </c>
      <c r="D575" s="5">
        <f>(B575-C575)</f>
        <v>46400000</v>
      </c>
    </row>
    <row r="576" spans="1:4" x14ac:dyDescent="0.35">
      <c r="A576" t="s">
        <v>7743</v>
      </c>
      <c r="B576" s="5">
        <v>71309760</v>
      </c>
      <c r="C576" s="5">
        <v>25000000</v>
      </c>
      <c r="D576" s="5">
        <f>(B576-C576)</f>
        <v>46309760</v>
      </c>
    </row>
    <row r="577" spans="1:4" x14ac:dyDescent="0.35">
      <c r="A577" t="s">
        <v>7851</v>
      </c>
      <c r="B577" s="5">
        <v>70269171</v>
      </c>
      <c r="C577" s="5">
        <v>24000000</v>
      </c>
      <c r="D577" s="5">
        <f>(B577-C577)</f>
        <v>46269171</v>
      </c>
    </row>
    <row r="578" spans="1:4" x14ac:dyDescent="0.35">
      <c r="A578" t="s">
        <v>7979</v>
      </c>
      <c r="B578" s="5">
        <v>81257845</v>
      </c>
      <c r="C578" s="5">
        <v>35000000</v>
      </c>
      <c r="D578" s="5">
        <f>(B578-C578)</f>
        <v>46257845</v>
      </c>
    </row>
    <row r="579" spans="1:4" x14ac:dyDescent="0.35">
      <c r="A579">
        <v>21</v>
      </c>
      <c r="B579" s="5">
        <v>81159365</v>
      </c>
      <c r="C579" s="5">
        <v>35000000</v>
      </c>
      <c r="D579" s="5">
        <f>(B579-C579)</f>
        <v>46159365</v>
      </c>
    </row>
    <row r="580" spans="1:4" x14ac:dyDescent="0.35">
      <c r="A580" t="s">
        <v>7439</v>
      </c>
      <c r="B580" s="5">
        <v>81150692</v>
      </c>
      <c r="C580" s="5">
        <v>35000000</v>
      </c>
      <c r="D580" s="5">
        <f>(B580-C580)</f>
        <v>46150692</v>
      </c>
    </row>
    <row r="581" spans="1:4" x14ac:dyDescent="0.35">
      <c r="A581" t="s">
        <v>6690</v>
      </c>
      <c r="B581" s="5">
        <v>106126012</v>
      </c>
      <c r="C581" s="5">
        <v>60000000</v>
      </c>
      <c r="D581" s="5">
        <f>(B581-C581)</f>
        <v>46126012</v>
      </c>
    </row>
    <row r="582" spans="1:4" x14ac:dyDescent="0.35">
      <c r="A582" t="s">
        <v>8658</v>
      </c>
      <c r="B582" s="5">
        <v>57469179</v>
      </c>
      <c r="C582" s="5">
        <v>11500000</v>
      </c>
      <c r="D582" s="5">
        <f>(B582-C582)</f>
        <v>45969179</v>
      </c>
    </row>
    <row r="583" spans="1:4" x14ac:dyDescent="0.35">
      <c r="A583" t="s">
        <v>8696</v>
      </c>
      <c r="B583" s="5">
        <v>56729973</v>
      </c>
      <c r="C583" s="5">
        <v>10800000</v>
      </c>
      <c r="D583" s="5">
        <f>(B583-C583)</f>
        <v>45929973</v>
      </c>
    </row>
    <row r="584" spans="1:4" x14ac:dyDescent="0.35">
      <c r="A584" t="s">
        <v>8713</v>
      </c>
      <c r="B584" s="5">
        <v>55865715</v>
      </c>
      <c r="C584" s="5">
        <v>10000000</v>
      </c>
      <c r="D584" s="5">
        <f>(B584-C584)</f>
        <v>45865715</v>
      </c>
    </row>
    <row r="585" spans="1:4" x14ac:dyDescent="0.35">
      <c r="A585" t="s">
        <v>7091</v>
      </c>
      <c r="B585" s="5">
        <v>87856565</v>
      </c>
      <c r="C585" s="5">
        <v>42000000</v>
      </c>
      <c r="D585" s="5">
        <f>(B585-C585)</f>
        <v>45856565</v>
      </c>
    </row>
    <row r="586" spans="1:4" x14ac:dyDescent="0.35">
      <c r="A586" t="s">
        <v>9114</v>
      </c>
      <c r="B586" s="5">
        <v>50820940</v>
      </c>
      <c r="C586" s="5">
        <v>5000000</v>
      </c>
      <c r="D586" s="5">
        <f>(B586-C586)</f>
        <v>45820940</v>
      </c>
    </row>
    <row r="587" spans="1:4" x14ac:dyDescent="0.35">
      <c r="A587" t="s">
        <v>6510</v>
      </c>
      <c r="B587" s="5">
        <v>120776832</v>
      </c>
      <c r="C587" s="5">
        <v>75000000</v>
      </c>
      <c r="D587" s="5">
        <f>(B587-C587)</f>
        <v>45776832</v>
      </c>
    </row>
    <row r="588" spans="1:4" x14ac:dyDescent="0.35">
      <c r="A588" t="s">
        <v>7131</v>
      </c>
      <c r="B588" s="5">
        <v>90703745</v>
      </c>
      <c r="C588" s="5">
        <v>45000000</v>
      </c>
      <c r="D588" s="5">
        <f>(B588-C588)</f>
        <v>45703745</v>
      </c>
    </row>
    <row r="589" spans="1:4" x14ac:dyDescent="0.35">
      <c r="A589" t="s">
        <v>7746</v>
      </c>
      <c r="B589" s="5">
        <v>70625986</v>
      </c>
      <c r="C589" s="5">
        <v>25000000</v>
      </c>
      <c r="D589" s="5">
        <f>(B589-C589)</f>
        <v>45625986</v>
      </c>
    </row>
    <row r="590" spans="1:4" x14ac:dyDescent="0.35">
      <c r="A590" t="s">
        <v>7990</v>
      </c>
      <c r="B590" s="5">
        <v>65623128</v>
      </c>
      <c r="C590" s="5">
        <v>20000000</v>
      </c>
      <c r="D590" s="5">
        <f>(B590-C590)</f>
        <v>45623128</v>
      </c>
    </row>
    <row r="591" spans="1:4" x14ac:dyDescent="0.35">
      <c r="A591" t="s">
        <v>7004</v>
      </c>
      <c r="B591" s="5">
        <v>93607673</v>
      </c>
      <c r="C591" s="5">
        <v>48000000</v>
      </c>
      <c r="D591" s="5">
        <f>(B591-C591)</f>
        <v>45607673</v>
      </c>
    </row>
    <row r="592" spans="1:4" x14ac:dyDescent="0.35">
      <c r="A592" t="s">
        <v>6565</v>
      </c>
      <c r="B592" s="5">
        <v>120523073</v>
      </c>
      <c r="C592" s="5">
        <v>75000000</v>
      </c>
      <c r="D592" s="5">
        <f>(B592-C592)</f>
        <v>45523073</v>
      </c>
    </row>
    <row r="593" spans="1:4" x14ac:dyDescent="0.35">
      <c r="A593" t="s">
        <v>7742</v>
      </c>
      <c r="B593" s="5">
        <v>71500556</v>
      </c>
      <c r="C593" s="5">
        <v>26000000</v>
      </c>
      <c r="D593" s="5">
        <f>(B593-C593)</f>
        <v>45500556</v>
      </c>
    </row>
    <row r="594" spans="1:4" x14ac:dyDescent="0.35">
      <c r="A594" t="s">
        <v>9641</v>
      </c>
      <c r="B594" s="5">
        <v>80276912</v>
      </c>
      <c r="C594" s="5">
        <v>35000000</v>
      </c>
      <c r="D594" s="5">
        <f>(B594-C594)</f>
        <v>45276912</v>
      </c>
    </row>
    <row r="595" spans="1:4" x14ac:dyDescent="0.35">
      <c r="A595" t="s">
        <v>6892</v>
      </c>
      <c r="B595" s="5">
        <v>105264608</v>
      </c>
      <c r="C595" s="5">
        <v>60000000</v>
      </c>
      <c r="D595" s="5">
        <f>(B595-C595)</f>
        <v>45264608</v>
      </c>
    </row>
    <row r="596" spans="1:4" x14ac:dyDescent="0.35">
      <c r="A596" t="s">
        <v>8152</v>
      </c>
      <c r="B596" s="5">
        <v>64255243</v>
      </c>
      <c r="C596" s="5">
        <v>19000000</v>
      </c>
      <c r="D596" s="5">
        <f>(B596-C596)</f>
        <v>45255243</v>
      </c>
    </row>
    <row r="597" spans="1:4" x14ac:dyDescent="0.35">
      <c r="A597" t="s">
        <v>6247</v>
      </c>
      <c r="B597" s="5">
        <v>155181732</v>
      </c>
      <c r="C597" s="5">
        <v>110000000</v>
      </c>
      <c r="D597" s="5">
        <f>(B597-C597)</f>
        <v>45181732</v>
      </c>
    </row>
    <row r="598" spans="1:4" x14ac:dyDescent="0.35">
      <c r="A598" t="s">
        <v>9303</v>
      </c>
      <c r="B598" s="5">
        <v>48056940</v>
      </c>
      <c r="C598" s="5">
        <v>3000000</v>
      </c>
      <c r="D598" s="5">
        <f>(B598-C598)</f>
        <v>45056940</v>
      </c>
    </row>
    <row r="599" spans="1:4" x14ac:dyDescent="0.35">
      <c r="A599" t="s">
        <v>6676</v>
      </c>
      <c r="B599" s="5">
        <v>108012170</v>
      </c>
      <c r="C599" s="5">
        <v>63000000</v>
      </c>
      <c r="D599" s="5">
        <f>(B599-C599)</f>
        <v>45012170</v>
      </c>
    </row>
    <row r="600" spans="1:4" x14ac:dyDescent="0.35">
      <c r="A600" t="s">
        <v>6140</v>
      </c>
      <c r="B600" s="5">
        <v>195000874</v>
      </c>
      <c r="C600" s="5">
        <v>150000000</v>
      </c>
      <c r="D600" s="5">
        <f>(B600-C600)</f>
        <v>45000874</v>
      </c>
    </row>
    <row r="601" spans="1:4" x14ac:dyDescent="0.35">
      <c r="A601" t="s">
        <v>7669</v>
      </c>
      <c r="B601" s="5">
        <v>74888996</v>
      </c>
      <c r="C601" s="5">
        <v>30000000</v>
      </c>
      <c r="D601" s="5">
        <f>(B601-C601)</f>
        <v>44888996</v>
      </c>
    </row>
    <row r="602" spans="1:4" x14ac:dyDescent="0.35">
      <c r="A602" t="s">
        <v>9092</v>
      </c>
      <c r="B602" s="5">
        <v>50382128</v>
      </c>
      <c r="C602" s="5">
        <v>5500000</v>
      </c>
      <c r="D602" s="5">
        <f>(B602-C602)</f>
        <v>44882128</v>
      </c>
    </row>
    <row r="603" spans="1:4" x14ac:dyDescent="0.35">
      <c r="A603" t="s">
        <v>7744</v>
      </c>
      <c r="B603" s="5">
        <v>89808372</v>
      </c>
      <c r="C603" s="5">
        <v>45000000</v>
      </c>
      <c r="D603" s="5">
        <f>(B603-C603)</f>
        <v>44808372</v>
      </c>
    </row>
    <row r="604" spans="1:4" x14ac:dyDescent="0.35">
      <c r="A604" t="s">
        <v>7504</v>
      </c>
      <c r="B604" s="5">
        <v>74787599</v>
      </c>
      <c r="C604" s="5">
        <v>30000000</v>
      </c>
      <c r="D604" s="5">
        <f>(B604-C604)</f>
        <v>44787599</v>
      </c>
    </row>
    <row r="605" spans="1:4" x14ac:dyDescent="0.35">
      <c r="A605" t="s">
        <v>8172</v>
      </c>
      <c r="B605" s="5">
        <v>59735548</v>
      </c>
      <c r="C605" s="5">
        <v>15000000</v>
      </c>
      <c r="D605" s="5">
        <f>(B605-C605)</f>
        <v>44735548</v>
      </c>
    </row>
    <row r="606" spans="1:4" x14ac:dyDescent="0.35">
      <c r="A606" t="s">
        <v>8702</v>
      </c>
      <c r="B606" s="5">
        <v>56715371</v>
      </c>
      <c r="C606" s="5">
        <v>12000000</v>
      </c>
      <c r="D606" s="5">
        <f>(B606-C606)</f>
        <v>44715371</v>
      </c>
    </row>
    <row r="607" spans="1:4" x14ac:dyDescent="0.35">
      <c r="A607" t="s">
        <v>8498</v>
      </c>
      <c r="B607" s="5">
        <v>56631572</v>
      </c>
      <c r="C607" s="5">
        <v>12000000</v>
      </c>
      <c r="D607" s="5">
        <f>(B607-C607)</f>
        <v>44631572</v>
      </c>
    </row>
    <row r="608" spans="1:4" x14ac:dyDescent="0.35">
      <c r="A608" t="s">
        <v>6437</v>
      </c>
      <c r="B608" s="5">
        <v>124590960</v>
      </c>
      <c r="C608" s="5">
        <v>80000000</v>
      </c>
      <c r="D608" s="5">
        <f>(B608-C608)</f>
        <v>44590960</v>
      </c>
    </row>
    <row r="609" spans="1:4" x14ac:dyDescent="0.35">
      <c r="A609" t="s">
        <v>8509</v>
      </c>
      <c r="B609" s="5">
        <v>57300000</v>
      </c>
      <c r="C609" s="5">
        <v>13000000</v>
      </c>
      <c r="D609" s="5">
        <f>(B609-C609)</f>
        <v>44300000</v>
      </c>
    </row>
    <row r="610" spans="1:4" x14ac:dyDescent="0.35">
      <c r="A610" t="s">
        <v>8888</v>
      </c>
      <c r="B610" s="5">
        <v>52287414</v>
      </c>
      <c r="C610" s="5">
        <v>8000000</v>
      </c>
      <c r="D610" s="5">
        <f>(B610-C610)</f>
        <v>44287414</v>
      </c>
    </row>
    <row r="611" spans="1:4" x14ac:dyDescent="0.35">
      <c r="A611" t="s">
        <v>7151</v>
      </c>
      <c r="B611" s="5">
        <v>64149837</v>
      </c>
      <c r="C611" s="5">
        <v>20000000</v>
      </c>
      <c r="D611" s="5">
        <f>(B611-C611)</f>
        <v>44149837</v>
      </c>
    </row>
    <row r="612" spans="1:4" x14ac:dyDescent="0.35">
      <c r="A612" t="s">
        <v>6687</v>
      </c>
      <c r="B612" s="5">
        <v>104148781</v>
      </c>
      <c r="C612" s="5">
        <v>60000000</v>
      </c>
      <c r="D612" s="5">
        <f>(B612-C612)</f>
        <v>44148781</v>
      </c>
    </row>
    <row r="613" spans="1:4" x14ac:dyDescent="0.35">
      <c r="A613" t="s">
        <v>9633</v>
      </c>
      <c r="B613" s="5">
        <v>44540956</v>
      </c>
      <c r="C613" s="5">
        <v>400000</v>
      </c>
      <c r="D613" s="5">
        <f>(B613-C613)</f>
        <v>44140956</v>
      </c>
    </row>
    <row r="614" spans="1:4" x14ac:dyDescent="0.35">
      <c r="A614" t="s">
        <v>7326</v>
      </c>
      <c r="B614" s="5">
        <v>79100000</v>
      </c>
      <c r="C614" s="5">
        <v>35000000</v>
      </c>
      <c r="D614" s="5">
        <f>(B614-C614)</f>
        <v>44100000</v>
      </c>
    </row>
    <row r="615" spans="1:4" x14ac:dyDescent="0.35">
      <c r="A615" t="s">
        <v>7152</v>
      </c>
      <c r="B615" s="5">
        <v>83906114</v>
      </c>
      <c r="C615" s="5">
        <v>40000000</v>
      </c>
      <c r="D615" s="5">
        <f>(B615-C615)</f>
        <v>43906114</v>
      </c>
    </row>
    <row r="616" spans="1:4" x14ac:dyDescent="0.35">
      <c r="A616" t="s">
        <v>6511</v>
      </c>
      <c r="B616" s="5">
        <v>118823091</v>
      </c>
      <c r="C616" s="5">
        <v>75000000</v>
      </c>
      <c r="D616" s="5">
        <f>(B616-C616)</f>
        <v>43823091</v>
      </c>
    </row>
    <row r="617" spans="1:4" x14ac:dyDescent="0.35">
      <c r="A617" t="s">
        <v>6067</v>
      </c>
      <c r="B617" s="5">
        <v>223806889</v>
      </c>
      <c r="C617" s="5">
        <v>180000000</v>
      </c>
      <c r="D617" s="5">
        <f>(B617-C617)</f>
        <v>43806889</v>
      </c>
    </row>
    <row r="618" spans="1:4" x14ac:dyDescent="0.35">
      <c r="A618" t="s">
        <v>6802</v>
      </c>
      <c r="B618" s="5">
        <v>98711404</v>
      </c>
      <c r="C618" s="5">
        <v>55000000</v>
      </c>
      <c r="D618" s="5">
        <f>(B618-C618)</f>
        <v>43711404</v>
      </c>
    </row>
    <row r="619" spans="1:4" x14ac:dyDescent="0.35">
      <c r="A619" t="s">
        <v>7026</v>
      </c>
      <c r="B619" s="5">
        <v>88625922</v>
      </c>
      <c r="C619" s="5">
        <v>45000000</v>
      </c>
      <c r="D619" s="5">
        <f>(B619-C619)</f>
        <v>43625922</v>
      </c>
    </row>
    <row r="620" spans="1:4" x14ac:dyDescent="0.35">
      <c r="A620" t="s">
        <v>6898</v>
      </c>
      <c r="B620" s="5">
        <v>88504640</v>
      </c>
      <c r="C620" s="5">
        <v>45000000</v>
      </c>
      <c r="D620" s="5">
        <f>(B620-C620)</f>
        <v>43504640</v>
      </c>
    </row>
    <row r="621" spans="1:4" x14ac:dyDescent="0.35">
      <c r="A621" t="s">
        <v>8268</v>
      </c>
      <c r="B621" s="5">
        <v>59847242</v>
      </c>
      <c r="C621" s="5">
        <v>16500000</v>
      </c>
      <c r="D621" s="5">
        <f>(B621-C621)</f>
        <v>43347242</v>
      </c>
    </row>
    <row r="622" spans="1:4" x14ac:dyDescent="0.35">
      <c r="A622" t="s">
        <v>7638</v>
      </c>
      <c r="B622" s="5">
        <v>71346930</v>
      </c>
      <c r="C622" s="5">
        <v>28000000</v>
      </c>
      <c r="D622" s="5">
        <f>(B622-C622)</f>
        <v>43346930</v>
      </c>
    </row>
    <row r="623" spans="1:4" x14ac:dyDescent="0.35">
      <c r="A623" t="s">
        <v>7984</v>
      </c>
      <c r="B623" s="5">
        <v>62933793</v>
      </c>
      <c r="C623" s="5">
        <v>20000000</v>
      </c>
      <c r="D623" s="5">
        <f>(B623-C623)</f>
        <v>42933793</v>
      </c>
    </row>
    <row r="624" spans="1:4" x14ac:dyDescent="0.35">
      <c r="A624" t="s">
        <v>7033</v>
      </c>
      <c r="B624" s="5">
        <v>162792677</v>
      </c>
      <c r="C624" s="5">
        <v>120000000</v>
      </c>
      <c r="D624" s="5">
        <f>(B624-C624)</f>
        <v>42792677</v>
      </c>
    </row>
    <row r="625" spans="1:4" x14ac:dyDescent="0.35">
      <c r="A625" t="s">
        <v>8599</v>
      </c>
      <c r="B625" s="5">
        <v>54724272</v>
      </c>
      <c r="C625" s="5">
        <v>12000000</v>
      </c>
      <c r="D625" s="5">
        <f>(B625-C625)</f>
        <v>42724272</v>
      </c>
    </row>
    <row r="626" spans="1:4" x14ac:dyDescent="0.35">
      <c r="A626" t="s">
        <v>6393</v>
      </c>
      <c r="B626" s="5">
        <v>127706877</v>
      </c>
      <c r="C626" s="5">
        <v>85000000</v>
      </c>
      <c r="D626" s="5">
        <f>(B626-C626)</f>
        <v>42706877</v>
      </c>
    </row>
    <row r="627" spans="1:4" x14ac:dyDescent="0.35">
      <c r="A627" t="s">
        <v>6514</v>
      </c>
      <c r="B627" s="5">
        <v>117698894</v>
      </c>
      <c r="C627" s="5">
        <v>75000000</v>
      </c>
      <c r="D627" s="5">
        <f>(B627-C627)</f>
        <v>42698894</v>
      </c>
    </row>
    <row r="628" spans="1:4" x14ac:dyDescent="0.35">
      <c r="A628" t="s">
        <v>6219</v>
      </c>
      <c r="B628" s="5">
        <v>182618434</v>
      </c>
      <c r="C628" s="5">
        <v>140000000</v>
      </c>
      <c r="D628" s="5">
        <f>(B628-C628)</f>
        <v>42618434</v>
      </c>
    </row>
    <row r="629" spans="1:4" x14ac:dyDescent="0.35">
      <c r="A629" t="s">
        <v>7670</v>
      </c>
      <c r="B629" s="5">
        <v>69586544</v>
      </c>
      <c r="C629" s="5">
        <v>27000000</v>
      </c>
      <c r="D629" s="5">
        <f>(B629-C629)</f>
        <v>42586544</v>
      </c>
    </row>
    <row r="630" spans="1:4" x14ac:dyDescent="0.35">
      <c r="A630" t="s">
        <v>7135</v>
      </c>
      <c r="B630" s="5">
        <v>82522790</v>
      </c>
      <c r="C630" s="5">
        <v>40000000</v>
      </c>
      <c r="D630" s="5">
        <f>(B630-C630)</f>
        <v>42522790</v>
      </c>
    </row>
    <row r="631" spans="1:4" x14ac:dyDescent="0.35">
      <c r="A631" t="s">
        <v>9183</v>
      </c>
      <c r="B631" s="5">
        <v>47277326</v>
      </c>
      <c r="C631" s="5">
        <v>4800000</v>
      </c>
      <c r="D631" s="5">
        <f>(B631-C631)</f>
        <v>42477326</v>
      </c>
    </row>
    <row r="632" spans="1:4" x14ac:dyDescent="0.35">
      <c r="A632" t="s">
        <v>6354</v>
      </c>
      <c r="B632" s="5">
        <v>132373442</v>
      </c>
      <c r="C632" s="5">
        <v>90000000</v>
      </c>
      <c r="D632" s="5">
        <f>(B632-C632)</f>
        <v>42373442</v>
      </c>
    </row>
    <row r="633" spans="1:4" x14ac:dyDescent="0.35">
      <c r="A633" t="s">
        <v>8511</v>
      </c>
      <c r="B633" s="5">
        <v>49369900</v>
      </c>
      <c r="C633" s="5">
        <v>7000000</v>
      </c>
      <c r="D633" s="5">
        <f>(B633-C633)</f>
        <v>42369900</v>
      </c>
    </row>
    <row r="634" spans="1:4" x14ac:dyDescent="0.35">
      <c r="A634" t="s">
        <v>9265</v>
      </c>
      <c r="B634" s="5">
        <v>45857453</v>
      </c>
      <c r="C634" s="5">
        <v>3500000</v>
      </c>
      <c r="D634" s="5">
        <f>(B634-C634)</f>
        <v>42357453</v>
      </c>
    </row>
    <row r="635" spans="1:4" x14ac:dyDescent="0.35">
      <c r="A635" t="s">
        <v>9265</v>
      </c>
      <c r="B635" s="5">
        <v>45857453</v>
      </c>
      <c r="C635" s="5">
        <v>3500000</v>
      </c>
      <c r="D635" s="5">
        <f>(B635-C635)</f>
        <v>42357453</v>
      </c>
    </row>
    <row r="636" spans="1:4" x14ac:dyDescent="0.35">
      <c r="A636" t="s">
        <v>6190</v>
      </c>
      <c r="B636" s="5">
        <v>177343675</v>
      </c>
      <c r="C636" s="5">
        <v>135000000</v>
      </c>
      <c r="D636" s="5">
        <f>(B636-C636)</f>
        <v>42343675</v>
      </c>
    </row>
    <row r="637" spans="1:4" x14ac:dyDescent="0.35">
      <c r="A637" t="s">
        <v>6190</v>
      </c>
      <c r="B637" s="5">
        <v>177343675</v>
      </c>
      <c r="C637" s="5">
        <v>135000000</v>
      </c>
      <c r="D637" s="5">
        <f>(B637-C637)</f>
        <v>42343675</v>
      </c>
    </row>
    <row r="638" spans="1:4" x14ac:dyDescent="0.35">
      <c r="A638" t="s">
        <v>6190</v>
      </c>
      <c r="B638" s="5">
        <v>177343675</v>
      </c>
      <c r="C638" s="5">
        <v>135000000</v>
      </c>
      <c r="D638" s="5">
        <f>(B638-C638)</f>
        <v>42343675</v>
      </c>
    </row>
    <row r="639" spans="1:4" x14ac:dyDescent="0.35">
      <c r="A639" t="s">
        <v>7626</v>
      </c>
      <c r="B639" s="5">
        <v>70235322</v>
      </c>
      <c r="C639" s="5">
        <v>28000000</v>
      </c>
      <c r="D639" s="5">
        <f>(B639-C639)</f>
        <v>42235322</v>
      </c>
    </row>
    <row r="640" spans="1:4" x14ac:dyDescent="0.35">
      <c r="A640" t="s">
        <v>8728</v>
      </c>
      <c r="B640" s="5">
        <v>52200504</v>
      </c>
      <c r="C640" s="5">
        <v>10000000</v>
      </c>
      <c r="D640" s="5">
        <f>(B640-C640)</f>
        <v>42200504</v>
      </c>
    </row>
    <row r="641" spans="1:4" x14ac:dyDescent="0.35">
      <c r="A641" t="s">
        <v>8168</v>
      </c>
      <c r="B641" s="5">
        <v>60057639</v>
      </c>
      <c r="C641" s="5">
        <v>18000000</v>
      </c>
      <c r="D641" s="5">
        <f>(B641-C641)</f>
        <v>42057639</v>
      </c>
    </row>
    <row r="642" spans="1:4" x14ac:dyDescent="0.35">
      <c r="A642" t="s">
        <v>8665</v>
      </c>
      <c r="B642" s="5">
        <v>52929168</v>
      </c>
      <c r="C642" s="5">
        <v>11000000</v>
      </c>
      <c r="D642" s="5">
        <f>(B642-C642)</f>
        <v>41929168</v>
      </c>
    </row>
    <row r="643" spans="1:4" x14ac:dyDescent="0.35">
      <c r="A643" t="s">
        <v>7478</v>
      </c>
      <c r="B643" s="5">
        <v>72077000</v>
      </c>
      <c r="C643" s="5">
        <v>30250000</v>
      </c>
      <c r="D643" s="5">
        <f>(B643-C643)</f>
        <v>41827000</v>
      </c>
    </row>
    <row r="644" spans="1:4" x14ac:dyDescent="0.35">
      <c r="A644" t="s">
        <v>6491</v>
      </c>
      <c r="B644" s="5">
        <v>119793567</v>
      </c>
      <c r="C644" s="5">
        <v>78000000</v>
      </c>
      <c r="D644" s="5">
        <f>(B644-C644)</f>
        <v>41793567</v>
      </c>
    </row>
    <row r="645" spans="1:4" x14ac:dyDescent="0.35">
      <c r="A645" t="s">
        <v>7139</v>
      </c>
      <c r="B645" s="5">
        <v>81593527</v>
      </c>
      <c r="C645" s="5">
        <v>40000000</v>
      </c>
      <c r="D645" s="5">
        <f>(B645-C645)</f>
        <v>41593527</v>
      </c>
    </row>
    <row r="646" spans="1:4" x14ac:dyDescent="0.35">
      <c r="A646" t="s">
        <v>8170</v>
      </c>
      <c r="B646" s="5">
        <v>59573085</v>
      </c>
      <c r="C646" s="5">
        <v>18000000</v>
      </c>
      <c r="D646" s="5">
        <f>(B646-C646)</f>
        <v>41573085</v>
      </c>
    </row>
    <row r="647" spans="1:4" x14ac:dyDescent="0.35">
      <c r="A647" t="s">
        <v>7763</v>
      </c>
      <c r="B647" s="5">
        <v>66489425</v>
      </c>
      <c r="C647" s="5">
        <v>25000000</v>
      </c>
      <c r="D647" s="5">
        <f>(B647-C647)</f>
        <v>41489425</v>
      </c>
    </row>
    <row r="648" spans="1:4" x14ac:dyDescent="0.35">
      <c r="A648" t="s">
        <v>6908</v>
      </c>
      <c r="B648" s="5">
        <v>91439400</v>
      </c>
      <c r="C648" s="5">
        <v>50000000</v>
      </c>
      <c r="D648" s="5">
        <f>(B648-C648)</f>
        <v>41439400</v>
      </c>
    </row>
    <row r="649" spans="1:4" x14ac:dyDescent="0.35">
      <c r="A649" t="s">
        <v>7137</v>
      </c>
      <c r="B649" s="5">
        <v>81292135</v>
      </c>
      <c r="C649" s="5">
        <v>40000000</v>
      </c>
      <c r="D649" s="5">
        <f>(B649-C649)</f>
        <v>41292135</v>
      </c>
    </row>
    <row r="650" spans="1:4" x14ac:dyDescent="0.35">
      <c r="A650" t="s">
        <v>6995</v>
      </c>
      <c r="B650" s="5">
        <v>89253340</v>
      </c>
      <c r="C650" s="5">
        <v>48000000</v>
      </c>
      <c r="D650" s="5">
        <f>(B650-C650)</f>
        <v>41253340</v>
      </c>
    </row>
    <row r="651" spans="1:4" x14ac:dyDescent="0.35">
      <c r="A651" t="s">
        <v>7854</v>
      </c>
      <c r="B651" s="5">
        <v>65182182</v>
      </c>
      <c r="C651" s="5">
        <v>24000000</v>
      </c>
      <c r="D651" s="5">
        <f>(B651-C651)</f>
        <v>41182182</v>
      </c>
    </row>
    <row r="652" spans="1:4" x14ac:dyDescent="0.35">
      <c r="A652" t="s">
        <v>6394</v>
      </c>
      <c r="B652" s="5">
        <v>126149655</v>
      </c>
      <c r="C652" s="5">
        <v>85000000</v>
      </c>
      <c r="D652" s="5">
        <f>(B652-C652)</f>
        <v>41149655</v>
      </c>
    </row>
    <row r="653" spans="1:4" x14ac:dyDescent="0.35">
      <c r="A653" t="s">
        <v>7269</v>
      </c>
      <c r="B653" s="5">
        <v>71038190</v>
      </c>
      <c r="C653" s="5">
        <v>30000000</v>
      </c>
      <c r="D653" s="5">
        <f>(B653-C653)</f>
        <v>41038190</v>
      </c>
    </row>
    <row r="654" spans="1:4" x14ac:dyDescent="0.35">
      <c r="A654" t="s">
        <v>6895</v>
      </c>
      <c r="B654" s="5">
        <v>91030827</v>
      </c>
      <c r="C654" s="5">
        <v>50000000</v>
      </c>
      <c r="D654" s="5">
        <f>(B654-C654)</f>
        <v>41030827</v>
      </c>
    </row>
    <row r="655" spans="1:4" x14ac:dyDescent="0.35">
      <c r="A655" t="s">
        <v>8842</v>
      </c>
      <c r="B655" s="5">
        <v>50000000</v>
      </c>
      <c r="C655" s="5">
        <v>9000000</v>
      </c>
      <c r="D655" s="5">
        <f>(B655-C655)</f>
        <v>41000000</v>
      </c>
    </row>
    <row r="656" spans="1:4" x14ac:dyDescent="0.35">
      <c r="A656" t="s">
        <v>6549</v>
      </c>
      <c r="B656" s="5">
        <v>112950721</v>
      </c>
      <c r="C656" s="5">
        <v>72000000</v>
      </c>
      <c r="D656" s="5">
        <f>(B656-C656)</f>
        <v>40950721</v>
      </c>
    </row>
    <row r="657" spans="1:4" x14ac:dyDescent="0.35">
      <c r="A657" t="s">
        <v>8716</v>
      </c>
      <c r="B657" s="5">
        <v>50752337</v>
      </c>
      <c r="C657" s="5">
        <v>10000000</v>
      </c>
      <c r="D657" s="5">
        <f>(B657-C657)</f>
        <v>40752337</v>
      </c>
    </row>
    <row r="658" spans="1:4" x14ac:dyDescent="0.35">
      <c r="A658" t="s">
        <v>7263</v>
      </c>
      <c r="B658" s="5">
        <v>75668868</v>
      </c>
      <c r="C658" s="5">
        <v>35000000</v>
      </c>
      <c r="D658" s="5">
        <f>(B658-C658)</f>
        <v>40668868</v>
      </c>
    </row>
    <row r="659" spans="1:4" x14ac:dyDescent="0.35">
      <c r="A659" t="s">
        <v>9211</v>
      </c>
      <c r="B659" s="5">
        <v>44566004</v>
      </c>
      <c r="C659" s="5">
        <v>4000000</v>
      </c>
      <c r="D659" s="5">
        <f>(B659-C659)</f>
        <v>40566004</v>
      </c>
    </row>
    <row r="660" spans="1:4" x14ac:dyDescent="0.35">
      <c r="A660" t="s">
        <v>7662</v>
      </c>
      <c r="B660" s="5">
        <v>67900000</v>
      </c>
      <c r="C660" s="5">
        <v>27500000</v>
      </c>
      <c r="D660" s="5">
        <f>(B660-C660)</f>
        <v>40400000</v>
      </c>
    </row>
    <row r="661" spans="1:4" x14ac:dyDescent="0.35">
      <c r="A661" t="s">
        <v>6904</v>
      </c>
      <c r="B661" s="5">
        <v>75367693</v>
      </c>
      <c r="C661" s="5">
        <v>35000000</v>
      </c>
      <c r="D661" s="5">
        <f>(B661-C661)</f>
        <v>40367693</v>
      </c>
    </row>
    <row r="662" spans="1:4" x14ac:dyDescent="0.35">
      <c r="A662" t="s">
        <v>9115</v>
      </c>
      <c r="B662" s="5">
        <v>44793200</v>
      </c>
      <c r="C662" s="5">
        <v>4500000</v>
      </c>
      <c r="D662" s="5">
        <f>(B662-C662)</f>
        <v>40293200</v>
      </c>
    </row>
    <row r="663" spans="1:4" x14ac:dyDescent="0.35">
      <c r="A663" t="s">
        <v>7140</v>
      </c>
      <c r="B663" s="5">
        <v>75274748</v>
      </c>
      <c r="C663" s="5">
        <v>35000000</v>
      </c>
      <c r="D663" s="5">
        <f>(B663-C663)</f>
        <v>40274748</v>
      </c>
    </row>
    <row r="664" spans="1:4" x14ac:dyDescent="0.35">
      <c r="A664" t="s">
        <v>8343</v>
      </c>
      <c r="B664" s="5">
        <v>55184721</v>
      </c>
      <c r="C664" s="5">
        <v>15000000</v>
      </c>
      <c r="D664" s="5">
        <f>(B664-C664)</f>
        <v>40184721</v>
      </c>
    </row>
    <row r="665" spans="1:4" x14ac:dyDescent="0.35">
      <c r="A665" t="s">
        <v>6439</v>
      </c>
      <c r="B665" s="5">
        <v>120136047</v>
      </c>
      <c r="C665" s="5">
        <v>80000000</v>
      </c>
      <c r="D665" s="5">
        <f>(B665-C665)</f>
        <v>40136047</v>
      </c>
    </row>
    <row r="666" spans="1:4" x14ac:dyDescent="0.35">
      <c r="A666" t="s">
        <v>6811</v>
      </c>
      <c r="B666" s="5">
        <v>70098138</v>
      </c>
      <c r="C666" s="5">
        <v>30000000</v>
      </c>
      <c r="D666" s="5">
        <f>(B666-C666)</f>
        <v>40098138</v>
      </c>
    </row>
    <row r="667" spans="1:4" x14ac:dyDescent="0.35">
      <c r="A667" t="s">
        <v>7987</v>
      </c>
      <c r="B667" s="5">
        <v>60072596</v>
      </c>
      <c r="C667" s="5">
        <v>20000000</v>
      </c>
      <c r="D667" s="5">
        <f>(B667-C667)</f>
        <v>40072596</v>
      </c>
    </row>
    <row r="668" spans="1:4" x14ac:dyDescent="0.35">
      <c r="A668" t="s">
        <v>7520</v>
      </c>
      <c r="B668" s="5">
        <v>56816662</v>
      </c>
      <c r="C668" s="5">
        <v>17000000</v>
      </c>
      <c r="D668" s="5">
        <f>(B668-C668)</f>
        <v>39816662</v>
      </c>
    </row>
    <row r="669" spans="1:4" x14ac:dyDescent="0.35">
      <c r="A669" t="s">
        <v>6060</v>
      </c>
      <c r="B669" s="5">
        <v>144812796</v>
      </c>
      <c r="C669" s="5">
        <v>105000000</v>
      </c>
      <c r="D669" s="5">
        <f>(B669-C669)</f>
        <v>39812796</v>
      </c>
    </row>
    <row r="670" spans="1:4" x14ac:dyDescent="0.35">
      <c r="A670" t="s">
        <v>6060</v>
      </c>
      <c r="B670" s="5">
        <v>144812796</v>
      </c>
      <c r="C670" s="5">
        <v>105000000</v>
      </c>
      <c r="D670" s="5">
        <f>(B670-C670)</f>
        <v>39812796</v>
      </c>
    </row>
    <row r="671" spans="1:4" x14ac:dyDescent="0.35">
      <c r="A671" t="s">
        <v>7699</v>
      </c>
      <c r="B671" s="5">
        <v>65703412</v>
      </c>
      <c r="C671" s="5">
        <v>26000000</v>
      </c>
      <c r="D671" s="5">
        <f>(B671-C671)</f>
        <v>39703412</v>
      </c>
    </row>
    <row r="672" spans="1:4" x14ac:dyDescent="0.35">
      <c r="A672" t="s">
        <v>8132</v>
      </c>
      <c r="B672" s="5">
        <v>58571513</v>
      </c>
      <c r="C672" s="5">
        <v>19000000</v>
      </c>
      <c r="D672" s="5">
        <f>(B672-C672)</f>
        <v>39571513</v>
      </c>
    </row>
    <row r="673" spans="1:4" x14ac:dyDescent="0.35">
      <c r="A673" t="s">
        <v>6876</v>
      </c>
      <c r="B673" s="5">
        <v>90567722</v>
      </c>
      <c r="C673" s="5">
        <v>51000000</v>
      </c>
      <c r="D673" s="5">
        <f>(B673-C673)</f>
        <v>39567722</v>
      </c>
    </row>
    <row r="674" spans="1:4" x14ac:dyDescent="0.35">
      <c r="A674" t="s">
        <v>8666</v>
      </c>
      <c r="B674" s="5">
        <v>50461335</v>
      </c>
      <c r="C674" s="5">
        <v>11000000</v>
      </c>
      <c r="D674" s="5">
        <f>(B674-C674)</f>
        <v>39461335</v>
      </c>
    </row>
    <row r="675" spans="1:4" x14ac:dyDescent="0.35">
      <c r="A675" t="s">
        <v>9116</v>
      </c>
      <c r="B675" s="5">
        <v>44456509</v>
      </c>
      <c r="C675" s="5">
        <v>5000000</v>
      </c>
      <c r="D675" s="5">
        <f>(B675-C675)</f>
        <v>39456509</v>
      </c>
    </row>
    <row r="676" spans="1:4" x14ac:dyDescent="0.35">
      <c r="A676" t="s">
        <v>8528</v>
      </c>
      <c r="B676" s="5">
        <v>52543632</v>
      </c>
      <c r="C676" s="5">
        <v>13200000</v>
      </c>
      <c r="D676" s="5">
        <f>(B676-C676)</f>
        <v>39343632</v>
      </c>
    </row>
    <row r="677" spans="1:4" x14ac:dyDescent="0.35">
      <c r="A677" t="s">
        <v>7625</v>
      </c>
      <c r="B677" s="5">
        <v>67266300</v>
      </c>
      <c r="C677" s="5">
        <v>28000000</v>
      </c>
      <c r="D677" s="5">
        <f>(B677-C677)</f>
        <v>39266300</v>
      </c>
    </row>
    <row r="678" spans="1:4" x14ac:dyDescent="0.35">
      <c r="A678" t="s">
        <v>9441</v>
      </c>
      <c r="B678" s="5">
        <v>40990055</v>
      </c>
      <c r="C678" s="5">
        <v>1800000</v>
      </c>
      <c r="D678" s="5">
        <f>(B678-C678)</f>
        <v>39190055</v>
      </c>
    </row>
    <row r="679" spans="1:4" x14ac:dyDescent="0.35">
      <c r="A679" t="s">
        <v>7518</v>
      </c>
      <c r="B679" s="5">
        <v>58156435</v>
      </c>
      <c r="C679" s="5">
        <v>19000000</v>
      </c>
      <c r="D679" s="5">
        <f>(B679-C679)</f>
        <v>39156435</v>
      </c>
    </row>
    <row r="680" spans="1:4" x14ac:dyDescent="0.35">
      <c r="A680" t="s">
        <v>9602</v>
      </c>
      <c r="B680" s="5">
        <v>39552600</v>
      </c>
      <c r="C680" s="5">
        <v>500000</v>
      </c>
      <c r="D680" s="5">
        <f>(B680-C680)</f>
        <v>39052600</v>
      </c>
    </row>
    <row r="681" spans="1:4" x14ac:dyDescent="0.35">
      <c r="A681" t="s">
        <v>7644</v>
      </c>
      <c r="B681" s="5">
        <v>66950483</v>
      </c>
      <c r="C681" s="5">
        <v>28000000</v>
      </c>
      <c r="D681" s="5">
        <f>(B681-C681)</f>
        <v>38950483</v>
      </c>
    </row>
    <row r="682" spans="1:4" x14ac:dyDescent="0.35">
      <c r="A682" t="s">
        <v>8559</v>
      </c>
      <c r="B682" s="5">
        <v>51872378</v>
      </c>
      <c r="C682" s="5">
        <v>13000000</v>
      </c>
      <c r="D682" s="5">
        <f>(B682-C682)</f>
        <v>38872378</v>
      </c>
    </row>
    <row r="683" spans="1:4" x14ac:dyDescent="0.35">
      <c r="A683" t="s">
        <v>6805</v>
      </c>
      <c r="B683" s="5">
        <v>93815117</v>
      </c>
      <c r="C683" s="5">
        <v>55000000</v>
      </c>
      <c r="D683" s="5">
        <f>(B683-C683)</f>
        <v>38815117</v>
      </c>
    </row>
    <row r="684" spans="1:4" x14ac:dyDescent="0.35">
      <c r="A684" t="s">
        <v>8667</v>
      </c>
      <c r="B684" s="5">
        <v>49797148</v>
      </c>
      <c r="C684" s="5">
        <v>11000000</v>
      </c>
      <c r="D684" s="5">
        <f>(B684-C684)</f>
        <v>38797148</v>
      </c>
    </row>
    <row r="685" spans="1:4" x14ac:dyDescent="0.35">
      <c r="A685" t="s">
        <v>8764</v>
      </c>
      <c r="B685" s="5">
        <v>43771291</v>
      </c>
      <c r="C685" s="5">
        <v>5000000</v>
      </c>
      <c r="D685" s="5">
        <f>(B685-C685)</f>
        <v>38771291</v>
      </c>
    </row>
    <row r="686" spans="1:4" x14ac:dyDescent="0.35">
      <c r="A686" t="s">
        <v>8764</v>
      </c>
      <c r="B686" s="5">
        <v>43771291</v>
      </c>
      <c r="C686" s="5">
        <v>5000000</v>
      </c>
      <c r="D686" s="5">
        <f>(B686-C686)</f>
        <v>38771291</v>
      </c>
    </row>
    <row r="687" spans="1:4" x14ac:dyDescent="0.35">
      <c r="A687" t="s">
        <v>6058</v>
      </c>
      <c r="B687" s="5">
        <v>228756232</v>
      </c>
      <c r="C687" s="5">
        <v>190000000</v>
      </c>
      <c r="D687" s="5">
        <f>(B687-C687)</f>
        <v>38756232</v>
      </c>
    </row>
    <row r="688" spans="1:4" x14ac:dyDescent="0.35">
      <c r="A688" t="s">
        <v>8138</v>
      </c>
      <c r="B688" s="5">
        <v>51697449</v>
      </c>
      <c r="C688" s="5">
        <v>13000000</v>
      </c>
      <c r="D688" s="5">
        <f>(B688-C688)</f>
        <v>38697449</v>
      </c>
    </row>
    <row r="689" spans="1:4" x14ac:dyDescent="0.35">
      <c r="A689" t="s">
        <v>6902</v>
      </c>
      <c r="B689" s="5">
        <v>88658172</v>
      </c>
      <c r="C689" s="5">
        <v>50000000</v>
      </c>
      <c r="D689" s="5">
        <f>(B689-C689)</f>
        <v>38658172</v>
      </c>
    </row>
    <row r="690" spans="1:4" x14ac:dyDescent="0.35">
      <c r="A690" t="s">
        <v>6091</v>
      </c>
      <c r="B690" s="5">
        <v>208543795</v>
      </c>
      <c r="C690" s="5">
        <v>170000000</v>
      </c>
      <c r="D690" s="5">
        <f>(B690-C690)</f>
        <v>38543795</v>
      </c>
    </row>
    <row r="691" spans="1:4" x14ac:dyDescent="0.35">
      <c r="A691" t="s">
        <v>8715</v>
      </c>
      <c r="B691" s="5">
        <v>52293982</v>
      </c>
      <c r="C691" s="5">
        <v>13800000</v>
      </c>
      <c r="D691" s="5">
        <f>(B691-C691)</f>
        <v>38493982</v>
      </c>
    </row>
    <row r="692" spans="1:4" x14ac:dyDescent="0.35">
      <c r="A692" t="s">
        <v>6806</v>
      </c>
      <c r="B692" s="5">
        <v>91400000</v>
      </c>
      <c r="C692" s="5">
        <v>53000000</v>
      </c>
      <c r="D692" s="5">
        <f>(B692-C692)</f>
        <v>38400000</v>
      </c>
    </row>
    <row r="693" spans="1:4" x14ac:dyDescent="0.35">
      <c r="A693" t="s">
        <v>7020</v>
      </c>
      <c r="B693" s="5">
        <v>83287363</v>
      </c>
      <c r="C693" s="5">
        <v>45000000</v>
      </c>
      <c r="D693" s="5">
        <f>(B693-C693)</f>
        <v>38287363</v>
      </c>
    </row>
    <row r="694" spans="1:4" x14ac:dyDescent="0.35">
      <c r="A694" t="s">
        <v>6211</v>
      </c>
      <c r="B694" s="5">
        <v>163192114</v>
      </c>
      <c r="C694" s="5">
        <v>125000000</v>
      </c>
      <c r="D694" s="5">
        <f>(B694-C694)</f>
        <v>38192114</v>
      </c>
    </row>
    <row r="695" spans="1:4" x14ac:dyDescent="0.35">
      <c r="A695" t="s">
        <v>6211</v>
      </c>
      <c r="B695" s="5">
        <v>163192114</v>
      </c>
      <c r="C695" s="5">
        <v>125000000</v>
      </c>
      <c r="D695" s="5">
        <f>(B695-C695)</f>
        <v>38192114</v>
      </c>
    </row>
    <row r="696" spans="1:4" x14ac:dyDescent="0.35">
      <c r="A696" t="s">
        <v>8140</v>
      </c>
      <c r="B696" s="5">
        <v>56127162</v>
      </c>
      <c r="C696" s="5">
        <v>18000000</v>
      </c>
      <c r="D696" s="5">
        <f>(B696-C696)</f>
        <v>38127162</v>
      </c>
    </row>
    <row r="697" spans="1:4" x14ac:dyDescent="0.35">
      <c r="A697" t="s">
        <v>6517</v>
      </c>
      <c r="B697" s="5">
        <v>73023275</v>
      </c>
      <c r="C697" s="5">
        <v>35000000</v>
      </c>
      <c r="D697" s="5">
        <f>(B697-C697)</f>
        <v>38023275</v>
      </c>
    </row>
    <row r="698" spans="1:4" x14ac:dyDescent="0.35">
      <c r="A698" t="s">
        <v>8278</v>
      </c>
      <c r="B698" s="5">
        <v>54000000</v>
      </c>
      <c r="C698" s="5">
        <v>16000000</v>
      </c>
      <c r="D698" s="5">
        <f>(B698-C698)</f>
        <v>38000000</v>
      </c>
    </row>
    <row r="699" spans="1:4" x14ac:dyDescent="0.35">
      <c r="A699" t="s">
        <v>7446</v>
      </c>
      <c r="B699" s="5">
        <v>57744720</v>
      </c>
      <c r="C699" s="5">
        <v>20000000</v>
      </c>
      <c r="D699" s="5">
        <f>(B699-C699)</f>
        <v>37744720</v>
      </c>
    </row>
    <row r="700" spans="1:4" x14ac:dyDescent="0.35">
      <c r="A700" t="s">
        <v>7913</v>
      </c>
      <c r="B700" s="5">
        <v>59696176</v>
      </c>
      <c r="C700" s="5">
        <v>22000000</v>
      </c>
      <c r="D700" s="5">
        <f>(B700-C700)</f>
        <v>37696176</v>
      </c>
    </row>
    <row r="701" spans="1:4" x14ac:dyDescent="0.35">
      <c r="A701" t="s">
        <v>9041</v>
      </c>
      <c r="B701" s="5">
        <v>43650000</v>
      </c>
      <c r="C701" s="5">
        <v>6000000</v>
      </c>
      <c r="D701" s="5">
        <f>(B701-C701)</f>
        <v>37650000</v>
      </c>
    </row>
    <row r="702" spans="1:4" x14ac:dyDescent="0.35">
      <c r="A702" t="s">
        <v>9357</v>
      </c>
      <c r="B702" s="5">
        <v>40041683</v>
      </c>
      <c r="C702" s="5">
        <v>2500000</v>
      </c>
      <c r="D702" s="5">
        <f>(B702-C702)</f>
        <v>37541683</v>
      </c>
    </row>
    <row r="703" spans="1:4" x14ac:dyDescent="0.35">
      <c r="A703" t="s">
        <v>7275</v>
      </c>
      <c r="B703" s="5">
        <v>47536959</v>
      </c>
      <c r="C703" s="5">
        <v>10000000</v>
      </c>
      <c r="D703" s="5">
        <f>(B703-C703)</f>
        <v>37536959</v>
      </c>
    </row>
    <row r="704" spans="1:4" x14ac:dyDescent="0.35">
      <c r="A704" t="s">
        <v>7275</v>
      </c>
      <c r="B704" s="5">
        <v>47536959</v>
      </c>
      <c r="C704" s="5">
        <v>10000000</v>
      </c>
      <c r="D704" s="5">
        <f>(B704-C704)</f>
        <v>37536959</v>
      </c>
    </row>
    <row r="705" spans="1:4" x14ac:dyDescent="0.35">
      <c r="A705" t="s">
        <v>8597</v>
      </c>
      <c r="B705" s="5">
        <v>42365600</v>
      </c>
      <c r="C705" s="5">
        <v>5000000</v>
      </c>
      <c r="D705" s="5">
        <f>(B705-C705)</f>
        <v>37365600</v>
      </c>
    </row>
    <row r="706" spans="1:4" x14ac:dyDescent="0.35">
      <c r="A706" t="s">
        <v>8345</v>
      </c>
      <c r="B706" s="5">
        <v>54322273</v>
      </c>
      <c r="C706" s="5">
        <v>17000000</v>
      </c>
      <c r="D706" s="5">
        <f>(B706-C706)</f>
        <v>37322273</v>
      </c>
    </row>
    <row r="707" spans="1:4" x14ac:dyDescent="0.35">
      <c r="A707" t="s">
        <v>8520</v>
      </c>
      <c r="B707" s="5">
        <v>54257433</v>
      </c>
      <c r="C707" s="5">
        <v>17000000</v>
      </c>
      <c r="D707" s="5">
        <f>(B707-C707)</f>
        <v>37257433</v>
      </c>
    </row>
    <row r="708" spans="1:4" x14ac:dyDescent="0.35">
      <c r="A708" t="s">
        <v>7028</v>
      </c>
      <c r="B708" s="5">
        <v>67253092</v>
      </c>
      <c r="C708" s="5">
        <v>30000000</v>
      </c>
      <c r="D708" s="5">
        <f>(B708-C708)</f>
        <v>37253092</v>
      </c>
    </row>
    <row r="709" spans="1:4" x14ac:dyDescent="0.35">
      <c r="A709" t="s">
        <v>8257</v>
      </c>
      <c r="B709" s="5">
        <v>54239856</v>
      </c>
      <c r="C709" s="5">
        <v>17000000</v>
      </c>
      <c r="D709" s="5">
        <f>(B709-C709)</f>
        <v>37239856</v>
      </c>
    </row>
    <row r="710" spans="1:4" x14ac:dyDescent="0.35">
      <c r="A710" t="s">
        <v>8889</v>
      </c>
      <c r="B710" s="5">
        <v>45063889</v>
      </c>
      <c r="C710" s="5">
        <v>8000000</v>
      </c>
      <c r="D710" s="5">
        <f>(B710-C710)</f>
        <v>37063889</v>
      </c>
    </row>
    <row r="711" spans="1:4" x14ac:dyDescent="0.35">
      <c r="A711" t="s">
        <v>8835</v>
      </c>
      <c r="B711" s="5">
        <v>46300000</v>
      </c>
      <c r="C711" s="5">
        <v>9400000</v>
      </c>
      <c r="D711" s="5">
        <f>(B711-C711)</f>
        <v>36900000</v>
      </c>
    </row>
    <row r="712" spans="1:4" x14ac:dyDescent="0.35">
      <c r="A712" t="s">
        <v>8280</v>
      </c>
      <c r="B712" s="5">
        <v>52885587</v>
      </c>
      <c r="C712" s="5">
        <v>16000000</v>
      </c>
      <c r="D712" s="5">
        <f>(B712-C712)</f>
        <v>36885587</v>
      </c>
    </row>
    <row r="713" spans="1:4" x14ac:dyDescent="0.35">
      <c r="A713" t="s">
        <v>8169</v>
      </c>
      <c r="B713" s="5">
        <v>53868030</v>
      </c>
      <c r="C713" s="5">
        <v>17000000</v>
      </c>
      <c r="D713" s="5">
        <f>(B713-C713)</f>
        <v>36868030</v>
      </c>
    </row>
    <row r="714" spans="1:4" x14ac:dyDescent="0.35">
      <c r="A714" t="s">
        <v>7985</v>
      </c>
      <c r="B714" s="5">
        <v>56667870</v>
      </c>
      <c r="C714" s="5">
        <v>20000000</v>
      </c>
      <c r="D714" s="5">
        <f>(B714-C714)</f>
        <v>36667870</v>
      </c>
    </row>
    <row r="715" spans="1:4" x14ac:dyDescent="0.35">
      <c r="A715" t="s">
        <v>6568</v>
      </c>
      <c r="B715" s="5">
        <v>116643346</v>
      </c>
      <c r="C715" s="5">
        <v>80000000</v>
      </c>
      <c r="D715" s="5">
        <f>(B715-C715)</f>
        <v>36643346</v>
      </c>
    </row>
    <row r="716" spans="1:4" x14ac:dyDescent="0.35">
      <c r="A716" t="s">
        <v>6175</v>
      </c>
      <c r="B716" s="5">
        <v>176636816</v>
      </c>
      <c r="C716" s="5">
        <v>140000000</v>
      </c>
      <c r="D716" s="5">
        <f>(B716-C716)</f>
        <v>36636816</v>
      </c>
    </row>
    <row r="717" spans="1:4" x14ac:dyDescent="0.35">
      <c r="A717" t="s">
        <v>7511</v>
      </c>
      <c r="B717" s="5">
        <v>66600000</v>
      </c>
      <c r="C717" s="5">
        <v>30000000</v>
      </c>
      <c r="D717" s="5">
        <f>(B717-C717)</f>
        <v>36600000</v>
      </c>
    </row>
    <row r="718" spans="1:4" x14ac:dyDescent="0.35">
      <c r="A718" t="s">
        <v>8954</v>
      </c>
      <c r="B718" s="5">
        <v>43800000</v>
      </c>
      <c r="C718" s="5">
        <v>7200000</v>
      </c>
      <c r="D718" s="5">
        <f>(B718-C718)</f>
        <v>36600000</v>
      </c>
    </row>
    <row r="719" spans="1:4" x14ac:dyDescent="0.35">
      <c r="A719" t="s">
        <v>7505</v>
      </c>
      <c r="B719" s="5">
        <v>66528842</v>
      </c>
      <c r="C719" s="5">
        <v>30000000</v>
      </c>
      <c r="D719" s="5">
        <f>(B719-C719)</f>
        <v>36528842</v>
      </c>
    </row>
    <row r="720" spans="1:4" x14ac:dyDescent="0.35">
      <c r="A720" t="s">
        <v>8462</v>
      </c>
      <c r="B720" s="5">
        <v>51527787</v>
      </c>
      <c r="C720" s="5">
        <v>15000000</v>
      </c>
      <c r="D720" s="5">
        <f>(B720-C720)</f>
        <v>36527787</v>
      </c>
    </row>
    <row r="721" spans="1:4" x14ac:dyDescent="0.35">
      <c r="A721" t="s">
        <v>7509</v>
      </c>
      <c r="B721" s="5">
        <v>66468315</v>
      </c>
      <c r="C721" s="5">
        <v>30000000</v>
      </c>
      <c r="D721" s="5">
        <f>(B721-C721)</f>
        <v>36468315</v>
      </c>
    </row>
    <row r="722" spans="1:4" x14ac:dyDescent="0.35">
      <c r="A722" t="s">
        <v>7986</v>
      </c>
      <c r="B722" s="5">
        <v>56398162</v>
      </c>
      <c r="C722" s="5">
        <v>20000000</v>
      </c>
      <c r="D722" s="5">
        <f>(B722-C722)</f>
        <v>36398162</v>
      </c>
    </row>
    <row r="723" spans="1:4" x14ac:dyDescent="0.35">
      <c r="A723" t="s">
        <v>8722</v>
      </c>
      <c r="B723" s="5">
        <v>46377022</v>
      </c>
      <c r="C723" s="5">
        <v>10000000</v>
      </c>
      <c r="D723" s="5">
        <f>(B723-C723)</f>
        <v>36377022</v>
      </c>
    </row>
    <row r="724" spans="1:4" x14ac:dyDescent="0.35">
      <c r="A724" t="s">
        <v>7628</v>
      </c>
      <c r="B724" s="5">
        <v>64371181</v>
      </c>
      <c r="C724" s="5">
        <v>28000000</v>
      </c>
      <c r="D724" s="5">
        <f>(B724-C724)</f>
        <v>36371181</v>
      </c>
    </row>
    <row r="725" spans="1:4" x14ac:dyDescent="0.35">
      <c r="A725" t="s">
        <v>7988</v>
      </c>
      <c r="B725" s="5">
        <v>56362352</v>
      </c>
      <c r="C725" s="5">
        <v>20000000</v>
      </c>
      <c r="D725" s="5">
        <f>(B725-C725)</f>
        <v>36362352</v>
      </c>
    </row>
    <row r="726" spans="1:4" x14ac:dyDescent="0.35">
      <c r="A726" t="s">
        <v>6132</v>
      </c>
      <c r="B726" s="5">
        <v>206360018</v>
      </c>
      <c r="C726" s="5">
        <v>170000000</v>
      </c>
      <c r="D726" s="5">
        <f>(B726-C726)</f>
        <v>36360018</v>
      </c>
    </row>
    <row r="727" spans="1:4" x14ac:dyDescent="0.35">
      <c r="A727" t="s">
        <v>7700</v>
      </c>
      <c r="B727" s="5">
        <v>58328680</v>
      </c>
      <c r="C727" s="5">
        <v>22000000</v>
      </c>
      <c r="D727" s="5">
        <f>(B727-C727)</f>
        <v>36328680</v>
      </c>
    </row>
    <row r="728" spans="1:4" x14ac:dyDescent="0.35">
      <c r="A728" t="s">
        <v>6813</v>
      </c>
      <c r="B728" s="5">
        <v>66207920</v>
      </c>
      <c r="C728" s="5">
        <v>30000000</v>
      </c>
      <c r="D728" s="5">
        <f>(B728-C728)</f>
        <v>36207920</v>
      </c>
    </row>
    <row r="729" spans="1:4" x14ac:dyDescent="0.35">
      <c r="A729" t="s">
        <v>7989</v>
      </c>
      <c r="B729" s="5">
        <v>56154094</v>
      </c>
      <c r="C729" s="5">
        <v>20000000</v>
      </c>
      <c r="D729" s="5">
        <f>(B729-C729)</f>
        <v>36154094</v>
      </c>
    </row>
    <row r="730" spans="1:4" x14ac:dyDescent="0.35">
      <c r="A730" t="s">
        <v>8516</v>
      </c>
      <c r="B730" s="5">
        <v>48637684</v>
      </c>
      <c r="C730" s="5">
        <v>12500000</v>
      </c>
      <c r="D730" s="5">
        <f>(B730-C730)</f>
        <v>36137684</v>
      </c>
    </row>
    <row r="731" spans="1:4" x14ac:dyDescent="0.35">
      <c r="A731" t="s">
        <v>8523</v>
      </c>
      <c r="B731" s="5">
        <v>49121934</v>
      </c>
      <c r="C731" s="5">
        <v>13000000</v>
      </c>
      <c r="D731" s="5">
        <f>(B731-C731)</f>
        <v>36121934</v>
      </c>
    </row>
    <row r="732" spans="1:4" x14ac:dyDescent="0.35">
      <c r="A732" t="s">
        <v>8937</v>
      </c>
      <c r="B732" s="5">
        <v>43490057</v>
      </c>
      <c r="C732" s="5">
        <v>7500000</v>
      </c>
      <c r="D732" s="5">
        <f>(B732-C732)</f>
        <v>35990057</v>
      </c>
    </row>
    <row r="733" spans="1:4" x14ac:dyDescent="0.35">
      <c r="A733" t="s">
        <v>7908</v>
      </c>
      <c r="B733" s="5">
        <v>70960517</v>
      </c>
      <c r="C733" s="5">
        <v>35000000</v>
      </c>
      <c r="D733" s="5">
        <f>(B733-C733)</f>
        <v>35960517</v>
      </c>
    </row>
    <row r="734" spans="1:4" x14ac:dyDescent="0.35">
      <c r="A734" t="s">
        <v>7633</v>
      </c>
      <c r="B734" s="5">
        <v>63910583</v>
      </c>
      <c r="C734" s="5">
        <v>28000000</v>
      </c>
      <c r="D734" s="5">
        <f>(B734-C734)</f>
        <v>35910583</v>
      </c>
    </row>
    <row r="735" spans="1:4" x14ac:dyDescent="0.35">
      <c r="A735" t="s">
        <v>8576</v>
      </c>
      <c r="B735" s="5">
        <v>48092846</v>
      </c>
      <c r="C735" s="5">
        <v>12500000</v>
      </c>
      <c r="D735" s="5">
        <f>(B735-C735)</f>
        <v>35592846</v>
      </c>
    </row>
    <row r="736" spans="1:4" x14ac:dyDescent="0.35">
      <c r="A736" t="s">
        <v>7701</v>
      </c>
      <c r="B736" s="5">
        <v>61490000</v>
      </c>
      <c r="C736" s="5">
        <v>26000000</v>
      </c>
      <c r="D736" s="5">
        <f>(B736-C736)</f>
        <v>35490000</v>
      </c>
    </row>
    <row r="737" spans="1:4" x14ac:dyDescent="0.35">
      <c r="A737" t="s">
        <v>6630</v>
      </c>
      <c r="B737" s="5">
        <v>100468793</v>
      </c>
      <c r="C737" s="5">
        <v>65000000</v>
      </c>
      <c r="D737" s="5">
        <f>(B737-C737)</f>
        <v>35468793</v>
      </c>
    </row>
    <row r="738" spans="1:4" x14ac:dyDescent="0.35">
      <c r="A738" t="s">
        <v>6632</v>
      </c>
      <c r="B738" s="5">
        <v>100448498</v>
      </c>
      <c r="C738" s="5">
        <v>65000000</v>
      </c>
      <c r="D738" s="5">
        <f>(B738-C738)</f>
        <v>35448498</v>
      </c>
    </row>
    <row r="739" spans="1:4" x14ac:dyDescent="0.35">
      <c r="A739" t="s">
        <v>7750</v>
      </c>
      <c r="B739" s="5">
        <v>60443237</v>
      </c>
      <c r="C739" s="5">
        <v>25000000</v>
      </c>
      <c r="D739" s="5">
        <f>(B739-C739)</f>
        <v>35443237</v>
      </c>
    </row>
    <row r="740" spans="1:4" x14ac:dyDescent="0.35">
      <c r="A740" t="s">
        <v>6047</v>
      </c>
      <c r="B740" s="5">
        <v>245428137</v>
      </c>
      <c r="C740" s="5">
        <v>210000000</v>
      </c>
      <c r="D740" s="5">
        <f>(B740-C740)</f>
        <v>35428137</v>
      </c>
    </row>
    <row r="741" spans="1:4" x14ac:dyDescent="0.35">
      <c r="A741" t="s">
        <v>7143</v>
      </c>
      <c r="B741" s="5">
        <v>75305995</v>
      </c>
      <c r="C741" s="5">
        <v>40000000</v>
      </c>
      <c r="D741" s="5">
        <f>(B741-C741)</f>
        <v>35305995</v>
      </c>
    </row>
    <row r="742" spans="1:4" x14ac:dyDescent="0.35">
      <c r="A742" t="s">
        <v>7294</v>
      </c>
      <c r="B742" s="5">
        <v>72279690</v>
      </c>
      <c r="C742" s="5">
        <v>37000000</v>
      </c>
      <c r="D742" s="5">
        <f>(B742-C742)</f>
        <v>35279690</v>
      </c>
    </row>
    <row r="743" spans="1:4" x14ac:dyDescent="0.35">
      <c r="A743" t="s">
        <v>9212</v>
      </c>
      <c r="B743" s="5">
        <v>39200000</v>
      </c>
      <c r="C743" s="5">
        <v>4000000</v>
      </c>
      <c r="D743" s="5">
        <f>(B743-C743)</f>
        <v>35200000</v>
      </c>
    </row>
    <row r="744" spans="1:4" x14ac:dyDescent="0.35">
      <c r="A744" t="s">
        <v>9296</v>
      </c>
      <c r="B744" s="5">
        <v>38168022</v>
      </c>
      <c r="C744" s="5">
        <v>3000000</v>
      </c>
      <c r="D744" s="5">
        <f>(B744-C744)</f>
        <v>35168022</v>
      </c>
    </row>
    <row r="745" spans="1:4" x14ac:dyDescent="0.35">
      <c r="A745" t="s">
        <v>7827</v>
      </c>
      <c r="B745" s="5">
        <v>49122319</v>
      </c>
      <c r="C745" s="5">
        <v>14000000</v>
      </c>
      <c r="D745" s="5">
        <f>(B745-C745)</f>
        <v>35122319</v>
      </c>
    </row>
    <row r="746" spans="1:4" x14ac:dyDescent="0.35">
      <c r="A746" t="s">
        <v>7827</v>
      </c>
      <c r="B746" s="5">
        <v>49122319</v>
      </c>
      <c r="C746" s="5">
        <v>14000000</v>
      </c>
      <c r="D746" s="5">
        <f>(B746-C746)</f>
        <v>35122319</v>
      </c>
    </row>
    <row r="747" spans="1:4" x14ac:dyDescent="0.35">
      <c r="A747" t="s">
        <v>7296</v>
      </c>
      <c r="B747" s="5">
        <v>71026631</v>
      </c>
      <c r="C747" s="5">
        <v>36000000</v>
      </c>
      <c r="D747" s="5">
        <f>(B747-C747)</f>
        <v>35026631</v>
      </c>
    </row>
    <row r="748" spans="1:4" x14ac:dyDescent="0.35">
      <c r="A748" t="s">
        <v>7507</v>
      </c>
      <c r="B748" s="5">
        <v>65010106</v>
      </c>
      <c r="C748" s="5">
        <v>30000000</v>
      </c>
      <c r="D748" s="5">
        <f>(B748-C748)</f>
        <v>35010106</v>
      </c>
    </row>
    <row r="749" spans="1:4" x14ac:dyDescent="0.35">
      <c r="A749" t="s">
        <v>8226</v>
      </c>
      <c r="B749" s="5">
        <v>58006147</v>
      </c>
      <c r="C749" s="5">
        <v>23000000</v>
      </c>
      <c r="D749" s="5">
        <f>(B749-C749)</f>
        <v>35006147</v>
      </c>
    </row>
    <row r="750" spans="1:4" x14ac:dyDescent="0.35">
      <c r="A750" t="s">
        <v>6702</v>
      </c>
      <c r="B750" s="5">
        <v>100003492</v>
      </c>
      <c r="C750" s="5">
        <v>65000000</v>
      </c>
      <c r="D750" s="5">
        <f>(B750-C750)</f>
        <v>35003492</v>
      </c>
    </row>
    <row r="751" spans="1:4" x14ac:dyDescent="0.35">
      <c r="A751" t="s">
        <v>8344</v>
      </c>
      <c r="B751" s="5">
        <v>50003300</v>
      </c>
      <c r="C751" s="5">
        <v>15000000</v>
      </c>
      <c r="D751" s="5">
        <f>(B751-C751)</f>
        <v>35003300</v>
      </c>
    </row>
    <row r="752" spans="1:4" x14ac:dyDescent="0.35">
      <c r="A752" t="s">
        <v>8353</v>
      </c>
      <c r="B752" s="5">
        <v>44886089</v>
      </c>
      <c r="C752" s="5">
        <v>10000000</v>
      </c>
      <c r="D752" s="5">
        <f>(B752-C752)</f>
        <v>34886089</v>
      </c>
    </row>
    <row r="753" spans="1:4" x14ac:dyDescent="0.35">
      <c r="A753" t="s">
        <v>6808</v>
      </c>
      <c r="B753" s="5">
        <v>89706988</v>
      </c>
      <c r="C753" s="5">
        <v>55000000</v>
      </c>
      <c r="D753" s="5">
        <f>(B753-C753)</f>
        <v>34706988</v>
      </c>
    </row>
    <row r="754" spans="1:4" x14ac:dyDescent="0.35">
      <c r="A754" t="s">
        <v>7963</v>
      </c>
      <c r="B754" s="5">
        <v>69700000</v>
      </c>
      <c r="C754" s="5">
        <v>35000000</v>
      </c>
      <c r="D754" s="5">
        <f>(B754-C754)</f>
        <v>34700000</v>
      </c>
    </row>
    <row r="755" spans="1:4" x14ac:dyDescent="0.35">
      <c r="A755" t="s">
        <v>9006</v>
      </c>
      <c r="B755" s="5">
        <v>41400000</v>
      </c>
      <c r="C755" s="5">
        <v>6900000</v>
      </c>
      <c r="D755" s="5">
        <f>(B755-C755)</f>
        <v>34500000</v>
      </c>
    </row>
    <row r="756" spans="1:4" x14ac:dyDescent="0.35">
      <c r="A756" t="s">
        <v>7634</v>
      </c>
      <c r="B756" s="5">
        <v>62300000</v>
      </c>
      <c r="C756" s="5">
        <v>28000000</v>
      </c>
      <c r="D756" s="5">
        <f>(B756-C756)</f>
        <v>34300000</v>
      </c>
    </row>
    <row r="757" spans="1:4" x14ac:dyDescent="0.35">
      <c r="A757" t="s">
        <v>6903</v>
      </c>
      <c r="B757" s="5">
        <v>84244877</v>
      </c>
      <c r="C757" s="5">
        <v>50000000</v>
      </c>
      <c r="D757" s="5">
        <f>(B757-C757)</f>
        <v>34244877</v>
      </c>
    </row>
    <row r="758" spans="1:4" x14ac:dyDescent="0.35">
      <c r="A758" t="s">
        <v>6544</v>
      </c>
      <c r="B758" s="5">
        <v>107225164</v>
      </c>
      <c r="C758" s="5">
        <v>73000000</v>
      </c>
      <c r="D758" s="5">
        <f>(B758-C758)</f>
        <v>34225164</v>
      </c>
    </row>
    <row r="759" spans="1:4" x14ac:dyDescent="0.35">
      <c r="A759" t="s">
        <v>9449</v>
      </c>
      <c r="B759" s="5">
        <v>35918429</v>
      </c>
      <c r="C759" s="5">
        <v>1700000</v>
      </c>
      <c r="D759" s="5">
        <f>(B759-C759)</f>
        <v>34218429</v>
      </c>
    </row>
    <row r="760" spans="1:4" x14ac:dyDescent="0.35">
      <c r="A760" t="s">
        <v>7510</v>
      </c>
      <c r="B760" s="5">
        <v>64172251</v>
      </c>
      <c r="C760" s="5">
        <v>30000000</v>
      </c>
      <c r="D760" s="5">
        <f>(B760-C760)</f>
        <v>34172251</v>
      </c>
    </row>
    <row r="761" spans="1:4" x14ac:dyDescent="0.35">
      <c r="A761" t="s">
        <v>7144</v>
      </c>
      <c r="B761" s="5">
        <v>74098862</v>
      </c>
      <c r="C761" s="5">
        <v>40000000</v>
      </c>
      <c r="D761" s="5">
        <f>(B761-C761)</f>
        <v>34098862</v>
      </c>
    </row>
    <row r="762" spans="1:4" x14ac:dyDescent="0.35">
      <c r="A762" t="s">
        <v>7473</v>
      </c>
      <c r="B762" s="5">
        <v>59073773</v>
      </c>
      <c r="C762" s="5">
        <v>25000000</v>
      </c>
      <c r="D762" s="5">
        <f>(B762-C762)</f>
        <v>34073773</v>
      </c>
    </row>
    <row r="763" spans="1:4" x14ac:dyDescent="0.35">
      <c r="A763" t="s">
        <v>7613</v>
      </c>
      <c r="B763" s="5">
        <v>63034755</v>
      </c>
      <c r="C763" s="5">
        <v>29000000</v>
      </c>
      <c r="D763" s="5">
        <f>(B763-C763)</f>
        <v>34034755</v>
      </c>
    </row>
    <row r="764" spans="1:4" x14ac:dyDescent="0.35">
      <c r="A764" t="s">
        <v>8355</v>
      </c>
      <c r="B764" s="5">
        <v>40983001</v>
      </c>
      <c r="C764" s="5">
        <v>7000000</v>
      </c>
      <c r="D764" s="5">
        <f>(B764-C764)</f>
        <v>33983001</v>
      </c>
    </row>
    <row r="765" spans="1:4" x14ac:dyDescent="0.35">
      <c r="A765" t="s">
        <v>6057</v>
      </c>
      <c r="B765" s="5">
        <v>233914986</v>
      </c>
      <c r="C765" s="5">
        <v>200000000</v>
      </c>
      <c r="D765" s="5">
        <f>(B765-C765)</f>
        <v>33914986</v>
      </c>
    </row>
    <row r="766" spans="1:4" x14ac:dyDescent="0.35">
      <c r="A766" t="s">
        <v>9042</v>
      </c>
      <c r="B766" s="5">
        <v>39800000</v>
      </c>
      <c r="C766" s="5">
        <v>6000000</v>
      </c>
      <c r="D766" s="5">
        <f>(B766-C766)</f>
        <v>33800000</v>
      </c>
    </row>
    <row r="767" spans="1:4" x14ac:dyDescent="0.35">
      <c r="A767" t="s">
        <v>7909</v>
      </c>
      <c r="B767" s="5">
        <v>55762229</v>
      </c>
      <c r="C767" s="5">
        <v>22000000</v>
      </c>
      <c r="D767" s="5">
        <f>(B767-C767)</f>
        <v>33762229</v>
      </c>
    </row>
    <row r="768" spans="1:4" x14ac:dyDescent="0.35">
      <c r="A768" t="s">
        <v>8513</v>
      </c>
      <c r="B768" s="5">
        <v>46729374</v>
      </c>
      <c r="C768" s="5">
        <v>13000000</v>
      </c>
      <c r="D768" s="5">
        <f>(B768-C768)</f>
        <v>33729374</v>
      </c>
    </row>
    <row r="769" spans="1:4" x14ac:dyDescent="0.35">
      <c r="A769" t="s">
        <v>8173</v>
      </c>
      <c r="B769" s="5">
        <v>51600000</v>
      </c>
      <c r="C769" s="5">
        <v>18000000</v>
      </c>
      <c r="D769" s="5">
        <f>(B769-C769)</f>
        <v>33600000</v>
      </c>
    </row>
    <row r="770" spans="1:4" x14ac:dyDescent="0.35">
      <c r="A770" t="s">
        <v>8832</v>
      </c>
      <c r="B770" s="5">
        <v>43100000</v>
      </c>
      <c r="C770" s="5">
        <v>9500000</v>
      </c>
      <c r="D770" s="5">
        <f>(B770-C770)</f>
        <v>33600000</v>
      </c>
    </row>
    <row r="771" spans="1:4" x14ac:dyDescent="0.35">
      <c r="A771" t="s">
        <v>8668</v>
      </c>
      <c r="B771" s="5">
        <v>46563158</v>
      </c>
      <c r="C771" s="5">
        <v>13000000</v>
      </c>
      <c r="D771" s="5">
        <f>(B771-C771)</f>
        <v>33563158</v>
      </c>
    </row>
    <row r="772" spans="1:4" x14ac:dyDescent="0.35">
      <c r="A772" t="s">
        <v>8227</v>
      </c>
      <c r="B772" s="5">
        <v>51053787</v>
      </c>
      <c r="C772" s="5">
        <v>17500000</v>
      </c>
      <c r="D772" s="5">
        <f>(B772-C772)</f>
        <v>33553787</v>
      </c>
    </row>
    <row r="773" spans="1:4" x14ac:dyDescent="0.35">
      <c r="A773" t="s">
        <v>7512</v>
      </c>
      <c r="B773" s="5">
        <v>63536011</v>
      </c>
      <c r="C773" s="5">
        <v>30000000</v>
      </c>
      <c r="D773" s="5">
        <f>(B773-C773)</f>
        <v>33536011</v>
      </c>
    </row>
    <row r="774" spans="1:4" x14ac:dyDescent="0.35">
      <c r="A774" t="s">
        <v>7671</v>
      </c>
      <c r="B774" s="5">
        <v>60491560</v>
      </c>
      <c r="C774" s="5">
        <v>27000000</v>
      </c>
      <c r="D774" s="5">
        <f>(B774-C774)</f>
        <v>33491560</v>
      </c>
    </row>
    <row r="775" spans="1:4" x14ac:dyDescent="0.35">
      <c r="A775" t="s">
        <v>6689</v>
      </c>
      <c r="B775" s="5">
        <v>93375151</v>
      </c>
      <c r="C775" s="5">
        <v>60000000</v>
      </c>
      <c r="D775" s="5">
        <f>(B775-C775)</f>
        <v>33375151</v>
      </c>
    </row>
    <row r="776" spans="1:4" x14ac:dyDescent="0.35">
      <c r="A776" t="s">
        <v>6033</v>
      </c>
      <c r="B776" s="5">
        <v>258355354</v>
      </c>
      <c r="C776" s="5">
        <v>225000000</v>
      </c>
      <c r="D776" s="5">
        <f>(B776-C776)</f>
        <v>33355354</v>
      </c>
    </row>
    <row r="777" spans="1:4" x14ac:dyDescent="0.35">
      <c r="A777" t="s">
        <v>6521</v>
      </c>
      <c r="B777" s="5">
        <v>103338338</v>
      </c>
      <c r="C777" s="5">
        <v>70000000</v>
      </c>
      <c r="D777" s="5">
        <f>(B777-C777)</f>
        <v>33338338</v>
      </c>
    </row>
    <row r="778" spans="1:4" x14ac:dyDescent="0.35">
      <c r="A778" t="s">
        <v>6691</v>
      </c>
      <c r="B778" s="5">
        <v>93307796</v>
      </c>
      <c r="C778" s="5">
        <v>60000000</v>
      </c>
      <c r="D778" s="5">
        <f>(B778-C778)</f>
        <v>33307796</v>
      </c>
    </row>
    <row r="779" spans="1:4" x14ac:dyDescent="0.35">
      <c r="A779" t="s">
        <v>6353</v>
      </c>
      <c r="B779" s="5">
        <v>125305545</v>
      </c>
      <c r="C779" s="5">
        <v>92000000</v>
      </c>
      <c r="D779" s="5">
        <f>(B779-C779)</f>
        <v>33305545</v>
      </c>
    </row>
    <row r="780" spans="1:4" x14ac:dyDescent="0.35">
      <c r="A780" t="s">
        <v>7855</v>
      </c>
      <c r="B780" s="5">
        <v>57262492</v>
      </c>
      <c r="C780" s="5">
        <v>24000000</v>
      </c>
      <c r="D780" s="5">
        <f>(B780-C780)</f>
        <v>33262492</v>
      </c>
    </row>
    <row r="781" spans="1:4" x14ac:dyDescent="0.35">
      <c r="A781" t="s">
        <v>8958</v>
      </c>
      <c r="B781" s="5">
        <v>40158000</v>
      </c>
      <c r="C781" s="5">
        <v>7000000</v>
      </c>
      <c r="D781" s="5">
        <f>(B781-C781)</f>
        <v>33158000</v>
      </c>
    </row>
    <row r="782" spans="1:4" x14ac:dyDescent="0.35">
      <c r="A782" t="s">
        <v>6384</v>
      </c>
      <c r="B782" s="5">
        <v>120147445</v>
      </c>
      <c r="C782" s="5">
        <v>87000000</v>
      </c>
      <c r="D782" s="5">
        <f>(B782-C782)</f>
        <v>33147445</v>
      </c>
    </row>
    <row r="783" spans="1:4" x14ac:dyDescent="0.35">
      <c r="A783" t="s">
        <v>8023</v>
      </c>
      <c r="B783" s="5">
        <v>53146000</v>
      </c>
      <c r="C783" s="5">
        <v>20000000</v>
      </c>
      <c r="D783" s="5">
        <f>(B783-C783)</f>
        <v>33146000</v>
      </c>
    </row>
    <row r="784" spans="1:4" x14ac:dyDescent="0.35">
      <c r="A784" t="s">
        <v>7328</v>
      </c>
      <c r="B784" s="5">
        <v>67962333</v>
      </c>
      <c r="C784" s="5">
        <v>35000000</v>
      </c>
      <c r="D784" s="5">
        <f>(B784-C784)</f>
        <v>32962333</v>
      </c>
    </row>
    <row r="785" spans="1:4" x14ac:dyDescent="0.35">
      <c r="A785" t="s">
        <v>9601</v>
      </c>
      <c r="B785" s="5">
        <v>33451479</v>
      </c>
      <c r="C785" s="5">
        <v>500000</v>
      </c>
      <c r="D785" s="5">
        <f>(B785-C785)</f>
        <v>32951479</v>
      </c>
    </row>
    <row r="786" spans="1:4" x14ac:dyDescent="0.35">
      <c r="A786" t="s">
        <v>7629</v>
      </c>
      <c r="B786" s="5">
        <v>58885635</v>
      </c>
      <c r="C786" s="5">
        <v>26000000</v>
      </c>
      <c r="D786" s="5">
        <f>(B786-C786)</f>
        <v>32885635</v>
      </c>
    </row>
    <row r="787" spans="1:4" x14ac:dyDescent="0.35">
      <c r="A787" t="s">
        <v>7629</v>
      </c>
      <c r="B787" s="5">
        <v>58885635</v>
      </c>
      <c r="C787" s="5">
        <v>26000000</v>
      </c>
      <c r="D787" s="5">
        <f>(B787-C787)</f>
        <v>32885635</v>
      </c>
    </row>
    <row r="788" spans="1:4" x14ac:dyDescent="0.35">
      <c r="A788" t="s">
        <v>7513</v>
      </c>
      <c r="B788" s="5">
        <v>62877175</v>
      </c>
      <c r="C788" s="5">
        <v>30000000</v>
      </c>
      <c r="D788" s="5">
        <f>(B788-C788)</f>
        <v>32877175</v>
      </c>
    </row>
    <row r="789" spans="1:4" x14ac:dyDescent="0.35">
      <c r="A789" t="s">
        <v>8346</v>
      </c>
      <c r="B789" s="5">
        <v>47860214</v>
      </c>
      <c r="C789" s="5">
        <v>15000000</v>
      </c>
      <c r="D789" s="5">
        <f>(B789-C789)</f>
        <v>32860214</v>
      </c>
    </row>
    <row r="790" spans="1:4" x14ac:dyDescent="0.35">
      <c r="A790" t="s">
        <v>8347</v>
      </c>
      <c r="B790" s="5">
        <v>47811275</v>
      </c>
      <c r="C790" s="5">
        <v>15000000</v>
      </c>
      <c r="D790" s="5">
        <f>(B790-C790)</f>
        <v>32811275</v>
      </c>
    </row>
    <row r="791" spans="1:4" x14ac:dyDescent="0.35">
      <c r="A791" t="s">
        <v>8347</v>
      </c>
      <c r="B791" s="5">
        <v>47811275</v>
      </c>
      <c r="C791" s="5">
        <v>15000000</v>
      </c>
      <c r="D791" s="5">
        <f>(B791-C791)</f>
        <v>32811275</v>
      </c>
    </row>
    <row r="792" spans="1:4" x14ac:dyDescent="0.35">
      <c r="A792" t="s">
        <v>7150</v>
      </c>
      <c r="B792" s="5">
        <v>66808615</v>
      </c>
      <c r="C792" s="5">
        <v>34000000</v>
      </c>
      <c r="D792" s="5">
        <f>(B792-C792)</f>
        <v>32808615</v>
      </c>
    </row>
    <row r="793" spans="1:4" x14ac:dyDescent="0.35">
      <c r="A793" t="s">
        <v>8464</v>
      </c>
      <c r="B793" s="5">
        <v>46800000</v>
      </c>
      <c r="C793" s="5">
        <v>14000000</v>
      </c>
      <c r="D793" s="5">
        <f>(B793-C793)</f>
        <v>32800000</v>
      </c>
    </row>
    <row r="794" spans="1:4" x14ac:dyDescent="0.35">
      <c r="A794" t="s">
        <v>6569</v>
      </c>
      <c r="B794" s="5">
        <v>100614858</v>
      </c>
      <c r="C794" s="5">
        <v>68000000</v>
      </c>
      <c r="D794" s="5">
        <f>(B794-C794)</f>
        <v>32614858</v>
      </c>
    </row>
    <row r="795" spans="1:4" x14ac:dyDescent="0.35">
      <c r="A795" t="s">
        <v>6257</v>
      </c>
      <c r="B795" s="5">
        <v>142614158</v>
      </c>
      <c r="C795" s="5">
        <v>110000000</v>
      </c>
      <c r="D795" s="5">
        <f>(B795-C795)</f>
        <v>32614158</v>
      </c>
    </row>
    <row r="796" spans="1:4" x14ac:dyDescent="0.35">
      <c r="A796" t="s">
        <v>7344</v>
      </c>
      <c r="B796" s="5">
        <v>67523385</v>
      </c>
      <c r="C796" s="5">
        <v>35000000</v>
      </c>
      <c r="D796" s="5">
        <f>(B796-C796)</f>
        <v>32523385</v>
      </c>
    </row>
    <row r="797" spans="1:4" x14ac:dyDescent="0.35">
      <c r="A797" t="s">
        <v>9398</v>
      </c>
      <c r="B797" s="5">
        <v>34522221</v>
      </c>
      <c r="C797" s="5">
        <v>2000000</v>
      </c>
      <c r="D797" s="5">
        <f>(B797-C797)</f>
        <v>32522221</v>
      </c>
    </row>
    <row r="798" spans="1:4" x14ac:dyDescent="0.35">
      <c r="A798" t="s">
        <v>8872</v>
      </c>
      <c r="B798" s="5">
        <v>39462438</v>
      </c>
      <c r="C798" s="5">
        <v>7000000</v>
      </c>
      <c r="D798" s="5">
        <f>(B798-C798)</f>
        <v>32462438</v>
      </c>
    </row>
    <row r="799" spans="1:4" x14ac:dyDescent="0.35">
      <c r="A799" t="s">
        <v>7142</v>
      </c>
      <c r="B799" s="5">
        <v>72455275</v>
      </c>
      <c r="C799" s="5">
        <v>40000000</v>
      </c>
      <c r="D799" s="5">
        <f>(B799-C799)</f>
        <v>32455275</v>
      </c>
    </row>
    <row r="800" spans="1:4" x14ac:dyDescent="0.35">
      <c r="A800" t="s">
        <v>6699</v>
      </c>
      <c r="B800" s="5">
        <v>90356857</v>
      </c>
      <c r="C800" s="5">
        <v>58000000</v>
      </c>
      <c r="D800" s="5">
        <f>(B800-C800)</f>
        <v>32356857</v>
      </c>
    </row>
    <row r="801" spans="1:4" x14ac:dyDescent="0.35">
      <c r="A801" t="s">
        <v>7154</v>
      </c>
      <c r="B801" s="5">
        <v>72306065</v>
      </c>
      <c r="C801" s="5">
        <v>40000000</v>
      </c>
      <c r="D801" s="5">
        <f>(B801-C801)</f>
        <v>32306065</v>
      </c>
    </row>
    <row r="802" spans="1:4" x14ac:dyDescent="0.35">
      <c r="A802" t="s">
        <v>7145</v>
      </c>
      <c r="B802" s="5">
        <v>72266306</v>
      </c>
      <c r="C802" s="5">
        <v>40000000</v>
      </c>
      <c r="D802" s="5">
        <f>(B802-C802)</f>
        <v>32266306</v>
      </c>
    </row>
    <row r="803" spans="1:4" x14ac:dyDescent="0.35">
      <c r="A803" t="s">
        <v>7910</v>
      </c>
      <c r="B803" s="5">
        <v>54235441</v>
      </c>
      <c r="C803" s="5">
        <v>22000000</v>
      </c>
      <c r="D803" s="5">
        <f>(B803-C803)</f>
        <v>32235441</v>
      </c>
    </row>
    <row r="804" spans="1:4" x14ac:dyDescent="0.35">
      <c r="A804" t="s">
        <v>6441</v>
      </c>
      <c r="B804" s="5">
        <v>112225777</v>
      </c>
      <c r="C804" s="5">
        <v>80000000</v>
      </c>
      <c r="D804" s="5">
        <f>(B804-C804)</f>
        <v>32225777</v>
      </c>
    </row>
    <row r="805" spans="1:4" x14ac:dyDescent="0.35">
      <c r="A805" t="s">
        <v>9381</v>
      </c>
      <c r="B805" s="5">
        <v>36200000</v>
      </c>
      <c r="C805" s="5">
        <v>4000000</v>
      </c>
      <c r="D805" s="5">
        <f>(B805-C805)</f>
        <v>32200000</v>
      </c>
    </row>
    <row r="806" spans="1:4" x14ac:dyDescent="0.35">
      <c r="A806" t="s">
        <v>7981</v>
      </c>
      <c r="B806" s="5">
        <v>69148997</v>
      </c>
      <c r="C806" s="5">
        <v>37000000</v>
      </c>
      <c r="D806" s="5">
        <f>(B806-C806)</f>
        <v>32148997</v>
      </c>
    </row>
    <row r="807" spans="1:4" x14ac:dyDescent="0.35">
      <c r="A807" t="s">
        <v>6400</v>
      </c>
      <c r="B807" s="5">
        <v>117144465</v>
      </c>
      <c r="C807" s="5">
        <v>85000000</v>
      </c>
      <c r="D807" s="5">
        <f>(B807-C807)</f>
        <v>32144465</v>
      </c>
    </row>
    <row r="808" spans="1:4" x14ac:dyDescent="0.35">
      <c r="A808" t="s">
        <v>8890</v>
      </c>
      <c r="B808" s="5">
        <v>40066497</v>
      </c>
      <c r="C808" s="5">
        <v>8000000</v>
      </c>
      <c r="D808" s="5">
        <f>(B808-C808)</f>
        <v>32066497</v>
      </c>
    </row>
    <row r="809" spans="1:4" x14ac:dyDescent="0.35">
      <c r="A809" t="s">
        <v>7993</v>
      </c>
      <c r="B809" s="5">
        <v>52066000</v>
      </c>
      <c r="C809" s="5">
        <v>20000000</v>
      </c>
      <c r="D809" s="5">
        <f>(B809-C809)</f>
        <v>32066000</v>
      </c>
    </row>
    <row r="810" spans="1:4" x14ac:dyDescent="0.35">
      <c r="A810" t="s">
        <v>6031</v>
      </c>
      <c r="B810" s="5">
        <v>262030663</v>
      </c>
      <c r="C810" s="5">
        <v>230000000</v>
      </c>
      <c r="D810" s="5">
        <f>(B810-C810)</f>
        <v>32030663</v>
      </c>
    </row>
    <row r="811" spans="1:4" x14ac:dyDescent="0.35">
      <c r="A811" t="s">
        <v>9213</v>
      </c>
      <c r="B811" s="5">
        <v>36000000</v>
      </c>
      <c r="C811" s="5">
        <v>4000000</v>
      </c>
      <c r="D811" s="5">
        <f>(B811-C811)</f>
        <v>32000000</v>
      </c>
    </row>
    <row r="812" spans="1:4" x14ac:dyDescent="0.35">
      <c r="A812" t="s">
        <v>6166</v>
      </c>
      <c r="B812" s="5">
        <v>176997107</v>
      </c>
      <c r="C812" s="5">
        <v>145000000</v>
      </c>
      <c r="D812" s="5">
        <f>(B812-C812)</f>
        <v>31997107</v>
      </c>
    </row>
    <row r="813" spans="1:4" x14ac:dyDescent="0.35">
      <c r="A813" t="s">
        <v>9031</v>
      </c>
      <c r="B813" s="5">
        <v>38400000</v>
      </c>
      <c r="C813" s="5">
        <v>6500000</v>
      </c>
      <c r="D813" s="5">
        <f>(B813-C813)</f>
        <v>31900000</v>
      </c>
    </row>
    <row r="814" spans="1:4" x14ac:dyDescent="0.35">
      <c r="A814" t="s">
        <v>7703</v>
      </c>
      <c r="B814" s="5">
        <v>57859105</v>
      </c>
      <c r="C814" s="5">
        <v>26000000</v>
      </c>
      <c r="D814" s="5">
        <f>(B814-C814)</f>
        <v>31859105</v>
      </c>
    </row>
    <row r="815" spans="1:4" x14ac:dyDescent="0.35">
      <c r="A815" t="s">
        <v>8452</v>
      </c>
      <c r="B815" s="5">
        <v>46338728</v>
      </c>
      <c r="C815" s="5">
        <v>14500000</v>
      </c>
      <c r="D815" s="5">
        <f>(B815-C815)</f>
        <v>31838728</v>
      </c>
    </row>
    <row r="816" spans="1:4" x14ac:dyDescent="0.35">
      <c r="A816" t="s">
        <v>8514</v>
      </c>
      <c r="B816" s="5">
        <v>44726644</v>
      </c>
      <c r="C816" s="5">
        <v>13000000</v>
      </c>
      <c r="D816" s="5">
        <f>(B816-C816)</f>
        <v>31726644</v>
      </c>
    </row>
    <row r="817" spans="1:4" x14ac:dyDescent="0.35">
      <c r="A817" t="s">
        <v>8171</v>
      </c>
      <c r="B817" s="5">
        <v>52691009</v>
      </c>
      <c r="C817" s="5">
        <v>21000000</v>
      </c>
      <c r="D817" s="5">
        <f>(B817-C817)</f>
        <v>31691009</v>
      </c>
    </row>
    <row r="818" spans="1:4" x14ac:dyDescent="0.35">
      <c r="A818" t="s">
        <v>6899</v>
      </c>
      <c r="B818" s="5">
        <v>81517441</v>
      </c>
      <c r="C818" s="5">
        <v>50000000</v>
      </c>
      <c r="D818" s="5">
        <f>(B818-C818)</f>
        <v>31517441</v>
      </c>
    </row>
    <row r="819" spans="1:4" x14ac:dyDescent="0.35">
      <c r="A819" t="s">
        <v>7747</v>
      </c>
      <c r="B819" s="5">
        <v>56505065</v>
      </c>
      <c r="C819" s="5">
        <v>25000000</v>
      </c>
      <c r="D819" s="5">
        <f>(B819-C819)</f>
        <v>31505065</v>
      </c>
    </row>
    <row r="820" spans="1:4" x14ac:dyDescent="0.35">
      <c r="A820" t="s">
        <v>8133</v>
      </c>
      <c r="B820" s="5">
        <v>51431160</v>
      </c>
      <c r="C820" s="5">
        <v>20000000</v>
      </c>
      <c r="D820" s="5">
        <f>(B820-C820)</f>
        <v>31431160</v>
      </c>
    </row>
    <row r="821" spans="1:4" x14ac:dyDescent="0.35">
      <c r="A821" t="s">
        <v>9217</v>
      </c>
      <c r="B821" s="5">
        <v>35385560</v>
      </c>
      <c r="C821" s="5">
        <v>4000000</v>
      </c>
      <c r="D821" s="5">
        <f>(B821-C821)</f>
        <v>31385560</v>
      </c>
    </row>
    <row r="822" spans="1:4" x14ac:dyDescent="0.35">
      <c r="A822" t="s">
        <v>7508</v>
      </c>
      <c r="B822" s="5">
        <v>66359959</v>
      </c>
      <c r="C822" s="5">
        <v>35000000</v>
      </c>
      <c r="D822" s="5">
        <f>(B822-C822)</f>
        <v>31359959</v>
      </c>
    </row>
    <row r="823" spans="1:4" x14ac:dyDescent="0.35">
      <c r="A823" t="s">
        <v>7631</v>
      </c>
      <c r="B823" s="5">
        <v>52353636</v>
      </c>
      <c r="C823" s="5">
        <v>21000000</v>
      </c>
      <c r="D823" s="5">
        <f>(B823-C823)</f>
        <v>31353636</v>
      </c>
    </row>
    <row r="824" spans="1:4" x14ac:dyDescent="0.35">
      <c r="A824" t="s">
        <v>7146</v>
      </c>
      <c r="B824" s="5">
        <v>71347010</v>
      </c>
      <c r="C824" s="5">
        <v>40000000</v>
      </c>
      <c r="D824" s="5">
        <f>(B824-C824)</f>
        <v>31347010</v>
      </c>
    </row>
    <row r="825" spans="1:4" x14ac:dyDescent="0.35">
      <c r="A825" t="s">
        <v>6285</v>
      </c>
      <c r="B825" s="5">
        <v>146282411</v>
      </c>
      <c r="C825" s="5">
        <v>115000000</v>
      </c>
      <c r="D825" s="5">
        <f>(B825-C825)</f>
        <v>31282411</v>
      </c>
    </row>
    <row r="826" spans="1:4" x14ac:dyDescent="0.35">
      <c r="A826" t="s">
        <v>7023</v>
      </c>
      <c r="B826" s="5">
        <v>76261036</v>
      </c>
      <c r="C826" s="5">
        <v>45000000</v>
      </c>
      <c r="D826" s="5">
        <f>(B826-C826)</f>
        <v>31261036</v>
      </c>
    </row>
    <row r="827" spans="1:4" x14ac:dyDescent="0.35">
      <c r="A827" t="s">
        <v>6686</v>
      </c>
      <c r="B827" s="5">
        <v>101217900</v>
      </c>
      <c r="C827" s="5">
        <v>70000000</v>
      </c>
      <c r="D827" s="5">
        <f>(B827-C827)</f>
        <v>31217900</v>
      </c>
    </row>
    <row r="828" spans="1:4" x14ac:dyDescent="0.35">
      <c r="A828" t="s">
        <v>8040</v>
      </c>
      <c r="B828" s="5">
        <v>32000000</v>
      </c>
      <c r="C828" s="5">
        <v>806947</v>
      </c>
      <c r="D828" s="5">
        <f>(B828-C828)</f>
        <v>31193053</v>
      </c>
    </row>
    <row r="829" spans="1:4" x14ac:dyDescent="0.35">
      <c r="A829" t="s">
        <v>6316</v>
      </c>
      <c r="B829" s="5">
        <v>130174897</v>
      </c>
      <c r="C829" s="5">
        <v>99000000</v>
      </c>
      <c r="D829" s="5">
        <f>(B829-C829)</f>
        <v>31174897</v>
      </c>
    </row>
    <row r="830" spans="1:4" x14ac:dyDescent="0.35">
      <c r="A830" t="s">
        <v>8515</v>
      </c>
      <c r="B830" s="5">
        <v>44134898</v>
      </c>
      <c r="C830" s="5">
        <v>13000000</v>
      </c>
      <c r="D830" s="5">
        <f>(B830-C830)</f>
        <v>31134898</v>
      </c>
    </row>
    <row r="831" spans="1:4" x14ac:dyDescent="0.35">
      <c r="A831" t="s">
        <v>7161</v>
      </c>
      <c r="B831" s="5">
        <v>61094903</v>
      </c>
      <c r="C831" s="5">
        <v>30000000</v>
      </c>
      <c r="D831" s="5">
        <f>(B831-C831)</f>
        <v>31094903</v>
      </c>
    </row>
    <row r="832" spans="1:4" x14ac:dyDescent="0.35">
      <c r="A832" t="s">
        <v>7161</v>
      </c>
      <c r="B832" s="5">
        <v>61094903</v>
      </c>
      <c r="C832" s="5">
        <v>30000000</v>
      </c>
      <c r="D832" s="5">
        <f>(B832-C832)</f>
        <v>31094903</v>
      </c>
    </row>
    <row r="833" spans="1:4" x14ac:dyDescent="0.35">
      <c r="A833" t="s">
        <v>6900</v>
      </c>
      <c r="B833" s="5">
        <v>81022333</v>
      </c>
      <c r="C833" s="5">
        <v>50000000</v>
      </c>
      <c r="D833" s="5">
        <f>(B833-C833)</f>
        <v>31022333</v>
      </c>
    </row>
    <row r="834" spans="1:4" x14ac:dyDescent="0.35">
      <c r="A834" t="s">
        <v>6135</v>
      </c>
      <c r="B834" s="5">
        <v>181015141</v>
      </c>
      <c r="C834" s="5">
        <v>150000000</v>
      </c>
      <c r="D834" s="5">
        <f>(B834-C834)</f>
        <v>31015141</v>
      </c>
    </row>
    <row r="835" spans="1:4" x14ac:dyDescent="0.35">
      <c r="A835" t="s">
        <v>7948</v>
      </c>
      <c r="B835" s="5">
        <v>52008288</v>
      </c>
      <c r="C835" s="5">
        <v>21000000</v>
      </c>
      <c r="D835" s="5">
        <f>(B835-C835)</f>
        <v>31008288</v>
      </c>
    </row>
    <row r="836" spans="1:4" x14ac:dyDescent="0.35">
      <c r="A836" t="s">
        <v>9118</v>
      </c>
      <c r="B836" s="5">
        <v>36000000</v>
      </c>
      <c r="C836" s="5">
        <v>5000000</v>
      </c>
      <c r="D836" s="5">
        <f>(B836-C836)</f>
        <v>31000000</v>
      </c>
    </row>
    <row r="837" spans="1:4" x14ac:dyDescent="0.35">
      <c r="A837" t="s">
        <v>7748</v>
      </c>
      <c r="B837" s="5">
        <v>55973336</v>
      </c>
      <c r="C837" s="5">
        <v>25000000</v>
      </c>
      <c r="D837" s="5">
        <f>(B837-C837)</f>
        <v>30973336</v>
      </c>
    </row>
    <row r="838" spans="1:4" x14ac:dyDescent="0.35">
      <c r="A838" t="s">
        <v>9358</v>
      </c>
      <c r="B838" s="5">
        <v>33349949</v>
      </c>
      <c r="C838" s="5">
        <v>2500000</v>
      </c>
      <c r="D838" s="5">
        <f>(B838-C838)</f>
        <v>30849949</v>
      </c>
    </row>
    <row r="839" spans="1:4" x14ac:dyDescent="0.35">
      <c r="A839" t="s">
        <v>7147</v>
      </c>
      <c r="B839" s="5">
        <v>70836296</v>
      </c>
      <c r="C839" s="5">
        <v>40000000</v>
      </c>
      <c r="D839" s="5">
        <f>(B839-C839)</f>
        <v>30836296</v>
      </c>
    </row>
    <row r="840" spans="1:4" x14ac:dyDescent="0.35">
      <c r="A840" t="s">
        <v>9354</v>
      </c>
      <c r="B840" s="5">
        <v>32600000</v>
      </c>
      <c r="C840" s="5">
        <v>1800000</v>
      </c>
      <c r="D840" s="5">
        <f>(B840-C840)</f>
        <v>30800000</v>
      </c>
    </row>
    <row r="841" spans="1:4" x14ac:dyDescent="0.35">
      <c r="A841" t="s">
        <v>8840</v>
      </c>
      <c r="B841" s="5">
        <v>30859000</v>
      </c>
      <c r="C841" s="5">
        <v>83532</v>
      </c>
      <c r="D841" s="5">
        <f>(B841-C841)</f>
        <v>30775468</v>
      </c>
    </row>
    <row r="842" spans="1:4" x14ac:dyDescent="0.35">
      <c r="A842" t="s">
        <v>8840</v>
      </c>
      <c r="B842" s="5">
        <v>30859000</v>
      </c>
      <c r="C842" s="5">
        <v>83532</v>
      </c>
      <c r="D842" s="5">
        <f>(B842-C842)</f>
        <v>30775468</v>
      </c>
    </row>
    <row r="843" spans="1:4" x14ac:dyDescent="0.35">
      <c r="A843" t="s">
        <v>8963</v>
      </c>
      <c r="B843" s="5">
        <v>37295394</v>
      </c>
      <c r="C843" s="5">
        <v>6600000</v>
      </c>
      <c r="D843" s="5">
        <f>(B843-C843)</f>
        <v>30695394</v>
      </c>
    </row>
    <row r="844" spans="1:4" x14ac:dyDescent="0.35">
      <c r="A844" t="s">
        <v>6355</v>
      </c>
      <c r="B844" s="5">
        <v>120618403</v>
      </c>
      <c r="C844" s="5">
        <v>90000000</v>
      </c>
      <c r="D844" s="5">
        <f>(B844-C844)</f>
        <v>30618403</v>
      </c>
    </row>
    <row r="845" spans="1:4" x14ac:dyDescent="0.35">
      <c r="A845" t="s">
        <v>9513</v>
      </c>
      <c r="B845" s="5">
        <v>31537320</v>
      </c>
      <c r="C845" s="5">
        <v>1000000</v>
      </c>
      <c r="D845" s="5">
        <f>(B845-C845)</f>
        <v>30537320</v>
      </c>
    </row>
    <row r="846" spans="1:4" x14ac:dyDescent="0.35">
      <c r="A846" t="s">
        <v>8720</v>
      </c>
      <c r="B846" s="5">
        <v>40485039</v>
      </c>
      <c r="C846" s="5">
        <v>10000000</v>
      </c>
      <c r="D846" s="5">
        <f>(B846-C846)</f>
        <v>30485039</v>
      </c>
    </row>
    <row r="847" spans="1:4" x14ac:dyDescent="0.35">
      <c r="A847" t="s">
        <v>7148</v>
      </c>
      <c r="B847" s="5">
        <v>70405498</v>
      </c>
      <c r="C847" s="5">
        <v>40000000</v>
      </c>
      <c r="D847" s="5">
        <f>(B847-C847)</f>
        <v>30405498</v>
      </c>
    </row>
    <row r="848" spans="1:4" x14ac:dyDescent="0.35">
      <c r="A848" t="s">
        <v>6703</v>
      </c>
      <c r="B848" s="5">
        <v>90341670</v>
      </c>
      <c r="C848" s="5">
        <v>60000000</v>
      </c>
      <c r="D848" s="5">
        <f>(B848-C848)</f>
        <v>30341670</v>
      </c>
    </row>
    <row r="849" spans="1:4" x14ac:dyDescent="0.35">
      <c r="A849" t="s">
        <v>9093</v>
      </c>
      <c r="B849" s="5">
        <v>35811509</v>
      </c>
      <c r="C849" s="5">
        <v>5500000</v>
      </c>
      <c r="D849" s="5">
        <f>(B849-C849)</f>
        <v>30311509</v>
      </c>
    </row>
    <row r="850" spans="1:4" x14ac:dyDescent="0.35">
      <c r="A850" t="s">
        <v>7883</v>
      </c>
      <c r="B850" s="5">
        <v>53302314</v>
      </c>
      <c r="C850" s="5">
        <v>23000000</v>
      </c>
      <c r="D850" s="5">
        <f>(B850-C850)</f>
        <v>30302314</v>
      </c>
    </row>
    <row r="851" spans="1:4" x14ac:dyDescent="0.35">
      <c r="A851" t="s">
        <v>6869</v>
      </c>
      <c r="B851" s="5">
        <v>80270227</v>
      </c>
      <c r="C851" s="5">
        <v>50000000</v>
      </c>
      <c r="D851" s="5">
        <f>(B851-C851)</f>
        <v>30270227</v>
      </c>
    </row>
    <row r="852" spans="1:4" x14ac:dyDescent="0.35">
      <c r="A852" t="s">
        <v>7515</v>
      </c>
      <c r="B852" s="5">
        <v>60269340</v>
      </c>
      <c r="C852" s="5">
        <v>30000000</v>
      </c>
      <c r="D852" s="5">
        <f>(B852-C852)</f>
        <v>30269340</v>
      </c>
    </row>
    <row r="853" spans="1:4" x14ac:dyDescent="0.35">
      <c r="A853" t="s">
        <v>8669</v>
      </c>
      <c r="B853" s="5">
        <v>41227069</v>
      </c>
      <c r="C853" s="5">
        <v>11000000</v>
      </c>
      <c r="D853" s="5">
        <f>(B853-C853)</f>
        <v>30227069</v>
      </c>
    </row>
    <row r="854" spans="1:4" x14ac:dyDescent="0.35">
      <c r="A854" t="s">
        <v>7149</v>
      </c>
      <c r="B854" s="5">
        <v>70163652</v>
      </c>
      <c r="C854" s="5">
        <v>40000000</v>
      </c>
      <c r="D854" s="5">
        <f>(B854-C854)</f>
        <v>30163652</v>
      </c>
    </row>
    <row r="855" spans="1:4" x14ac:dyDescent="0.35">
      <c r="A855" t="s">
        <v>6284</v>
      </c>
      <c r="B855" s="5">
        <v>130127620</v>
      </c>
      <c r="C855" s="5">
        <v>100000000</v>
      </c>
      <c r="D855" s="5">
        <f>(B855-C855)</f>
        <v>30127620</v>
      </c>
    </row>
    <row r="856" spans="1:4" x14ac:dyDescent="0.35">
      <c r="A856" t="s">
        <v>7092</v>
      </c>
      <c r="B856" s="5">
        <v>70100000</v>
      </c>
      <c r="C856" s="5">
        <v>40000000</v>
      </c>
      <c r="D856" s="5">
        <f>(B856-C856)</f>
        <v>30100000</v>
      </c>
    </row>
    <row r="857" spans="1:4" x14ac:dyDescent="0.35">
      <c r="A857" t="s">
        <v>7516</v>
      </c>
      <c r="B857" s="5">
        <v>60033780</v>
      </c>
      <c r="C857" s="5">
        <v>30000000</v>
      </c>
      <c r="D857" s="5">
        <f>(B857-C857)</f>
        <v>30033780</v>
      </c>
    </row>
    <row r="858" spans="1:4" x14ac:dyDescent="0.35">
      <c r="A858" t="s">
        <v>6278</v>
      </c>
      <c r="B858" s="5">
        <v>132014112</v>
      </c>
      <c r="C858" s="5">
        <v>102000000</v>
      </c>
      <c r="D858" s="5">
        <f>(B858-C858)</f>
        <v>30014112</v>
      </c>
    </row>
    <row r="859" spans="1:4" x14ac:dyDescent="0.35">
      <c r="A859" t="s">
        <v>9603</v>
      </c>
      <c r="B859" s="5">
        <v>30500882</v>
      </c>
      <c r="C859" s="5">
        <v>500000</v>
      </c>
      <c r="D859" s="5">
        <f>(B859-C859)</f>
        <v>30000882</v>
      </c>
    </row>
    <row r="860" spans="1:4" x14ac:dyDescent="0.35">
      <c r="A860" t="s">
        <v>6442</v>
      </c>
      <c r="B860" s="5">
        <v>109993847</v>
      </c>
      <c r="C860" s="5">
        <v>80000000</v>
      </c>
      <c r="D860" s="5">
        <f>(B860-C860)</f>
        <v>29993847</v>
      </c>
    </row>
    <row r="861" spans="1:4" x14ac:dyDescent="0.35">
      <c r="A861" t="s">
        <v>6126</v>
      </c>
      <c r="B861" s="5">
        <v>179982968</v>
      </c>
      <c r="C861" s="5">
        <v>150000000</v>
      </c>
      <c r="D861" s="5">
        <f>(B861-C861)</f>
        <v>29982968</v>
      </c>
    </row>
    <row r="862" spans="1:4" x14ac:dyDescent="0.35">
      <c r="A862" t="s">
        <v>9120</v>
      </c>
      <c r="B862" s="5">
        <v>34468224</v>
      </c>
      <c r="C862" s="5">
        <v>4500000</v>
      </c>
      <c r="D862" s="5">
        <f>(B862-C862)</f>
        <v>29968224</v>
      </c>
    </row>
    <row r="863" spans="1:4" x14ac:dyDescent="0.35">
      <c r="A863" t="s">
        <v>6901</v>
      </c>
      <c r="B863" s="5">
        <v>79948113</v>
      </c>
      <c r="C863" s="5">
        <v>50000000</v>
      </c>
      <c r="D863" s="5">
        <f>(B863-C863)</f>
        <v>29948113</v>
      </c>
    </row>
    <row r="864" spans="1:4" x14ac:dyDescent="0.35">
      <c r="A864" t="s">
        <v>6128</v>
      </c>
      <c r="B864" s="5">
        <v>179883016</v>
      </c>
      <c r="C864" s="5">
        <v>150000000</v>
      </c>
      <c r="D864" s="5">
        <f>(B864-C864)</f>
        <v>29883016</v>
      </c>
    </row>
    <row r="865" spans="1:4" x14ac:dyDescent="0.35">
      <c r="A865" t="s">
        <v>9361</v>
      </c>
      <c r="B865" s="5">
        <v>32230907</v>
      </c>
      <c r="C865" s="5">
        <v>2500000</v>
      </c>
      <c r="D865" s="5">
        <f>(B865-C865)</f>
        <v>29730907</v>
      </c>
    </row>
    <row r="866" spans="1:4" x14ac:dyDescent="0.35">
      <c r="A866" t="s">
        <v>8281</v>
      </c>
      <c r="B866" s="5">
        <v>44667095</v>
      </c>
      <c r="C866" s="5">
        <v>15000000</v>
      </c>
      <c r="D866" s="5">
        <f>(B866-C866)</f>
        <v>29667095</v>
      </c>
    </row>
    <row r="867" spans="1:4" x14ac:dyDescent="0.35">
      <c r="A867" t="s">
        <v>7330</v>
      </c>
      <c r="B867" s="5">
        <v>64604977</v>
      </c>
      <c r="C867" s="5">
        <v>35000000</v>
      </c>
      <c r="D867" s="5">
        <f>(B867-C867)</f>
        <v>29604977</v>
      </c>
    </row>
    <row r="868" spans="1:4" x14ac:dyDescent="0.35">
      <c r="A868" t="s">
        <v>8283</v>
      </c>
      <c r="B868" s="5">
        <v>45507053</v>
      </c>
      <c r="C868" s="5">
        <v>16000000</v>
      </c>
      <c r="D868" s="5">
        <f>(B868-C868)</f>
        <v>29507053</v>
      </c>
    </row>
    <row r="869" spans="1:4" x14ac:dyDescent="0.35">
      <c r="A869" t="s">
        <v>7514</v>
      </c>
      <c r="B869" s="5">
        <v>74484168</v>
      </c>
      <c r="C869" s="5">
        <v>45000000</v>
      </c>
      <c r="D869" s="5">
        <f>(B869-C869)</f>
        <v>29484168</v>
      </c>
    </row>
    <row r="870" spans="1:4" x14ac:dyDescent="0.35">
      <c r="A870" t="s">
        <v>7914</v>
      </c>
      <c r="B870" s="5">
        <v>51483949</v>
      </c>
      <c r="C870" s="5">
        <v>22000000</v>
      </c>
      <c r="D870" s="5">
        <f>(B870-C870)</f>
        <v>29483949</v>
      </c>
    </row>
    <row r="871" spans="1:4" x14ac:dyDescent="0.35">
      <c r="A871" t="s">
        <v>8962</v>
      </c>
      <c r="B871" s="5">
        <v>34099640</v>
      </c>
      <c r="C871" s="5">
        <v>5000000</v>
      </c>
      <c r="D871" s="5">
        <f>(B871-C871)</f>
        <v>29099640</v>
      </c>
    </row>
    <row r="872" spans="1:4" x14ac:dyDescent="0.35">
      <c r="A872" t="s">
        <v>7749</v>
      </c>
      <c r="B872" s="5">
        <v>54098051</v>
      </c>
      <c r="C872" s="5">
        <v>25000000</v>
      </c>
      <c r="D872" s="5">
        <f>(B872-C872)</f>
        <v>29098051</v>
      </c>
    </row>
    <row r="873" spans="1:4" x14ac:dyDescent="0.35">
      <c r="A873" t="s">
        <v>9086</v>
      </c>
      <c r="B873" s="5">
        <v>32541719</v>
      </c>
      <c r="C873" s="5">
        <v>3500159</v>
      </c>
      <c r="D873" s="5">
        <f>(B873-C873)</f>
        <v>29041560</v>
      </c>
    </row>
    <row r="874" spans="1:4" x14ac:dyDescent="0.35">
      <c r="A874" t="s">
        <v>7331</v>
      </c>
      <c r="B874" s="5">
        <v>63939454</v>
      </c>
      <c r="C874" s="5">
        <v>35000000</v>
      </c>
      <c r="D874" s="5">
        <f>(B874-C874)</f>
        <v>28939454</v>
      </c>
    </row>
    <row r="875" spans="1:4" x14ac:dyDescent="0.35">
      <c r="A875" t="s">
        <v>6574</v>
      </c>
      <c r="B875" s="5">
        <v>98895417</v>
      </c>
      <c r="C875" s="5">
        <v>70000000</v>
      </c>
      <c r="D875" s="5">
        <f>(B875-C875)</f>
        <v>28895417</v>
      </c>
    </row>
    <row r="876" spans="1:4" x14ac:dyDescent="0.35">
      <c r="A876" t="s">
        <v>8270</v>
      </c>
      <c r="B876" s="5">
        <v>43848100</v>
      </c>
      <c r="C876" s="5">
        <v>15000000</v>
      </c>
      <c r="D876" s="5">
        <f>(B876-C876)</f>
        <v>28848100</v>
      </c>
    </row>
    <row r="877" spans="1:4" x14ac:dyDescent="0.35">
      <c r="A877" t="s">
        <v>7332</v>
      </c>
      <c r="B877" s="5">
        <v>63826569</v>
      </c>
      <c r="C877" s="5">
        <v>35000000</v>
      </c>
      <c r="D877" s="5">
        <f>(B877-C877)</f>
        <v>28826569</v>
      </c>
    </row>
    <row r="878" spans="1:4" x14ac:dyDescent="0.35">
      <c r="A878" t="s">
        <v>6631</v>
      </c>
      <c r="B878" s="5">
        <v>93771072</v>
      </c>
      <c r="C878" s="5">
        <v>65000000</v>
      </c>
      <c r="D878" s="5">
        <f>(B878-C878)</f>
        <v>28771072</v>
      </c>
    </row>
    <row r="879" spans="1:4" x14ac:dyDescent="0.35">
      <c r="A879" t="s">
        <v>7911</v>
      </c>
      <c r="B879" s="5">
        <v>50728000</v>
      </c>
      <c r="C879" s="5">
        <v>22000000</v>
      </c>
      <c r="D879" s="5">
        <f>(B879-C879)</f>
        <v>28728000</v>
      </c>
    </row>
    <row r="880" spans="1:4" x14ac:dyDescent="0.35">
      <c r="A880" t="s">
        <v>7517</v>
      </c>
      <c r="B880" s="5">
        <v>58715510</v>
      </c>
      <c r="C880" s="5">
        <v>30000000</v>
      </c>
      <c r="D880" s="5">
        <f>(B880-C880)</f>
        <v>28715510</v>
      </c>
    </row>
    <row r="881" spans="1:4" x14ac:dyDescent="0.35">
      <c r="A881" t="s">
        <v>7472</v>
      </c>
      <c r="B881" s="5">
        <v>62700000</v>
      </c>
      <c r="C881" s="5">
        <v>34000000</v>
      </c>
      <c r="D881" s="5">
        <f>(B881-C881)</f>
        <v>28700000</v>
      </c>
    </row>
    <row r="882" spans="1:4" x14ac:dyDescent="0.35">
      <c r="A882" t="s">
        <v>7991</v>
      </c>
      <c r="B882" s="5">
        <v>48546578</v>
      </c>
      <c r="C882" s="5">
        <v>20000000</v>
      </c>
      <c r="D882" s="5">
        <f>(B882-C882)</f>
        <v>28546578</v>
      </c>
    </row>
    <row r="883" spans="1:4" x14ac:dyDescent="0.35">
      <c r="A883" t="s">
        <v>6207</v>
      </c>
      <c r="B883" s="5">
        <v>131536019</v>
      </c>
      <c r="C883" s="5">
        <v>103000000</v>
      </c>
      <c r="D883" s="5">
        <f>(B883-C883)</f>
        <v>28536019</v>
      </c>
    </row>
    <row r="884" spans="1:4" x14ac:dyDescent="0.35">
      <c r="A884" t="s">
        <v>8891</v>
      </c>
      <c r="B884" s="5">
        <v>36500000</v>
      </c>
      <c r="C884" s="5">
        <v>8000000</v>
      </c>
      <c r="D884" s="5">
        <f>(B884-C884)</f>
        <v>28500000</v>
      </c>
    </row>
    <row r="885" spans="1:4" x14ac:dyDescent="0.35">
      <c r="A885" t="s">
        <v>7884</v>
      </c>
      <c r="B885" s="5">
        <v>40962534</v>
      </c>
      <c r="C885" s="5">
        <v>12500000</v>
      </c>
      <c r="D885" s="5">
        <f>(B885-C885)</f>
        <v>28462534</v>
      </c>
    </row>
    <row r="886" spans="1:4" x14ac:dyDescent="0.35">
      <c r="A886" t="s">
        <v>7992</v>
      </c>
      <c r="B886" s="5">
        <v>48423368</v>
      </c>
      <c r="C886" s="5">
        <v>20000000</v>
      </c>
      <c r="D886" s="5">
        <f>(B886-C886)</f>
        <v>28423368</v>
      </c>
    </row>
    <row r="887" spans="1:4" x14ac:dyDescent="0.35">
      <c r="A887" t="s">
        <v>8961</v>
      </c>
      <c r="B887" s="5">
        <v>35400000</v>
      </c>
      <c r="C887" s="5">
        <v>7000000</v>
      </c>
      <c r="D887" s="5">
        <f>(B887-C887)</f>
        <v>28400000</v>
      </c>
    </row>
    <row r="888" spans="1:4" x14ac:dyDescent="0.35">
      <c r="A888" t="s">
        <v>9216</v>
      </c>
      <c r="B888" s="5">
        <v>31968347</v>
      </c>
      <c r="C888" s="5">
        <v>3600000</v>
      </c>
      <c r="D888" s="5">
        <f>(B888-C888)</f>
        <v>28368347</v>
      </c>
    </row>
    <row r="889" spans="1:4" x14ac:dyDescent="0.35">
      <c r="A889" t="s">
        <v>7440</v>
      </c>
      <c r="B889" s="5">
        <v>60328558</v>
      </c>
      <c r="C889" s="5">
        <v>32000000</v>
      </c>
      <c r="D889" s="5">
        <f>(B889-C889)</f>
        <v>28328558</v>
      </c>
    </row>
    <row r="890" spans="1:4" x14ac:dyDescent="0.35">
      <c r="A890" t="s">
        <v>7335</v>
      </c>
      <c r="B890" s="5">
        <v>61280963</v>
      </c>
      <c r="C890" s="5">
        <v>33000000</v>
      </c>
      <c r="D890" s="5">
        <f>(B890-C890)</f>
        <v>28280963</v>
      </c>
    </row>
    <row r="891" spans="1:4" x14ac:dyDescent="0.35">
      <c r="A891" t="s">
        <v>6714</v>
      </c>
      <c r="B891" s="5">
        <v>88200225</v>
      </c>
      <c r="C891" s="5">
        <v>60000000</v>
      </c>
      <c r="D891" s="5">
        <f>(B891-C891)</f>
        <v>28200225</v>
      </c>
    </row>
    <row r="892" spans="1:4" x14ac:dyDescent="0.35">
      <c r="A892" t="s">
        <v>8670</v>
      </c>
      <c r="B892" s="5">
        <v>39025000</v>
      </c>
      <c r="C892" s="5">
        <v>11000000</v>
      </c>
      <c r="D892" s="5">
        <f>(B892-C892)</f>
        <v>28025000</v>
      </c>
    </row>
    <row r="893" spans="1:4" x14ac:dyDescent="0.35">
      <c r="A893" t="s">
        <v>8348</v>
      </c>
      <c r="B893" s="5">
        <v>43022524</v>
      </c>
      <c r="C893" s="5">
        <v>15000000</v>
      </c>
      <c r="D893" s="5">
        <f>(B893-C893)</f>
        <v>28022524</v>
      </c>
    </row>
    <row r="894" spans="1:4" x14ac:dyDescent="0.35">
      <c r="A894" t="s">
        <v>6809</v>
      </c>
      <c r="B894" s="5">
        <v>83000000</v>
      </c>
      <c r="C894" s="5">
        <v>55000000</v>
      </c>
      <c r="D894" s="5">
        <f>(B894-C894)</f>
        <v>28000000</v>
      </c>
    </row>
    <row r="895" spans="1:4" x14ac:dyDescent="0.35">
      <c r="A895" t="s">
        <v>8350</v>
      </c>
      <c r="B895" s="5">
        <v>42919096</v>
      </c>
      <c r="C895" s="5">
        <v>15000000</v>
      </c>
      <c r="D895" s="5">
        <f>(B895-C895)</f>
        <v>27919096</v>
      </c>
    </row>
    <row r="896" spans="1:4" x14ac:dyDescent="0.35">
      <c r="A896" t="s">
        <v>8350</v>
      </c>
      <c r="B896" s="5">
        <v>42919096</v>
      </c>
      <c r="C896" s="5">
        <v>15000000</v>
      </c>
      <c r="D896" s="5">
        <f>(B896-C896)</f>
        <v>27919096</v>
      </c>
    </row>
    <row r="897" spans="1:4" x14ac:dyDescent="0.35">
      <c r="A897" t="s">
        <v>7994</v>
      </c>
      <c r="B897" s="5">
        <v>47887943</v>
      </c>
      <c r="C897" s="5">
        <v>20000000</v>
      </c>
      <c r="D897" s="5">
        <f>(B897-C897)</f>
        <v>27887943</v>
      </c>
    </row>
    <row r="898" spans="1:4" x14ac:dyDescent="0.35">
      <c r="A898" t="s">
        <v>7477</v>
      </c>
      <c r="B898" s="5">
        <v>58879132</v>
      </c>
      <c r="C898" s="5">
        <v>31000000</v>
      </c>
      <c r="D898" s="5">
        <f>(B898-C898)</f>
        <v>27879132</v>
      </c>
    </row>
    <row r="899" spans="1:4" x14ac:dyDescent="0.35">
      <c r="A899" t="s">
        <v>7996</v>
      </c>
      <c r="B899" s="5">
        <v>47852604</v>
      </c>
      <c r="C899" s="5">
        <v>20000000</v>
      </c>
      <c r="D899" s="5">
        <f>(B899-C899)</f>
        <v>27852604</v>
      </c>
    </row>
    <row r="900" spans="1:4" x14ac:dyDescent="0.35">
      <c r="A900" t="s">
        <v>9300</v>
      </c>
      <c r="B900" s="5">
        <v>30000000</v>
      </c>
      <c r="C900" s="5">
        <v>2200000</v>
      </c>
      <c r="D900" s="5">
        <f>(B900-C900)</f>
        <v>27800000</v>
      </c>
    </row>
    <row r="901" spans="1:4" x14ac:dyDescent="0.35">
      <c r="A901" t="s">
        <v>6399</v>
      </c>
      <c r="B901" s="5">
        <v>112703470</v>
      </c>
      <c r="C901" s="5">
        <v>85000000</v>
      </c>
      <c r="D901" s="5">
        <f>(B901-C901)</f>
        <v>27703470</v>
      </c>
    </row>
    <row r="902" spans="1:4" x14ac:dyDescent="0.35">
      <c r="A902" t="s">
        <v>8671</v>
      </c>
      <c r="B902" s="5">
        <v>38201895</v>
      </c>
      <c r="C902" s="5">
        <v>10500000</v>
      </c>
      <c r="D902" s="5">
        <f>(B902-C902)</f>
        <v>27701895</v>
      </c>
    </row>
    <row r="903" spans="1:4" x14ac:dyDescent="0.35">
      <c r="A903" t="s">
        <v>7251</v>
      </c>
      <c r="B903" s="5">
        <v>50693162</v>
      </c>
      <c r="C903" s="5">
        <v>23000000</v>
      </c>
      <c r="D903" s="5">
        <f>(B903-C903)</f>
        <v>27693162</v>
      </c>
    </row>
    <row r="904" spans="1:4" x14ac:dyDescent="0.35">
      <c r="A904" t="s">
        <v>6893</v>
      </c>
      <c r="B904" s="5">
        <v>97680195</v>
      </c>
      <c r="C904" s="5">
        <v>70000000</v>
      </c>
      <c r="D904" s="5">
        <f>(B904-C904)</f>
        <v>27680195</v>
      </c>
    </row>
    <row r="905" spans="1:4" x14ac:dyDescent="0.35">
      <c r="A905" t="s">
        <v>8593</v>
      </c>
      <c r="B905" s="5">
        <v>39647595</v>
      </c>
      <c r="C905" s="5">
        <v>12000000</v>
      </c>
      <c r="D905" s="5">
        <f>(B905-C905)</f>
        <v>27647595</v>
      </c>
    </row>
    <row r="906" spans="1:4" x14ac:dyDescent="0.35">
      <c r="A906" t="s">
        <v>6845</v>
      </c>
      <c r="B906" s="5">
        <v>81645152</v>
      </c>
      <c r="C906" s="5">
        <v>54000000</v>
      </c>
      <c r="D906" s="5">
        <f>(B906-C906)</f>
        <v>27645152</v>
      </c>
    </row>
    <row r="907" spans="1:4" x14ac:dyDescent="0.35">
      <c r="A907" t="s">
        <v>8351</v>
      </c>
      <c r="B907" s="5">
        <v>42592530</v>
      </c>
      <c r="C907" s="5">
        <v>15000000</v>
      </c>
      <c r="D907" s="5">
        <f>(B907-C907)</f>
        <v>27592530</v>
      </c>
    </row>
    <row r="908" spans="1:4" x14ac:dyDescent="0.35">
      <c r="A908" t="s">
        <v>7753</v>
      </c>
      <c r="B908" s="5">
        <v>52528330</v>
      </c>
      <c r="C908" s="5">
        <v>25000000</v>
      </c>
      <c r="D908" s="5">
        <f>(B908-C908)</f>
        <v>27528330</v>
      </c>
    </row>
    <row r="909" spans="1:4" x14ac:dyDescent="0.35">
      <c r="A909" t="s">
        <v>8719</v>
      </c>
      <c r="B909" s="5">
        <v>37470017</v>
      </c>
      <c r="C909" s="5">
        <v>10000000</v>
      </c>
      <c r="D909" s="5">
        <f>(B909-C909)</f>
        <v>27470017</v>
      </c>
    </row>
    <row r="910" spans="1:4" x14ac:dyDescent="0.35">
      <c r="A910" t="s">
        <v>8249</v>
      </c>
      <c r="B910" s="5">
        <v>44469602</v>
      </c>
      <c r="C910" s="5">
        <v>17000000</v>
      </c>
      <c r="D910" s="5">
        <f>(B910-C910)</f>
        <v>27469602</v>
      </c>
    </row>
    <row r="911" spans="1:4" x14ac:dyDescent="0.35">
      <c r="A911" t="s">
        <v>9121</v>
      </c>
      <c r="B911" s="5">
        <v>32453345</v>
      </c>
      <c r="C911" s="5">
        <v>5000000</v>
      </c>
      <c r="D911" s="5">
        <f>(B911-C911)</f>
        <v>27453345</v>
      </c>
    </row>
    <row r="912" spans="1:4" x14ac:dyDescent="0.35">
      <c r="A912" t="s">
        <v>7524</v>
      </c>
      <c r="B912" s="5">
        <v>55210049</v>
      </c>
      <c r="C912" s="5">
        <v>27800000</v>
      </c>
      <c r="D912" s="5">
        <f>(B912-C912)</f>
        <v>27410049</v>
      </c>
    </row>
    <row r="913" spans="1:4" x14ac:dyDescent="0.35">
      <c r="A913" t="s">
        <v>8677</v>
      </c>
      <c r="B913" s="5">
        <v>38317535</v>
      </c>
      <c r="C913" s="5">
        <v>11000000</v>
      </c>
      <c r="D913" s="5">
        <f>(B913-C913)</f>
        <v>27317535</v>
      </c>
    </row>
    <row r="914" spans="1:4" x14ac:dyDescent="0.35">
      <c r="A914" t="s">
        <v>9214</v>
      </c>
      <c r="B914" s="5">
        <v>31252964</v>
      </c>
      <c r="C914" s="5">
        <v>4000000</v>
      </c>
      <c r="D914" s="5">
        <f>(B914-C914)</f>
        <v>27252964</v>
      </c>
    </row>
    <row r="915" spans="1:4" x14ac:dyDescent="0.35">
      <c r="A915" t="s">
        <v>6127</v>
      </c>
      <c r="B915" s="5">
        <v>177243721</v>
      </c>
      <c r="C915" s="5">
        <v>150000000</v>
      </c>
      <c r="D915" s="5">
        <f>(B915-C915)</f>
        <v>27243721</v>
      </c>
    </row>
    <row r="916" spans="1:4" x14ac:dyDescent="0.35">
      <c r="A916" t="s">
        <v>7672</v>
      </c>
      <c r="B916" s="5">
        <v>54200000</v>
      </c>
      <c r="C916" s="5">
        <v>27000000</v>
      </c>
      <c r="D916" s="5">
        <f>(B916-C916)</f>
        <v>27200000</v>
      </c>
    </row>
    <row r="917" spans="1:4" x14ac:dyDescent="0.35">
      <c r="A917" t="s">
        <v>7073</v>
      </c>
      <c r="B917" s="5">
        <v>67061228</v>
      </c>
      <c r="C917" s="5">
        <v>40000000</v>
      </c>
      <c r="D917" s="5">
        <f>(B917-C917)</f>
        <v>27061228</v>
      </c>
    </row>
    <row r="918" spans="1:4" x14ac:dyDescent="0.35">
      <c r="A918" t="s">
        <v>8844</v>
      </c>
      <c r="B918" s="5">
        <v>36049108</v>
      </c>
      <c r="C918" s="5">
        <v>9000000</v>
      </c>
      <c r="D918" s="5">
        <f>(B918-C918)</f>
        <v>27049108</v>
      </c>
    </row>
    <row r="919" spans="1:4" x14ac:dyDescent="0.35">
      <c r="A919" t="s">
        <v>7921</v>
      </c>
      <c r="B919" s="5">
        <v>49002815</v>
      </c>
      <c r="C919" s="5">
        <v>22000000</v>
      </c>
      <c r="D919" s="5">
        <f>(B919-C919)</f>
        <v>27002815</v>
      </c>
    </row>
    <row r="920" spans="1:4" x14ac:dyDescent="0.35">
      <c r="A920" t="s">
        <v>8894</v>
      </c>
      <c r="B920" s="5">
        <v>34963967</v>
      </c>
      <c r="C920" s="5">
        <v>8000000</v>
      </c>
      <c r="D920" s="5">
        <f>(B920-C920)</f>
        <v>26963967</v>
      </c>
    </row>
    <row r="921" spans="1:4" x14ac:dyDescent="0.35">
      <c r="A921" t="s">
        <v>7172</v>
      </c>
      <c r="B921" s="5">
        <v>51853450</v>
      </c>
      <c r="C921" s="5">
        <v>25000000</v>
      </c>
      <c r="D921" s="5">
        <f>(B921-C921)</f>
        <v>26853450</v>
      </c>
    </row>
    <row r="922" spans="1:4" x14ac:dyDescent="0.35">
      <c r="A922" t="s">
        <v>7623</v>
      </c>
      <c r="B922" s="5">
        <v>55845943</v>
      </c>
      <c r="C922" s="5">
        <v>29000000</v>
      </c>
      <c r="D922" s="5">
        <f>(B922-C922)</f>
        <v>26845943</v>
      </c>
    </row>
    <row r="923" spans="1:4" x14ac:dyDescent="0.35">
      <c r="A923" t="s">
        <v>8247</v>
      </c>
      <c r="B923" s="5">
        <v>41777564</v>
      </c>
      <c r="C923" s="5">
        <v>15000000</v>
      </c>
      <c r="D923" s="5">
        <f>(B923-C923)</f>
        <v>26777564</v>
      </c>
    </row>
    <row r="924" spans="1:4" x14ac:dyDescent="0.35">
      <c r="A924" t="s">
        <v>8673</v>
      </c>
      <c r="B924" s="5">
        <v>37766350</v>
      </c>
      <c r="C924" s="5">
        <v>11000000</v>
      </c>
      <c r="D924" s="5">
        <f>(B924-C924)</f>
        <v>26766350</v>
      </c>
    </row>
    <row r="925" spans="1:4" x14ac:dyDescent="0.35">
      <c r="A925" t="s">
        <v>8893</v>
      </c>
      <c r="B925" s="5">
        <v>34746109</v>
      </c>
      <c r="C925" s="5">
        <v>8000000</v>
      </c>
      <c r="D925" s="5">
        <f>(B925-C925)</f>
        <v>26746109</v>
      </c>
    </row>
    <row r="926" spans="1:4" x14ac:dyDescent="0.35">
      <c r="A926" t="s">
        <v>7752</v>
      </c>
      <c r="B926" s="5">
        <v>51676606</v>
      </c>
      <c r="C926" s="5">
        <v>25000000</v>
      </c>
      <c r="D926" s="5">
        <f>(B926-C926)</f>
        <v>26676606</v>
      </c>
    </row>
    <row r="927" spans="1:4" x14ac:dyDescent="0.35">
      <c r="A927" t="s">
        <v>8282</v>
      </c>
      <c r="B927" s="5">
        <v>42638165</v>
      </c>
      <c r="C927" s="5">
        <v>16000000</v>
      </c>
      <c r="D927" s="5">
        <f>(B927-C927)</f>
        <v>26638165</v>
      </c>
    </row>
    <row r="928" spans="1:4" x14ac:dyDescent="0.35">
      <c r="A928" t="s">
        <v>8282</v>
      </c>
      <c r="B928" s="5">
        <v>42638165</v>
      </c>
      <c r="C928" s="5">
        <v>16000000</v>
      </c>
      <c r="D928" s="5">
        <f>(B928-C928)</f>
        <v>26638165</v>
      </c>
    </row>
    <row r="929" spans="1:4" x14ac:dyDescent="0.35">
      <c r="A929" t="s">
        <v>7094</v>
      </c>
      <c r="B929" s="5">
        <v>57750000</v>
      </c>
      <c r="C929" s="5">
        <v>31115000</v>
      </c>
      <c r="D929" s="5">
        <f>(B929-C929)</f>
        <v>26635000</v>
      </c>
    </row>
    <row r="930" spans="1:4" x14ac:dyDescent="0.35">
      <c r="A930" t="s">
        <v>8718</v>
      </c>
      <c r="B930" s="5">
        <v>38624000</v>
      </c>
      <c r="C930" s="5">
        <v>12000000</v>
      </c>
      <c r="D930" s="5">
        <f>(B930-C930)</f>
        <v>26624000</v>
      </c>
    </row>
    <row r="931" spans="1:4" x14ac:dyDescent="0.35">
      <c r="A931" t="s">
        <v>7754</v>
      </c>
      <c r="B931" s="5">
        <v>51533608</v>
      </c>
      <c r="C931" s="5">
        <v>25000000</v>
      </c>
      <c r="D931" s="5">
        <f>(B931-C931)</f>
        <v>26533608</v>
      </c>
    </row>
    <row r="932" spans="1:4" x14ac:dyDescent="0.35">
      <c r="A932" t="s">
        <v>7153</v>
      </c>
      <c r="B932" s="5">
        <v>66466372</v>
      </c>
      <c r="C932" s="5">
        <v>40000000</v>
      </c>
      <c r="D932" s="5">
        <f>(B932-C932)</f>
        <v>26466372</v>
      </c>
    </row>
    <row r="933" spans="1:4" x14ac:dyDescent="0.35">
      <c r="A933" t="s">
        <v>7024</v>
      </c>
      <c r="B933" s="5">
        <v>71423726</v>
      </c>
      <c r="C933" s="5">
        <v>45000000</v>
      </c>
      <c r="D933" s="5">
        <f>(B933-C933)</f>
        <v>26423726</v>
      </c>
    </row>
    <row r="934" spans="1:4" x14ac:dyDescent="0.35">
      <c r="A934" t="s">
        <v>9119</v>
      </c>
      <c r="B934" s="5">
        <v>34872293</v>
      </c>
      <c r="C934" s="5">
        <v>8500000</v>
      </c>
      <c r="D934" s="5">
        <f>(B934-C934)</f>
        <v>26372293</v>
      </c>
    </row>
    <row r="935" spans="1:4" x14ac:dyDescent="0.35">
      <c r="A935" t="s">
        <v>7995</v>
      </c>
      <c r="B935" s="5">
        <v>46363118</v>
      </c>
      <c r="C935" s="5">
        <v>20000000</v>
      </c>
      <c r="D935" s="5">
        <f>(B935-C935)</f>
        <v>26363118</v>
      </c>
    </row>
    <row r="936" spans="1:4" x14ac:dyDescent="0.35">
      <c r="A936" t="s">
        <v>7025</v>
      </c>
      <c r="B936" s="5">
        <v>71277420</v>
      </c>
      <c r="C936" s="5">
        <v>45000000</v>
      </c>
      <c r="D936" s="5">
        <f>(B936-C936)</f>
        <v>26277420</v>
      </c>
    </row>
    <row r="937" spans="1:4" x14ac:dyDescent="0.35">
      <c r="A937" t="s">
        <v>8271</v>
      </c>
      <c r="B937" s="5">
        <v>42700000</v>
      </c>
      <c r="C937" s="5">
        <v>16500000</v>
      </c>
      <c r="D937" s="5">
        <f>(B937-C937)</f>
        <v>26200000</v>
      </c>
    </row>
    <row r="938" spans="1:4" x14ac:dyDescent="0.35">
      <c r="A938" t="s">
        <v>8594</v>
      </c>
      <c r="B938" s="5">
        <v>38087366</v>
      </c>
      <c r="C938" s="5">
        <v>12000000</v>
      </c>
      <c r="D938" s="5">
        <f>(B938-C938)</f>
        <v>26087366</v>
      </c>
    </row>
    <row r="939" spans="1:4" x14ac:dyDescent="0.35">
      <c r="A939" t="s">
        <v>6445</v>
      </c>
      <c r="B939" s="5">
        <v>101087161</v>
      </c>
      <c r="C939" s="5">
        <v>75000000</v>
      </c>
      <c r="D939" s="5">
        <f>(B939-C939)</f>
        <v>26087161</v>
      </c>
    </row>
    <row r="940" spans="1:4" x14ac:dyDescent="0.35">
      <c r="A940" t="s">
        <v>7528</v>
      </c>
      <c r="B940" s="5">
        <v>56068547</v>
      </c>
      <c r="C940" s="5">
        <v>30000000</v>
      </c>
      <c r="D940" s="5">
        <f>(B940-C940)</f>
        <v>26068547</v>
      </c>
    </row>
    <row r="941" spans="1:4" x14ac:dyDescent="0.35">
      <c r="A941" t="s">
        <v>8533</v>
      </c>
      <c r="B941" s="5">
        <v>38916903</v>
      </c>
      <c r="C941" s="5">
        <v>13000000</v>
      </c>
      <c r="D941" s="5">
        <f>(B941-C941)</f>
        <v>25916903</v>
      </c>
    </row>
    <row r="942" spans="1:4" x14ac:dyDescent="0.35">
      <c r="A942" t="s">
        <v>8185</v>
      </c>
      <c r="B942" s="5">
        <v>43853424</v>
      </c>
      <c r="C942" s="5">
        <v>18000000</v>
      </c>
      <c r="D942" s="5">
        <f>(B942-C942)</f>
        <v>25853424</v>
      </c>
    </row>
    <row r="943" spans="1:4" x14ac:dyDescent="0.35">
      <c r="A943" t="s">
        <v>8725</v>
      </c>
      <c r="B943" s="5">
        <v>35794166</v>
      </c>
      <c r="C943" s="5">
        <v>10000000</v>
      </c>
      <c r="D943" s="5">
        <f>(B943-C943)</f>
        <v>25794166</v>
      </c>
    </row>
    <row r="944" spans="1:4" x14ac:dyDescent="0.35">
      <c r="A944" t="s">
        <v>8612</v>
      </c>
      <c r="B944" s="5">
        <v>37707719</v>
      </c>
      <c r="C944" s="5">
        <v>12000000</v>
      </c>
      <c r="D944" s="5">
        <f>(B944-C944)</f>
        <v>25707719</v>
      </c>
    </row>
    <row r="945" spans="1:4" x14ac:dyDescent="0.35">
      <c r="A945" t="s">
        <v>7947</v>
      </c>
      <c r="B945" s="5">
        <v>46700000</v>
      </c>
      <c r="C945" s="5">
        <v>21000000</v>
      </c>
      <c r="D945" s="5">
        <f>(B945-C945)</f>
        <v>25700000</v>
      </c>
    </row>
    <row r="946" spans="1:4" x14ac:dyDescent="0.35">
      <c r="A946" t="s">
        <v>8349</v>
      </c>
      <c r="B946" s="5">
        <v>42672630</v>
      </c>
      <c r="C946" s="5">
        <v>17000000</v>
      </c>
      <c r="D946" s="5">
        <f>(B946-C946)</f>
        <v>25672630</v>
      </c>
    </row>
    <row r="947" spans="1:4" x14ac:dyDescent="0.35">
      <c r="A947" t="s">
        <v>8243</v>
      </c>
      <c r="B947" s="5">
        <v>45670855</v>
      </c>
      <c r="C947" s="5">
        <v>20000000</v>
      </c>
      <c r="D947" s="5">
        <f>(B947-C947)</f>
        <v>25670855</v>
      </c>
    </row>
    <row r="948" spans="1:4" x14ac:dyDescent="0.35">
      <c r="A948" t="s">
        <v>7950</v>
      </c>
      <c r="B948" s="5">
        <v>42660000</v>
      </c>
      <c r="C948" s="5">
        <v>17000000</v>
      </c>
      <c r="D948" s="5">
        <f>(B948-C948)</f>
        <v>25660000</v>
      </c>
    </row>
    <row r="949" spans="1:4" x14ac:dyDescent="0.35">
      <c r="A949" t="s">
        <v>6906</v>
      </c>
      <c r="B949" s="5">
        <v>75605492</v>
      </c>
      <c r="C949" s="5">
        <v>50000000</v>
      </c>
      <c r="D949" s="5">
        <f>(B949-C949)</f>
        <v>25605492</v>
      </c>
    </row>
    <row r="950" spans="1:4" x14ac:dyDescent="0.35">
      <c r="A950" t="s">
        <v>8176</v>
      </c>
      <c r="B950" s="5">
        <v>43601508</v>
      </c>
      <c r="C950" s="5">
        <v>18000000</v>
      </c>
      <c r="D950" s="5">
        <f>(B950-C950)</f>
        <v>25601508</v>
      </c>
    </row>
    <row r="951" spans="1:4" x14ac:dyDescent="0.35">
      <c r="A951" t="s">
        <v>8876</v>
      </c>
      <c r="B951" s="5">
        <v>34017854</v>
      </c>
      <c r="C951" s="5">
        <v>8500000</v>
      </c>
      <c r="D951" s="5">
        <f>(B951-C951)</f>
        <v>25517854</v>
      </c>
    </row>
    <row r="952" spans="1:4" x14ac:dyDescent="0.35">
      <c r="A952" t="s">
        <v>6634</v>
      </c>
      <c r="B952" s="5">
        <v>90454043</v>
      </c>
      <c r="C952" s="5">
        <v>65000000</v>
      </c>
      <c r="D952" s="5">
        <f>(B952-C952)</f>
        <v>25454043</v>
      </c>
    </row>
    <row r="953" spans="1:4" x14ac:dyDescent="0.35">
      <c r="A953" t="s">
        <v>7630</v>
      </c>
      <c r="B953" s="5">
        <v>60400856</v>
      </c>
      <c r="C953" s="5">
        <v>35000000</v>
      </c>
      <c r="D953" s="5">
        <f>(B953-C953)</f>
        <v>25400856</v>
      </c>
    </row>
    <row r="954" spans="1:4" x14ac:dyDescent="0.35">
      <c r="A954" t="s">
        <v>9018</v>
      </c>
      <c r="B954" s="5">
        <v>31899000</v>
      </c>
      <c r="C954" s="5">
        <v>6500000</v>
      </c>
      <c r="D954" s="5">
        <f>(B954-C954)</f>
        <v>25399000</v>
      </c>
    </row>
    <row r="955" spans="1:4" x14ac:dyDescent="0.35">
      <c r="A955" t="s">
        <v>8598</v>
      </c>
      <c r="B955" s="5">
        <v>37188667</v>
      </c>
      <c r="C955" s="5">
        <v>12000000</v>
      </c>
      <c r="D955" s="5">
        <f>(B955-C955)</f>
        <v>25188667</v>
      </c>
    </row>
    <row r="956" spans="1:4" x14ac:dyDescent="0.35">
      <c r="A956" t="s">
        <v>8598</v>
      </c>
      <c r="B956" s="5">
        <v>37188667</v>
      </c>
      <c r="C956" s="5">
        <v>12000000</v>
      </c>
      <c r="D956" s="5">
        <f>(B956-C956)</f>
        <v>25188667</v>
      </c>
    </row>
    <row r="957" spans="1:4" x14ac:dyDescent="0.35">
      <c r="A957" t="s">
        <v>8845</v>
      </c>
      <c r="B957" s="5">
        <v>34074895</v>
      </c>
      <c r="C957" s="5">
        <v>9000000</v>
      </c>
      <c r="D957" s="5">
        <f>(B957-C957)</f>
        <v>25074895</v>
      </c>
    </row>
    <row r="958" spans="1:4" x14ac:dyDescent="0.35">
      <c r="A958" t="s">
        <v>8352</v>
      </c>
      <c r="B958" s="5">
        <v>40064955</v>
      </c>
      <c r="C958" s="5">
        <v>15000000</v>
      </c>
      <c r="D958" s="5">
        <f>(B958-C958)</f>
        <v>25064955</v>
      </c>
    </row>
    <row r="959" spans="1:4" x14ac:dyDescent="0.35">
      <c r="A959" t="s">
        <v>7333</v>
      </c>
      <c r="B959" s="5">
        <v>60054449</v>
      </c>
      <c r="C959" s="5">
        <v>35000000</v>
      </c>
      <c r="D959" s="5">
        <f>(B959-C959)</f>
        <v>25054449</v>
      </c>
    </row>
    <row r="960" spans="1:4" x14ac:dyDescent="0.35">
      <c r="A960" t="s">
        <v>7027</v>
      </c>
      <c r="B960" s="5">
        <v>70001065</v>
      </c>
      <c r="C960" s="5">
        <v>45000000</v>
      </c>
      <c r="D960" s="5">
        <f>(B960-C960)</f>
        <v>25001065</v>
      </c>
    </row>
    <row r="961" spans="1:4" x14ac:dyDescent="0.35">
      <c r="A961" t="s">
        <v>7999</v>
      </c>
      <c r="B961" s="5">
        <v>44988180</v>
      </c>
      <c r="C961" s="5">
        <v>20000000</v>
      </c>
      <c r="D961" s="5">
        <f>(B961-C961)</f>
        <v>24988180</v>
      </c>
    </row>
    <row r="962" spans="1:4" x14ac:dyDescent="0.35">
      <c r="A962" t="s">
        <v>8957</v>
      </c>
      <c r="B962" s="5">
        <v>32391374</v>
      </c>
      <c r="C962" s="5">
        <v>7500000</v>
      </c>
      <c r="D962" s="5">
        <f>(B962-C962)</f>
        <v>24891374</v>
      </c>
    </row>
    <row r="963" spans="1:4" x14ac:dyDescent="0.35">
      <c r="A963" t="s">
        <v>6350</v>
      </c>
      <c r="B963" s="5">
        <v>124870275</v>
      </c>
      <c r="C963" s="5">
        <v>100000000</v>
      </c>
      <c r="D963" s="5">
        <f>(B963-C963)</f>
        <v>24870275</v>
      </c>
    </row>
    <row r="964" spans="1:4" x14ac:dyDescent="0.35">
      <c r="A964" t="s">
        <v>8938</v>
      </c>
      <c r="B964" s="5">
        <v>32333860</v>
      </c>
      <c r="C964" s="5">
        <v>7500000</v>
      </c>
      <c r="D964" s="5">
        <f>(B964-C964)</f>
        <v>24833860</v>
      </c>
    </row>
    <row r="965" spans="1:4" x14ac:dyDescent="0.35">
      <c r="A965" t="s">
        <v>6490</v>
      </c>
      <c r="B965" s="5">
        <v>103812241</v>
      </c>
      <c r="C965" s="5">
        <v>79000000</v>
      </c>
      <c r="D965" s="5">
        <f>(B965-C965)</f>
        <v>24812241</v>
      </c>
    </row>
    <row r="966" spans="1:4" x14ac:dyDescent="0.35">
      <c r="A966" t="s">
        <v>7702</v>
      </c>
      <c r="B966" s="5">
        <v>50800000</v>
      </c>
      <c r="C966" s="5">
        <v>26000000</v>
      </c>
      <c r="D966" s="5">
        <f>(B966-C966)</f>
        <v>24800000</v>
      </c>
    </row>
    <row r="967" spans="1:4" x14ac:dyDescent="0.35">
      <c r="A967" t="s">
        <v>6269</v>
      </c>
      <c r="B967" s="5">
        <v>144795350</v>
      </c>
      <c r="C967" s="5">
        <v>120000000</v>
      </c>
      <c r="D967" s="5">
        <f>(B967-C967)</f>
        <v>24795350</v>
      </c>
    </row>
    <row r="968" spans="1:4" x14ac:dyDescent="0.35">
      <c r="A968" t="s">
        <v>9010</v>
      </c>
      <c r="B968" s="5">
        <v>31607598</v>
      </c>
      <c r="C968" s="5">
        <v>6900000</v>
      </c>
      <c r="D968" s="5">
        <f>(B968-C968)</f>
        <v>24707598</v>
      </c>
    </row>
    <row r="969" spans="1:4" x14ac:dyDescent="0.35">
      <c r="A969" t="s">
        <v>7334</v>
      </c>
      <c r="B969" s="5">
        <v>26505000</v>
      </c>
      <c r="C969" s="5">
        <v>1800000</v>
      </c>
      <c r="D969" s="5">
        <f>(B969-C969)</f>
        <v>24705000</v>
      </c>
    </row>
    <row r="970" spans="1:4" x14ac:dyDescent="0.35">
      <c r="A970" t="s">
        <v>7334</v>
      </c>
      <c r="B970" s="5">
        <v>26505000</v>
      </c>
      <c r="C970" s="5">
        <v>1800000</v>
      </c>
      <c r="D970" s="5">
        <f>(B970-C970)</f>
        <v>24705000</v>
      </c>
    </row>
    <row r="971" spans="1:4" x14ac:dyDescent="0.35">
      <c r="A971" t="s">
        <v>7337</v>
      </c>
      <c r="B971" s="5">
        <v>59699513</v>
      </c>
      <c r="C971" s="5">
        <v>35000000</v>
      </c>
      <c r="D971" s="5">
        <f>(B971-C971)</f>
        <v>24699513</v>
      </c>
    </row>
    <row r="972" spans="1:4" x14ac:dyDescent="0.35">
      <c r="A972" t="s">
        <v>7348</v>
      </c>
      <c r="B972" s="5">
        <v>57651794</v>
      </c>
      <c r="C972" s="5">
        <v>33000000</v>
      </c>
      <c r="D972" s="5">
        <f>(B972-C972)</f>
        <v>24651794</v>
      </c>
    </row>
    <row r="973" spans="1:4" x14ac:dyDescent="0.35">
      <c r="A973" t="s">
        <v>6264</v>
      </c>
      <c r="B973" s="5">
        <v>134520804</v>
      </c>
      <c r="C973" s="5">
        <v>110000000</v>
      </c>
      <c r="D973" s="5">
        <f>(B973-C973)</f>
        <v>24520804</v>
      </c>
    </row>
    <row r="974" spans="1:4" x14ac:dyDescent="0.35">
      <c r="A974" t="s">
        <v>6097</v>
      </c>
      <c r="B974" s="5">
        <v>189412677</v>
      </c>
      <c r="C974" s="5">
        <v>165000000</v>
      </c>
      <c r="D974" s="5">
        <f>(B974-C974)</f>
        <v>24412677</v>
      </c>
    </row>
    <row r="975" spans="1:4" x14ac:dyDescent="0.35">
      <c r="A975" t="s">
        <v>7252</v>
      </c>
      <c r="B975" s="5">
        <v>63411478</v>
      </c>
      <c r="C975" s="5">
        <v>39000000</v>
      </c>
      <c r="D975" s="5">
        <f>(B975-C975)</f>
        <v>24411478</v>
      </c>
    </row>
    <row r="976" spans="1:4" x14ac:dyDescent="0.35">
      <c r="A976" t="s">
        <v>9267</v>
      </c>
      <c r="B976" s="5">
        <v>27900000</v>
      </c>
      <c r="C976" s="5">
        <v>3500000</v>
      </c>
      <c r="D976" s="5">
        <f>(B976-C976)</f>
        <v>24400000</v>
      </c>
    </row>
    <row r="977" spans="1:4" x14ac:dyDescent="0.35">
      <c r="A977" t="s">
        <v>9268</v>
      </c>
      <c r="B977" s="5">
        <v>27900000</v>
      </c>
      <c r="C977" s="5">
        <v>3500000</v>
      </c>
      <c r="D977" s="5">
        <f>(B977-C977)</f>
        <v>24400000</v>
      </c>
    </row>
    <row r="978" spans="1:4" x14ac:dyDescent="0.35">
      <c r="A978" t="s">
        <v>8286</v>
      </c>
      <c r="B978" s="5">
        <v>40363530</v>
      </c>
      <c r="C978" s="5">
        <v>16000000</v>
      </c>
      <c r="D978" s="5">
        <f>(B978-C978)</f>
        <v>24363530</v>
      </c>
    </row>
    <row r="979" spans="1:4" x14ac:dyDescent="0.35">
      <c r="A979" t="s">
        <v>6044</v>
      </c>
      <c r="B979" s="5">
        <v>234360014</v>
      </c>
      <c r="C979" s="5">
        <v>210000000</v>
      </c>
      <c r="D979" s="5">
        <f>(B979-C979)</f>
        <v>24360014</v>
      </c>
    </row>
    <row r="980" spans="1:4" x14ac:dyDescent="0.35">
      <c r="A980" t="s">
        <v>8179</v>
      </c>
      <c r="B980" s="5">
        <v>42335698</v>
      </c>
      <c r="C980" s="5">
        <v>18000000</v>
      </c>
      <c r="D980" s="5">
        <f>(B980-C980)</f>
        <v>24335698</v>
      </c>
    </row>
    <row r="981" spans="1:4" x14ac:dyDescent="0.35">
      <c r="A981" t="s">
        <v>6854</v>
      </c>
      <c r="B981" s="5">
        <v>70327868</v>
      </c>
      <c r="C981" s="5">
        <v>46000000</v>
      </c>
      <c r="D981" s="5">
        <f>(B981-C981)</f>
        <v>24327868</v>
      </c>
    </row>
    <row r="982" spans="1:4" x14ac:dyDescent="0.35">
      <c r="A982" t="s">
        <v>9363</v>
      </c>
      <c r="B982" s="5">
        <v>26781723</v>
      </c>
      <c r="C982" s="5">
        <v>2500000</v>
      </c>
      <c r="D982" s="5">
        <f>(B982-C982)</f>
        <v>24281723</v>
      </c>
    </row>
    <row r="983" spans="1:4" x14ac:dyDescent="0.35">
      <c r="A983" t="s">
        <v>8846</v>
      </c>
      <c r="B983" s="5">
        <v>33244684</v>
      </c>
      <c r="C983" s="5">
        <v>9000000</v>
      </c>
      <c r="D983" s="5">
        <f>(B983-C983)</f>
        <v>24244684</v>
      </c>
    </row>
    <row r="984" spans="1:4" x14ac:dyDescent="0.35">
      <c r="A984" t="s">
        <v>9307</v>
      </c>
      <c r="B984" s="5">
        <v>27200000</v>
      </c>
      <c r="C984" s="5">
        <v>3000000</v>
      </c>
      <c r="D984" s="5">
        <f>(B984-C984)</f>
        <v>24200000</v>
      </c>
    </row>
    <row r="985" spans="1:4" x14ac:dyDescent="0.35">
      <c r="A985" t="s">
        <v>8287</v>
      </c>
      <c r="B985" s="5">
        <v>37623143</v>
      </c>
      <c r="C985" s="5">
        <v>13500000</v>
      </c>
      <c r="D985" s="5">
        <f>(B985-C985)</f>
        <v>24123143</v>
      </c>
    </row>
    <row r="986" spans="1:4" x14ac:dyDescent="0.35">
      <c r="A986" t="s">
        <v>8657</v>
      </c>
      <c r="B986" s="5">
        <v>30093107</v>
      </c>
      <c r="C986" s="5">
        <v>6000000</v>
      </c>
      <c r="D986" s="5">
        <f>(B986-C986)</f>
        <v>24093107</v>
      </c>
    </row>
    <row r="987" spans="1:4" x14ac:dyDescent="0.35">
      <c r="A987" t="s">
        <v>8657</v>
      </c>
      <c r="B987" s="5">
        <v>30093107</v>
      </c>
      <c r="C987" s="5">
        <v>6000000</v>
      </c>
      <c r="D987" s="5">
        <f>(B987-C987)</f>
        <v>24093107</v>
      </c>
    </row>
    <row r="988" spans="1:4" x14ac:dyDescent="0.35">
      <c r="A988" t="s">
        <v>6443</v>
      </c>
      <c r="B988" s="5">
        <v>104054514</v>
      </c>
      <c r="C988" s="5">
        <v>80000000</v>
      </c>
      <c r="D988" s="5">
        <f>(B988-C988)</f>
        <v>24054514</v>
      </c>
    </row>
    <row r="989" spans="1:4" x14ac:dyDescent="0.35">
      <c r="A989" t="s">
        <v>8465</v>
      </c>
      <c r="B989" s="5">
        <v>38048637</v>
      </c>
      <c r="C989" s="5">
        <v>14000000</v>
      </c>
      <c r="D989" s="5">
        <f>(B989-C989)</f>
        <v>24048637</v>
      </c>
    </row>
    <row r="990" spans="1:4" x14ac:dyDescent="0.35">
      <c r="A990" t="s">
        <v>8661</v>
      </c>
      <c r="B990" s="5">
        <v>35537564</v>
      </c>
      <c r="C990" s="5">
        <v>11500000</v>
      </c>
      <c r="D990" s="5">
        <f>(B990-C990)</f>
        <v>24037564</v>
      </c>
    </row>
    <row r="991" spans="1:4" x14ac:dyDescent="0.35">
      <c r="A991" t="s">
        <v>7943</v>
      </c>
      <c r="B991" s="5">
        <v>49024969</v>
      </c>
      <c r="C991" s="5">
        <v>25000000</v>
      </c>
      <c r="D991" s="5">
        <f>(B991-C991)</f>
        <v>24024969</v>
      </c>
    </row>
    <row r="992" spans="1:4" x14ac:dyDescent="0.35">
      <c r="A992" t="s">
        <v>8964</v>
      </c>
      <c r="B992" s="5">
        <v>31501218</v>
      </c>
      <c r="C992" s="5">
        <v>7500000</v>
      </c>
      <c r="D992" s="5">
        <f>(B992-C992)</f>
        <v>24001218</v>
      </c>
    </row>
    <row r="993" spans="1:4" x14ac:dyDescent="0.35">
      <c r="A993" t="s">
        <v>8724</v>
      </c>
      <c r="B993" s="5">
        <v>36200000</v>
      </c>
      <c r="C993" s="5">
        <v>12305523</v>
      </c>
      <c r="D993" s="5">
        <f>(B993-C993)</f>
        <v>23894477</v>
      </c>
    </row>
    <row r="994" spans="1:4" x14ac:dyDescent="0.35">
      <c r="A994" t="s">
        <v>7707</v>
      </c>
      <c r="B994" s="5">
        <v>49874933</v>
      </c>
      <c r="C994" s="5">
        <v>26000000</v>
      </c>
      <c r="D994" s="5">
        <f>(B994-C994)</f>
        <v>23874933</v>
      </c>
    </row>
    <row r="995" spans="1:4" x14ac:dyDescent="0.35">
      <c r="A995" t="s">
        <v>8263</v>
      </c>
      <c r="B995" s="5">
        <v>39825798</v>
      </c>
      <c r="C995" s="5">
        <v>16000000</v>
      </c>
      <c r="D995" s="5">
        <f>(B995-C995)</f>
        <v>23825798</v>
      </c>
    </row>
    <row r="996" spans="1:4" x14ac:dyDescent="0.35">
      <c r="A996" t="s">
        <v>8263</v>
      </c>
      <c r="B996" s="5">
        <v>39825798</v>
      </c>
      <c r="C996" s="5">
        <v>16000000</v>
      </c>
      <c r="D996" s="5">
        <f>(B996-C996)</f>
        <v>23825798</v>
      </c>
    </row>
    <row r="997" spans="1:4" x14ac:dyDescent="0.35">
      <c r="A997" t="s">
        <v>8174</v>
      </c>
      <c r="B997" s="5">
        <v>43818159</v>
      </c>
      <c r="C997" s="5">
        <v>20000000</v>
      </c>
      <c r="D997" s="5">
        <f>(B997-C997)</f>
        <v>23818159</v>
      </c>
    </row>
    <row r="998" spans="1:4" x14ac:dyDescent="0.35">
      <c r="A998" t="s">
        <v>8883</v>
      </c>
      <c r="B998" s="5">
        <v>32279955</v>
      </c>
      <c r="C998" s="5">
        <v>8500000</v>
      </c>
      <c r="D998" s="5">
        <f>(B998-C998)</f>
        <v>23779955</v>
      </c>
    </row>
    <row r="999" spans="1:4" x14ac:dyDescent="0.35">
      <c r="A999" t="s">
        <v>6810</v>
      </c>
      <c r="B999" s="5">
        <v>78745923</v>
      </c>
      <c r="C999" s="5">
        <v>55000000</v>
      </c>
      <c r="D999" s="5">
        <f>(B999-C999)</f>
        <v>23745923</v>
      </c>
    </row>
    <row r="1000" spans="1:4" x14ac:dyDescent="0.35">
      <c r="A1000" t="s">
        <v>7529</v>
      </c>
      <c r="B1000" s="5">
        <v>53680848</v>
      </c>
      <c r="C1000" s="5">
        <v>30000000</v>
      </c>
      <c r="D1000" s="5">
        <f>(B1000-C1000)</f>
        <v>23680848</v>
      </c>
    </row>
    <row r="1001" spans="1:4" x14ac:dyDescent="0.35">
      <c r="A1001" t="s">
        <v>9182</v>
      </c>
      <c r="B1001" s="5">
        <v>24475416</v>
      </c>
      <c r="C1001" s="5">
        <v>890000</v>
      </c>
      <c r="D1001" s="5">
        <f>(B1001-C1001)</f>
        <v>23585416</v>
      </c>
    </row>
    <row r="1002" spans="1:4" x14ac:dyDescent="0.35">
      <c r="A1002" t="s">
        <v>8726</v>
      </c>
      <c r="B1002" s="5">
        <v>33583175</v>
      </c>
      <c r="C1002" s="5">
        <v>10000000</v>
      </c>
      <c r="D1002" s="5">
        <f>(B1002-C1002)</f>
        <v>23583175</v>
      </c>
    </row>
    <row r="1003" spans="1:4" x14ac:dyDescent="0.35">
      <c r="A1003" t="s">
        <v>9493</v>
      </c>
      <c r="B1003" s="5">
        <v>24741700</v>
      </c>
      <c r="C1003" s="5">
        <v>1200000</v>
      </c>
      <c r="D1003" s="5">
        <f>(B1003-C1003)</f>
        <v>23541700</v>
      </c>
    </row>
    <row r="1004" spans="1:4" x14ac:dyDescent="0.35">
      <c r="A1004" t="s">
        <v>8284</v>
      </c>
      <c r="B1004" s="5">
        <v>39511038</v>
      </c>
      <c r="C1004" s="5">
        <v>16000000</v>
      </c>
      <c r="D1004" s="5">
        <f>(B1004-C1004)</f>
        <v>23511038</v>
      </c>
    </row>
    <row r="1005" spans="1:4" x14ac:dyDescent="0.35">
      <c r="A1005" t="s">
        <v>8178</v>
      </c>
      <c r="B1005" s="5">
        <v>41382841</v>
      </c>
      <c r="C1005" s="5">
        <v>18000000</v>
      </c>
      <c r="D1005" s="5">
        <f>(B1005-C1005)</f>
        <v>23382841</v>
      </c>
    </row>
    <row r="1006" spans="1:4" x14ac:dyDescent="0.35">
      <c r="A1006" t="s">
        <v>6860</v>
      </c>
      <c r="B1006" s="5">
        <v>73343413</v>
      </c>
      <c r="C1006" s="5">
        <v>50000000</v>
      </c>
      <c r="D1006" s="5">
        <f>(B1006-C1006)</f>
        <v>23343413</v>
      </c>
    </row>
    <row r="1007" spans="1:4" x14ac:dyDescent="0.35">
      <c r="A1007" t="s">
        <v>7288</v>
      </c>
      <c r="B1007" s="5">
        <v>60338891</v>
      </c>
      <c r="C1007" s="5">
        <v>37000000</v>
      </c>
      <c r="D1007" s="5">
        <f>(B1007-C1007)</f>
        <v>23338891</v>
      </c>
    </row>
    <row r="1008" spans="1:4" x14ac:dyDescent="0.35">
      <c r="A1008" t="s">
        <v>8012</v>
      </c>
      <c r="B1008" s="5">
        <v>34334256</v>
      </c>
      <c r="C1008" s="5">
        <v>11000000</v>
      </c>
      <c r="D1008" s="5">
        <f>(B1008-C1008)</f>
        <v>23334256</v>
      </c>
    </row>
    <row r="1009" spans="1:4" x14ac:dyDescent="0.35">
      <c r="A1009" t="s">
        <v>6076</v>
      </c>
      <c r="B1009" s="5">
        <v>198332128</v>
      </c>
      <c r="C1009" s="5">
        <v>175000000</v>
      </c>
      <c r="D1009" s="5">
        <f>(B1009-C1009)</f>
        <v>23332128</v>
      </c>
    </row>
    <row r="1010" spans="1:4" x14ac:dyDescent="0.35">
      <c r="A1010" t="s">
        <v>7771</v>
      </c>
      <c r="B1010" s="5">
        <v>48237389</v>
      </c>
      <c r="C1010" s="5">
        <v>25000000</v>
      </c>
      <c r="D1010" s="5">
        <f>(B1010-C1010)</f>
        <v>23237389</v>
      </c>
    </row>
    <row r="1011" spans="1:4" x14ac:dyDescent="0.35">
      <c r="A1011" t="s">
        <v>8749</v>
      </c>
      <c r="B1011" s="5">
        <v>33071558</v>
      </c>
      <c r="C1011" s="5">
        <v>10000000</v>
      </c>
      <c r="D1011" s="5">
        <f>(B1011-C1011)</f>
        <v>23071558</v>
      </c>
    </row>
    <row r="1012" spans="1:4" x14ac:dyDescent="0.35">
      <c r="A1012" t="s">
        <v>6444</v>
      </c>
      <c r="B1012" s="5">
        <v>103028109</v>
      </c>
      <c r="C1012" s="5">
        <v>80000000</v>
      </c>
      <c r="D1012" s="5">
        <f>(B1012-C1012)</f>
        <v>23028109</v>
      </c>
    </row>
    <row r="1013" spans="1:4" x14ac:dyDescent="0.35">
      <c r="A1013" t="s">
        <v>7531</v>
      </c>
      <c r="B1013" s="5">
        <v>53021560</v>
      </c>
      <c r="C1013" s="5">
        <v>30000000</v>
      </c>
      <c r="D1013" s="5">
        <f>(B1013-C1013)</f>
        <v>23021560</v>
      </c>
    </row>
    <row r="1014" spans="1:4" x14ac:dyDescent="0.35">
      <c r="A1014" t="s">
        <v>8729</v>
      </c>
      <c r="B1014" s="5">
        <v>33000000</v>
      </c>
      <c r="C1014" s="5">
        <v>10000000</v>
      </c>
      <c r="D1014" s="5">
        <f>(B1014-C1014)</f>
        <v>23000000</v>
      </c>
    </row>
    <row r="1015" spans="1:4" x14ac:dyDescent="0.35">
      <c r="A1015" t="s">
        <v>6103</v>
      </c>
      <c r="B1015" s="5">
        <v>187991439</v>
      </c>
      <c r="C1015" s="5">
        <v>165000000</v>
      </c>
      <c r="D1015" s="5">
        <f>(B1015-C1015)</f>
        <v>22991439</v>
      </c>
    </row>
    <row r="1016" spans="1:4" x14ac:dyDescent="0.35">
      <c r="A1016" t="s">
        <v>6424</v>
      </c>
      <c r="B1016" s="5">
        <v>102981571</v>
      </c>
      <c r="C1016" s="5">
        <v>80000000</v>
      </c>
      <c r="D1016" s="5">
        <f>(B1016-C1016)</f>
        <v>22981571</v>
      </c>
    </row>
    <row r="1017" spans="1:4" x14ac:dyDescent="0.35">
      <c r="A1017" t="s">
        <v>7522</v>
      </c>
      <c r="B1017" s="5">
        <v>52937130</v>
      </c>
      <c r="C1017" s="5">
        <v>30000000</v>
      </c>
      <c r="D1017" s="5">
        <f>(B1017-C1017)</f>
        <v>22937130</v>
      </c>
    </row>
    <row r="1018" spans="1:4" x14ac:dyDescent="0.35">
      <c r="A1018" t="s">
        <v>7021</v>
      </c>
      <c r="B1018" s="5">
        <v>82931301</v>
      </c>
      <c r="C1018" s="5">
        <v>60000000</v>
      </c>
      <c r="D1018" s="5">
        <f>(B1018-C1018)</f>
        <v>22931301</v>
      </c>
    </row>
    <row r="1019" spans="1:4" x14ac:dyDescent="0.35">
      <c r="A1019" t="s">
        <v>8362</v>
      </c>
      <c r="B1019" s="5">
        <v>37877959</v>
      </c>
      <c r="C1019" s="5">
        <v>15000000</v>
      </c>
      <c r="D1019" s="5">
        <f>(B1019-C1019)</f>
        <v>22877959</v>
      </c>
    </row>
    <row r="1020" spans="1:4" x14ac:dyDescent="0.35">
      <c r="A1020" t="s">
        <v>9390</v>
      </c>
      <c r="B1020" s="5">
        <v>24800000</v>
      </c>
      <c r="C1020" s="5">
        <v>2000000</v>
      </c>
      <c r="D1020" s="5">
        <f>(B1020-C1020)</f>
        <v>22800000</v>
      </c>
    </row>
    <row r="1021" spans="1:4" x14ac:dyDescent="0.35">
      <c r="A1021" t="s">
        <v>7449</v>
      </c>
      <c r="B1021" s="5">
        <v>54696902</v>
      </c>
      <c r="C1021" s="5">
        <v>32000000</v>
      </c>
      <c r="D1021" s="5">
        <f>(B1021-C1021)</f>
        <v>22696902</v>
      </c>
    </row>
    <row r="1022" spans="1:4" x14ac:dyDescent="0.35">
      <c r="A1022" t="s">
        <v>9125</v>
      </c>
      <c r="B1022" s="5">
        <v>27689474</v>
      </c>
      <c r="C1022" s="5">
        <v>5000000</v>
      </c>
      <c r="D1022" s="5">
        <f>(B1022-C1022)</f>
        <v>22689474</v>
      </c>
    </row>
    <row r="1023" spans="1:4" x14ac:dyDescent="0.35">
      <c r="A1023" t="s">
        <v>6694</v>
      </c>
      <c r="B1023" s="5">
        <v>82670733</v>
      </c>
      <c r="C1023" s="5">
        <v>60000000</v>
      </c>
      <c r="D1023" s="5">
        <f>(B1023-C1023)</f>
        <v>22670733</v>
      </c>
    </row>
    <row r="1024" spans="1:4" x14ac:dyDescent="0.35">
      <c r="A1024" t="s">
        <v>9692</v>
      </c>
      <c r="B1024" s="5">
        <v>22757819</v>
      </c>
      <c r="C1024" s="5">
        <v>100000</v>
      </c>
      <c r="D1024" s="5">
        <f>(B1024-C1024)</f>
        <v>22657819</v>
      </c>
    </row>
    <row r="1025" spans="1:4" x14ac:dyDescent="0.35">
      <c r="A1025" t="s">
        <v>5998</v>
      </c>
      <c r="B1025" s="5">
        <v>42652003</v>
      </c>
      <c r="C1025" s="5">
        <v>20000000</v>
      </c>
      <c r="D1025" s="5">
        <f>(B1025-C1025)</f>
        <v>22652003</v>
      </c>
    </row>
    <row r="1026" spans="1:4" x14ac:dyDescent="0.35">
      <c r="A1026" t="s">
        <v>6695</v>
      </c>
      <c r="B1026" s="5">
        <v>82569532</v>
      </c>
      <c r="C1026" s="5">
        <v>60000000</v>
      </c>
      <c r="D1026" s="5">
        <f>(B1026-C1026)</f>
        <v>22569532</v>
      </c>
    </row>
    <row r="1027" spans="1:4" x14ac:dyDescent="0.35">
      <c r="A1027" t="s">
        <v>8970</v>
      </c>
      <c r="B1027" s="5">
        <v>26005908</v>
      </c>
      <c r="C1027" s="5">
        <v>3500000</v>
      </c>
      <c r="D1027" s="5">
        <f>(B1027-C1027)</f>
        <v>22505908</v>
      </c>
    </row>
    <row r="1028" spans="1:4" x14ac:dyDescent="0.35">
      <c r="A1028" t="s">
        <v>9123</v>
      </c>
      <c r="B1028" s="5">
        <v>25799043</v>
      </c>
      <c r="C1028" s="5">
        <v>3300000</v>
      </c>
      <c r="D1028" s="5">
        <f>(B1028-C1028)</f>
        <v>22499043</v>
      </c>
    </row>
    <row r="1029" spans="1:4" x14ac:dyDescent="0.35">
      <c r="A1029" t="s">
        <v>8731</v>
      </c>
      <c r="B1029" s="5">
        <v>31487293</v>
      </c>
      <c r="C1029" s="5">
        <v>9000000</v>
      </c>
      <c r="D1029" s="5">
        <f>(B1029-C1029)</f>
        <v>22487293</v>
      </c>
    </row>
    <row r="1030" spans="1:4" x14ac:dyDescent="0.35">
      <c r="A1030" t="s">
        <v>7535</v>
      </c>
      <c r="B1030" s="5">
        <v>52418902</v>
      </c>
      <c r="C1030" s="5">
        <v>30000000</v>
      </c>
      <c r="D1030" s="5">
        <f>(B1030-C1030)</f>
        <v>22418902</v>
      </c>
    </row>
    <row r="1031" spans="1:4" x14ac:dyDescent="0.35">
      <c r="A1031" t="s">
        <v>6513</v>
      </c>
      <c r="B1031" s="5">
        <v>97360069</v>
      </c>
      <c r="C1031" s="5">
        <v>75000000</v>
      </c>
      <c r="D1031" s="5">
        <f>(B1031-C1031)</f>
        <v>22360069</v>
      </c>
    </row>
    <row r="1032" spans="1:4" x14ac:dyDescent="0.35">
      <c r="A1032" t="s">
        <v>8683</v>
      </c>
      <c r="B1032" s="5">
        <v>33305037</v>
      </c>
      <c r="C1032" s="5">
        <v>11000000</v>
      </c>
      <c r="D1032" s="5">
        <f>(B1032-C1032)</f>
        <v>22305037</v>
      </c>
    </row>
    <row r="1033" spans="1:4" x14ac:dyDescent="0.35">
      <c r="A1033" t="s">
        <v>9122</v>
      </c>
      <c r="B1033" s="5">
        <v>27296514</v>
      </c>
      <c r="C1033" s="5">
        <v>5000000</v>
      </c>
      <c r="D1033" s="5">
        <f>(B1033-C1033)</f>
        <v>22296514</v>
      </c>
    </row>
    <row r="1034" spans="1:4" x14ac:dyDescent="0.35">
      <c r="A1034" t="s">
        <v>9152</v>
      </c>
      <c r="B1034" s="5">
        <v>27285953</v>
      </c>
      <c r="C1034" s="5">
        <v>5000000</v>
      </c>
      <c r="D1034" s="5">
        <f>(B1034-C1034)</f>
        <v>22285953</v>
      </c>
    </row>
    <row r="1035" spans="1:4" x14ac:dyDescent="0.35">
      <c r="A1035" t="s">
        <v>7521</v>
      </c>
      <c r="B1035" s="5">
        <v>64238770</v>
      </c>
      <c r="C1035" s="5">
        <v>42000000</v>
      </c>
      <c r="D1035" s="5">
        <f>(B1035-C1035)</f>
        <v>22238770</v>
      </c>
    </row>
    <row r="1036" spans="1:4" x14ac:dyDescent="0.35">
      <c r="A1036" t="s">
        <v>8517</v>
      </c>
      <c r="B1036" s="5">
        <v>38176108</v>
      </c>
      <c r="C1036" s="5">
        <v>16000000</v>
      </c>
      <c r="D1036" s="5">
        <f>(B1036-C1036)</f>
        <v>22176108</v>
      </c>
    </row>
    <row r="1037" spans="1:4" x14ac:dyDescent="0.35">
      <c r="A1037" t="s">
        <v>7475</v>
      </c>
      <c r="B1037" s="5">
        <v>53133888</v>
      </c>
      <c r="C1037" s="5">
        <v>31000000</v>
      </c>
      <c r="D1037" s="5">
        <f>(B1037-C1037)</f>
        <v>22133888</v>
      </c>
    </row>
    <row r="1038" spans="1:4" x14ac:dyDescent="0.35">
      <c r="A1038" t="s">
        <v>7759</v>
      </c>
      <c r="B1038" s="5">
        <v>47124400</v>
      </c>
      <c r="C1038" s="5">
        <v>25000000</v>
      </c>
      <c r="D1038" s="5">
        <f>(B1038-C1038)</f>
        <v>22124400</v>
      </c>
    </row>
    <row r="1039" spans="1:4" x14ac:dyDescent="0.35">
      <c r="A1039" t="s">
        <v>9345</v>
      </c>
      <c r="B1039" s="5">
        <v>25000000</v>
      </c>
      <c r="C1039" s="5">
        <v>2883848</v>
      </c>
      <c r="D1039" s="5">
        <f>(B1039-C1039)</f>
        <v>22116152</v>
      </c>
    </row>
    <row r="1040" spans="1:4" x14ac:dyDescent="0.35">
      <c r="A1040" t="s">
        <v>7039</v>
      </c>
      <c r="B1040" s="5">
        <v>48114556</v>
      </c>
      <c r="C1040" s="5">
        <v>26000000</v>
      </c>
      <c r="D1040" s="5">
        <f>(B1040-C1040)</f>
        <v>22114556</v>
      </c>
    </row>
    <row r="1041" spans="1:4" x14ac:dyDescent="0.35">
      <c r="A1041" t="s">
        <v>8730</v>
      </c>
      <c r="B1041" s="5">
        <v>32101000</v>
      </c>
      <c r="C1041" s="5">
        <v>10000000</v>
      </c>
      <c r="D1041" s="5">
        <f>(B1041-C1041)</f>
        <v>22101000</v>
      </c>
    </row>
    <row r="1042" spans="1:4" x14ac:dyDescent="0.35">
      <c r="A1042" t="s">
        <v>6775</v>
      </c>
      <c r="B1042" s="5">
        <v>80021740</v>
      </c>
      <c r="C1042" s="5">
        <v>58000000</v>
      </c>
      <c r="D1042" s="5">
        <f>(B1042-C1042)</f>
        <v>22021740</v>
      </c>
    </row>
    <row r="1043" spans="1:4" x14ac:dyDescent="0.35">
      <c r="A1043" t="s">
        <v>6775</v>
      </c>
      <c r="B1043" s="5">
        <v>80021740</v>
      </c>
      <c r="C1043" s="5">
        <v>58000000</v>
      </c>
      <c r="D1043" s="5">
        <f>(B1043-C1043)</f>
        <v>22021740</v>
      </c>
    </row>
    <row r="1044" spans="1:4" x14ac:dyDescent="0.35">
      <c r="A1044" t="s">
        <v>7635</v>
      </c>
      <c r="B1044" s="5">
        <v>49968653</v>
      </c>
      <c r="C1044" s="5">
        <v>28000000</v>
      </c>
      <c r="D1044" s="5">
        <f>(B1044-C1044)</f>
        <v>21968653</v>
      </c>
    </row>
    <row r="1045" spans="1:4" x14ac:dyDescent="0.35">
      <c r="A1045" t="s">
        <v>8354</v>
      </c>
      <c r="B1045" s="5">
        <v>37882551</v>
      </c>
      <c r="C1045" s="5">
        <v>16000000</v>
      </c>
      <c r="D1045" s="5">
        <f>(B1045-C1045)</f>
        <v>21882551</v>
      </c>
    </row>
    <row r="1046" spans="1:4" x14ac:dyDescent="0.35">
      <c r="A1046" t="s">
        <v>7336</v>
      </c>
      <c r="B1046" s="5">
        <v>56876365</v>
      </c>
      <c r="C1046" s="5">
        <v>35000000</v>
      </c>
      <c r="D1046" s="5">
        <f>(B1046-C1046)</f>
        <v>21876365</v>
      </c>
    </row>
    <row r="1047" spans="1:4" x14ac:dyDescent="0.35">
      <c r="A1047" t="s">
        <v>8135</v>
      </c>
      <c r="B1047" s="5">
        <v>41867960</v>
      </c>
      <c r="C1047" s="5">
        <v>20000000</v>
      </c>
      <c r="D1047" s="5">
        <f>(B1047-C1047)</f>
        <v>21867960</v>
      </c>
    </row>
    <row r="1048" spans="1:4" x14ac:dyDescent="0.35">
      <c r="A1048" t="s">
        <v>8137</v>
      </c>
      <c r="B1048" s="5">
        <v>40846082</v>
      </c>
      <c r="C1048" s="5">
        <v>19000000</v>
      </c>
      <c r="D1048" s="5">
        <f>(B1048-C1048)</f>
        <v>21846082</v>
      </c>
    </row>
    <row r="1049" spans="1:4" x14ac:dyDescent="0.35">
      <c r="A1049" t="s">
        <v>7757</v>
      </c>
      <c r="B1049" s="5">
        <v>46836394</v>
      </c>
      <c r="C1049" s="5">
        <v>25000000</v>
      </c>
      <c r="D1049" s="5">
        <f>(B1049-C1049)</f>
        <v>21836394</v>
      </c>
    </row>
    <row r="1050" spans="1:4" x14ac:dyDescent="0.35">
      <c r="A1050" t="s">
        <v>7029</v>
      </c>
      <c r="B1050" s="5">
        <v>66790248</v>
      </c>
      <c r="C1050" s="5">
        <v>45000000</v>
      </c>
      <c r="D1050" s="5">
        <f>(B1050-C1050)</f>
        <v>21790248</v>
      </c>
    </row>
    <row r="1051" spans="1:4" x14ac:dyDescent="0.35">
      <c r="A1051" t="s">
        <v>9298</v>
      </c>
      <c r="B1051" s="5">
        <v>24788807</v>
      </c>
      <c r="C1051" s="5">
        <v>3000000</v>
      </c>
      <c r="D1051" s="5">
        <f>(B1051-C1051)</f>
        <v>21788807</v>
      </c>
    </row>
    <row r="1052" spans="1:4" x14ac:dyDescent="0.35">
      <c r="A1052" t="s">
        <v>8965</v>
      </c>
      <c r="B1052" s="5">
        <v>28747570</v>
      </c>
      <c r="C1052" s="5">
        <v>7000000</v>
      </c>
      <c r="D1052" s="5">
        <f>(B1052-C1052)</f>
        <v>21747570</v>
      </c>
    </row>
    <row r="1053" spans="1:4" x14ac:dyDescent="0.35">
      <c r="A1053" t="s">
        <v>6616</v>
      </c>
      <c r="B1053" s="5">
        <v>87704396</v>
      </c>
      <c r="C1053" s="5">
        <v>66000000</v>
      </c>
      <c r="D1053" s="5">
        <f>(B1053-C1053)</f>
        <v>21704396</v>
      </c>
    </row>
    <row r="1054" spans="1:4" x14ac:dyDescent="0.35">
      <c r="A1054" t="s">
        <v>9270</v>
      </c>
      <c r="B1054" s="5">
        <v>25138292</v>
      </c>
      <c r="C1054" s="5">
        <v>3500000</v>
      </c>
      <c r="D1054" s="5">
        <f>(B1054-C1054)</f>
        <v>21638292</v>
      </c>
    </row>
    <row r="1055" spans="1:4" x14ac:dyDescent="0.35">
      <c r="A1055" t="s">
        <v>9305</v>
      </c>
      <c r="B1055" s="5">
        <v>24629916</v>
      </c>
      <c r="C1055" s="5">
        <v>3000000</v>
      </c>
      <c r="D1055" s="5">
        <f>(B1055-C1055)</f>
        <v>21629916</v>
      </c>
    </row>
    <row r="1056" spans="1:4" x14ac:dyDescent="0.35">
      <c r="A1056" t="s">
        <v>6850</v>
      </c>
      <c r="B1056" s="5">
        <v>75604320</v>
      </c>
      <c r="C1056" s="5">
        <v>54000000</v>
      </c>
      <c r="D1056" s="5">
        <f>(B1056-C1056)</f>
        <v>21604320</v>
      </c>
    </row>
    <row r="1057" spans="1:4" x14ac:dyDescent="0.35">
      <c r="A1057" t="s">
        <v>6877</v>
      </c>
      <c r="B1057" s="5">
        <v>72601713</v>
      </c>
      <c r="C1057" s="5">
        <v>51000000</v>
      </c>
      <c r="D1057" s="5">
        <f>(B1057-C1057)</f>
        <v>21601713</v>
      </c>
    </row>
    <row r="1058" spans="1:4" x14ac:dyDescent="0.35">
      <c r="A1058" t="s">
        <v>9385</v>
      </c>
      <c r="B1058" s="5">
        <v>23650000</v>
      </c>
      <c r="C1058" s="5">
        <v>2100000</v>
      </c>
      <c r="D1058" s="5">
        <f>(B1058-C1058)</f>
        <v>21550000</v>
      </c>
    </row>
    <row r="1059" spans="1:4" x14ac:dyDescent="0.35">
      <c r="A1059" t="s">
        <v>6398</v>
      </c>
      <c r="B1059" s="5">
        <v>111544445</v>
      </c>
      <c r="C1059" s="5">
        <v>90000000</v>
      </c>
      <c r="D1059" s="5">
        <f>(B1059-C1059)</f>
        <v>21544445</v>
      </c>
    </row>
    <row r="1060" spans="1:4" x14ac:dyDescent="0.35">
      <c r="A1060" t="s">
        <v>8177</v>
      </c>
      <c r="B1060" s="5">
        <v>41300105</v>
      </c>
      <c r="C1060" s="5">
        <v>19800000</v>
      </c>
      <c r="D1060" s="5">
        <f>(B1060-C1060)</f>
        <v>21500105</v>
      </c>
    </row>
    <row r="1061" spans="1:4" x14ac:dyDescent="0.35">
      <c r="A1061" t="s">
        <v>7632</v>
      </c>
      <c r="B1061" s="5">
        <v>51475962</v>
      </c>
      <c r="C1061" s="5">
        <v>30000000</v>
      </c>
      <c r="D1061" s="5">
        <f>(B1061-C1061)</f>
        <v>21475962</v>
      </c>
    </row>
    <row r="1062" spans="1:4" x14ac:dyDescent="0.35">
      <c r="A1062" t="s">
        <v>9094</v>
      </c>
      <c r="B1062" s="5">
        <v>24475193</v>
      </c>
      <c r="C1062" s="5">
        <v>3000000</v>
      </c>
      <c r="D1062" s="5">
        <f>(B1062-C1062)</f>
        <v>21475193</v>
      </c>
    </row>
    <row r="1063" spans="1:4" x14ac:dyDescent="0.35">
      <c r="A1063" t="s">
        <v>9043</v>
      </c>
      <c r="B1063" s="5">
        <v>27457409</v>
      </c>
      <c r="C1063" s="5">
        <v>6000000</v>
      </c>
      <c r="D1063" s="5">
        <f>(B1063-C1063)</f>
        <v>21457409</v>
      </c>
    </row>
    <row r="1064" spans="1:4" x14ac:dyDescent="0.35">
      <c r="A1064" t="s">
        <v>7525</v>
      </c>
      <c r="B1064" s="5">
        <v>51432423</v>
      </c>
      <c r="C1064" s="5">
        <v>30000000</v>
      </c>
      <c r="D1064" s="5">
        <f>(B1064-C1064)</f>
        <v>21432423</v>
      </c>
    </row>
    <row r="1065" spans="1:4" x14ac:dyDescent="0.35">
      <c r="A1065" t="s">
        <v>9221</v>
      </c>
      <c r="B1065" s="5">
        <v>25359200</v>
      </c>
      <c r="C1065" s="5">
        <v>4000000</v>
      </c>
      <c r="D1065" s="5">
        <f>(B1065-C1065)</f>
        <v>21359200</v>
      </c>
    </row>
    <row r="1066" spans="1:4" x14ac:dyDescent="0.35">
      <c r="A1066" t="s">
        <v>6999</v>
      </c>
      <c r="B1066" s="5">
        <v>69304264</v>
      </c>
      <c r="C1066" s="5">
        <v>48000000</v>
      </c>
      <c r="D1066" s="5">
        <f>(B1066-C1066)</f>
        <v>21304264</v>
      </c>
    </row>
    <row r="1067" spans="1:4" x14ac:dyDescent="0.35">
      <c r="A1067" t="s">
        <v>8290</v>
      </c>
      <c r="B1067" s="5">
        <v>37300107</v>
      </c>
      <c r="C1067" s="5">
        <v>16000000</v>
      </c>
      <c r="D1067" s="5">
        <f>(B1067-C1067)</f>
        <v>21300107</v>
      </c>
    </row>
    <row r="1068" spans="1:4" x14ac:dyDescent="0.35">
      <c r="A1068" t="s">
        <v>7758</v>
      </c>
      <c r="B1068" s="5">
        <v>47285499</v>
      </c>
      <c r="C1068" s="5">
        <v>26000000</v>
      </c>
      <c r="D1068" s="5">
        <f>(B1068-C1068)</f>
        <v>21285499</v>
      </c>
    </row>
    <row r="1069" spans="1:4" x14ac:dyDescent="0.35">
      <c r="A1069" t="s">
        <v>7005</v>
      </c>
      <c r="B1069" s="5">
        <v>67263182</v>
      </c>
      <c r="C1069" s="5">
        <v>46000000</v>
      </c>
      <c r="D1069" s="5">
        <f>(B1069-C1069)</f>
        <v>21263182</v>
      </c>
    </row>
    <row r="1070" spans="1:4" x14ac:dyDescent="0.35">
      <c r="A1070" t="s">
        <v>7166</v>
      </c>
      <c r="B1070" s="5">
        <v>51185897</v>
      </c>
      <c r="C1070" s="5">
        <v>30000000</v>
      </c>
      <c r="D1070" s="5">
        <f>(B1070-C1070)</f>
        <v>21185897</v>
      </c>
    </row>
    <row r="1071" spans="1:4" x14ac:dyDescent="0.35">
      <c r="A1071" t="s">
        <v>6825</v>
      </c>
      <c r="B1071" s="5">
        <v>76137505</v>
      </c>
      <c r="C1071" s="5">
        <v>55000000</v>
      </c>
      <c r="D1071" s="5">
        <f>(B1071-C1071)</f>
        <v>21137505</v>
      </c>
    </row>
    <row r="1072" spans="1:4" x14ac:dyDescent="0.35">
      <c r="A1072" t="s">
        <v>8960</v>
      </c>
      <c r="B1072" s="5">
        <v>32131483</v>
      </c>
      <c r="C1072" s="5">
        <v>11000000</v>
      </c>
      <c r="D1072" s="5">
        <f>(B1072-C1072)</f>
        <v>21131483</v>
      </c>
    </row>
    <row r="1073" spans="1:4" x14ac:dyDescent="0.35">
      <c r="A1073" t="s">
        <v>6446</v>
      </c>
      <c r="B1073" s="5">
        <v>101111837</v>
      </c>
      <c r="C1073" s="5">
        <v>80000000</v>
      </c>
      <c r="D1073" s="5">
        <f>(B1073-C1073)</f>
        <v>21111837</v>
      </c>
    </row>
    <row r="1074" spans="1:4" x14ac:dyDescent="0.35">
      <c r="A1074" t="s">
        <v>7526</v>
      </c>
      <c r="B1074" s="5">
        <v>51109400</v>
      </c>
      <c r="C1074" s="5">
        <v>30000000</v>
      </c>
      <c r="D1074" s="5">
        <f>(B1074-C1074)</f>
        <v>21109400</v>
      </c>
    </row>
    <row r="1075" spans="1:4" x14ac:dyDescent="0.35">
      <c r="A1075" t="s">
        <v>7755</v>
      </c>
      <c r="B1075" s="5">
        <v>51097664</v>
      </c>
      <c r="C1075" s="5">
        <v>30000000</v>
      </c>
      <c r="D1075" s="5">
        <f>(B1075-C1075)</f>
        <v>21097664</v>
      </c>
    </row>
    <row r="1076" spans="1:4" x14ac:dyDescent="0.35">
      <c r="A1076" t="s">
        <v>9100</v>
      </c>
      <c r="B1076" s="5">
        <v>27545445</v>
      </c>
      <c r="C1076" s="5">
        <v>6500000</v>
      </c>
      <c r="D1076" s="5">
        <f>(B1076-C1076)</f>
        <v>21045445</v>
      </c>
    </row>
    <row r="1077" spans="1:4" x14ac:dyDescent="0.35">
      <c r="A1077" t="s">
        <v>7444</v>
      </c>
      <c r="B1077" s="5">
        <v>50041732</v>
      </c>
      <c r="C1077" s="5">
        <v>29000000</v>
      </c>
      <c r="D1077" s="5">
        <f>(B1077-C1077)</f>
        <v>21041732</v>
      </c>
    </row>
    <row r="1078" spans="1:4" x14ac:dyDescent="0.35">
      <c r="A1078" t="s">
        <v>7256</v>
      </c>
      <c r="B1078" s="5">
        <v>60000000</v>
      </c>
      <c r="C1078" s="5">
        <v>39000000</v>
      </c>
      <c r="D1078" s="5">
        <f>(B1078-C1078)</f>
        <v>21000000</v>
      </c>
    </row>
    <row r="1079" spans="1:4" x14ac:dyDescent="0.35">
      <c r="A1079" t="s">
        <v>7762</v>
      </c>
      <c r="B1079" s="5">
        <v>43984230</v>
      </c>
      <c r="C1079" s="5">
        <v>23000000</v>
      </c>
      <c r="D1079" s="5">
        <f>(B1079-C1079)</f>
        <v>20984230</v>
      </c>
    </row>
    <row r="1080" spans="1:4" x14ac:dyDescent="0.35">
      <c r="A1080" t="s">
        <v>8244</v>
      </c>
      <c r="B1080" s="5">
        <v>37939782</v>
      </c>
      <c r="C1080" s="5">
        <v>17000000</v>
      </c>
      <c r="D1080" s="5">
        <f>(B1080-C1080)</f>
        <v>20939782</v>
      </c>
    </row>
    <row r="1081" spans="1:4" x14ac:dyDescent="0.35">
      <c r="A1081" t="s">
        <v>7530</v>
      </c>
      <c r="B1081" s="5">
        <v>50921738</v>
      </c>
      <c r="C1081" s="5">
        <v>30000000</v>
      </c>
      <c r="D1081" s="5">
        <f>(B1081-C1081)</f>
        <v>20921738</v>
      </c>
    </row>
    <row r="1082" spans="1:4" x14ac:dyDescent="0.35">
      <c r="A1082" t="s">
        <v>6642</v>
      </c>
      <c r="B1082" s="5">
        <v>85911262</v>
      </c>
      <c r="C1082" s="5">
        <v>65000000</v>
      </c>
      <c r="D1082" s="5">
        <f>(B1082-C1082)</f>
        <v>20911262</v>
      </c>
    </row>
    <row r="1083" spans="1:4" x14ac:dyDescent="0.35">
      <c r="A1083" t="s">
        <v>8357</v>
      </c>
      <c r="B1083" s="5">
        <v>35887263</v>
      </c>
      <c r="C1083" s="5">
        <v>15000000</v>
      </c>
      <c r="D1083" s="5">
        <f>(B1083-C1083)</f>
        <v>20887263</v>
      </c>
    </row>
    <row r="1084" spans="1:4" x14ac:dyDescent="0.35">
      <c r="A1084" t="s">
        <v>7340</v>
      </c>
      <c r="B1084" s="5">
        <v>55802754</v>
      </c>
      <c r="C1084" s="5">
        <v>35000000</v>
      </c>
      <c r="D1084" s="5">
        <f>(B1084-C1084)</f>
        <v>20802754</v>
      </c>
    </row>
    <row r="1085" spans="1:4" x14ac:dyDescent="0.35">
      <c r="A1085" t="s">
        <v>8466</v>
      </c>
      <c r="B1085" s="5">
        <v>34793160</v>
      </c>
      <c r="C1085" s="5">
        <v>14000000</v>
      </c>
      <c r="D1085" s="5">
        <f>(B1085-C1085)</f>
        <v>20793160</v>
      </c>
    </row>
    <row r="1086" spans="1:4" x14ac:dyDescent="0.35">
      <c r="A1086" t="s">
        <v>7265</v>
      </c>
      <c r="B1086" s="5">
        <v>58700247</v>
      </c>
      <c r="C1086" s="5">
        <v>38000000</v>
      </c>
      <c r="D1086" s="5">
        <f>(B1086-C1086)</f>
        <v>20700247</v>
      </c>
    </row>
    <row r="1087" spans="1:4" x14ac:dyDescent="0.35">
      <c r="A1087" t="s">
        <v>7848</v>
      </c>
      <c r="B1087" s="5">
        <v>34700000</v>
      </c>
      <c r="C1087" s="5">
        <v>14000000</v>
      </c>
      <c r="D1087" s="5">
        <f>(B1087-C1087)</f>
        <v>20700000</v>
      </c>
    </row>
    <row r="1088" spans="1:4" x14ac:dyDescent="0.35">
      <c r="A1088" t="s">
        <v>7848</v>
      </c>
      <c r="B1088" s="5">
        <v>34700000</v>
      </c>
      <c r="C1088" s="5">
        <v>14000000</v>
      </c>
      <c r="D1088" s="5">
        <f>(B1088-C1088)</f>
        <v>20700000</v>
      </c>
    </row>
    <row r="1089" spans="1:4" x14ac:dyDescent="0.35">
      <c r="A1089" t="s">
        <v>8873</v>
      </c>
      <c r="B1089" s="5">
        <v>29200000</v>
      </c>
      <c r="C1089" s="5">
        <v>8500000</v>
      </c>
      <c r="D1089" s="5">
        <f>(B1089-C1089)</f>
        <v>20700000</v>
      </c>
    </row>
    <row r="1090" spans="1:4" x14ac:dyDescent="0.35">
      <c r="A1090" t="s">
        <v>6696</v>
      </c>
      <c r="B1090" s="5">
        <v>81687587</v>
      </c>
      <c r="C1090" s="5">
        <v>61000000</v>
      </c>
      <c r="D1090" s="5">
        <f>(B1090-C1090)</f>
        <v>20687587</v>
      </c>
    </row>
    <row r="1091" spans="1:4" x14ac:dyDescent="0.35">
      <c r="A1091" t="s">
        <v>8732</v>
      </c>
      <c r="B1091" s="5">
        <v>30651422</v>
      </c>
      <c r="C1091" s="5">
        <v>10000000</v>
      </c>
      <c r="D1091" s="5">
        <f>(B1091-C1091)</f>
        <v>20651422</v>
      </c>
    </row>
    <row r="1092" spans="1:4" x14ac:dyDescent="0.35">
      <c r="A1092" t="s">
        <v>6697</v>
      </c>
      <c r="B1092" s="5">
        <v>80574010</v>
      </c>
      <c r="C1092" s="5">
        <v>60000000</v>
      </c>
      <c r="D1092" s="5">
        <f>(B1092-C1092)</f>
        <v>20574010</v>
      </c>
    </row>
    <row r="1093" spans="1:4" x14ac:dyDescent="0.35">
      <c r="A1093" t="s">
        <v>8240</v>
      </c>
      <c r="B1093" s="5">
        <v>37566230</v>
      </c>
      <c r="C1093" s="5">
        <v>17000000</v>
      </c>
      <c r="D1093" s="5">
        <f>(B1093-C1093)</f>
        <v>20566230</v>
      </c>
    </row>
    <row r="1094" spans="1:4" x14ac:dyDescent="0.35">
      <c r="A1094" t="s">
        <v>7030</v>
      </c>
      <c r="B1094" s="5">
        <v>65557989</v>
      </c>
      <c r="C1094" s="5">
        <v>45000000</v>
      </c>
      <c r="D1094" s="5">
        <f>(B1094-C1094)</f>
        <v>20557989</v>
      </c>
    </row>
    <row r="1095" spans="1:4" x14ac:dyDescent="0.35">
      <c r="A1095" t="s">
        <v>6700</v>
      </c>
      <c r="B1095" s="5">
        <v>75530832</v>
      </c>
      <c r="C1095" s="5">
        <v>55000000</v>
      </c>
      <c r="D1095" s="5">
        <f>(B1095-C1095)</f>
        <v>20530832</v>
      </c>
    </row>
    <row r="1096" spans="1:4" x14ac:dyDescent="0.35">
      <c r="A1096" t="s">
        <v>7704</v>
      </c>
      <c r="B1096" s="5">
        <v>46455802</v>
      </c>
      <c r="C1096" s="5">
        <v>26000000</v>
      </c>
      <c r="D1096" s="5">
        <f>(B1096-C1096)</f>
        <v>20455802</v>
      </c>
    </row>
    <row r="1097" spans="1:4" x14ac:dyDescent="0.35">
      <c r="A1097" t="s">
        <v>6636</v>
      </c>
      <c r="B1097" s="5">
        <v>70450000</v>
      </c>
      <c r="C1097" s="5">
        <v>50000000</v>
      </c>
      <c r="D1097" s="5">
        <f>(B1097-C1097)</f>
        <v>20450000</v>
      </c>
    </row>
    <row r="1098" spans="1:4" x14ac:dyDescent="0.35">
      <c r="A1098" t="s">
        <v>8184</v>
      </c>
      <c r="B1098" s="5">
        <v>21378000</v>
      </c>
      <c r="C1098" s="5">
        <v>1000000</v>
      </c>
      <c r="D1098" s="5">
        <f>(B1098-C1098)</f>
        <v>20378000</v>
      </c>
    </row>
    <row r="1099" spans="1:4" x14ac:dyDescent="0.35">
      <c r="A1099" t="s">
        <v>8184</v>
      </c>
      <c r="B1099" s="5">
        <v>21378000</v>
      </c>
      <c r="C1099" s="5">
        <v>1000000</v>
      </c>
      <c r="D1099" s="5">
        <f>(B1099-C1099)</f>
        <v>20378000</v>
      </c>
    </row>
    <row r="1100" spans="1:4" x14ac:dyDescent="0.35">
      <c r="A1100" t="s">
        <v>8733</v>
      </c>
      <c r="B1100" s="5">
        <v>30306281</v>
      </c>
      <c r="C1100" s="5">
        <v>10000000</v>
      </c>
      <c r="D1100" s="5">
        <f>(B1100-C1100)</f>
        <v>20306281</v>
      </c>
    </row>
    <row r="1101" spans="1:4" x14ac:dyDescent="0.35">
      <c r="A1101" t="s">
        <v>7527</v>
      </c>
      <c r="B1101" s="5">
        <v>50300000</v>
      </c>
      <c r="C1101" s="5">
        <v>30000000</v>
      </c>
      <c r="D1101" s="5">
        <f>(B1101-C1101)</f>
        <v>20300000</v>
      </c>
    </row>
    <row r="1102" spans="1:4" x14ac:dyDescent="0.35">
      <c r="A1102" t="s">
        <v>7341</v>
      </c>
      <c r="B1102" s="5">
        <v>55291815</v>
      </c>
      <c r="C1102" s="5">
        <v>35000000</v>
      </c>
      <c r="D1102" s="5">
        <f>(B1102-C1102)</f>
        <v>20291815</v>
      </c>
    </row>
    <row r="1103" spans="1:4" x14ac:dyDescent="0.35">
      <c r="A1103" t="s">
        <v>6571</v>
      </c>
      <c r="B1103" s="5">
        <v>80281096</v>
      </c>
      <c r="C1103" s="5">
        <v>60000000</v>
      </c>
      <c r="D1103" s="5">
        <f>(B1103-C1103)</f>
        <v>20281096</v>
      </c>
    </row>
    <row r="1104" spans="1:4" x14ac:dyDescent="0.35">
      <c r="A1104" t="s">
        <v>9048</v>
      </c>
      <c r="B1104" s="5">
        <v>26236603</v>
      </c>
      <c r="C1104" s="5">
        <v>6000000</v>
      </c>
      <c r="D1104" s="5">
        <f>(B1104-C1104)</f>
        <v>20236603</v>
      </c>
    </row>
    <row r="1105" spans="1:4" x14ac:dyDescent="0.35">
      <c r="A1105" t="s">
        <v>6457</v>
      </c>
      <c r="B1105" s="5">
        <v>100169068</v>
      </c>
      <c r="C1105" s="5">
        <v>80000000</v>
      </c>
      <c r="D1105" s="5">
        <f>(B1105-C1105)</f>
        <v>20169068</v>
      </c>
    </row>
    <row r="1106" spans="1:4" x14ac:dyDescent="0.35">
      <c r="A1106" t="s">
        <v>7338</v>
      </c>
      <c r="B1106" s="5">
        <v>54132596</v>
      </c>
      <c r="C1106" s="5">
        <v>34000000</v>
      </c>
      <c r="D1106" s="5">
        <f>(B1106-C1106)</f>
        <v>20132596</v>
      </c>
    </row>
    <row r="1107" spans="1:4" x14ac:dyDescent="0.35">
      <c r="A1107" t="s">
        <v>7773</v>
      </c>
      <c r="B1107" s="5">
        <v>45089048</v>
      </c>
      <c r="C1107" s="5">
        <v>25000000</v>
      </c>
      <c r="D1107" s="5">
        <f>(B1107-C1107)</f>
        <v>20089048</v>
      </c>
    </row>
    <row r="1108" spans="1:4" x14ac:dyDescent="0.35">
      <c r="A1108" t="s">
        <v>8737</v>
      </c>
      <c r="B1108" s="5">
        <v>28563926</v>
      </c>
      <c r="C1108" s="5">
        <v>8500000</v>
      </c>
      <c r="D1108" s="5">
        <f>(B1108-C1108)</f>
        <v>20063926</v>
      </c>
    </row>
    <row r="1109" spans="1:4" x14ac:dyDescent="0.35">
      <c r="A1109" t="s">
        <v>8368</v>
      </c>
      <c r="B1109" s="5">
        <v>35054909</v>
      </c>
      <c r="C1109" s="5">
        <v>15000000</v>
      </c>
      <c r="D1109" s="5">
        <f>(B1109-C1109)</f>
        <v>20054909</v>
      </c>
    </row>
    <row r="1110" spans="1:4" x14ac:dyDescent="0.35">
      <c r="A1110" t="s">
        <v>6705</v>
      </c>
      <c r="B1110" s="5">
        <v>80033643</v>
      </c>
      <c r="C1110" s="5">
        <v>60000000</v>
      </c>
      <c r="D1110" s="5">
        <f>(B1110-C1110)</f>
        <v>20033643</v>
      </c>
    </row>
    <row r="1111" spans="1:4" x14ac:dyDescent="0.35">
      <c r="A1111" t="s">
        <v>6705</v>
      </c>
      <c r="B1111" s="5">
        <v>80033643</v>
      </c>
      <c r="C1111" s="5">
        <v>60000000</v>
      </c>
      <c r="D1111" s="5">
        <f>(B1111-C1111)</f>
        <v>20033643</v>
      </c>
    </row>
    <row r="1112" spans="1:4" x14ac:dyDescent="0.35">
      <c r="A1112" t="s">
        <v>8356</v>
      </c>
      <c r="B1112" s="5">
        <v>35007180</v>
      </c>
      <c r="C1112" s="5">
        <v>15000000</v>
      </c>
      <c r="D1112" s="5">
        <f>(B1112-C1112)</f>
        <v>20007180</v>
      </c>
    </row>
    <row r="1113" spans="1:4" x14ac:dyDescent="0.35">
      <c r="A1113" t="s">
        <v>6539</v>
      </c>
      <c r="B1113" s="5">
        <v>94999143</v>
      </c>
      <c r="C1113" s="5">
        <v>75000000</v>
      </c>
      <c r="D1113" s="5">
        <f>(B1113-C1113)</f>
        <v>19999143</v>
      </c>
    </row>
    <row r="1114" spans="1:4" x14ac:dyDescent="0.35">
      <c r="A1114" t="s">
        <v>6252</v>
      </c>
      <c r="B1114" s="5">
        <v>129995817</v>
      </c>
      <c r="C1114" s="5">
        <v>110000000</v>
      </c>
      <c r="D1114" s="5">
        <f>(B1114-C1114)</f>
        <v>19995817</v>
      </c>
    </row>
    <row r="1115" spans="1:4" x14ac:dyDescent="0.35">
      <c r="A1115" t="s">
        <v>8615</v>
      </c>
      <c r="B1115" s="5">
        <v>31990064</v>
      </c>
      <c r="C1115" s="5">
        <v>12000000</v>
      </c>
      <c r="D1115" s="5">
        <f>(B1115-C1115)</f>
        <v>19990064</v>
      </c>
    </row>
    <row r="1116" spans="1:4" x14ac:dyDescent="0.35">
      <c r="A1116" t="s">
        <v>6048</v>
      </c>
      <c r="B1116" s="5">
        <v>234903076</v>
      </c>
      <c r="C1116" s="5">
        <v>215000000</v>
      </c>
      <c r="D1116" s="5">
        <f>(B1116-C1116)</f>
        <v>19903076</v>
      </c>
    </row>
    <row r="1117" spans="1:4" x14ac:dyDescent="0.35">
      <c r="A1117" t="s">
        <v>6048</v>
      </c>
      <c r="B1117" s="5">
        <v>234903076</v>
      </c>
      <c r="C1117" s="5">
        <v>215000000</v>
      </c>
      <c r="D1117" s="5">
        <f>(B1117-C1117)</f>
        <v>19903076</v>
      </c>
    </row>
    <row r="1118" spans="1:4" x14ac:dyDescent="0.35">
      <c r="A1118" t="s">
        <v>9132</v>
      </c>
      <c r="B1118" s="5">
        <v>24809547</v>
      </c>
      <c r="C1118" s="5">
        <v>5000000</v>
      </c>
      <c r="D1118" s="5">
        <f>(B1118-C1118)</f>
        <v>19809547</v>
      </c>
    </row>
    <row r="1119" spans="1:4" x14ac:dyDescent="0.35">
      <c r="A1119" t="s">
        <v>8519</v>
      </c>
      <c r="B1119" s="5">
        <v>27979400</v>
      </c>
      <c r="C1119" s="5">
        <v>8200000</v>
      </c>
      <c r="D1119" s="5">
        <f>(B1119-C1119)</f>
        <v>19779400</v>
      </c>
    </row>
    <row r="1120" spans="1:4" x14ac:dyDescent="0.35">
      <c r="A1120" t="s">
        <v>7998</v>
      </c>
      <c r="B1120" s="5">
        <v>39737645</v>
      </c>
      <c r="C1120" s="5">
        <v>20000000</v>
      </c>
      <c r="D1120" s="5">
        <f>(B1120-C1120)</f>
        <v>19737645</v>
      </c>
    </row>
    <row r="1121" spans="1:4" x14ac:dyDescent="0.35">
      <c r="A1121" t="s">
        <v>7760</v>
      </c>
      <c r="B1121" s="5">
        <v>44700000</v>
      </c>
      <c r="C1121" s="5">
        <v>25000000</v>
      </c>
      <c r="D1121" s="5">
        <f>(B1121-C1121)</f>
        <v>19700000</v>
      </c>
    </row>
    <row r="1122" spans="1:4" x14ac:dyDescent="0.35">
      <c r="A1122" t="s">
        <v>8601</v>
      </c>
      <c r="B1122" s="5">
        <v>31691811</v>
      </c>
      <c r="C1122" s="5">
        <v>12000000</v>
      </c>
      <c r="D1122" s="5">
        <f>(B1122-C1122)</f>
        <v>19691811</v>
      </c>
    </row>
    <row r="1123" spans="1:4" x14ac:dyDescent="0.35">
      <c r="A1123" t="s">
        <v>8600</v>
      </c>
      <c r="B1123" s="5">
        <v>31597131</v>
      </c>
      <c r="C1123" s="5">
        <v>12000000</v>
      </c>
      <c r="D1123" s="5">
        <f>(B1123-C1123)</f>
        <v>19597131</v>
      </c>
    </row>
    <row r="1124" spans="1:4" x14ac:dyDescent="0.35">
      <c r="A1124" t="s">
        <v>7176</v>
      </c>
      <c r="B1124" s="5">
        <v>59588068</v>
      </c>
      <c r="C1124" s="5">
        <v>40000000</v>
      </c>
      <c r="D1124" s="5">
        <f>(B1124-C1124)</f>
        <v>19588068</v>
      </c>
    </row>
    <row r="1125" spans="1:4" x14ac:dyDescent="0.35">
      <c r="A1125" t="s">
        <v>6704</v>
      </c>
      <c r="B1125" s="5">
        <v>74540762</v>
      </c>
      <c r="C1125" s="5">
        <v>55000000</v>
      </c>
      <c r="D1125" s="5">
        <f>(B1125-C1125)</f>
        <v>19540762</v>
      </c>
    </row>
    <row r="1126" spans="1:4" x14ac:dyDescent="0.35">
      <c r="A1126" t="s">
        <v>7705</v>
      </c>
      <c r="B1126" s="5">
        <v>45506619</v>
      </c>
      <c r="C1126" s="5">
        <v>26000000</v>
      </c>
      <c r="D1126" s="5">
        <f>(B1126-C1126)</f>
        <v>19506619</v>
      </c>
    </row>
    <row r="1127" spans="1:4" x14ac:dyDescent="0.35">
      <c r="A1127" t="s">
        <v>7300</v>
      </c>
      <c r="B1127" s="5">
        <v>55500000</v>
      </c>
      <c r="C1127" s="5">
        <v>36000000</v>
      </c>
      <c r="D1127" s="5">
        <f>(B1127-C1127)</f>
        <v>19500000</v>
      </c>
    </row>
    <row r="1128" spans="1:4" x14ac:dyDescent="0.35">
      <c r="A1128" t="s">
        <v>8734</v>
      </c>
      <c r="B1128" s="5">
        <v>29500000</v>
      </c>
      <c r="C1128" s="5">
        <v>10000000</v>
      </c>
      <c r="D1128" s="5">
        <f>(B1128-C1128)</f>
        <v>19500000</v>
      </c>
    </row>
    <row r="1129" spans="1:4" x14ac:dyDescent="0.35">
      <c r="A1129" t="s">
        <v>7708</v>
      </c>
      <c r="B1129" s="5">
        <v>45489752</v>
      </c>
      <c r="C1129" s="5">
        <v>26000000</v>
      </c>
      <c r="D1129" s="5">
        <f>(B1129-C1129)</f>
        <v>19489752</v>
      </c>
    </row>
    <row r="1130" spans="1:4" x14ac:dyDescent="0.35">
      <c r="A1130" t="s">
        <v>7761</v>
      </c>
      <c r="B1130" s="5">
        <v>44455658</v>
      </c>
      <c r="C1130" s="5">
        <v>25000000</v>
      </c>
      <c r="D1130" s="5">
        <f>(B1130-C1130)</f>
        <v>19455658</v>
      </c>
    </row>
    <row r="1131" spans="1:4" x14ac:dyDescent="0.35">
      <c r="A1131" t="s">
        <v>9347</v>
      </c>
      <c r="B1131" s="5">
        <v>22202612</v>
      </c>
      <c r="C1131" s="5">
        <v>2800000</v>
      </c>
      <c r="D1131" s="5">
        <f>(B1131-C1131)</f>
        <v>19402612</v>
      </c>
    </row>
    <row r="1132" spans="1:4" x14ac:dyDescent="0.35">
      <c r="A1132" t="s">
        <v>8602</v>
      </c>
      <c r="B1132" s="5">
        <v>31397498</v>
      </c>
      <c r="C1132" s="5">
        <v>12000000</v>
      </c>
      <c r="D1132" s="5">
        <f>(B1132-C1132)</f>
        <v>19397498</v>
      </c>
    </row>
    <row r="1133" spans="1:4" x14ac:dyDescent="0.35">
      <c r="A1133" t="s">
        <v>8736</v>
      </c>
      <c r="B1133" s="5">
        <v>29392418</v>
      </c>
      <c r="C1133" s="5">
        <v>10000000</v>
      </c>
      <c r="D1133" s="5">
        <f>(B1133-C1133)</f>
        <v>19392418</v>
      </c>
    </row>
    <row r="1134" spans="1:4" x14ac:dyDescent="0.35">
      <c r="A1134" t="s">
        <v>8892</v>
      </c>
      <c r="B1134" s="5">
        <v>27362712</v>
      </c>
      <c r="C1134" s="5">
        <v>8000000</v>
      </c>
      <c r="D1134" s="5">
        <f>(B1134-C1134)</f>
        <v>19362712</v>
      </c>
    </row>
    <row r="1135" spans="1:4" x14ac:dyDescent="0.35">
      <c r="A1135" t="s">
        <v>9051</v>
      </c>
      <c r="B1135" s="5">
        <v>25244700</v>
      </c>
      <c r="C1135" s="5">
        <v>6000000</v>
      </c>
      <c r="D1135" s="5">
        <f>(B1135-C1135)</f>
        <v>19244700</v>
      </c>
    </row>
    <row r="1136" spans="1:4" x14ac:dyDescent="0.35">
      <c r="A1136" t="s">
        <v>6193</v>
      </c>
      <c r="B1136" s="5">
        <v>149234747</v>
      </c>
      <c r="C1136" s="5">
        <v>130000000</v>
      </c>
      <c r="D1136" s="5">
        <f>(B1136-C1136)</f>
        <v>19234747</v>
      </c>
    </row>
    <row r="1137" spans="1:4" x14ac:dyDescent="0.35">
      <c r="A1137" t="s">
        <v>7159</v>
      </c>
      <c r="B1137" s="5">
        <v>54228104</v>
      </c>
      <c r="C1137" s="5">
        <v>35000000</v>
      </c>
      <c r="D1137" s="5">
        <f>(B1137-C1137)</f>
        <v>19228104</v>
      </c>
    </row>
    <row r="1138" spans="1:4" x14ac:dyDescent="0.35">
      <c r="A1138" t="s">
        <v>6288</v>
      </c>
      <c r="B1138" s="5">
        <v>119219978</v>
      </c>
      <c r="C1138" s="5">
        <v>100000000</v>
      </c>
      <c r="D1138" s="5">
        <f>(B1138-C1138)</f>
        <v>19219978</v>
      </c>
    </row>
    <row r="1139" spans="1:4" x14ac:dyDescent="0.35">
      <c r="A1139" t="s">
        <v>7951</v>
      </c>
      <c r="B1139" s="5">
        <v>40219708</v>
      </c>
      <c r="C1139" s="5">
        <v>21000000</v>
      </c>
      <c r="D1139" s="5">
        <f>(B1139-C1139)</f>
        <v>19219708</v>
      </c>
    </row>
    <row r="1140" spans="1:4" x14ac:dyDescent="0.35">
      <c r="A1140" t="s">
        <v>7664</v>
      </c>
      <c r="B1140" s="5">
        <v>49185998</v>
      </c>
      <c r="C1140" s="5">
        <v>30000000</v>
      </c>
      <c r="D1140" s="5">
        <f>(B1140-C1140)</f>
        <v>19185998</v>
      </c>
    </row>
    <row r="1141" spans="1:4" x14ac:dyDescent="0.35">
      <c r="A1141" t="s">
        <v>8603</v>
      </c>
      <c r="B1141" s="5">
        <v>31179516</v>
      </c>
      <c r="C1141" s="5">
        <v>12000000</v>
      </c>
      <c r="D1141" s="5">
        <f>(B1141-C1141)</f>
        <v>19179516</v>
      </c>
    </row>
    <row r="1142" spans="1:4" x14ac:dyDescent="0.35">
      <c r="A1142" t="s">
        <v>8604</v>
      </c>
      <c r="B1142" s="5">
        <v>31155435</v>
      </c>
      <c r="C1142" s="5">
        <v>12000000</v>
      </c>
      <c r="D1142" s="5">
        <f>(B1142-C1142)</f>
        <v>19155435</v>
      </c>
    </row>
    <row r="1143" spans="1:4" x14ac:dyDescent="0.35">
      <c r="A1143" t="s">
        <v>8001</v>
      </c>
      <c r="B1143" s="5">
        <v>39143839</v>
      </c>
      <c r="C1143" s="5">
        <v>20000000</v>
      </c>
      <c r="D1143" s="5">
        <f>(B1143-C1143)</f>
        <v>19143839</v>
      </c>
    </row>
    <row r="1144" spans="1:4" x14ac:dyDescent="0.35">
      <c r="A1144" t="s">
        <v>9126</v>
      </c>
      <c r="B1144" s="5">
        <v>24138847</v>
      </c>
      <c r="C1144" s="5">
        <v>5000000</v>
      </c>
      <c r="D1144" s="5">
        <f>(B1144-C1144)</f>
        <v>19138847</v>
      </c>
    </row>
    <row r="1145" spans="1:4" x14ac:dyDescent="0.35">
      <c r="A1145" t="s">
        <v>8143</v>
      </c>
      <c r="B1145" s="5">
        <v>39103378</v>
      </c>
      <c r="C1145" s="5">
        <v>20000000</v>
      </c>
      <c r="D1145" s="5">
        <f>(B1145-C1145)</f>
        <v>19103378</v>
      </c>
    </row>
    <row r="1146" spans="1:4" x14ac:dyDescent="0.35">
      <c r="A1146" t="s">
        <v>9382</v>
      </c>
      <c r="B1146" s="5">
        <v>21300000</v>
      </c>
      <c r="C1146" s="5">
        <v>2200000</v>
      </c>
      <c r="D1146" s="5">
        <f>(B1146-C1146)</f>
        <v>19100000</v>
      </c>
    </row>
    <row r="1147" spans="1:4" x14ac:dyDescent="0.35">
      <c r="A1147" t="s">
        <v>7155</v>
      </c>
      <c r="B1147" s="5">
        <v>59068786</v>
      </c>
      <c r="C1147" s="5">
        <v>40000000</v>
      </c>
      <c r="D1147" s="5">
        <f>(B1147-C1147)</f>
        <v>19068786</v>
      </c>
    </row>
    <row r="1148" spans="1:4" x14ac:dyDescent="0.35">
      <c r="A1148" t="s">
        <v>9044</v>
      </c>
      <c r="B1148" s="5">
        <v>25047631</v>
      </c>
      <c r="C1148" s="5">
        <v>6000000</v>
      </c>
      <c r="D1148" s="5">
        <f>(B1148-C1148)</f>
        <v>19047631</v>
      </c>
    </row>
    <row r="1149" spans="1:4" x14ac:dyDescent="0.35">
      <c r="A1149" t="s">
        <v>7519</v>
      </c>
      <c r="B1149" s="5">
        <v>56044241</v>
      </c>
      <c r="C1149" s="5">
        <v>37000000</v>
      </c>
      <c r="D1149" s="5">
        <f>(B1149-C1149)</f>
        <v>19044241</v>
      </c>
    </row>
    <row r="1150" spans="1:4" x14ac:dyDescent="0.35">
      <c r="A1150" t="s">
        <v>8759</v>
      </c>
      <c r="B1150" s="5">
        <v>28873374</v>
      </c>
      <c r="C1150" s="5">
        <v>10000000</v>
      </c>
      <c r="D1150" s="5">
        <f>(B1150-C1150)</f>
        <v>18873374</v>
      </c>
    </row>
    <row r="1151" spans="1:4" x14ac:dyDescent="0.35">
      <c r="A1151" t="s">
        <v>8376</v>
      </c>
      <c r="B1151" s="5">
        <v>33860010</v>
      </c>
      <c r="C1151" s="5">
        <v>15000000</v>
      </c>
      <c r="D1151" s="5">
        <f>(B1151-C1151)</f>
        <v>18860010</v>
      </c>
    </row>
    <row r="1152" spans="1:4" x14ac:dyDescent="0.35">
      <c r="A1152" t="s">
        <v>8359</v>
      </c>
      <c r="B1152" s="5">
        <v>33771174</v>
      </c>
      <c r="C1152" s="5">
        <v>15000000</v>
      </c>
      <c r="D1152" s="5">
        <f>(B1152-C1152)</f>
        <v>18771174</v>
      </c>
    </row>
    <row r="1153" spans="1:4" x14ac:dyDescent="0.35">
      <c r="A1153" t="s">
        <v>7424</v>
      </c>
      <c r="B1153" s="5">
        <v>51758599</v>
      </c>
      <c r="C1153" s="5">
        <v>33000000</v>
      </c>
      <c r="D1153" s="5">
        <f>(B1153-C1153)</f>
        <v>18758599</v>
      </c>
    </row>
    <row r="1154" spans="1:4" x14ac:dyDescent="0.35">
      <c r="A1154" t="s">
        <v>8373</v>
      </c>
      <c r="B1154" s="5">
        <v>32645546</v>
      </c>
      <c r="C1154" s="5">
        <v>14000000</v>
      </c>
      <c r="D1154" s="5">
        <f>(B1154-C1154)</f>
        <v>18645546</v>
      </c>
    </row>
    <row r="1155" spans="1:4" x14ac:dyDescent="0.35">
      <c r="A1155" t="s">
        <v>8242</v>
      </c>
      <c r="B1155" s="5">
        <v>35635046</v>
      </c>
      <c r="C1155" s="5">
        <v>17000000</v>
      </c>
      <c r="D1155" s="5">
        <f>(B1155-C1155)</f>
        <v>18635046</v>
      </c>
    </row>
    <row r="1156" spans="1:4" x14ac:dyDescent="0.35">
      <c r="A1156" t="s">
        <v>8966</v>
      </c>
      <c r="B1156" s="5">
        <v>25625110</v>
      </c>
      <c r="C1156" s="5">
        <v>7000000</v>
      </c>
      <c r="D1156" s="5">
        <f>(B1156-C1156)</f>
        <v>18625110</v>
      </c>
    </row>
    <row r="1157" spans="1:4" x14ac:dyDescent="0.35">
      <c r="A1157" t="s">
        <v>7722</v>
      </c>
      <c r="B1157" s="5">
        <v>33565375</v>
      </c>
      <c r="C1157" s="5">
        <v>15000000</v>
      </c>
      <c r="D1157" s="5">
        <f>(B1157-C1157)</f>
        <v>18565375</v>
      </c>
    </row>
    <row r="1158" spans="1:4" x14ac:dyDescent="0.35">
      <c r="A1158" t="s">
        <v>9133</v>
      </c>
      <c r="B1158" s="5">
        <v>23031390</v>
      </c>
      <c r="C1158" s="5">
        <v>4500000</v>
      </c>
      <c r="D1158" s="5">
        <f>(B1158-C1158)</f>
        <v>18531390</v>
      </c>
    </row>
    <row r="1159" spans="1:4" x14ac:dyDescent="0.35">
      <c r="A1159" t="s">
        <v>6985</v>
      </c>
      <c r="B1159" s="5">
        <v>66488090</v>
      </c>
      <c r="C1159" s="5">
        <v>48000000</v>
      </c>
      <c r="D1159" s="5">
        <f>(B1159-C1159)</f>
        <v>18488090</v>
      </c>
    </row>
    <row r="1160" spans="1:4" x14ac:dyDescent="0.35">
      <c r="A1160" t="s">
        <v>6356</v>
      </c>
      <c r="B1160" s="5">
        <v>110416702</v>
      </c>
      <c r="C1160" s="5">
        <v>92000000</v>
      </c>
      <c r="D1160" s="5">
        <f>(B1160-C1160)</f>
        <v>18416702</v>
      </c>
    </row>
    <row r="1161" spans="1:4" x14ac:dyDescent="0.35">
      <c r="A1161" t="s">
        <v>8596</v>
      </c>
      <c r="B1161" s="5">
        <v>30400000</v>
      </c>
      <c r="C1161" s="5">
        <v>12000000</v>
      </c>
      <c r="D1161" s="5">
        <f>(B1161-C1161)</f>
        <v>18400000</v>
      </c>
    </row>
    <row r="1162" spans="1:4" x14ac:dyDescent="0.35">
      <c r="A1162" t="s">
        <v>8361</v>
      </c>
      <c r="B1162" s="5">
        <v>33386128</v>
      </c>
      <c r="C1162" s="5">
        <v>15000000</v>
      </c>
      <c r="D1162" s="5">
        <f>(B1162-C1162)</f>
        <v>18386128</v>
      </c>
    </row>
    <row r="1163" spans="1:4" x14ac:dyDescent="0.35">
      <c r="A1163" t="s">
        <v>8361</v>
      </c>
      <c r="B1163" s="5">
        <v>33386128</v>
      </c>
      <c r="C1163" s="5">
        <v>15000000</v>
      </c>
      <c r="D1163" s="5">
        <f>(B1163-C1163)</f>
        <v>18386128</v>
      </c>
    </row>
    <row r="1164" spans="1:4" x14ac:dyDescent="0.35">
      <c r="A1164" t="s">
        <v>6201</v>
      </c>
      <c r="B1164" s="5">
        <v>148337537</v>
      </c>
      <c r="C1164" s="5">
        <v>130000000</v>
      </c>
      <c r="D1164" s="5">
        <f>(B1164-C1164)</f>
        <v>18337537</v>
      </c>
    </row>
    <row r="1165" spans="1:4" x14ac:dyDescent="0.35">
      <c r="A1165" t="s">
        <v>8358</v>
      </c>
      <c r="B1165" s="5">
        <v>34308901</v>
      </c>
      <c r="C1165" s="5">
        <v>16000000</v>
      </c>
      <c r="D1165" s="5">
        <f>(B1165-C1165)</f>
        <v>18308901</v>
      </c>
    </row>
    <row r="1166" spans="1:4" x14ac:dyDescent="0.35">
      <c r="A1166" t="s">
        <v>8939</v>
      </c>
      <c r="B1166" s="5">
        <v>24792061</v>
      </c>
      <c r="C1166" s="5">
        <v>6500000</v>
      </c>
      <c r="D1166" s="5">
        <f>(B1166-C1166)</f>
        <v>18292061</v>
      </c>
    </row>
    <row r="1167" spans="1:4" x14ac:dyDescent="0.35">
      <c r="A1167" t="s">
        <v>7912</v>
      </c>
      <c r="B1167" s="5">
        <v>40270895</v>
      </c>
      <c r="C1167" s="5">
        <v>22000000</v>
      </c>
      <c r="D1167" s="5">
        <f>(B1167-C1167)</f>
        <v>18270895</v>
      </c>
    </row>
    <row r="1168" spans="1:4" x14ac:dyDescent="0.35">
      <c r="A1168" t="s">
        <v>6153</v>
      </c>
      <c r="B1168" s="5">
        <v>160201106</v>
      </c>
      <c r="C1168" s="5">
        <v>142000000</v>
      </c>
      <c r="D1168" s="5">
        <f>(B1168-C1168)</f>
        <v>18201106</v>
      </c>
    </row>
    <row r="1169" spans="1:4" x14ac:dyDescent="0.35">
      <c r="A1169" t="s">
        <v>9274</v>
      </c>
      <c r="B1169" s="5">
        <v>20167424</v>
      </c>
      <c r="C1169" s="5">
        <v>2000000</v>
      </c>
      <c r="D1169" s="5">
        <f>(B1169-C1169)</f>
        <v>18167424</v>
      </c>
    </row>
    <row r="1170" spans="1:4" x14ac:dyDescent="0.35">
      <c r="A1170" t="s">
        <v>7775</v>
      </c>
      <c r="B1170" s="5">
        <v>35143332</v>
      </c>
      <c r="C1170" s="5">
        <v>17000000</v>
      </c>
      <c r="D1170" s="5">
        <f>(B1170-C1170)</f>
        <v>18143332</v>
      </c>
    </row>
    <row r="1171" spans="1:4" x14ac:dyDescent="0.35">
      <c r="A1171" t="s">
        <v>8896</v>
      </c>
      <c r="B1171" s="5">
        <v>26049082</v>
      </c>
      <c r="C1171" s="5">
        <v>8000000</v>
      </c>
      <c r="D1171" s="5">
        <f>(B1171-C1171)</f>
        <v>18049082</v>
      </c>
    </row>
    <row r="1172" spans="1:4" x14ac:dyDescent="0.35">
      <c r="A1172" t="s">
        <v>7641</v>
      </c>
      <c r="B1172" s="5">
        <v>48043505</v>
      </c>
      <c r="C1172" s="5">
        <v>30000000</v>
      </c>
      <c r="D1172" s="5">
        <f>(B1172-C1172)</f>
        <v>18043505</v>
      </c>
    </row>
    <row r="1173" spans="1:4" x14ac:dyDescent="0.35">
      <c r="A1173" t="s">
        <v>8003</v>
      </c>
      <c r="B1173" s="5">
        <v>38037513</v>
      </c>
      <c r="C1173" s="5">
        <v>20000000</v>
      </c>
      <c r="D1173" s="5">
        <f>(B1173-C1173)</f>
        <v>18037513</v>
      </c>
    </row>
    <row r="1174" spans="1:4" x14ac:dyDescent="0.35">
      <c r="A1174" t="s">
        <v>7099</v>
      </c>
      <c r="B1174" s="5">
        <v>59992760</v>
      </c>
      <c r="C1174" s="5">
        <v>42000000</v>
      </c>
      <c r="D1174" s="5">
        <f>(B1174-C1174)</f>
        <v>17992760</v>
      </c>
    </row>
    <row r="1175" spans="1:4" x14ac:dyDescent="0.35">
      <c r="A1175" t="s">
        <v>7160</v>
      </c>
      <c r="B1175" s="5">
        <v>57981889</v>
      </c>
      <c r="C1175" s="5">
        <v>40000000</v>
      </c>
      <c r="D1175" s="5">
        <f>(B1175-C1175)</f>
        <v>17981889</v>
      </c>
    </row>
    <row r="1176" spans="1:4" x14ac:dyDescent="0.35">
      <c r="A1176" t="s">
        <v>9301</v>
      </c>
      <c r="B1176" s="5">
        <v>20966644</v>
      </c>
      <c r="C1176" s="5">
        <v>3000000</v>
      </c>
      <c r="D1176" s="5">
        <f>(B1176-C1176)</f>
        <v>17966644</v>
      </c>
    </row>
    <row r="1177" spans="1:4" x14ac:dyDescent="0.35">
      <c r="A1177" t="s">
        <v>8895</v>
      </c>
      <c r="B1177" s="5">
        <v>25926543</v>
      </c>
      <c r="C1177" s="5">
        <v>8000000</v>
      </c>
      <c r="D1177" s="5">
        <f>(B1177-C1177)</f>
        <v>17926543</v>
      </c>
    </row>
    <row r="1178" spans="1:4" x14ac:dyDescent="0.35">
      <c r="A1178" t="s">
        <v>7858</v>
      </c>
      <c r="B1178" s="5">
        <v>41895491</v>
      </c>
      <c r="C1178" s="5">
        <v>24000000</v>
      </c>
      <c r="D1178" s="5">
        <f>(B1178-C1178)</f>
        <v>17895491</v>
      </c>
    </row>
    <row r="1179" spans="1:4" x14ac:dyDescent="0.35">
      <c r="A1179" t="s">
        <v>6617</v>
      </c>
      <c r="B1179" s="5">
        <v>83892374</v>
      </c>
      <c r="C1179" s="5">
        <v>66000000</v>
      </c>
      <c r="D1179" s="5">
        <f>(B1179-C1179)</f>
        <v>17892374</v>
      </c>
    </row>
    <row r="1180" spans="1:4" x14ac:dyDescent="0.35">
      <c r="A1180" t="s">
        <v>9490</v>
      </c>
      <c r="B1180" s="5">
        <v>19100000</v>
      </c>
      <c r="C1180" s="5">
        <v>1250000</v>
      </c>
      <c r="D1180" s="5">
        <f>(B1180-C1180)</f>
        <v>17850000</v>
      </c>
    </row>
    <row r="1181" spans="1:4" x14ac:dyDescent="0.35">
      <c r="A1181" t="s">
        <v>6907</v>
      </c>
      <c r="B1181" s="5">
        <v>67823573</v>
      </c>
      <c r="C1181" s="5">
        <v>50000000</v>
      </c>
      <c r="D1181" s="5">
        <f>(B1181-C1181)</f>
        <v>17823573</v>
      </c>
    </row>
    <row r="1182" spans="1:4" x14ac:dyDescent="0.35">
      <c r="A1182" t="s">
        <v>8741</v>
      </c>
      <c r="B1182" s="5">
        <v>27736779</v>
      </c>
      <c r="C1182" s="5">
        <v>10000000</v>
      </c>
      <c r="D1182" s="5">
        <f>(B1182-C1182)</f>
        <v>17736779</v>
      </c>
    </row>
    <row r="1183" spans="1:4" x14ac:dyDescent="0.35">
      <c r="A1183" t="s">
        <v>8363</v>
      </c>
      <c r="B1183" s="5">
        <v>32721635</v>
      </c>
      <c r="C1183" s="5">
        <v>15000000</v>
      </c>
      <c r="D1183" s="5">
        <f>(B1183-C1183)</f>
        <v>17721635</v>
      </c>
    </row>
    <row r="1184" spans="1:4" x14ac:dyDescent="0.35">
      <c r="A1184" t="s">
        <v>8363</v>
      </c>
      <c r="B1184" s="5">
        <v>32721635</v>
      </c>
      <c r="C1184" s="5">
        <v>15000000</v>
      </c>
      <c r="D1184" s="5">
        <f>(B1184-C1184)</f>
        <v>17721635</v>
      </c>
    </row>
    <row r="1185" spans="1:4" x14ac:dyDescent="0.35">
      <c r="A1185" t="s">
        <v>6455</v>
      </c>
      <c r="B1185" s="5">
        <v>85707116</v>
      </c>
      <c r="C1185" s="5">
        <v>68000000</v>
      </c>
      <c r="D1185" s="5">
        <f>(B1185-C1185)</f>
        <v>17707116</v>
      </c>
    </row>
    <row r="1186" spans="1:4" x14ac:dyDescent="0.35">
      <c r="A1186" t="s">
        <v>8002</v>
      </c>
      <c r="B1186" s="5">
        <v>37672350</v>
      </c>
      <c r="C1186" s="5">
        <v>20000000</v>
      </c>
      <c r="D1186" s="5">
        <f>(B1186-C1186)</f>
        <v>17672350</v>
      </c>
    </row>
    <row r="1187" spans="1:4" x14ac:dyDescent="0.35">
      <c r="A1187" t="s">
        <v>9019</v>
      </c>
      <c r="B1187" s="5">
        <v>24103594</v>
      </c>
      <c r="C1187" s="5">
        <v>6500000</v>
      </c>
      <c r="D1187" s="5">
        <f>(B1187-C1187)</f>
        <v>17603594</v>
      </c>
    </row>
    <row r="1188" spans="1:4" x14ac:dyDescent="0.35">
      <c r="A1188" t="s">
        <v>6381</v>
      </c>
      <c r="B1188" s="5">
        <v>37567440</v>
      </c>
      <c r="C1188" s="5">
        <v>20000000</v>
      </c>
      <c r="D1188" s="5">
        <f>(B1188-C1188)</f>
        <v>17567440</v>
      </c>
    </row>
    <row r="1189" spans="1:4" x14ac:dyDescent="0.35">
      <c r="A1189" t="s">
        <v>6381</v>
      </c>
      <c r="B1189" s="5">
        <v>37567440</v>
      </c>
      <c r="C1189" s="5">
        <v>20000000</v>
      </c>
      <c r="D1189" s="5">
        <f>(B1189-C1189)</f>
        <v>17567440</v>
      </c>
    </row>
    <row r="1190" spans="1:4" x14ac:dyDescent="0.35">
      <c r="A1190" t="s">
        <v>7537</v>
      </c>
      <c r="B1190" s="5">
        <v>42478175</v>
      </c>
      <c r="C1190" s="5">
        <v>25000000</v>
      </c>
      <c r="D1190" s="5">
        <f>(B1190-C1190)</f>
        <v>17478175</v>
      </c>
    </row>
    <row r="1191" spans="1:4" x14ac:dyDescent="0.35">
      <c r="A1191" t="s">
        <v>7636</v>
      </c>
      <c r="B1191" s="5">
        <v>44450000</v>
      </c>
      <c r="C1191" s="5">
        <v>27000000</v>
      </c>
      <c r="D1191" s="5">
        <f>(B1191-C1191)</f>
        <v>17450000</v>
      </c>
    </row>
    <row r="1192" spans="1:4" x14ac:dyDescent="0.35">
      <c r="A1192" t="s">
        <v>8004</v>
      </c>
      <c r="B1192" s="5">
        <v>37442180</v>
      </c>
      <c r="C1192" s="5">
        <v>20000000</v>
      </c>
      <c r="D1192" s="5">
        <f>(B1192-C1192)</f>
        <v>17442180</v>
      </c>
    </row>
    <row r="1193" spans="1:4" x14ac:dyDescent="0.35">
      <c r="A1193" t="s">
        <v>9218</v>
      </c>
      <c r="B1193" s="5">
        <v>20803237</v>
      </c>
      <c r="C1193" s="5">
        <v>3500000</v>
      </c>
      <c r="D1193" s="5">
        <f>(B1193-C1193)</f>
        <v>17303237</v>
      </c>
    </row>
    <row r="1194" spans="1:4" x14ac:dyDescent="0.35">
      <c r="A1194" t="s">
        <v>9495</v>
      </c>
      <c r="B1194" s="5">
        <v>18488314</v>
      </c>
      <c r="C1194" s="5">
        <v>1200000</v>
      </c>
      <c r="D1194" s="5">
        <f>(B1194-C1194)</f>
        <v>17288314</v>
      </c>
    </row>
    <row r="1195" spans="1:4" x14ac:dyDescent="0.35">
      <c r="A1195" t="s">
        <v>7339</v>
      </c>
      <c r="B1195" s="5">
        <v>52277485</v>
      </c>
      <c r="C1195" s="5">
        <v>35000000</v>
      </c>
      <c r="D1195" s="5">
        <f>(B1195-C1195)</f>
        <v>17277485</v>
      </c>
    </row>
    <row r="1196" spans="1:4" x14ac:dyDescent="0.35">
      <c r="A1196" t="s">
        <v>9045</v>
      </c>
      <c r="B1196" s="5">
        <v>23272306</v>
      </c>
      <c r="C1196" s="5">
        <v>6000000</v>
      </c>
      <c r="D1196" s="5">
        <f>(B1196-C1196)</f>
        <v>17272306</v>
      </c>
    </row>
    <row r="1197" spans="1:4" x14ac:dyDescent="0.35">
      <c r="A1197" t="s">
        <v>8000</v>
      </c>
      <c r="B1197" s="5">
        <v>39263506</v>
      </c>
      <c r="C1197" s="5">
        <v>22000000</v>
      </c>
      <c r="D1197" s="5">
        <f>(B1197-C1197)</f>
        <v>17263506</v>
      </c>
    </row>
    <row r="1198" spans="1:4" x14ac:dyDescent="0.35">
      <c r="A1198" t="s">
        <v>9299</v>
      </c>
      <c r="B1198" s="5">
        <v>21244913</v>
      </c>
      <c r="C1198" s="5">
        <v>4000000</v>
      </c>
      <c r="D1198" s="5">
        <f>(B1198-C1198)</f>
        <v>17244913</v>
      </c>
    </row>
    <row r="1199" spans="1:4" x14ac:dyDescent="0.35">
      <c r="A1199" t="s">
        <v>6452</v>
      </c>
      <c r="B1199" s="5">
        <v>82226474</v>
      </c>
      <c r="C1199" s="5">
        <v>65000000</v>
      </c>
      <c r="D1199" s="5">
        <f>(B1199-C1199)</f>
        <v>17226474</v>
      </c>
    </row>
    <row r="1200" spans="1:4" x14ac:dyDescent="0.35">
      <c r="A1200" t="s">
        <v>7637</v>
      </c>
      <c r="B1200" s="5">
        <v>45162741</v>
      </c>
      <c r="C1200" s="5">
        <v>28000000</v>
      </c>
      <c r="D1200" s="5">
        <f>(B1200-C1200)</f>
        <v>17162741</v>
      </c>
    </row>
    <row r="1201" spans="1:4" x14ac:dyDescent="0.35">
      <c r="A1201" t="s">
        <v>9516</v>
      </c>
      <c r="B1201" s="5">
        <v>18112929</v>
      </c>
      <c r="C1201" s="5">
        <v>1000000</v>
      </c>
      <c r="D1201" s="5">
        <f>(B1201-C1201)</f>
        <v>17112929</v>
      </c>
    </row>
    <row r="1202" spans="1:4" x14ac:dyDescent="0.35">
      <c r="A1202" t="s">
        <v>9458</v>
      </c>
      <c r="B1202" s="5">
        <v>19067631</v>
      </c>
      <c r="C1202" s="5">
        <v>2000000</v>
      </c>
      <c r="D1202" s="5">
        <f>(B1202-C1202)</f>
        <v>17067631</v>
      </c>
    </row>
    <row r="1203" spans="1:4" x14ac:dyDescent="0.35">
      <c r="A1203" t="s">
        <v>6516</v>
      </c>
      <c r="B1203" s="5">
        <v>77032279</v>
      </c>
      <c r="C1203" s="5">
        <v>60000000</v>
      </c>
      <c r="D1203" s="5">
        <f>(B1203-C1203)</f>
        <v>17032279</v>
      </c>
    </row>
    <row r="1204" spans="1:4" x14ac:dyDescent="0.35">
      <c r="A1204" t="s">
        <v>7164</v>
      </c>
      <c r="B1204" s="5">
        <v>57011847</v>
      </c>
      <c r="C1204" s="5">
        <v>40000000</v>
      </c>
      <c r="D1204" s="5">
        <f>(B1204-C1204)</f>
        <v>17011847</v>
      </c>
    </row>
    <row r="1205" spans="1:4" x14ac:dyDescent="0.35">
      <c r="A1205" t="s">
        <v>6280</v>
      </c>
      <c r="B1205" s="5">
        <v>167007184</v>
      </c>
      <c r="C1205" s="5">
        <v>150000000</v>
      </c>
      <c r="D1205" s="5">
        <f>(B1205-C1205)</f>
        <v>17007184</v>
      </c>
    </row>
    <row r="1206" spans="1:4" x14ac:dyDescent="0.35">
      <c r="A1206" t="s">
        <v>6280</v>
      </c>
      <c r="B1206" s="5">
        <v>167007184</v>
      </c>
      <c r="C1206" s="5">
        <v>150000000</v>
      </c>
      <c r="D1206" s="5">
        <f>(B1206-C1206)</f>
        <v>17007184</v>
      </c>
    </row>
    <row r="1207" spans="1:4" x14ac:dyDescent="0.35">
      <c r="A1207" t="s">
        <v>9127</v>
      </c>
      <c r="B1207" s="5">
        <v>21994911</v>
      </c>
      <c r="C1207" s="5">
        <v>5000000</v>
      </c>
      <c r="D1207" s="5">
        <f>(B1207-C1207)</f>
        <v>16994911</v>
      </c>
    </row>
    <row r="1208" spans="1:4" x14ac:dyDescent="0.35">
      <c r="A1208" t="s">
        <v>9514</v>
      </c>
      <c r="B1208" s="5">
        <v>17986000</v>
      </c>
      <c r="C1208" s="5">
        <v>1000000</v>
      </c>
      <c r="D1208" s="5">
        <f>(B1208-C1208)</f>
        <v>16986000</v>
      </c>
    </row>
    <row r="1209" spans="1:4" x14ac:dyDescent="0.35">
      <c r="A1209" t="s">
        <v>8468</v>
      </c>
      <c r="B1209" s="5">
        <v>29959436</v>
      </c>
      <c r="C1209" s="5">
        <v>13000000</v>
      </c>
      <c r="D1209" s="5">
        <f>(B1209-C1209)</f>
        <v>16959436</v>
      </c>
    </row>
    <row r="1210" spans="1:4" x14ac:dyDescent="0.35">
      <c r="A1210" t="s">
        <v>7534</v>
      </c>
      <c r="B1210" s="5">
        <v>46875468</v>
      </c>
      <c r="C1210" s="5">
        <v>30000000</v>
      </c>
      <c r="D1210" s="5">
        <f>(B1210-C1210)</f>
        <v>16875468</v>
      </c>
    </row>
    <row r="1211" spans="1:4" x14ac:dyDescent="0.35">
      <c r="A1211" t="s">
        <v>8016</v>
      </c>
      <c r="B1211" s="5">
        <v>36874745</v>
      </c>
      <c r="C1211" s="5">
        <v>20000000</v>
      </c>
      <c r="D1211" s="5">
        <f>(B1211-C1211)</f>
        <v>16874745</v>
      </c>
    </row>
    <row r="1212" spans="1:4" x14ac:dyDescent="0.35">
      <c r="A1212" t="s">
        <v>6301</v>
      </c>
      <c r="B1212" s="5">
        <v>116866727</v>
      </c>
      <c r="C1212" s="5">
        <v>100000000</v>
      </c>
      <c r="D1212" s="5">
        <f>(B1212-C1212)</f>
        <v>16866727</v>
      </c>
    </row>
    <row r="1213" spans="1:4" x14ac:dyDescent="0.35">
      <c r="A1213" t="s">
        <v>7445</v>
      </c>
      <c r="B1213" s="5">
        <v>48814909</v>
      </c>
      <c r="C1213" s="5">
        <v>32000000</v>
      </c>
      <c r="D1213" s="5">
        <f>(B1213-C1213)</f>
        <v>16814909</v>
      </c>
    </row>
    <row r="1214" spans="1:4" x14ac:dyDescent="0.35">
      <c r="A1214" t="s">
        <v>8672</v>
      </c>
      <c r="B1214" s="5">
        <v>27669413</v>
      </c>
      <c r="C1214" s="5">
        <v>11000000</v>
      </c>
      <c r="D1214" s="5">
        <f>(B1214-C1214)</f>
        <v>16669413</v>
      </c>
    </row>
    <row r="1215" spans="1:4" x14ac:dyDescent="0.35">
      <c r="A1215" t="s">
        <v>8007</v>
      </c>
      <c r="B1215" s="5">
        <v>36658108</v>
      </c>
      <c r="C1215" s="5">
        <v>20000000</v>
      </c>
      <c r="D1215" s="5">
        <f>(B1215-C1215)</f>
        <v>16658108</v>
      </c>
    </row>
    <row r="1216" spans="1:4" x14ac:dyDescent="0.35">
      <c r="A1216" t="s">
        <v>6323</v>
      </c>
      <c r="B1216" s="5">
        <v>108638745</v>
      </c>
      <c r="C1216" s="5">
        <v>92000000</v>
      </c>
      <c r="D1216" s="5">
        <f>(B1216-C1216)</f>
        <v>16638745</v>
      </c>
    </row>
    <row r="1217" spans="1:4" x14ac:dyDescent="0.35">
      <c r="A1217" t="s">
        <v>6447</v>
      </c>
      <c r="B1217" s="5">
        <v>95632614</v>
      </c>
      <c r="C1217" s="5">
        <v>79000000</v>
      </c>
      <c r="D1217" s="5">
        <f>(B1217-C1217)</f>
        <v>16632614</v>
      </c>
    </row>
    <row r="1218" spans="1:4" x14ac:dyDescent="0.35">
      <c r="A1218" t="s">
        <v>8467</v>
      </c>
      <c r="B1218" s="5">
        <v>30628981</v>
      </c>
      <c r="C1218" s="5">
        <v>14000000</v>
      </c>
      <c r="D1218" s="5">
        <f>(B1218-C1218)</f>
        <v>16628981</v>
      </c>
    </row>
    <row r="1219" spans="1:4" x14ac:dyDescent="0.35">
      <c r="A1219" t="s">
        <v>7778</v>
      </c>
      <c r="B1219" s="5">
        <v>41597830</v>
      </c>
      <c r="C1219" s="5">
        <v>25000000</v>
      </c>
      <c r="D1219" s="5">
        <f>(B1219-C1219)</f>
        <v>16597830</v>
      </c>
    </row>
    <row r="1220" spans="1:4" x14ac:dyDescent="0.35">
      <c r="A1220" t="s">
        <v>8364</v>
      </c>
      <c r="B1220" s="5">
        <v>31585300</v>
      </c>
      <c r="C1220" s="5">
        <v>15000000</v>
      </c>
      <c r="D1220" s="5">
        <f>(B1220-C1220)</f>
        <v>16585300</v>
      </c>
    </row>
    <row r="1221" spans="1:4" x14ac:dyDescent="0.35">
      <c r="A1221" t="s">
        <v>8798</v>
      </c>
      <c r="B1221" s="5">
        <v>26583369</v>
      </c>
      <c r="C1221" s="5">
        <v>10000000</v>
      </c>
      <c r="D1221" s="5">
        <f>(B1221-C1221)</f>
        <v>16583369</v>
      </c>
    </row>
    <row r="1222" spans="1:4" x14ac:dyDescent="0.35">
      <c r="A1222" t="s">
        <v>9124</v>
      </c>
      <c r="B1222" s="5">
        <v>25530884</v>
      </c>
      <c r="C1222" s="5">
        <v>9000000</v>
      </c>
      <c r="D1222" s="5">
        <f>(B1222-C1222)</f>
        <v>16530884</v>
      </c>
    </row>
    <row r="1223" spans="1:4" x14ac:dyDescent="0.35">
      <c r="A1223" t="s">
        <v>6711</v>
      </c>
      <c r="B1223" s="5">
        <v>64505912</v>
      </c>
      <c r="C1223" s="5">
        <v>48000000</v>
      </c>
      <c r="D1223" s="5">
        <f>(B1223-C1223)</f>
        <v>16505912</v>
      </c>
    </row>
    <row r="1224" spans="1:4" x14ac:dyDescent="0.35">
      <c r="A1224" t="s">
        <v>9128</v>
      </c>
      <c r="B1224" s="5">
        <v>21501098</v>
      </c>
      <c r="C1224" s="5">
        <v>5000000</v>
      </c>
      <c r="D1224" s="5">
        <f>(B1224-C1224)</f>
        <v>16501098</v>
      </c>
    </row>
    <row r="1225" spans="1:4" x14ac:dyDescent="0.35">
      <c r="A1225" t="s">
        <v>9604</v>
      </c>
      <c r="B1225" s="5">
        <v>17000000</v>
      </c>
      <c r="C1225" s="5">
        <v>500000</v>
      </c>
      <c r="D1225" s="5">
        <f>(B1225-C1225)</f>
        <v>16500000</v>
      </c>
    </row>
    <row r="1226" spans="1:4" x14ac:dyDescent="0.35">
      <c r="A1226" t="s">
        <v>6910</v>
      </c>
      <c r="B1226" s="5">
        <v>70496802</v>
      </c>
      <c r="C1226" s="5">
        <v>54000000</v>
      </c>
      <c r="D1226" s="5">
        <f>(B1226-C1226)</f>
        <v>16496802</v>
      </c>
    </row>
    <row r="1227" spans="1:4" x14ac:dyDescent="0.35">
      <c r="A1227" t="s">
        <v>9306</v>
      </c>
      <c r="B1227" s="5">
        <v>19472057</v>
      </c>
      <c r="C1227" s="5">
        <v>3000000</v>
      </c>
      <c r="D1227" s="5">
        <f>(B1227-C1227)</f>
        <v>16472057</v>
      </c>
    </row>
    <row r="1228" spans="1:4" x14ac:dyDescent="0.35">
      <c r="A1228" t="s">
        <v>8181</v>
      </c>
      <c r="B1228" s="5">
        <v>31471430</v>
      </c>
      <c r="C1228" s="5">
        <v>15000000</v>
      </c>
      <c r="D1228" s="5">
        <f>(B1228-C1228)</f>
        <v>16471430</v>
      </c>
    </row>
    <row r="1229" spans="1:4" x14ac:dyDescent="0.35">
      <c r="A1229" t="s">
        <v>8738</v>
      </c>
      <c r="B1229" s="5">
        <v>28435406</v>
      </c>
      <c r="C1229" s="5">
        <v>12000000</v>
      </c>
      <c r="D1229" s="5">
        <f>(B1229-C1229)</f>
        <v>16435406</v>
      </c>
    </row>
    <row r="1230" spans="1:4" x14ac:dyDescent="0.35">
      <c r="A1230" t="s">
        <v>9346</v>
      </c>
      <c r="B1230" s="5">
        <v>19170001</v>
      </c>
      <c r="C1230" s="5">
        <v>2800000</v>
      </c>
      <c r="D1230" s="5">
        <f>(B1230-C1230)</f>
        <v>16370001</v>
      </c>
    </row>
    <row r="1231" spans="1:4" x14ac:dyDescent="0.35">
      <c r="A1231" t="s">
        <v>8532</v>
      </c>
      <c r="B1231" s="5">
        <v>22235901</v>
      </c>
      <c r="C1231" s="5">
        <v>6000000</v>
      </c>
      <c r="D1231" s="5">
        <f>(B1231-C1231)</f>
        <v>16235901</v>
      </c>
    </row>
    <row r="1232" spans="1:4" x14ac:dyDescent="0.35">
      <c r="A1232" t="s">
        <v>7885</v>
      </c>
      <c r="B1232" s="5">
        <v>39235088</v>
      </c>
      <c r="C1232" s="5">
        <v>23000000</v>
      </c>
      <c r="D1232" s="5">
        <f>(B1232-C1232)</f>
        <v>16235088</v>
      </c>
    </row>
    <row r="1233" spans="1:4" x14ac:dyDescent="0.35">
      <c r="A1233" t="s">
        <v>9134</v>
      </c>
      <c r="B1233" s="5">
        <v>21197315</v>
      </c>
      <c r="C1233" s="5">
        <v>5000000</v>
      </c>
      <c r="D1233" s="5">
        <f>(B1233-C1233)</f>
        <v>16197315</v>
      </c>
    </row>
    <row r="1234" spans="1:4" x14ac:dyDescent="0.35">
      <c r="A1234" t="s">
        <v>9304</v>
      </c>
      <c r="B1234" s="5">
        <v>19184015</v>
      </c>
      <c r="C1234" s="5">
        <v>3000000</v>
      </c>
      <c r="D1234" s="5">
        <f>(B1234-C1234)</f>
        <v>16184015</v>
      </c>
    </row>
    <row r="1235" spans="1:4" x14ac:dyDescent="0.35">
      <c r="A1235" t="s">
        <v>6335</v>
      </c>
      <c r="B1235" s="5">
        <v>131144183</v>
      </c>
      <c r="C1235" s="5">
        <v>115000000</v>
      </c>
      <c r="D1235" s="5">
        <f>(B1235-C1235)</f>
        <v>16144183</v>
      </c>
    </row>
    <row r="1236" spans="1:4" x14ac:dyDescent="0.35">
      <c r="A1236" t="s">
        <v>8574</v>
      </c>
      <c r="B1236" s="5">
        <v>26589953</v>
      </c>
      <c r="C1236" s="5">
        <v>10500000</v>
      </c>
      <c r="D1236" s="5">
        <f>(B1236-C1236)</f>
        <v>16089953</v>
      </c>
    </row>
    <row r="1237" spans="1:4" x14ac:dyDescent="0.35">
      <c r="A1237" t="s">
        <v>7764</v>
      </c>
      <c r="B1237" s="5">
        <v>41067398</v>
      </c>
      <c r="C1237" s="5">
        <v>25000000</v>
      </c>
      <c r="D1237" s="5">
        <f>(B1237-C1237)</f>
        <v>16067398</v>
      </c>
    </row>
    <row r="1238" spans="1:4" x14ac:dyDescent="0.35">
      <c r="A1238" t="s">
        <v>8018</v>
      </c>
      <c r="B1238" s="5">
        <v>35033759</v>
      </c>
      <c r="C1238" s="5">
        <v>19000000</v>
      </c>
      <c r="D1238" s="5">
        <f>(B1238-C1238)</f>
        <v>16033759</v>
      </c>
    </row>
    <row r="1239" spans="1:4" x14ac:dyDescent="0.35">
      <c r="A1239" t="s">
        <v>6913</v>
      </c>
      <c r="B1239" s="5">
        <v>66002004</v>
      </c>
      <c r="C1239" s="5">
        <v>50000000</v>
      </c>
      <c r="D1239" s="5">
        <f>(B1239-C1239)</f>
        <v>16002004</v>
      </c>
    </row>
    <row r="1240" spans="1:4" x14ac:dyDescent="0.35">
      <c r="A1240" t="s">
        <v>8967</v>
      </c>
      <c r="B1240" s="5">
        <v>25000000</v>
      </c>
      <c r="C1240" s="5">
        <v>9000000</v>
      </c>
      <c r="D1240" s="5">
        <f>(B1240-C1240)</f>
        <v>16000000</v>
      </c>
    </row>
    <row r="1241" spans="1:4" x14ac:dyDescent="0.35">
      <c r="A1241" t="s">
        <v>7774</v>
      </c>
      <c r="B1241" s="5">
        <v>35990505</v>
      </c>
      <c r="C1241" s="5">
        <v>20000000</v>
      </c>
      <c r="D1241" s="5">
        <f>(B1241-C1241)</f>
        <v>15990505</v>
      </c>
    </row>
    <row r="1242" spans="1:4" x14ac:dyDescent="0.35">
      <c r="A1242" t="s">
        <v>7859</v>
      </c>
      <c r="B1242" s="5">
        <v>39989008</v>
      </c>
      <c r="C1242" s="5">
        <v>24000000</v>
      </c>
      <c r="D1242" s="5">
        <f>(B1242-C1242)</f>
        <v>15989008</v>
      </c>
    </row>
    <row r="1243" spans="1:4" x14ac:dyDescent="0.35">
      <c r="A1243" t="s">
        <v>8518</v>
      </c>
      <c r="B1243" s="5">
        <v>28972187</v>
      </c>
      <c r="C1243" s="5">
        <v>13000000</v>
      </c>
      <c r="D1243" s="5">
        <f>(B1243-C1243)</f>
        <v>15972187</v>
      </c>
    </row>
    <row r="1244" spans="1:4" x14ac:dyDescent="0.35">
      <c r="A1244" t="s">
        <v>8620</v>
      </c>
      <c r="B1244" s="5">
        <v>27829874</v>
      </c>
      <c r="C1244" s="5">
        <v>12000000</v>
      </c>
      <c r="D1244" s="5">
        <f>(B1244-C1244)</f>
        <v>15829874</v>
      </c>
    </row>
    <row r="1245" spans="1:4" x14ac:dyDescent="0.35">
      <c r="A1245" t="s">
        <v>8898</v>
      </c>
      <c r="B1245" s="5">
        <v>22800000</v>
      </c>
      <c r="C1245" s="5">
        <v>7000000</v>
      </c>
      <c r="D1245" s="5">
        <f>(B1245-C1245)</f>
        <v>15800000</v>
      </c>
    </row>
    <row r="1246" spans="1:4" x14ac:dyDescent="0.35">
      <c r="A1246" t="s">
        <v>7031</v>
      </c>
      <c r="B1246" s="5">
        <v>60786269</v>
      </c>
      <c r="C1246" s="5">
        <v>45000000</v>
      </c>
      <c r="D1246" s="5">
        <f>(B1246-C1246)</f>
        <v>15786269</v>
      </c>
    </row>
    <row r="1247" spans="1:4" x14ac:dyDescent="0.35">
      <c r="A1247" t="s">
        <v>9518</v>
      </c>
      <c r="B1247" s="5">
        <v>20773070</v>
      </c>
      <c r="C1247" s="5">
        <v>5000000</v>
      </c>
      <c r="D1247" s="5">
        <f>(B1247-C1247)</f>
        <v>15773070</v>
      </c>
    </row>
    <row r="1248" spans="1:4" x14ac:dyDescent="0.35">
      <c r="A1248" t="s">
        <v>6698</v>
      </c>
      <c r="B1248" s="5">
        <v>75764085</v>
      </c>
      <c r="C1248" s="5">
        <v>60000000</v>
      </c>
      <c r="D1248" s="5">
        <f>(B1248-C1248)</f>
        <v>15764085</v>
      </c>
    </row>
    <row r="1249" spans="1:4" x14ac:dyDescent="0.35">
      <c r="A1249" t="s">
        <v>9131</v>
      </c>
      <c r="B1249" s="5">
        <v>20733485</v>
      </c>
      <c r="C1249" s="5">
        <v>5000000</v>
      </c>
      <c r="D1249" s="5">
        <f>(B1249-C1249)</f>
        <v>15733485</v>
      </c>
    </row>
    <row r="1250" spans="1:4" x14ac:dyDescent="0.35">
      <c r="A1250" t="s">
        <v>8229</v>
      </c>
      <c r="B1250" s="5">
        <v>39687528</v>
      </c>
      <c r="C1250" s="5">
        <v>24000000</v>
      </c>
      <c r="D1250" s="5">
        <f>(B1250-C1250)</f>
        <v>15687528</v>
      </c>
    </row>
    <row r="1251" spans="1:4" x14ac:dyDescent="0.35">
      <c r="A1251" t="s">
        <v>7532</v>
      </c>
      <c r="B1251" s="5">
        <v>45645204</v>
      </c>
      <c r="C1251" s="5">
        <v>30000000</v>
      </c>
      <c r="D1251" s="5">
        <f>(B1251-C1251)</f>
        <v>15645204</v>
      </c>
    </row>
    <row r="1252" spans="1:4" x14ac:dyDescent="0.35">
      <c r="A1252" t="s">
        <v>6708</v>
      </c>
      <c r="B1252" s="5">
        <v>75638743</v>
      </c>
      <c r="C1252" s="5">
        <v>60000000</v>
      </c>
      <c r="D1252" s="5">
        <f>(B1252-C1252)</f>
        <v>15638743</v>
      </c>
    </row>
    <row r="1253" spans="1:4" x14ac:dyDescent="0.35">
      <c r="A1253" t="s">
        <v>8293</v>
      </c>
      <c r="B1253" s="5">
        <v>23618786</v>
      </c>
      <c r="C1253" s="5">
        <v>8000000</v>
      </c>
      <c r="D1253" s="5">
        <f>(B1253-C1253)</f>
        <v>15618786</v>
      </c>
    </row>
    <row r="1254" spans="1:4" x14ac:dyDescent="0.35">
      <c r="A1254" t="s">
        <v>8740</v>
      </c>
      <c r="B1254" s="5">
        <v>25600000</v>
      </c>
      <c r="C1254" s="5">
        <v>10000000</v>
      </c>
      <c r="D1254" s="5">
        <f>(B1254-C1254)</f>
        <v>15600000</v>
      </c>
    </row>
    <row r="1255" spans="1:4" x14ac:dyDescent="0.35">
      <c r="A1255" t="s">
        <v>8005</v>
      </c>
      <c r="B1255" s="5">
        <v>35596227</v>
      </c>
      <c r="C1255" s="5">
        <v>20000000</v>
      </c>
      <c r="D1255" s="5">
        <f>(B1255-C1255)</f>
        <v>15596227</v>
      </c>
    </row>
    <row r="1256" spans="1:4" x14ac:dyDescent="0.35">
      <c r="A1256" t="s">
        <v>7953</v>
      </c>
      <c r="B1256" s="5">
        <v>36581633</v>
      </c>
      <c r="C1256" s="5">
        <v>21000000</v>
      </c>
      <c r="D1256" s="5">
        <f>(B1256-C1256)</f>
        <v>15581633</v>
      </c>
    </row>
    <row r="1257" spans="1:4" x14ac:dyDescent="0.35">
      <c r="A1257" t="s">
        <v>7997</v>
      </c>
      <c r="B1257" s="5">
        <v>45542421</v>
      </c>
      <c r="C1257" s="5">
        <v>30000000</v>
      </c>
      <c r="D1257" s="5">
        <f>(B1257-C1257)</f>
        <v>15542421</v>
      </c>
    </row>
    <row r="1258" spans="1:4" x14ac:dyDescent="0.35">
      <c r="A1258" t="s">
        <v>6250</v>
      </c>
      <c r="B1258" s="5">
        <v>125531634</v>
      </c>
      <c r="C1258" s="5">
        <v>110000000</v>
      </c>
      <c r="D1258" s="5">
        <f>(B1258-C1258)</f>
        <v>15531634</v>
      </c>
    </row>
    <row r="1259" spans="1:4" x14ac:dyDescent="0.35">
      <c r="A1259" t="s">
        <v>8847</v>
      </c>
      <c r="B1259" s="5">
        <v>24530513</v>
      </c>
      <c r="C1259" s="5">
        <v>9000000</v>
      </c>
      <c r="D1259" s="5">
        <f>(B1259-C1259)</f>
        <v>15530513</v>
      </c>
    </row>
    <row r="1260" spans="1:4" x14ac:dyDescent="0.35">
      <c r="A1260" t="s">
        <v>8527</v>
      </c>
      <c r="B1260" s="5">
        <v>28501605</v>
      </c>
      <c r="C1260" s="5">
        <v>13000000</v>
      </c>
      <c r="D1260" s="5">
        <f>(B1260-C1260)</f>
        <v>15501605</v>
      </c>
    </row>
    <row r="1261" spans="1:4" x14ac:dyDescent="0.35">
      <c r="A1261" t="s">
        <v>8744</v>
      </c>
      <c r="B1261" s="5">
        <v>25464480</v>
      </c>
      <c r="C1261" s="5">
        <v>10000000</v>
      </c>
      <c r="D1261" s="5">
        <f>(B1261-C1261)</f>
        <v>15464480</v>
      </c>
    </row>
    <row r="1262" spans="1:4" x14ac:dyDescent="0.35">
      <c r="A1262" t="s">
        <v>8006</v>
      </c>
      <c r="B1262" s="5">
        <v>35422828</v>
      </c>
      <c r="C1262" s="5">
        <v>20000000</v>
      </c>
      <c r="D1262" s="5">
        <f>(B1262-C1262)</f>
        <v>15422828</v>
      </c>
    </row>
    <row r="1263" spans="1:4" x14ac:dyDescent="0.35">
      <c r="A1263" t="s">
        <v>7901</v>
      </c>
      <c r="B1263" s="5">
        <v>38119483</v>
      </c>
      <c r="C1263" s="5">
        <v>22700000</v>
      </c>
      <c r="D1263" s="5">
        <f>(B1263-C1263)</f>
        <v>15419483</v>
      </c>
    </row>
    <row r="1264" spans="1:4" x14ac:dyDescent="0.35">
      <c r="A1264" t="s">
        <v>8180</v>
      </c>
      <c r="B1264" s="5">
        <v>33404871</v>
      </c>
      <c r="C1264" s="5">
        <v>18000000</v>
      </c>
      <c r="D1264" s="5">
        <f>(B1264-C1264)</f>
        <v>15404871</v>
      </c>
    </row>
    <row r="1265" spans="1:4" x14ac:dyDescent="0.35">
      <c r="A1265" t="s">
        <v>8560</v>
      </c>
      <c r="B1265" s="5">
        <v>28399192</v>
      </c>
      <c r="C1265" s="5">
        <v>13000000</v>
      </c>
      <c r="D1265" s="5">
        <f>(B1265-C1265)</f>
        <v>15399192</v>
      </c>
    </row>
    <row r="1266" spans="1:4" x14ac:dyDescent="0.35">
      <c r="A1266" t="s">
        <v>6701</v>
      </c>
      <c r="B1266" s="5">
        <v>75370763</v>
      </c>
      <c r="C1266" s="5">
        <v>60000000</v>
      </c>
      <c r="D1266" s="5">
        <f>(B1266-C1266)</f>
        <v>15370763</v>
      </c>
    </row>
    <row r="1267" spans="1:4" x14ac:dyDescent="0.35">
      <c r="A1267" t="s">
        <v>8739</v>
      </c>
      <c r="B1267" s="5">
        <v>25339117</v>
      </c>
      <c r="C1267" s="5">
        <v>10000000</v>
      </c>
      <c r="D1267" s="5">
        <f>(B1267-C1267)</f>
        <v>15339117</v>
      </c>
    </row>
    <row r="1268" spans="1:4" x14ac:dyDescent="0.35">
      <c r="A1268" t="s">
        <v>6248</v>
      </c>
      <c r="B1268" s="5">
        <v>125332007</v>
      </c>
      <c r="C1268" s="5">
        <v>110000000</v>
      </c>
      <c r="D1268" s="5">
        <f>(B1268-C1268)</f>
        <v>15332007</v>
      </c>
    </row>
    <row r="1269" spans="1:4" x14ac:dyDescent="0.35">
      <c r="A1269" t="s">
        <v>8605</v>
      </c>
      <c r="B1269" s="5">
        <v>27281507</v>
      </c>
      <c r="C1269" s="5">
        <v>12000000</v>
      </c>
      <c r="D1269" s="5">
        <f>(B1269-C1269)</f>
        <v>15281507</v>
      </c>
    </row>
    <row r="1270" spans="1:4" x14ac:dyDescent="0.35">
      <c r="A1270" t="s">
        <v>6710</v>
      </c>
      <c r="B1270" s="5">
        <v>75280058</v>
      </c>
      <c r="C1270" s="5">
        <v>60000000</v>
      </c>
      <c r="D1270" s="5">
        <f>(B1270-C1270)</f>
        <v>15280058</v>
      </c>
    </row>
    <row r="1271" spans="1:4" x14ac:dyDescent="0.35">
      <c r="A1271" t="s">
        <v>8365</v>
      </c>
      <c r="B1271" s="5">
        <v>30259652</v>
      </c>
      <c r="C1271" s="5">
        <v>15000000</v>
      </c>
      <c r="D1271" s="5">
        <f>(B1271-C1271)</f>
        <v>15259652</v>
      </c>
    </row>
    <row r="1272" spans="1:4" x14ac:dyDescent="0.35">
      <c r="A1272" t="s">
        <v>6143</v>
      </c>
      <c r="B1272" s="5">
        <v>165230261</v>
      </c>
      <c r="C1272" s="5">
        <v>150000000</v>
      </c>
      <c r="D1272" s="5">
        <f>(B1272-C1272)</f>
        <v>15230261</v>
      </c>
    </row>
    <row r="1273" spans="1:4" x14ac:dyDescent="0.35">
      <c r="A1273" t="s">
        <v>8367</v>
      </c>
      <c r="B1273" s="5">
        <v>30226144</v>
      </c>
      <c r="C1273" s="5">
        <v>15000000</v>
      </c>
      <c r="D1273" s="5">
        <f>(B1273-C1273)</f>
        <v>15226144</v>
      </c>
    </row>
    <row r="1274" spans="1:4" x14ac:dyDescent="0.35">
      <c r="A1274" t="s">
        <v>7765</v>
      </c>
      <c r="B1274" s="5">
        <v>40218903</v>
      </c>
      <c r="C1274" s="5">
        <v>25000000</v>
      </c>
      <c r="D1274" s="5">
        <f>(B1274-C1274)</f>
        <v>15218903</v>
      </c>
    </row>
    <row r="1275" spans="1:4" x14ac:dyDescent="0.35">
      <c r="A1275" t="s">
        <v>9572</v>
      </c>
      <c r="B1275" s="5">
        <v>16097842</v>
      </c>
      <c r="C1275" s="5">
        <v>900000</v>
      </c>
      <c r="D1275" s="5">
        <f>(B1275-C1275)</f>
        <v>15197842</v>
      </c>
    </row>
    <row r="1276" spans="1:4" x14ac:dyDescent="0.35">
      <c r="A1276" t="s">
        <v>7343</v>
      </c>
      <c r="B1276" s="5">
        <v>48169908</v>
      </c>
      <c r="C1276" s="5">
        <v>33000000</v>
      </c>
      <c r="D1276" s="5">
        <f>(B1276-C1276)</f>
        <v>15169908</v>
      </c>
    </row>
    <row r="1277" spans="1:4" x14ac:dyDescent="0.35">
      <c r="A1277" t="s">
        <v>8372</v>
      </c>
      <c r="B1277" s="5">
        <v>30127963</v>
      </c>
      <c r="C1277" s="5">
        <v>15000000</v>
      </c>
      <c r="D1277" s="5">
        <f>(B1277-C1277)</f>
        <v>15127963</v>
      </c>
    </row>
    <row r="1278" spans="1:4" x14ac:dyDescent="0.35">
      <c r="A1278" t="s">
        <v>8292</v>
      </c>
      <c r="B1278" s="5">
        <v>30102717</v>
      </c>
      <c r="C1278" s="5">
        <v>15000000</v>
      </c>
      <c r="D1278" s="5">
        <f>(B1278-C1278)</f>
        <v>15102717</v>
      </c>
    </row>
    <row r="1279" spans="1:4" x14ac:dyDescent="0.35">
      <c r="A1279" t="s">
        <v>7640</v>
      </c>
      <c r="B1279" s="5">
        <v>43097652</v>
      </c>
      <c r="C1279" s="5">
        <v>28000000</v>
      </c>
      <c r="D1279" s="5">
        <f>(B1279-C1279)</f>
        <v>15097652</v>
      </c>
    </row>
    <row r="1280" spans="1:4" x14ac:dyDescent="0.35">
      <c r="A1280" t="s">
        <v>6670</v>
      </c>
      <c r="B1280" s="5">
        <v>77086030</v>
      </c>
      <c r="C1280" s="5">
        <v>62000000</v>
      </c>
      <c r="D1280" s="5">
        <f>(B1280-C1280)</f>
        <v>15086030</v>
      </c>
    </row>
    <row r="1281" spans="1:4" x14ac:dyDescent="0.35">
      <c r="A1281" t="s">
        <v>9047</v>
      </c>
      <c r="B1281" s="5">
        <v>21005329</v>
      </c>
      <c r="C1281" s="5">
        <v>6000000</v>
      </c>
      <c r="D1281" s="5">
        <f>(B1281-C1281)</f>
        <v>15005329</v>
      </c>
    </row>
    <row r="1282" spans="1:4" x14ac:dyDescent="0.35">
      <c r="A1282" t="s">
        <v>7158</v>
      </c>
      <c r="B1282" s="5">
        <v>54967359</v>
      </c>
      <c r="C1282" s="5">
        <v>40000000</v>
      </c>
      <c r="D1282" s="5">
        <f>(B1282-C1282)</f>
        <v>14967359</v>
      </c>
    </row>
    <row r="1283" spans="1:4" x14ac:dyDescent="0.35">
      <c r="A1283" t="s">
        <v>9515</v>
      </c>
      <c r="B1283" s="5">
        <v>16067035</v>
      </c>
      <c r="C1283" s="5">
        <v>1100000</v>
      </c>
      <c r="D1283" s="5">
        <f>(B1283-C1283)</f>
        <v>14967035</v>
      </c>
    </row>
    <row r="1284" spans="1:4" x14ac:dyDescent="0.35">
      <c r="A1284" t="s">
        <v>7022</v>
      </c>
      <c r="B1284" s="5">
        <v>60962878</v>
      </c>
      <c r="C1284" s="5">
        <v>46000000</v>
      </c>
      <c r="D1284" s="5">
        <f>(B1284-C1284)</f>
        <v>14962878</v>
      </c>
    </row>
    <row r="1285" spans="1:4" x14ac:dyDescent="0.35">
      <c r="A1285" t="s">
        <v>6846</v>
      </c>
      <c r="B1285" s="5">
        <v>69951824</v>
      </c>
      <c r="C1285" s="5">
        <v>55000000</v>
      </c>
      <c r="D1285" s="5">
        <f>(B1285-C1285)</f>
        <v>14951824</v>
      </c>
    </row>
    <row r="1286" spans="1:4" x14ac:dyDescent="0.35">
      <c r="A1286" t="s">
        <v>6492</v>
      </c>
      <c r="B1286" s="5">
        <v>92930005</v>
      </c>
      <c r="C1286" s="5">
        <v>78000000</v>
      </c>
      <c r="D1286" s="5">
        <f>(B1286-C1286)</f>
        <v>14930005</v>
      </c>
    </row>
    <row r="1287" spans="1:4" x14ac:dyDescent="0.35">
      <c r="A1287" t="s">
        <v>7766</v>
      </c>
      <c r="B1287" s="5">
        <v>39880476</v>
      </c>
      <c r="C1287" s="5">
        <v>25000000</v>
      </c>
      <c r="D1287" s="5">
        <f>(B1287-C1287)</f>
        <v>14880476</v>
      </c>
    </row>
    <row r="1288" spans="1:4" x14ac:dyDescent="0.35">
      <c r="A1288" t="s">
        <v>8366</v>
      </c>
      <c r="B1288" s="5">
        <v>30857814</v>
      </c>
      <c r="C1288" s="5">
        <v>16000000</v>
      </c>
      <c r="D1288" s="5">
        <f>(B1288-C1288)</f>
        <v>14857814</v>
      </c>
    </row>
    <row r="1289" spans="1:4" x14ac:dyDescent="0.35">
      <c r="A1289" t="s">
        <v>6448</v>
      </c>
      <c r="B1289" s="5">
        <v>94822707</v>
      </c>
      <c r="C1289" s="5">
        <v>80000000</v>
      </c>
      <c r="D1289" s="5">
        <f>(B1289-C1289)</f>
        <v>14822707</v>
      </c>
    </row>
    <row r="1290" spans="1:4" x14ac:dyDescent="0.35">
      <c r="A1290" t="s">
        <v>9206</v>
      </c>
      <c r="B1290" s="5">
        <v>20772796</v>
      </c>
      <c r="C1290" s="5">
        <v>6000000</v>
      </c>
      <c r="D1290" s="5">
        <f>(B1290-C1290)</f>
        <v>14772796</v>
      </c>
    </row>
    <row r="1291" spans="1:4" x14ac:dyDescent="0.35">
      <c r="A1291" t="s">
        <v>9682</v>
      </c>
      <c r="B1291" s="5">
        <v>15180000</v>
      </c>
      <c r="C1291" s="5">
        <v>500000</v>
      </c>
      <c r="D1291" s="5">
        <f>(B1291-C1291)</f>
        <v>14680000</v>
      </c>
    </row>
    <row r="1292" spans="1:4" x14ac:dyDescent="0.35">
      <c r="A1292" t="s">
        <v>6688</v>
      </c>
      <c r="B1292" s="5">
        <v>75573300</v>
      </c>
      <c r="C1292" s="5">
        <v>61000000</v>
      </c>
      <c r="D1292" s="5">
        <f>(B1292-C1292)</f>
        <v>14573300</v>
      </c>
    </row>
    <row r="1293" spans="1:4" x14ac:dyDescent="0.35">
      <c r="A1293" t="s">
        <v>8897</v>
      </c>
      <c r="B1293" s="5">
        <v>22551000</v>
      </c>
      <c r="C1293" s="5">
        <v>8000000</v>
      </c>
      <c r="D1293" s="5">
        <f>(B1293-C1293)</f>
        <v>14551000</v>
      </c>
    </row>
    <row r="1294" spans="1:4" x14ac:dyDescent="0.35">
      <c r="A1294" t="s">
        <v>8009</v>
      </c>
      <c r="B1294" s="5">
        <v>34290142</v>
      </c>
      <c r="C1294" s="5">
        <v>19800000</v>
      </c>
      <c r="D1294" s="5">
        <f>(B1294-C1294)</f>
        <v>14490142</v>
      </c>
    </row>
    <row r="1295" spans="1:4" x14ac:dyDescent="0.35">
      <c r="A1295" t="s">
        <v>7345</v>
      </c>
      <c r="B1295" s="5">
        <v>49474048</v>
      </c>
      <c r="C1295" s="5">
        <v>35000000</v>
      </c>
      <c r="D1295" s="5">
        <f>(B1295-C1295)</f>
        <v>14474048</v>
      </c>
    </row>
    <row r="1296" spans="1:4" x14ac:dyDescent="0.35">
      <c r="A1296" t="s">
        <v>9130</v>
      </c>
      <c r="B1296" s="5">
        <v>19421271</v>
      </c>
      <c r="C1296" s="5">
        <v>5000000</v>
      </c>
      <c r="D1296" s="5">
        <f>(B1296-C1296)</f>
        <v>14421271</v>
      </c>
    </row>
    <row r="1297" spans="1:4" x14ac:dyDescent="0.35">
      <c r="A1297" t="s">
        <v>7767</v>
      </c>
      <c r="B1297" s="5">
        <v>39399750</v>
      </c>
      <c r="C1297" s="5">
        <v>25000000</v>
      </c>
      <c r="D1297" s="5">
        <f>(B1297-C1297)</f>
        <v>14399750</v>
      </c>
    </row>
    <row r="1298" spans="1:4" x14ac:dyDescent="0.35">
      <c r="A1298" t="s">
        <v>7032</v>
      </c>
      <c r="B1298" s="5">
        <v>59365105</v>
      </c>
      <c r="C1298" s="5">
        <v>45000000</v>
      </c>
      <c r="D1298" s="5">
        <f>(B1298-C1298)</f>
        <v>14365105</v>
      </c>
    </row>
    <row r="1299" spans="1:4" x14ac:dyDescent="0.35">
      <c r="A1299" t="s">
        <v>8369</v>
      </c>
      <c r="B1299" s="5">
        <v>29302097</v>
      </c>
      <c r="C1299" s="5">
        <v>15000000</v>
      </c>
      <c r="D1299" s="5">
        <f>(B1299-C1299)</f>
        <v>14302097</v>
      </c>
    </row>
    <row r="1300" spans="1:4" x14ac:dyDescent="0.35">
      <c r="A1300" t="s">
        <v>9129</v>
      </c>
      <c r="B1300" s="5">
        <v>19281235</v>
      </c>
      <c r="C1300" s="5">
        <v>5000000</v>
      </c>
      <c r="D1300" s="5">
        <f>(B1300-C1300)</f>
        <v>14281235</v>
      </c>
    </row>
    <row r="1301" spans="1:4" x14ac:dyDescent="0.35">
      <c r="A1301" t="s">
        <v>7301</v>
      </c>
      <c r="B1301" s="5">
        <v>50213619</v>
      </c>
      <c r="C1301" s="5">
        <v>36000000</v>
      </c>
      <c r="D1301" s="5">
        <f>(B1301-C1301)</f>
        <v>14213619</v>
      </c>
    </row>
    <row r="1302" spans="1:4" x14ac:dyDescent="0.35">
      <c r="A1302" t="s">
        <v>9344</v>
      </c>
      <c r="B1302" s="5">
        <v>22201636</v>
      </c>
      <c r="C1302" s="5">
        <v>8000000</v>
      </c>
      <c r="D1302" s="5">
        <f>(B1302-C1302)</f>
        <v>14201636</v>
      </c>
    </row>
    <row r="1303" spans="1:4" x14ac:dyDescent="0.35">
      <c r="A1303" t="s">
        <v>9046</v>
      </c>
      <c r="B1303" s="5">
        <v>22168359</v>
      </c>
      <c r="C1303" s="5">
        <v>8000000</v>
      </c>
      <c r="D1303" s="5">
        <f>(B1303-C1303)</f>
        <v>14168359</v>
      </c>
    </row>
    <row r="1304" spans="1:4" x14ac:dyDescent="0.35">
      <c r="A1304" t="s">
        <v>7706</v>
      </c>
      <c r="B1304" s="5">
        <v>40168080</v>
      </c>
      <c r="C1304" s="5">
        <v>26000000</v>
      </c>
      <c r="D1304" s="5">
        <f>(B1304-C1304)</f>
        <v>14168080</v>
      </c>
    </row>
    <row r="1305" spans="1:4" x14ac:dyDescent="0.35">
      <c r="A1305" t="s">
        <v>7299</v>
      </c>
      <c r="B1305" s="5">
        <v>50129186</v>
      </c>
      <c r="C1305" s="5">
        <v>36000000</v>
      </c>
      <c r="D1305" s="5">
        <f>(B1305-C1305)</f>
        <v>14129186</v>
      </c>
    </row>
    <row r="1306" spans="1:4" x14ac:dyDescent="0.35">
      <c r="A1306" t="s">
        <v>8025</v>
      </c>
      <c r="B1306" s="5">
        <v>34126138</v>
      </c>
      <c r="C1306" s="5">
        <v>20000000</v>
      </c>
      <c r="D1306" s="5">
        <f>(B1306-C1306)</f>
        <v>14126138</v>
      </c>
    </row>
    <row r="1307" spans="1:4" x14ac:dyDescent="0.35">
      <c r="A1307" t="s">
        <v>8370</v>
      </c>
      <c r="B1307" s="5">
        <v>29106737</v>
      </c>
      <c r="C1307" s="5">
        <v>15000000</v>
      </c>
      <c r="D1307" s="5">
        <f>(B1307-C1307)</f>
        <v>14106737</v>
      </c>
    </row>
    <row r="1308" spans="1:4" x14ac:dyDescent="0.35">
      <c r="A1308" t="s">
        <v>8033</v>
      </c>
      <c r="B1308" s="5">
        <v>23078294</v>
      </c>
      <c r="C1308" s="5">
        <v>9000000</v>
      </c>
      <c r="D1308" s="5">
        <f>(B1308-C1308)</f>
        <v>14078294</v>
      </c>
    </row>
    <row r="1309" spans="1:4" x14ac:dyDescent="0.35">
      <c r="A1309" t="s">
        <v>7622</v>
      </c>
      <c r="B1309" s="5">
        <v>74058698</v>
      </c>
      <c r="C1309" s="5">
        <v>60000000</v>
      </c>
      <c r="D1309" s="5">
        <f>(B1309-C1309)</f>
        <v>14058698</v>
      </c>
    </row>
    <row r="1310" spans="1:4" x14ac:dyDescent="0.35">
      <c r="A1310" t="s">
        <v>8525</v>
      </c>
      <c r="B1310" s="5">
        <v>27052167</v>
      </c>
      <c r="C1310" s="5">
        <v>13000000</v>
      </c>
      <c r="D1310" s="5">
        <f>(B1310-C1310)</f>
        <v>14052167</v>
      </c>
    </row>
    <row r="1311" spans="1:4" x14ac:dyDescent="0.35">
      <c r="A1311" t="s">
        <v>6635</v>
      </c>
      <c r="B1311" s="5">
        <v>84049211</v>
      </c>
      <c r="C1311" s="5">
        <v>70000000</v>
      </c>
      <c r="D1311" s="5">
        <f>(B1311-C1311)</f>
        <v>14049211</v>
      </c>
    </row>
    <row r="1312" spans="1:4" x14ac:dyDescent="0.35">
      <c r="A1312" t="s">
        <v>7915</v>
      </c>
      <c r="B1312" s="5">
        <v>36020063</v>
      </c>
      <c r="C1312" s="5">
        <v>22000000</v>
      </c>
      <c r="D1312" s="5">
        <f>(B1312-C1312)</f>
        <v>14020063</v>
      </c>
    </row>
    <row r="1313" spans="1:4" x14ac:dyDescent="0.35">
      <c r="A1313" t="s">
        <v>7769</v>
      </c>
      <c r="B1313" s="5">
        <v>39008741</v>
      </c>
      <c r="C1313" s="5">
        <v>25000000</v>
      </c>
      <c r="D1313" s="5">
        <f>(B1313-C1313)</f>
        <v>14008741</v>
      </c>
    </row>
    <row r="1314" spans="1:4" x14ac:dyDescent="0.35">
      <c r="A1314" t="s">
        <v>7686</v>
      </c>
      <c r="B1314" s="5">
        <v>41008532</v>
      </c>
      <c r="C1314" s="5">
        <v>27000000</v>
      </c>
      <c r="D1314" s="5">
        <f>(B1314-C1314)</f>
        <v>14008532</v>
      </c>
    </row>
    <row r="1315" spans="1:4" x14ac:dyDescent="0.35">
      <c r="A1315" t="s">
        <v>7476</v>
      </c>
      <c r="B1315" s="5">
        <v>44983704</v>
      </c>
      <c r="C1315" s="5">
        <v>31000000</v>
      </c>
      <c r="D1315" s="5">
        <f>(B1315-C1315)</f>
        <v>13983704</v>
      </c>
    </row>
    <row r="1316" spans="1:4" x14ac:dyDescent="0.35">
      <c r="A1316" t="s">
        <v>7157</v>
      </c>
      <c r="B1316" s="5">
        <v>53955614</v>
      </c>
      <c r="C1316" s="5">
        <v>40000000</v>
      </c>
      <c r="D1316" s="5">
        <f>(B1316-C1316)</f>
        <v>13955614</v>
      </c>
    </row>
    <row r="1317" spans="1:4" x14ac:dyDescent="0.35">
      <c r="A1317" t="s">
        <v>7349</v>
      </c>
      <c r="B1317" s="5">
        <v>43894863</v>
      </c>
      <c r="C1317" s="5">
        <v>30000000</v>
      </c>
      <c r="D1317" s="5">
        <f>(B1317-C1317)</f>
        <v>13894863</v>
      </c>
    </row>
    <row r="1318" spans="1:4" x14ac:dyDescent="0.35">
      <c r="A1318" t="s">
        <v>6579</v>
      </c>
      <c r="B1318" s="5">
        <v>79883359</v>
      </c>
      <c r="C1318" s="5">
        <v>66000000</v>
      </c>
      <c r="D1318" s="5">
        <f>(B1318-C1318)</f>
        <v>13883359</v>
      </c>
    </row>
    <row r="1319" spans="1:4" x14ac:dyDescent="0.35">
      <c r="A1319" t="s">
        <v>8606</v>
      </c>
      <c r="B1319" s="5">
        <v>25776062</v>
      </c>
      <c r="C1319" s="5">
        <v>12000000</v>
      </c>
      <c r="D1319" s="5">
        <f>(B1319-C1319)</f>
        <v>13776062</v>
      </c>
    </row>
    <row r="1320" spans="1:4" x14ac:dyDescent="0.35">
      <c r="A1320" t="s">
        <v>6817</v>
      </c>
      <c r="B1320" s="5">
        <v>68750000</v>
      </c>
      <c r="C1320" s="5">
        <v>55000000</v>
      </c>
      <c r="D1320" s="5">
        <f>(B1320-C1320)</f>
        <v>13750000</v>
      </c>
    </row>
    <row r="1321" spans="1:4" x14ac:dyDescent="0.35">
      <c r="A1321" t="s">
        <v>7547</v>
      </c>
      <c r="B1321" s="5">
        <v>38747385</v>
      </c>
      <c r="C1321" s="5">
        <v>25000000</v>
      </c>
      <c r="D1321" s="5">
        <f>(B1321-C1321)</f>
        <v>13747385</v>
      </c>
    </row>
    <row r="1322" spans="1:4" x14ac:dyDescent="0.35">
      <c r="A1322" t="s">
        <v>6905</v>
      </c>
      <c r="B1322" s="5">
        <v>73701902</v>
      </c>
      <c r="C1322" s="5">
        <v>60000000</v>
      </c>
      <c r="D1322" s="5">
        <f>(B1322-C1322)</f>
        <v>13701902</v>
      </c>
    </row>
    <row r="1323" spans="1:4" x14ac:dyDescent="0.35">
      <c r="A1323" t="s">
        <v>8723</v>
      </c>
      <c r="B1323" s="5">
        <v>36696761</v>
      </c>
      <c r="C1323" s="5">
        <v>23000000</v>
      </c>
      <c r="D1323" s="5">
        <f>(B1323-C1323)</f>
        <v>13696761</v>
      </c>
    </row>
    <row r="1324" spans="1:4" x14ac:dyDescent="0.35">
      <c r="A1324" t="s">
        <v>7779</v>
      </c>
      <c r="B1324" s="5">
        <v>33687630</v>
      </c>
      <c r="C1324" s="5">
        <v>20000000</v>
      </c>
      <c r="D1324" s="5">
        <f>(B1324-C1324)</f>
        <v>13687630</v>
      </c>
    </row>
    <row r="1325" spans="1:4" x14ac:dyDescent="0.35">
      <c r="A1325" t="s">
        <v>9137</v>
      </c>
      <c r="B1325" s="5">
        <v>18656400</v>
      </c>
      <c r="C1325" s="5">
        <v>5000000</v>
      </c>
      <c r="D1325" s="5">
        <f>(B1325-C1325)</f>
        <v>13656400</v>
      </c>
    </row>
    <row r="1326" spans="1:4" x14ac:dyDescent="0.35">
      <c r="A1326" t="s">
        <v>6706</v>
      </c>
      <c r="B1326" s="5">
        <v>73648142</v>
      </c>
      <c r="C1326" s="5">
        <v>60000000</v>
      </c>
      <c r="D1326" s="5">
        <f>(B1326-C1326)</f>
        <v>13648142</v>
      </c>
    </row>
    <row r="1327" spans="1:4" x14ac:dyDescent="0.35">
      <c r="A1327" t="s">
        <v>8371</v>
      </c>
      <c r="B1327" s="5">
        <v>28637507</v>
      </c>
      <c r="C1327" s="5">
        <v>15000000</v>
      </c>
      <c r="D1327" s="5">
        <f>(B1327-C1327)</f>
        <v>13637507</v>
      </c>
    </row>
    <row r="1328" spans="1:4" x14ac:dyDescent="0.35">
      <c r="A1328" t="s">
        <v>9517</v>
      </c>
      <c r="B1328" s="5">
        <v>14564027</v>
      </c>
      <c r="C1328" s="5">
        <v>1000000</v>
      </c>
      <c r="D1328" s="5">
        <f>(B1328-C1328)</f>
        <v>13564027</v>
      </c>
    </row>
    <row r="1329" spans="1:4" x14ac:dyDescent="0.35">
      <c r="A1329" t="s">
        <v>6576</v>
      </c>
      <c r="B1329" s="5">
        <v>83552429</v>
      </c>
      <c r="C1329" s="5">
        <v>70000000</v>
      </c>
      <c r="D1329" s="5">
        <f>(B1329-C1329)</f>
        <v>13552429</v>
      </c>
    </row>
    <row r="1330" spans="1:4" x14ac:dyDescent="0.35">
      <c r="A1330" t="s">
        <v>8526</v>
      </c>
      <c r="B1330" s="5">
        <v>26539321</v>
      </c>
      <c r="C1330" s="5">
        <v>13000000</v>
      </c>
      <c r="D1330" s="5">
        <f>(B1330-C1330)</f>
        <v>13539321</v>
      </c>
    </row>
    <row r="1331" spans="1:4" x14ac:dyDescent="0.35">
      <c r="A1331" t="s">
        <v>8470</v>
      </c>
      <c r="B1331" s="5">
        <v>27515786</v>
      </c>
      <c r="C1331" s="5">
        <v>14000000</v>
      </c>
      <c r="D1331" s="5">
        <f>(B1331-C1331)</f>
        <v>13515786</v>
      </c>
    </row>
    <row r="1332" spans="1:4" x14ac:dyDescent="0.35">
      <c r="A1332" t="s">
        <v>9309</v>
      </c>
      <c r="B1332" s="5">
        <v>15935068</v>
      </c>
      <c r="C1332" s="5">
        <v>2500000</v>
      </c>
      <c r="D1332" s="5">
        <f>(B1332-C1332)</f>
        <v>13435068</v>
      </c>
    </row>
    <row r="1333" spans="1:4" x14ac:dyDescent="0.35">
      <c r="A1333" t="s">
        <v>8010</v>
      </c>
      <c r="B1333" s="5">
        <v>33422556</v>
      </c>
      <c r="C1333" s="5">
        <v>20000000</v>
      </c>
      <c r="D1333" s="5">
        <f>(B1333-C1333)</f>
        <v>13422556</v>
      </c>
    </row>
    <row r="1334" spans="1:4" x14ac:dyDescent="0.35">
      <c r="A1334" t="s">
        <v>7533</v>
      </c>
      <c r="B1334" s="5">
        <v>53337608</v>
      </c>
      <c r="C1334" s="5">
        <v>40000000</v>
      </c>
      <c r="D1334" s="5">
        <f>(B1334-C1334)</f>
        <v>13337608</v>
      </c>
    </row>
    <row r="1335" spans="1:4" x14ac:dyDescent="0.35">
      <c r="A1335" t="s">
        <v>8245</v>
      </c>
      <c r="B1335" s="5">
        <v>30324946</v>
      </c>
      <c r="C1335" s="5">
        <v>17000000</v>
      </c>
      <c r="D1335" s="5">
        <f>(B1335-C1335)</f>
        <v>13324946</v>
      </c>
    </row>
    <row r="1336" spans="1:4" x14ac:dyDescent="0.35">
      <c r="A1336" t="s">
        <v>9228</v>
      </c>
      <c r="B1336" s="5">
        <v>17314483</v>
      </c>
      <c r="C1336" s="5">
        <v>4000000</v>
      </c>
      <c r="D1336" s="5">
        <f>(B1336-C1336)</f>
        <v>13314483</v>
      </c>
    </row>
    <row r="1337" spans="1:4" x14ac:dyDescent="0.35">
      <c r="A1337" t="s">
        <v>8610</v>
      </c>
      <c r="B1337" s="5">
        <v>25277561</v>
      </c>
      <c r="C1337" s="5">
        <v>12000000</v>
      </c>
      <c r="D1337" s="5">
        <f>(B1337-C1337)</f>
        <v>13277561</v>
      </c>
    </row>
    <row r="1338" spans="1:4" x14ac:dyDescent="0.35">
      <c r="A1338" t="s">
        <v>6609</v>
      </c>
      <c r="B1338" s="5">
        <v>81257500</v>
      </c>
      <c r="C1338" s="5">
        <v>68000000</v>
      </c>
      <c r="D1338" s="5">
        <f>(B1338-C1338)</f>
        <v>13257500</v>
      </c>
    </row>
    <row r="1339" spans="1:4" x14ac:dyDescent="0.35">
      <c r="A1339" t="s">
        <v>8969</v>
      </c>
      <c r="B1339" s="5">
        <v>20257000</v>
      </c>
      <c r="C1339" s="5">
        <v>7000000</v>
      </c>
      <c r="D1339" s="5">
        <f>(B1339-C1339)</f>
        <v>13257000</v>
      </c>
    </row>
    <row r="1340" spans="1:4" x14ac:dyDescent="0.35">
      <c r="A1340" t="s">
        <v>8607</v>
      </c>
      <c r="B1340" s="5">
        <v>25240988</v>
      </c>
      <c r="C1340" s="5">
        <v>12000000</v>
      </c>
      <c r="D1340" s="5">
        <f>(B1340-C1340)</f>
        <v>13240988</v>
      </c>
    </row>
    <row r="1341" spans="1:4" x14ac:dyDescent="0.35">
      <c r="A1341" t="s">
        <v>7768</v>
      </c>
      <c r="B1341" s="5">
        <v>38230435</v>
      </c>
      <c r="C1341" s="5">
        <v>25000000</v>
      </c>
      <c r="D1341" s="5">
        <f>(B1341-C1341)</f>
        <v>13230435</v>
      </c>
    </row>
    <row r="1342" spans="1:4" x14ac:dyDescent="0.35">
      <c r="A1342" t="s">
        <v>6818</v>
      </c>
      <c r="B1342" s="5">
        <v>68218041</v>
      </c>
      <c r="C1342" s="5">
        <v>55000000</v>
      </c>
      <c r="D1342" s="5">
        <f>(B1342-C1342)</f>
        <v>13218041</v>
      </c>
    </row>
    <row r="1343" spans="1:4" x14ac:dyDescent="0.35">
      <c r="A1343" t="s">
        <v>6997</v>
      </c>
      <c r="B1343" s="5">
        <v>60154431</v>
      </c>
      <c r="C1343" s="5">
        <v>47000000</v>
      </c>
      <c r="D1343" s="5">
        <f>(B1343-C1343)</f>
        <v>13154431</v>
      </c>
    </row>
    <row r="1344" spans="1:4" x14ac:dyDescent="0.35">
      <c r="A1344" t="s">
        <v>9507</v>
      </c>
      <c r="B1344" s="5">
        <v>16101109</v>
      </c>
      <c r="C1344" s="5">
        <v>3000000</v>
      </c>
      <c r="D1344" s="5">
        <f>(B1344-C1344)</f>
        <v>13101109</v>
      </c>
    </row>
    <row r="1345" spans="1:4" x14ac:dyDescent="0.35">
      <c r="A1345" t="s">
        <v>7162</v>
      </c>
      <c r="B1345" s="5">
        <v>53082743</v>
      </c>
      <c r="C1345" s="5">
        <v>40000000</v>
      </c>
      <c r="D1345" s="5">
        <f>(B1345-C1345)</f>
        <v>13082743</v>
      </c>
    </row>
    <row r="1346" spans="1:4" x14ac:dyDescent="0.35">
      <c r="A1346" t="s">
        <v>8874</v>
      </c>
      <c r="B1346" s="5">
        <v>21564616</v>
      </c>
      <c r="C1346" s="5">
        <v>8500000</v>
      </c>
      <c r="D1346" s="5">
        <f>(B1346-C1346)</f>
        <v>13064616</v>
      </c>
    </row>
    <row r="1347" spans="1:4" x14ac:dyDescent="0.35">
      <c r="A1347" t="s">
        <v>8735</v>
      </c>
      <c r="B1347" s="5">
        <v>30050028</v>
      </c>
      <c r="C1347" s="5">
        <v>17000000</v>
      </c>
      <c r="D1347" s="5">
        <f>(B1347-C1347)</f>
        <v>13050028</v>
      </c>
    </row>
    <row r="1348" spans="1:4" x14ac:dyDescent="0.35">
      <c r="A1348" t="s">
        <v>8375</v>
      </c>
      <c r="B1348" s="5">
        <v>28014536</v>
      </c>
      <c r="C1348" s="5">
        <v>15000000</v>
      </c>
      <c r="D1348" s="5">
        <f>(B1348-C1348)</f>
        <v>13014536</v>
      </c>
    </row>
    <row r="1349" spans="1:4" x14ac:dyDescent="0.35">
      <c r="A1349" t="s">
        <v>9295</v>
      </c>
      <c r="B1349" s="5">
        <v>16501785</v>
      </c>
      <c r="C1349" s="5">
        <v>3500000</v>
      </c>
      <c r="D1349" s="5">
        <f>(B1349-C1349)</f>
        <v>13001785</v>
      </c>
    </row>
    <row r="1350" spans="1:4" x14ac:dyDescent="0.35">
      <c r="A1350" t="s">
        <v>8727</v>
      </c>
      <c r="B1350" s="5">
        <v>32983713</v>
      </c>
      <c r="C1350" s="5">
        <v>20000000</v>
      </c>
      <c r="D1350" s="5">
        <f>(B1350-C1350)</f>
        <v>12983713</v>
      </c>
    </row>
    <row r="1351" spans="1:4" x14ac:dyDescent="0.35">
      <c r="A1351" t="s">
        <v>8674</v>
      </c>
      <c r="B1351" s="5">
        <v>23978402</v>
      </c>
      <c r="C1351" s="5">
        <v>11000000</v>
      </c>
      <c r="D1351" s="5">
        <f>(B1351-C1351)</f>
        <v>12978402</v>
      </c>
    </row>
    <row r="1352" spans="1:4" x14ac:dyDescent="0.35">
      <c r="A1352" t="s">
        <v>6449</v>
      </c>
      <c r="B1352" s="5">
        <v>92969824</v>
      </c>
      <c r="C1352" s="5">
        <v>80000000</v>
      </c>
      <c r="D1352" s="5">
        <f>(B1352-C1352)</f>
        <v>12969824</v>
      </c>
    </row>
    <row r="1353" spans="1:4" x14ac:dyDescent="0.35">
      <c r="A1353" t="s">
        <v>7008</v>
      </c>
      <c r="B1353" s="5">
        <v>58918501</v>
      </c>
      <c r="C1353" s="5">
        <v>46000000</v>
      </c>
      <c r="D1353" s="5">
        <f>(B1353-C1353)</f>
        <v>12918501</v>
      </c>
    </row>
    <row r="1354" spans="1:4" x14ac:dyDescent="0.35">
      <c r="A1354" t="s">
        <v>9146</v>
      </c>
      <c r="B1354" s="5">
        <v>17768000</v>
      </c>
      <c r="C1354" s="5">
        <v>5000000</v>
      </c>
      <c r="D1354" s="5">
        <f>(B1354-C1354)</f>
        <v>12768000</v>
      </c>
    </row>
    <row r="1355" spans="1:4" x14ac:dyDescent="0.35">
      <c r="A1355" t="s">
        <v>7793</v>
      </c>
      <c r="B1355" s="5">
        <v>37738400</v>
      </c>
      <c r="C1355" s="5">
        <v>25000000</v>
      </c>
      <c r="D1355" s="5">
        <f>(B1355-C1355)</f>
        <v>12738400</v>
      </c>
    </row>
    <row r="1356" spans="1:4" x14ac:dyDescent="0.35">
      <c r="A1356" t="s">
        <v>8289</v>
      </c>
      <c r="B1356" s="5">
        <v>28734552</v>
      </c>
      <c r="C1356" s="5">
        <v>16000000</v>
      </c>
      <c r="D1356" s="5">
        <f>(B1356-C1356)</f>
        <v>12734552</v>
      </c>
    </row>
    <row r="1357" spans="1:4" x14ac:dyDescent="0.35">
      <c r="A1357" t="s">
        <v>9596</v>
      </c>
      <c r="B1357" s="5">
        <v>13300000</v>
      </c>
      <c r="C1357" s="5">
        <v>600000</v>
      </c>
      <c r="D1357" s="5">
        <f>(B1357-C1357)</f>
        <v>12700000</v>
      </c>
    </row>
    <row r="1358" spans="1:4" x14ac:dyDescent="0.35">
      <c r="A1358" t="s">
        <v>9150</v>
      </c>
      <c r="B1358" s="5">
        <v>17683670</v>
      </c>
      <c r="C1358" s="5">
        <v>5000000</v>
      </c>
      <c r="D1358" s="5">
        <f>(B1358-C1358)</f>
        <v>12683670</v>
      </c>
    </row>
    <row r="1359" spans="1:4" x14ac:dyDescent="0.35">
      <c r="A1359" t="s">
        <v>6848</v>
      </c>
      <c r="B1359" s="5">
        <v>66676062</v>
      </c>
      <c r="C1359" s="5">
        <v>54000000</v>
      </c>
      <c r="D1359" s="5">
        <f>(B1359-C1359)</f>
        <v>12676062</v>
      </c>
    </row>
    <row r="1360" spans="1:4" x14ac:dyDescent="0.35">
      <c r="A1360" t="s">
        <v>8544</v>
      </c>
      <c r="B1360" s="5">
        <v>25675765</v>
      </c>
      <c r="C1360" s="5">
        <v>13000000</v>
      </c>
      <c r="D1360" s="5">
        <f>(B1360-C1360)</f>
        <v>12675765</v>
      </c>
    </row>
    <row r="1361" spans="1:4" x14ac:dyDescent="0.35">
      <c r="A1361" t="s">
        <v>9392</v>
      </c>
      <c r="B1361" s="5">
        <v>14673301</v>
      </c>
      <c r="C1361" s="5">
        <v>2000000</v>
      </c>
      <c r="D1361" s="5">
        <f>(B1361-C1361)</f>
        <v>12673301</v>
      </c>
    </row>
    <row r="1362" spans="1:4" x14ac:dyDescent="0.35">
      <c r="A1362" t="s">
        <v>7266</v>
      </c>
      <c r="B1362" s="5">
        <v>50668906</v>
      </c>
      <c r="C1362" s="5">
        <v>38000000</v>
      </c>
      <c r="D1362" s="5">
        <f>(B1362-C1362)</f>
        <v>12668906</v>
      </c>
    </row>
    <row r="1363" spans="1:4" x14ac:dyDescent="0.35">
      <c r="A1363" t="s">
        <v>6987</v>
      </c>
      <c r="B1363" s="5">
        <v>60652036</v>
      </c>
      <c r="C1363" s="5">
        <v>48000000</v>
      </c>
      <c r="D1363" s="5">
        <f>(B1363-C1363)</f>
        <v>12652036</v>
      </c>
    </row>
    <row r="1364" spans="1:4" x14ac:dyDescent="0.35">
      <c r="A1364" t="s">
        <v>9050</v>
      </c>
      <c r="B1364" s="5">
        <v>18621249</v>
      </c>
      <c r="C1364" s="5">
        <v>6000000</v>
      </c>
      <c r="D1364" s="5">
        <f>(B1364-C1364)</f>
        <v>12621249</v>
      </c>
    </row>
    <row r="1365" spans="1:4" x14ac:dyDescent="0.35">
      <c r="A1365" t="s">
        <v>8784</v>
      </c>
      <c r="B1365" s="5">
        <v>21569041</v>
      </c>
      <c r="C1365" s="5">
        <v>9000000</v>
      </c>
      <c r="D1365" s="5">
        <f>(B1365-C1365)</f>
        <v>12569041</v>
      </c>
    </row>
    <row r="1366" spans="1:4" x14ac:dyDescent="0.35">
      <c r="A1366" t="s">
        <v>6237</v>
      </c>
      <c r="B1366" s="5">
        <v>132550960</v>
      </c>
      <c r="C1366" s="5">
        <v>120000000</v>
      </c>
      <c r="D1366" s="5">
        <f>(B1366-C1366)</f>
        <v>12550960</v>
      </c>
    </row>
    <row r="1367" spans="1:4" x14ac:dyDescent="0.35">
      <c r="A1367" t="s">
        <v>6357</v>
      </c>
      <c r="B1367" s="5">
        <v>102515793</v>
      </c>
      <c r="C1367" s="5">
        <v>90000000</v>
      </c>
      <c r="D1367" s="5">
        <f>(B1367-C1367)</f>
        <v>12515793</v>
      </c>
    </row>
    <row r="1368" spans="1:4" x14ac:dyDescent="0.35">
      <c r="A1368" t="s">
        <v>8374</v>
      </c>
      <c r="B1368" s="5">
        <v>27441122</v>
      </c>
      <c r="C1368" s="5">
        <v>15000000</v>
      </c>
      <c r="D1368" s="5">
        <f>(B1368-C1368)</f>
        <v>12441122</v>
      </c>
    </row>
    <row r="1369" spans="1:4" x14ac:dyDescent="0.35">
      <c r="A1369" t="s">
        <v>7163</v>
      </c>
      <c r="B1369" s="5">
        <v>54414716</v>
      </c>
      <c r="C1369" s="5">
        <v>42000000</v>
      </c>
      <c r="D1369" s="5">
        <f>(B1369-C1369)</f>
        <v>12414716</v>
      </c>
    </row>
    <row r="1370" spans="1:4" x14ac:dyDescent="0.35">
      <c r="A1370" t="s">
        <v>9049</v>
      </c>
      <c r="B1370" s="5">
        <v>20400000</v>
      </c>
      <c r="C1370" s="5">
        <v>8000000</v>
      </c>
      <c r="D1370" s="5">
        <f>(B1370-C1370)</f>
        <v>12400000</v>
      </c>
    </row>
    <row r="1371" spans="1:4" x14ac:dyDescent="0.35">
      <c r="A1371" t="s">
        <v>7539</v>
      </c>
      <c r="B1371" s="5">
        <v>42385520</v>
      </c>
      <c r="C1371" s="5">
        <v>30000000</v>
      </c>
      <c r="D1371" s="5">
        <f>(B1371-C1371)</f>
        <v>12385520</v>
      </c>
    </row>
    <row r="1372" spans="1:4" x14ac:dyDescent="0.35">
      <c r="A1372" t="s">
        <v>9135</v>
      </c>
      <c r="B1372" s="5">
        <v>17382982</v>
      </c>
      <c r="C1372" s="5">
        <v>5000000</v>
      </c>
      <c r="D1372" s="5">
        <f>(B1372-C1372)</f>
        <v>12382982</v>
      </c>
    </row>
    <row r="1373" spans="1:4" x14ac:dyDescent="0.35">
      <c r="A1373" t="s">
        <v>9308</v>
      </c>
      <c r="B1373" s="5">
        <v>15369573</v>
      </c>
      <c r="C1373" s="5">
        <v>3000000</v>
      </c>
      <c r="D1373" s="5">
        <f>(B1373-C1373)</f>
        <v>12369573</v>
      </c>
    </row>
    <row r="1374" spans="1:4" x14ac:dyDescent="0.35">
      <c r="A1374" t="s">
        <v>7035</v>
      </c>
      <c r="B1374" s="5">
        <v>57362581</v>
      </c>
      <c r="C1374" s="5">
        <v>45000000</v>
      </c>
      <c r="D1374" s="5">
        <f>(B1374-C1374)</f>
        <v>12362581</v>
      </c>
    </row>
    <row r="1375" spans="1:4" x14ac:dyDescent="0.35">
      <c r="A1375" t="s">
        <v>6056</v>
      </c>
      <c r="B1375" s="5">
        <v>202351611</v>
      </c>
      <c r="C1375" s="5">
        <v>190000000</v>
      </c>
      <c r="D1375" s="5">
        <f>(B1375-C1375)</f>
        <v>12351611</v>
      </c>
    </row>
    <row r="1376" spans="1:4" x14ac:dyDescent="0.35">
      <c r="A1376" t="s">
        <v>7170</v>
      </c>
      <c r="B1376" s="5">
        <v>52320979</v>
      </c>
      <c r="C1376" s="5">
        <v>40000000</v>
      </c>
      <c r="D1376" s="5">
        <f>(B1376-C1376)</f>
        <v>12320979</v>
      </c>
    </row>
    <row r="1377" spans="1:4" x14ac:dyDescent="0.35">
      <c r="A1377" t="s">
        <v>7079</v>
      </c>
      <c r="B1377" s="5">
        <v>62318875</v>
      </c>
      <c r="C1377" s="5">
        <v>50000000</v>
      </c>
      <c r="D1377" s="5">
        <f>(B1377-C1377)</f>
        <v>12318875</v>
      </c>
    </row>
    <row r="1378" spans="1:4" x14ac:dyDescent="0.35">
      <c r="A1378" t="s">
        <v>7916</v>
      </c>
      <c r="B1378" s="5">
        <v>33313582</v>
      </c>
      <c r="C1378" s="5">
        <v>21000000</v>
      </c>
      <c r="D1378" s="5">
        <f>(B1378-C1378)</f>
        <v>12313582</v>
      </c>
    </row>
    <row r="1379" spans="1:4" x14ac:dyDescent="0.35">
      <c r="A1379" t="s">
        <v>6880</v>
      </c>
      <c r="B1379" s="5">
        <v>62453315</v>
      </c>
      <c r="C1379" s="5">
        <v>50200000</v>
      </c>
      <c r="D1379" s="5">
        <f>(B1379-C1379)</f>
        <v>12253315</v>
      </c>
    </row>
    <row r="1380" spans="1:4" x14ac:dyDescent="0.35">
      <c r="A1380" t="s">
        <v>6575</v>
      </c>
      <c r="B1380" s="5">
        <v>70117571</v>
      </c>
      <c r="C1380" s="5">
        <v>58000000</v>
      </c>
      <c r="D1380" s="5">
        <f>(B1380-C1380)</f>
        <v>12117571</v>
      </c>
    </row>
    <row r="1381" spans="1:4" x14ac:dyDescent="0.35">
      <c r="A1381" t="s">
        <v>7192</v>
      </c>
      <c r="B1381" s="5">
        <v>42071069</v>
      </c>
      <c r="C1381" s="5">
        <v>30000000</v>
      </c>
      <c r="D1381" s="5">
        <f>(B1381-C1381)</f>
        <v>12071069</v>
      </c>
    </row>
    <row r="1382" spans="1:4" x14ac:dyDescent="0.35">
      <c r="A1382" t="s">
        <v>7536</v>
      </c>
      <c r="B1382" s="5">
        <v>42057340</v>
      </c>
      <c r="C1382" s="5">
        <v>30000000</v>
      </c>
      <c r="D1382" s="5">
        <f>(B1382-C1382)</f>
        <v>12057340</v>
      </c>
    </row>
    <row r="1383" spans="1:4" x14ac:dyDescent="0.35">
      <c r="A1383" t="s">
        <v>8013</v>
      </c>
      <c r="B1383" s="5">
        <v>32051917</v>
      </c>
      <c r="C1383" s="5">
        <v>20000000</v>
      </c>
      <c r="D1383" s="5">
        <f>(B1383-C1383)</f>
        <v>12051917</v>
      </c>
    </row>
    <row r="1384" spans="1:4" x14ac:dyDescent="0.35">
      <c r="A1384" t="s">
        <v>7543</v>
      </c>
      <c r="B1384" s="5">
        <v>42043633</v>
      </c>
      <c r="C1384" s="5">
        <v>30000000</v>
      </c>
      <c r="D1384" s="5">
        <f>(B1384-C1384)</f>
        <v>12043633</v>
      </c>
    </row>
    <row r="1385" spans="1:4" x14ac:dyDescent="0.35">
      <c r="A1385" t="s">
        <v>8014</v>
      </c>
      <c r="B1385" s="5">
        <v>32014289</v>
      </c>
      <c r="C1385" s="5">
        <v>20000000</v>
      </c>
      <c r="D1385" s="5">
        <f>(B1385-C1385)</f>
        <v>12014289</v>
      </c>
    </row>
    <row r="1386" spans="1:4" x14ac:dyDescent="0.35">
      <c r="A1386" t="s">
        <v>7167</v>
      </c>
      <c r="B1386" s="5">
        <v>52000688</v>
      </c>
      <c r="C1386" s="5">
        <v>40000000</v>
      </c>
      <c r="D1386" s="5">
        <f>(B1386-C1386)</f>
        <v>12000688</v>
      </c>
    </row>
    <row r="1387" spans="1:4" x14ac:dyDescent="0.35">
      <c r="A1387" t="s">
        <v>9360</v>
      </c>
      <c r="B1387" s="5">
        <v>14400000</v>
      </c>
      <c r="C1387" s="5">
        <v>2500000</v>
      </c>
      <c r="D1387" s="5">
        <f>(B1387-C1387)</f>
        <v>11900000</v>
      </c>
    </row>
    <row r="1388" spans="1:4" x14ac:dyDescent="0.35">
      <c r="A1388" t="s">
        <v>6707</v>
      </c>
      <c r="B1388" s="5">
        <v>71844424</v>
      </c>
      <c r="C1388" s="5">
        <v>60000000</v>
      </c>
      <c r="D1388" s="5">
        <f>(B1388-C1388)</f>
        <v>11844424</v>
      </c>
    </row>
    <row r="1389" spans="1:4" x14ac:dyDescent="0.35">
      <c r="A1389" t="s">
        <v>8015</v>
      </c>
      <c r="B1389" s="5">
        <v>31838002</v>
      </c>
      <c r="C1389" s="5">
        <v>20000000</v>
      </c>
      <c r="D1389" s="5">
        <f>(B1389-C1389)</f>
        <v>11838002</v>
      </c>
    </row>
    <row r="1390" spans="1:4" x14ac:dyDescent="0.35">
      <c r="A1390" t="s">
        <v>7770</v>
      </c>
      <c r="B1390" s="5">
        <v>36833473</v>
      </c>
      <c r="C1390" s="5">
        <v>25000000</v>
      </c>
      <c r="D1390" s="5">
        <f>(B1390-C1390)</f>
        <v>11833473</v>
      </c>
    </row>
    <row r="1391" spans="1:4" x14ac:dyDescent="0.35">
      <c r="A1391" t="s">
        <v>9655</v>
      </c>
      <c r="B1391" s="5">
        <v>12006514</v>
      </c>
      <c r="C1391" s="5">
        <v>250000</v>
      </c>
      <c r="D1391" s="5">
        <f>(B1391-C1391)</f>
        <v>11756514</v>
      </c>
    </row>
    <row r="1392" spans="1:4" x14ac:dyDescent="0.35">
      <c r="A1392" t="s">
        <v>7937</v>
      </c>
      <c r="B1392" s="5">
        <v>13746550</v>
      </c>
      <c r="C1392" s="5">
        <v>2000000</v>
      </c>
      <c r="D1392" s="5">
        <f>(B1392-C1392)</f>
        <v>11746550</v>
      </c>
    </row>
    <row r="1393" spans="1:4" x14ac:dyDescent="0.35">
      <c r="A1393" t="s">
        <v>8254</v>
      </c>
      <c r="B1393" s="5">
        <v>15655665</v>
      </c>
      <c r="C1393" s="5">
        <v>4000000</v>
      </c>
      <c r="D1393" s="5">
        <f>(B1393-C1393)</f>
        <v>11655665</v>
      </c>
    </row>
    <row r="1394" spans="1:4" x14ac:dyDescent="0.35">
      <c r="A1394" t="s">
        <v>6276</v>
      </c>
      <c r="B1394" s="5">
        <v>101643008</v>
      </c>
      <c r="C1394" s="5">
        <v>90000000</v>
      </c>
      <c r="D1394" s="5">
        <f>(B1394-C1394)</f>
        <v>11643008</v>
      </c>
    </row>
    <row r="1395" spans="1:4" x14ac:dyDescent="0.35">
      <c r="A1395" t="s">
        <v>9142</v>
      </c>
      <c r="B1395" s="5">
        <v>13622333</v>
      </c>
      <c r="C1395" s="5">
        <v>2000000</v>
      </c>
      <c r="D1395" s="5">
        <f>(B1395-C1395)</f>
        <v>11622333</v>
      </c>
    </row>
    <row r="1396" spans="1:4" x14ac:dyDescent="0.35">
      <c r="A1396" t="s">
        <v>9057</v>
      </c>
      <c r="B1396" s="5">
        <v>17605861</v>
      </c>
      <c r="C1396" s="5">
        <v>6000000</v>
      </c>
      <c r="D1396" s="5">
        <f>(B1396-C1396)</f>
        <v>11605861</v>
      </c>
    </row>
    <row r="1397" spans="1:4" x14ac:dyDescent="0.35">
      <c r="A1397" t="s">
        <v>8757</v>
      </c>
      <c r="B1397" s="5">
        <v>21589307</v>
      </c>
      <c r="C1397" s="5">
        <v>10000000</v>
      </c>
      <c r="D1397" s="5">
        <f>(B1397-C1397)</f>
        <v>11589307</v>
      </c>
    </row>
    <row r="1398" spans="1:4" x14ac:dyDescent="0.35">
      <c r="A1398" t="s">
        <v>8031</v>
      </c>
      <c r="B1398" s="5">
        <v>31584722</v>
      </c>
      <c r="C1398" s="5">
        <v>20000000</v>
      </c>
      <c r="D1398" s="5">
        <f>(B1398-C1398)</f>
        <v>11584722</v>
      </c>
    </row>
    <row r="1399" spans="1:4" x14ac:dyDescent="0.35">
      <c r="A1399" t="s">
        <v>8469</v>
      </c>
      <c r="B1399" s="5">
        <v>25571351</v>
      </c>
      <c r="C1399" s="5">
        <v>14000000</v>
      </c>
      <c r="D1399" s="5">
        <f>(B1399-C1399)</f>
        <v>11571351</v>
      </c>
    </row>
    <row r="1400" spans="1:4" x14ac:dyDescent="0.35">
      <c r="A1400" t="s">
        <v>8701</v>
      </c>
      <c r="B1400" s="5">
        <v>22160085</v>
      </c>
      <c r="C1400" s="5">
        <v>10600000</v>
      </c>
      <c r="D1400" s="5">
        <f>(B1400-C1400)</f>
        <v>11560085</v>
      </c>
    </row>
    <row r="1401" spans="1:4" x14ac:dyDescent="0.35">
      <c r="A1401" t="s">
        <v>7685</v>
      </c>
      <c r="B1401" s="5">
        <v>38536376</v>
      </c>
      <c r="C1401" s="5">
        <v>27000000</v>
      </c>
      <c r="D1401" s="5">
        <f>(B1401-C1401)</f>
        <v>11536376</v>
      </c>
    </row>
    <row r="1402" spans="1:4" x14ac:dyDescent="0.35">
      <c r="A1402" t="s">
        <v>7639</v>
      </c>
      <c r="B1402" s="5">
        <v>39514713</v>
      </c>
      <c r="C1402" s="5">
        <v>28000000</v>
      </c>
      <c r="D1402" s="5">
        <f>(B1402-C1402)</f>
        <v>11514713</v>
      </c>
    </row>
    <row r="1403" spans="1:4" x14ac:dyDescent="0.35">
      <c r="A1403" t="s">
        <v>8471</v>
      </c>
      <c r="B1403" s="5">
        <v>25482931</v>
      </c>
      <c r="C1403" s="5">
        <v>14000000</v>
      </c>
      <c r="D1403" s="5">
        <f>(B1403-C1403)</f>
        <v>11482931</v>
      </c>
    </row>
    <row r="1404" spans="1:4" x14ac:dyDescent="0.35">
      <c r="A1404" t="s">
        <v>9699</v>
      </c>
      <c r="B1404" s="5">
        <v>11529368</v>
      </c>
      <c r="C1404" s="5">
        <v>65000</v>
      </c>
      <c r="D1404" s="5">
        <f>(B1404-C1404)</f>
        <v>11464368</v>
      </c>
    </row>
    <row r="1405" spans="1:4" x14ac:dyDescent="0.35">
      <c r="A1405" t="s">
        <v>8381</v>
      </c>
      <c r="B1405" s="5">
        <v>22954968</v>
      </c>
      <c r="C1405" s="5">
        <v>11500000</v>
      </c>
      <c r="D1405" s="5">
        <f>(B1405-C1405)</f>
        <v>11454968</v>
      </c>
    </row>
    <row r="1406" spans="1:4" x14ac:dyDescent="0.35">
      <c r="A1406" t="s">
        <v>7772</v>
      </c>
      <c r="B1406" s="5">
        <v>36447959</v>
      </c>
      <c r="C1406" s="5">
        <v>25000000</v>
      </c>
      <c r="D1406" s="5">
        <f>(B1406-C1406)</f>
        <v>11447959</v>
      </c>
    </row>
    <row r="1407" spans="1:4" x14ac:dyDescent="0.35">
      <c r="A1407" t="s">
        <v>8377</v>
      </c>
      <c r="B1407" s="5">
        <v>26421314</v>
      </c>
      <c r="C1407" s="5">
        <v>15000000</v>
      </c>
      <c r="D1407" s="5">
        <f>(B1407-C1407)</f>
        <v>11421314</v>
      </c>
    </row>
    <row r="1408" spans="1:4" x14ac:dyDescent="0.35">
      <c r="A1408" t="s">
        <v>7538</v>
      </c>
      <c r="B1408" s="5">
        <v>41407470</v>
      </c>
      <c r="C1408" s="5">
        <v>30000000</v>
      </c>
      <c r="D1408" s="5">
        <f>(B1408-C1408)</f>
        <v>11407470</v>
      </c>
    </row>
    <row r="1409" spans="1:4" x14ac:dyDescent="0.35">
      <c r="A1409" t="s">
        <v>8382</v>
      </c>
      <c r="B1409" s="5">
        <v>26384919</v>
      </c>
      <c r="C1409" s="5">
        <v>15000000</v>
      </c>
      <c r="D1409" s="5">
        <f>(B1409-C1409)</f>
        <v>11384919</v>
      </c>
    </row>
    <row r="1410" spans="1:4" x14ac:dyDescent="0.35">
      <c r="A1410" t="s">
        <v>8748</v>
      </c>
      <c r="B1410" s="5">
        <v>21371425</v>
      </c>
      <c r="C1410" s="5">
        <v>10000000</v>
      </c>
      <c r="D1410" s="5">
        <f>(B1410-C1410)</f>
        <v>11371425</v>
      </c>
    </row>
    <row r="1411" spans="1:4" x14ac:dyDescent="0.35">
      <c r="A1411" t="s">
        <v>6812</v>
      </c>
      <c r="B1411" s="5">
        <v>66365290</v>
      </c>
      <c r="C1411" s="5">
        <v>55000000</v>
      </c>
      <c r="D1411" s="5">
        <f>(B1411-C1411)</f>
        <v>11365290</v>
      </c>
    </row>
    <row r="1412" spans="1:4" x14ac:dyDescent="0.35">
      <c r="A1412" t="s">
        <v>6450</v>
      </c>
      <c r="B1412" s="5">
        <v>91188905</v>
      </c>
      <c r="C1412" s="5">
        <v>80000000</v>
      </c>
      <c r="D1412" s="5">
        <f>(B1412-C1412)</f>
        <v>11188905</v>
      </c>
    </row>
    <row r="1413" spans="1:4" x14ac:dyDescent="0.35">
      <c r="A1413" t="s">
        <v>8380</v>
      </c>
      <c r="B1413" s="5">
        <v>26161406</v>
      </c>
      <c r="C1413" s="5">
        <v>15000000</v>
      </c>
      <c r="D1413" s="5">
        <f>(B1413-C1413)</f>
        <v>11161406</v>
      </c>
    </row>
    <row r="1414" spans="1:4" x14ac:dyDescent="0.35">
      <c r="A1414" t="s">
        <v>8020</v>
      </c>
      <c r="B1414" s="5">
        <v>31146570</v>
      </c>
      <c r="C1414" s="5">
        <v>20000000</v>
      </c>
      <c r="D1414" s="5">
        <f>(B1414-C1414)</f>
        <v>11146570</v>
      </c>
    </row>
    <row r="1415" spans="1:4" x14ac:dyDescent="0.35">
      <c r="A1415" t="s">
        <v>7546</v>
      </c>
      <c r="B1415" s="5">
        <v>38122105</v>
      </c>
      <c r="C1415" s="5">
        <v>27000000</v>
      </c>
      <c r="D1415" s="5">
        <f>(B1415-C1415)</f>
        <v>11122105</v>
      </c>
    </row>
    <row r="1416" spans="1:4" x14ac:dyDescent="0.35">
      <c r="A1416" t="s">
        <v>6713</v>
      </c>
      <c r="B1416" s="5">
        <v>61112916</v>
      </c>
      <c r="C1416" s="5">
        <v>50000000</v>
      </c>
      <c r="D1416" s="5">
        <f>(B1416-C1416)</f>
        <v>11112916</v>
      </c>
    </row>
    <row r="1417" spans="1:4" x14ac:dyDescent="0.35">
      <c r="A1417" t="s">
        <v>7455</v>
      </c>
      <c r="B1417" s="5">
        <v>43095600</v>
      </c>
      <c r="C1417" s="5">
        <v>32000000</v>
      </c>
      <c r="D1417" s="5">
        <f>(B1417-C1417)</f>
        <v>11095600</v>
      </c>
    </row>
    <row r="1418" spans="1:4" x14ac:dyDescent="0.35">
      <c r="A1418" t="s">
        <v>6035</v>
      </c>
      <c r="B1418" s="5">
        <v>218051260</v>
      </c>
      <c r="C1418" s="5">
        <v>207000000</v>
      </c>
      <c r="D1418" s="5">
        <f>(B1418-C1418)</f>
        <v>11051260</v>
      </c>
    </row>
    <row r="1419" spans="1:4" x14ac:dyDescent="0.35">
      <c r="A1419" t="s">
        <v>6035</v>
      </c>
      <c r="B1419" s="5">
        <v>218051260</v>
      </c>
      <c r="C1419" s="5">
        <v>207000000</v>
      </c>
      <c r="D1419" s="5">
        <f>(B1419-C1419)</f>
        <v>11051260</v>
      </c>
    </row>
    <row r="1420" spans="1:4" x14ac:dyDescent="0.35">
      <c r="A1420" t="s">
        <v>6035</v>
      </c>
      <c r="B1420" s="5">
        <v>218051260</v>
      </c>
      <c r="C1420" s="5">
        <v>207000000</v>
      </c>
      <c r="D1420" s="5">
        <f>(B1420-C1420)</f>
        <v>11051260</v>
      </c>
    </row>
    <row r="1421" spans="1:4" x14ac:dyDescent="0.35">
      <c r="A1421" t="s">
        <v>8849</v>
      </c>
      <c r="B1421" s="5">
        <v>20035310</v>
      </c>
      <c r="C1421" s="5">
        <v>9000000</v>
      </c>
      <c r="D1421" s="5">
        <f>(B1421-C1421)</f>
        <v>11035310</v>
      </c>
    </row>
    <row r="1422" spans="1:4" x14ac:dyDescent="0.35">
      <c r="A1422" t="s">
        <v>8693</v>
      </c>
      <c r="B1422" s="5">
        <v>16017403</v>
      </c>
      <c r="C1422" s="5">
        <v>5000000</v>
      </c>
      <c r="D1422" s="5">
        <f>(B1422-C1422)</f>
        <v>11017403</v>
      </c>
    </row>
    <row r="1423" spans="1:4" x14ac:dyDescent="0.35">
      <c r="A1423" t="s">
        <v>8693</v>
      </c>
      <c r="B1423" s="5">
        <v>16017403</v>
      </c>
      <c r="C1423" s="5">
        <v>5000000</v>
      </c>
      <c r="D1423" s="5">
        <f>(B1423-C1423)</f>
        <v>11017403</v>
      </c>
    </row>
    <row r="1424" spans="1:4" x14ac:dyDescent="0.35">
      <c r="A1424" t="s">
        <v>7289</v>
      </c>
      <c r="B1424" s="5">
        <v>48006503</v>
      </c>
      <c r="C1424" s="5">
        <v>37000000</v>
      </c>
      <c r="D1424" s="5">
        <f>(B1424-C1424)</f>
        <v>11006503</v>
      </c>
    </row>
    <row r="1425" spans="1:4" x14ac:dyDescent="0.35">
      <c r="A1425" t="s">
        <v>7709</v>
      </c>
      <c r="B1425" s="5">
        <v>36985501</v>
      </c>
      <c r="C1425" s="5">
        <v>26000000</v>
      </c>
      <c r="D1425" s="5">
        <f>(B1425-C1425)</f>
        <v>10985501</v>
      </c>
    </row>
    <row r="1426" spans="1:4" x14ac:dyDescent="0.35">
      <c r="A1426" t="s">
        <v>9443</v>
      </c>
      <c r="B1426" s="5">
        <v>12784397</v>
      </c>
      <c r="C1426" s="5">
        <v>1800000</v>
      </c>
      <c r="D1426" s="5">
        <f>(B1426-C1426)</f>
        <v>10984397</v>
      </c>
    </row>
    <row r="1427" spans="1:4" x14ac:dyDescent="0.35">
      <c r="A1427" t="s">
        <v>8609</v>
      </c>
      <c r="B1427" s="5">
        <v>22905674</v>
      </c>
      <c r="C1427" s="5">
        <v>12000000</v>
      </c>
      <c r="D1427" s="5">
        <f>(B1427-C1427)</f>
        <v>10905674</v>
      </c>
    </row>
    <row r="1428" spans="1:4" x14ac:dyDescent="0.35">
      <c r="A1428" t="s">
        <v>7165</v>
      </c>
      <c r="B1428" s="5">
        <v>50859889</v>
      </c>
      <c r="C1428" s="5">
        <v>40000000</v>
      </c>
      <c r="D1428" s="5">
        <f>(B1428-C1428)</f>
        <v>10859889</v>
      </c>
    </row>
    <row r="1429" spans="1:4" x14ac:dyDescent="0.35">
      <c r="A1429" t="s">
        <v>8246</v>
      </c>
      <c r="B1429" s="5">
        <v>27854896</v>
      </c>
      <c r="C1429" s="5">
        <v>17000000</v>
      </c>
      <c r="D1429" s="5">
        <f>(B1429-C1429)</f>
        <v>10854896</v>
      </c>
    </row>
    <row r="1430" spans="1:4" x14ac:dyDescent="0.35">
      <c r="A1430" t="s">
        <v>6367</v>
      </c>
      <c r="B1430" s="5">
        <v>100853835</v>
      </c>
      <c r="C1430" s="5">
        <v>90000000</v>
      </c>
      <c r="D1430" s="5">
        <f>(B1430-C1430)</f>
        <v>10853835</v>
      </c>
    </row>
    <row r="1431" spans="1:4" x14ac:dyDescent="0.35">
      <c r="A1431" t="s">
        <v>7346</v>
      </c>
      <c r="B1431" s="5">
        <v>45802315</v>
      </c>
      <c r="C1431" s="5">
        <v>35000000</v>
      </c>
      <c r="D1431" s="5">
        <f>(B1431-C1431)</f>
        <v>10802315</v>
      </c>
    </row>
    <row r="1432" spans="1:4" x14ac:dyDescent="0.35">
      <c r="A1432" t="s">
        <v>9459</v>
      </c>
      <c r="B1432" s="5">
        <v>11806119</v>
      </c>
      <c r="C1432" s="5">
        <v>1100000</v>
      </c>
      <c r="D1432" s="5">
        <f>(B1432-C1432)</f>
        <v>10706119</v>
      </c>
    </row>
    <row r="1433" spans="1:4" x14ac:dyDescent="0.35">
      <c r="A1433" t="s">
        <v>8760</v>
      </c>
      <c r="B1433" s="5">
        <v>13684949</v>
      </c>
      <c r="C1433" s="5">
        <v>3000000</v>
      </c>
      <c r="D1433" s="5">
        <f>(B1433-C1433)</f>
        <v>10684949</v>
      </c>
    </row>
    <row r="1434" spans="1:4" x14ac:dyDescent="0.35">
      <c r="A1434" t="s">
        <v>7674</v>
      </c>
      <c r="B1434" s="5">
        <v>40566655</v>
      </c>
      <c r="C1434" s="5">
        <v>30000000</v>
      </c>
      <c r="D1434" s="5">
        <f>(B1434-C1434)</f>
        <v>10566655</v>
      </c>
    </row>
    <row r="1435" spans="1:4" x14ac:dyDescent="0.35">
      <c r="A1435" t="s">
        <v>9396</v>
      </c>
      <c r="B1435" s="5">
        <v>12555230</v>
      </c>
      <c r="C1435" s="5">
        <v>2000000</v>
      </c>
      <c r="D1435" s="5">
        <f>(B1435-C1435)</f>
        <v>10555230</v>
      </c>
    </row>
    <row r="1436" spans="1:4" x14ac:dyDescent="0.35">
      <c r="A1436" t="s">
        <v>9269</v>
      </c>
      <c r="B1436" s="5">
        <v>14000000</v>
      </c>
      <c r="C1436" s="5">
        <v>3500000</v>
      </c>
      <c r="D1436" s="5">
        <f>(B1436-C1436)</f>
        <v>10500000</v>
      </c>
    </row>
    <row r="1437" spans="1:4" x14ac:dyDescent="0.35">
      <c r="A1437" t="s">
        <v>9369</v>
      </c>
      <c r="B1437" s="5">
        <v>12995673</v>
      </c>
      <c r="C1437" s="5">
        <v>2500000</v>
      </c>
      <c r="D1437" s="5">
        <f>(B1437-C1437)</f>
        <v>10495673</v>
      </c>
    </row>
    <row r="1438" spans="1:4" x14ac:dyDescent="0.35">
      <c r="A1438" t="s">
        <v>8974</v>
      </c>
      <c r="B1438" s="5">
        <v>17474107</v>
      </c>
      <c r="C1438" s="5">
        <v>7000000</v>
      </c>
      <c r="D1438" s="5">
        <f>(B1438-C1438)</f>
        <v>10474107</v>
      </c>
    </row>
    <row r="1439" spans="1:4" x14ac:dyDescent="0.35">
      <c r="A1439" t="s">
        <v>6911</v>
      </c>
      <c r="B1439" s="5">
        <v>60470220</v>
      </c>
      <c r="C1439" s="5">
        <v>50000000</v>
      </c>
      <c r="D1439" s="5">
        <f>(B1439-C1439)</f>
        <v>10470220</v>
      </c>
    </row>
    <row r="1440" spans="1:4" x14ac:dyDescent="0.35">
      <c r="A1440" t="s">
        <v>6451</v>
      </c>
      <c r="B1440" s="5">
        <v>90443603</v>
      </c>
      <c r="C1440" s="5">
        <v>80000000</v>
      </c>
      <c r="D1440" s="5">
        <f>(B1440-C1440)</f>
        <v>10443603</v>
      </c>
    </row>
    <row r="1441" spans="1:4" x14ac:dyDescent="0.35">
      <c r="A1441" t="s">
        <v>8530</v>
      </c>
      <c r="B1441" s="5">
        <v>25440971</v>
      </c>
      <c r="C1441" s="5">
        <v>15000000</v>
      </c>
      <c r="D1441" s="5">
        <f>(B1441-C1441)</f>
        <v>10440971</v>
      </c>
    </row>
    <row r="1442" spans="1:4" x14ac:dyDescent="0.35">
      <c r="A1442" t="s">
        <v>7666</v>
      </c>
      <c r="B1442" s="5">
        <v>26400000</v>
      </c>
      <c r="C1442" s="5">
        <v>16000000</v>
      </c>
      <c r="D1442" s="5">
        <f>(B1442-C1442)</f>
        <v>10400000</v>
      </c>
    </row>
    <row r="1443" spans="1:4" x14ac:dyDescent="0.35">
      <c r="A1443" t="s">
        <v>8294</v>
      </c>
      <c r="B1443" s="5">
        <v>26896744</v>
      </c>
      <c r="C1443" s="5">
        <v>16500000</v>
      </c>
      <c r="D1443" s="5">
        <f>(B1443-C1443)</f>
        <v>10396744</v>
      </c>
    </row>
    <row r="1444" spans="1:4" x14ac:dyDescent="0.35">
      <c r="A1444" t="s">
        <v>8743</v>
      </c>
      <c r="B1444" s="5">
        <v>20384136</v>
      </c>
      <c r="C1444" s="5">
        <v>10000000</v>
      </c>
      <c r="D1444" s="5">
        <f>(B1444-C1444)</f>
        <v>10384136</v>
      </c>
    </row>
    <row r="1445" spans="1:4" x14ac:dyDescent="0.35">
      <c r="A1445" t="s">
        <v>7645</v>
      </c>
      <c r="B1445" s="5">
        <v>38372662</v>
      </c>
      <c r="C1445" s="5">
        <v>28000000</v>
      </c>
      <c r="D1445" s="5">
        <f>(B1445-C1445)</f>
        <v>10372662</v>
      </c>
    </row>
    <row r="1446" spans="1:4" x14ac:dyDescent="0.35">
      <c r="A1446" t="s">
        <v>9020</v>
      </c>
      <c r="B1446" s="5">
        <v>16842303</v>
      </c>
      <c r="C1446" s="5">
        <v>6500000</v>
      </c>
      <c r="D1446" s="5">
        <f>(B1446-C1446)</f>
        <v>10342303</v>
      </c>
    </row>
    <row r="1447" spans="1:4" x14ac:dyDescent="0.35">
      <c r="A1447" t="s">
        <v>8758</v>
      </c>
      <c r="B1447" s="5">
        <v>20339754</v>
      </c>
      <c r="C1447" s="5">
        <v>10000000</v>
      </c>
      <c r="D1447" s="5">
        <f>(B1447-C1447)</f>
        <v>10339754</v>
      </c>
    </row>
    <row r="1448" spans="1:4" x14ac:dyDescent="0.35">
      <c r="A1448" t="s">
        <v>8745</v>
      </c>
      <c r="B1448" s="5">
        <v>20338609</v>
      </c>
      <c r="C1448" s="5">
        <v>10000000</v>
      </c>
      <c r="D1448" s="5">
        <f>(B1448-C1448)</f>
        <v>10338609</v>
      </c>
    </row>
    <row r="1449" spans="1:4" x14ac:dyDescent="0.35">
      <c r="A1449" t="s">
        <v>6161</v>
      </c>
      <c r="B1449" s="5">
        <v>110332737</v>
      </c>
      <c r="C1449" s="5">
        <v>100000000</v>
      </c>
      <c r="D1449" s="5">
        <f>(B1449-C1449)</f>
        <v>10332737</v>
      </c>
    </row>
    <row r="1450" spans="1:4" x14ac:dyDescent="0.35">
      <c r="A1450" t="s">
        <v>8627</v>
      </c>
      <c r="B1450" s="5">
        <v>22331028</v>
      </c>
      <c r="C1450" s="5">
        <v>12000000</v>
      </c>
      <c r="D1450" s="5">
        <f>(B1450-C1450)</f>
        <v>10331028</v>
      </c>
    </row>
    <row r="1451" spans="1:4" x14ac:dyDescent="0.35">
      <c r="A1451" t="s">
        <v>6199</v>
      </c>
      <c r="B1451" s="5">
        <v>137748063</v>
      </c>
      <c r="C1451" s="5">
        <v>127500000</v>
      </c>
      <c r="D1451" s="5">
        <f>(B1451-C1451)</f>
        <v>10248063</v>
      </c>
    </row>
    <row r="1452" spans="1:4" x14ac:dyDescent="0.35">
      <c r="A1452" t="s">
        <v>7548</v>
      </c>
      <c r="B1452" s="5">
        <v>40247512</v>
      </c>
      <c r="C1452" s="5">
        <v>30000000</v>
      </c>
      <c r="D1452" s="5">
        <f>(B1452-C1452)</f>
        <v>10247512</v>
      </c>
    </row>
    <row r="1453" spans="1:4" x14ac:dyDescent="0.35">
      <c r="A1453" t="s">
        <v>9703</v>
      </c>
      <c r="B1453" s="5">
        <v>10246600</v>
      </c>
      <c r="C1453" s="5">
        <v>25000</v>
      </c>
      <c r="D1453" s="5">
        <f>(B1453-C1453)</f>
        <v>10221600</v>
      </c>
    </row>
    <row r="1454" spans="1:4" x14ac:dyDescent="0.35">
      <c r="A1454" t="s">
        <v>8256</v>
      </c>
      <c r="B1454" s="5">
        <v>27154426</v>
      </c>
      <c r="C1454" s="5">
        <v>17000000</v>
      </c>
      <c r="D1454" s="5">
        <f>(B1454-C1454)</f>
        <v>10154426</v>
      </c>
    </row>
    <row r="1455" spans="1:4" x14ac:dyDescent="0.35">
      <c r="A1455" t="s">
        <v>9220</v>
      </c>
      <c r="B1455" s="5">
        <v>15152879</v>
      </c>
      <c r="C1455" s="5">
        <v>5000000</v>
      </c>
      <c r="D1455" s="5">
        <f>(B1455-C1455)</f>
        <v>10152879</v>
      </c>
    </row>
    <row r="1456" spans="1:4" x14ac:dyDescent="0.35">
      <c r="A1456" t="s">
        <v>9141</v>
      </c>
      <c r="B1456" s="5">
        <v>15126948</v>
      </c>
      <c r="C1456" s="5">
        <v>5000000</v>
      </c>
      <c r="D1456" s="5">
        <f>(B1456-C1456)</f>
        <v>10126948</v>
      </c>
    </row>
    <row r="1457" spans="1:4" x14ac:dyDescent="0.35">
      <c r="A1457" t="s">
        <v>7540</v>
      </c>
      <c r="B1457" s="5">
        <v>40118420</v>
      </c>
      <c r="C1457" s="5">
        <v>30000000</v>
      </c>
      <c r="D1457" s="5">
        <f>(B1457-C1457)</f>
        <v>10118420</v>
      </c>
    </row>
    <row r="1458" spans="1:4" x14ac:dyDescent="0.35">
      <c r="A1458" t="s">
        <v>6674</v>
      </c>
      <c r="B1458" s="5">
        <v>54116191</v>
      </c>
      <c r="C1458" s="5">
        <v>44000000</v>
      </c>
      <c r="D1458" s="5">
        <f>(B1458-C1458)</f>
        <v>10116191</v>
      </c>
    </row>
    <row r="1459" spans="1:4" x14ac:dyDescent="0.35">
      <c r="A1459" t="s">
        <v>8899</v>
      </c>
      <c r="B1459" s="5">
        <v>18090181</v>
      </c>
      <c r="C1459" s="5">
        <v>8000000</v>
      </c>
      <c r="D1459" s="5">
        <f>(B1459-C1459)</f>
        <v>10090181</v>
      </c>
    </row>
    <row r="1460" spans="1:4" x14ac:dyDescent="0.35">
      <c r="A1460" t="s">
        <v>9691</v>
      </c>
      <c r="B1460" s="5">
        <v>10174663</v>
      </c>
      <c r="C1460" s="5">
        <v>100000</v>
      </c>
      <c r="D1460" s="5">
        <f>(B1460-C1460)</f>
        <v>10074663</v>
      </c>
    </row>
    <row r="1461" spans="1:4" x14ac:dyDescent="0.35">
      <c r="A1461" t="s">
        <v>8024</v>
      </c>
      <c r="B1461" s="5">
        <v>30028592</v>
      </c>
      <c r="C1461" s="5">
        <v>20000000</v>
      </c>
      <c r="D1461" s="5">
        <f>(B1461-C1461)</f>
        <v>10028592</v>
      </c>
    </row>
    <row r="1462" spans="1:4" x14ac:dyDescent="0.35">
      <c r="A1462" t="s">
        <v>6363</v>
      </c>
      <c r="B1462" s="5">
        <v>100018837</v>
      </c>
      <c r="C1462" s="5">
        <v>90000000</v>
      </c>
      <c r="D1462" s="5">
        <f>(B1462-C1462)</f>
        <v>10018837</v>
      </c>
    </row>
    <row r="1463" spans="1:4" x14ac:dyDescent="0.35">
      <c r="A1463" t="s">
        <v>6358</v>
      </c>
      <c r="B1463" s="5">
        <v>100012500</v>
      </c>
      <c r="C1463" s="5">
        <v>90000000</v>
      </c>
      <c r="D1463" s="5">
        <f>(B1463-C1463)</f>
        <v>10012500</v>
      </c>
    </row>
    <row r="1464" spans="1:4" x14ac:dyDescent="0.35">
      <c r="A1464" t="s">
        <v>7776</v>
      </c>
      <c r="B1464" s="5">
        <v>35000629</v>
      </c>
      <c r="C1464" s="5">
        <v>25000000</v>
      </c>
      <c r="D1464" s="5">
        <f>(B1464-C1464)</f>
        <v>10000629</v>
      </c>
    </row>
    <row r="1465" spans="1:4" x14ac:dyDescent="0.35">
      <c r="A1465" t="s">
        <v>8393</v>
      </c>
      <c r="B1465" s="5">
        <v>24984868</v>
      </c>
      <c r="C1465" s="5">
        <v>15000000</v>
      </c>
      <c r="D1465" s="5">
        <f>(B1465-C1465)</f>
        <v>9984868</v>
      </c>
    </row>
    <row r="1466" spans="1:4" x14ac:dyDescent="0.35">
      <c r="A1466" t="s">
        <v>8030</v>
      </c>
      <c r="B1466" s="5">
        <v>29975979</v>
      </c>
      <c r="C1466" s="5">
        <v>20000000</v>
      </c>
      <c r="D1466" s="5">
        <f>(B1466-C1466)</f>
        <v>9975979</v>
      </c>
    </row>
    <row r="1467" spans="1:4" x14ac:dyDescent="0.35">
      <c r="A1467" t="s">
        <v>8973</v>
      </c>
      <c r="B1467" s="5">
        <v>16901126</v>
      </c>
      <c r="C1467" s="5">
        <v>7000000</v>
      </c>
      <c r="D1467" s="5">
        <f>(B1467-C1467)</f>
        <v>9901126</v>
      </c>
    </row>
    <row r="1468" spans="1:4" x14ac:dyDescent="0.35">
      <c r="A1468" t="s">
        <v>8378</v>
      </c>
      <c r="B1468" s="5">
        <v>24881000</v>
      </c>
      <c r="C1468" s="5">
        <v>15000000</v>
      </c>
      <c r="D1468" s="5">
        <f>(B1468-C1468)</f>
        <v>9881000</v>
      </c>
    </row>
    <row r="1469" spans="1:4" x14ac:dyDescent="0.35">
      <c r="A1469" t="s">
        <v>8531</v>
      </c>
      <c r="B1469" s="5">
        <v>22858926</v>
      </c>
      <c r="C1469" s="5">
        <v>13000000</v>
      </c>
      <c r="D1469" s="5">
        <f>(B1469-C1469)</f>
        <v>9858926</v>
      </c>
    </row>
    <row r="1470" spans="1:4" x14ac:dyDescent="0.35">
      <c r="A1470" t="s">
        <v>7168</v>
      </c>
      <c r="B1470" s="5">
        <v>49851591</v>
      </c>
      <c r="C1470" s="5">
        <v>40000000</v>
      </c>
      <c r="D1470" s="5">
        <f>(B1470-C1470)</f>
        <v>9851591</v>
      </c>
    </row>
    <row r="1471" spans="1:4" x14ac:dyDescent="0.35">
      <c r="A1471" t="s">
        <v>8900</v>
      </c>
      <c r="B1471" s="5">
        <v>17843379</v>
      </c>
      <c r="C1471" s="5">
        <v>8000000</v>
      </c>
      <c r="D1471" s="5">
        <f>(B1471-C1471)</f>
        <v>9843379</v>
      </c>
    </row>
    <row r="1472" spans="1:4" x14ac:dyDescent="0.35">
      <c r="A1472" t="s">
        <v>9286</v>
      </c>
      <c r="B1472" s="5">
        <v>13092000</v>
      </c>
      <c r="C1472" s="5">
        <v>3300000</v>
      </c>
      <c r="D1472" s="5">
        <f>(B1472-C1472)</f>
        <v>9792000</v>
      </c>
    </row>
    <row r="1473" spans="1:4" x14ac:dyDescent="0.35">
      <c r="A1473" t="s">
        <v>8613</v>
      </c>
      <c r="B1473" s="5">
        <v>18761993</v>
      </c>
      <c r="C1473" s="5">
        <v>9000000</v>
      </c>
      <c r="D1473" s="5">
        <f>(B1473-C1473)</f>
        <v>9761993</v>
      </c>
    </row>
    <row r="1474" spans="1:4" x14ac:dyDescent="0.35">
      <c r="A1474" t="s">
        <v>8019</v>
      </c>
      <c r="B1474" s="5">
        <v>29753944</v>
      </c>
      <c r="C1474" s="5">
        <v>20000000</v>
      </c>
      <c r="D1474" s="5">
        <f>(B1474-C1474)</f>
        <v>9753944</v>
      </c>
    </row>
    <row r="1475" spans="1:4" x14ac:dyDescent="0.35">
      <c r="A1475" t="s">
        <v>6637</v>
      </c>
      <c r="B1475" s="5">
        <v>69688384</v>
      </c>
      <c r="C1475" s="5">
        <v>60000000</v>
      </c>
      <c r="D1475" s="5">
        <f>(B1475-C1475)</f>
        <v>9688384</v>
      </c>
    </row>
    <row r="1476" spans="1:4" x14ac:dyDescent="0.35">
      <c r="A1476" t="s">
        <v>6858</v>
      </c>
      <c r="B1476" s="5">
        <v>62563543</v>
      </c>
      <c r="C1476" s="5">
        <v>53000000</v>
      </c>
      <c r="D1476" s="5">
        <f>(B1476-C1476)</f>
        <v>9563543</v>
      </c>
    </row>
    <row r="1477" spans="1:4" x14ac:dyDescent="0.35">
      <c r="A1477" t="s">
        <v>9394</v>
      </c>
      <c r="B1477" s="5">
        <v>11546543</v>
      </c>
      <c r="C1477" s="5">
        <v>2000000</v>
      </c>
      <c r="D1477" s="5">
        <f>(B1477-C1477)</f>
        <v>9546543</v>
      </c>
    </row>
    <row r="1478" spans="1:4" x14ac:dyDescent="0.35">
      <c r="A1478" t="s">
        <v>8906</v>
      </c>
      <c r="B1478" s="5">
        <v>17536788</v>
      </c>
      <c r="C1478" s="5">
        <v>8000000</v>
      </c>
      <c r="D1478" s="5">
        <f>(B1478-C1478)</f>
        <v>9536788</v>
      </c>
    </row>
    <row r="1479" spans="1:4" x14ac:dyDescent="0.35">
      <c r="A1479" t="s">
        <v>9395</v>
      </c>
      <c r="B1479" s="5">
        <v>11533945</v>
      </c>
      <c r="C1479" s="5">
        <v>2000000</v>
      </c>
      <c r="D1479" s="5">
        <f>(B1479-C1479)</f>
        <v>9533945</v>
      </c>
    </row>
    <row r="1480" spans="1:4" x14ac:dyDescent="0.35">
      <c r="A1480" t="s">
        <v>9143</v>
      </c>
      <c r="B1480" s="5">
        <v>13464388</v>
      </c>
      <c r="C1480" s="5">
        <v>4000000</v>
      </c>
      <c r="D1480" s="5">
        <f>(B1480-C1480)</f>
        <v>9464388</v>
      </c>
    </row>
    <row r="1481" spans="1:4" x14ac:dyDescent="0.35">
      <c r="A1481" t="s">
        <v>7807</v>
      </c>
      <c r="B1481" s="5">
        <v>17427926</v>
      </c>
      <c r="C1481" s="5">
        <v>8000000</v>
      </c>
      <c r="D1481" s="5">
        <f>(B1481-C1481)</f>
        <v>9427926</v>
      </c>
    </row>
    <row r="1482" spans="1:4" x14ac:dyDescent="0.35">
      <c r="A1482" t="s">
        <v>6012</v>
      </c>
      <c r="B1482" s="5">
        <v>309404152</v>
      </c>
      <c r="C1482" s="5">
        <v>300000000</v>
      </c>
      <c r="D1482" s="5">
        <f>(B1482-C1482)</f>
        <v>9404152</v>
      </c>
    </row>
    <row r="1483" spans="1:4" x14ac:dyDescent="0.35">
      <c r="A1483" t="s">
        <v>8291</v>
      </c>
      <c r="B1483" s="5">
        <v>27087695</v>
      </c>
      <c r="C1483" s="5">
        <v>17700000</v>
      </c>
      <c r="D1483" s="5">
        <f>(B1483-C1483)</f>
        <v>9387695</v>
      </c>
    </row>
    <row r="1484" spans="1:4" x14ac:dyDescent="0.35">
      <c r="A1484" t="s">
        <v>8675</v>
      </c>
      <c r="B1484" s="5">
        <v>21370057</v>
      </c>
      <c r="C1484" s="5">
        <v>12000000</v>
      </c>
      <c r="D1484" s="5">
        <f>(B1484-C1484)</f>
        <v>9370057</v>
      </c>
    </row>
    <row r="1485" spans="1:4" x14ac:dyDescent="0.35">
      <c r="A1485" t="s">
        <v>9138</v>
      </c>
      <c r="B1485" s="5">
        <v>14343976</v>
      </c>
      <c r="C1485" s="5">
        <v>5000000</v>
      </c>
      <c r="D1485" s="5">
        <f>(B1485-C1485)</f>
        <v>9343976</v>
      </c>
    </row>
    <row r="1486" spans="1:4" x14ac:dyDescent="0.35">
      <c r="A1486" t="s">
        <v>7074</v>
      </c>
      <c r="B1486" s="5">
        <v>53300852</v>
      </c>
      <c r="C1486" s="5">
        <v>44000000</v>
      </c>
      <c r="D1486" s="5">
        <f>(B1486-C1486)</f>
        <v>9300852</v>
      </c>
    </row>
    <row r="1487" spans="1:4" x14ac:dyDescent="0.35">
      <c r="A1487" t="s">
        <v>8008</v>
      </c>
      <c r="B1487" s="5">
        <v>34300771</v>
      </c>
      <c r="C1487" s="5">
        <v>25000000</v>
      </c>
      <c r="D1487" s="5">
        <f>(B1487-C1487)</f>
        <v>9300771</v>
      </c>
    </row>
    <row r="1488" spans="1:4" x14ac:dyDescent="0.35">
      <c r="A1488" t="s">
        <v>9397</v>
      </c>
      <c r="B1488" s="5">
        <v>11284657</v>
      </c>
      <c r="C1488" s="5">
        <v>2000000</v>
      </c>
      <c r="D1488" s="5">
        <f>(B1488-C1488)</f>
        <v>9284657</v>
      </c>
    </row>
    <row r="1489" spans="1:4" x14ac:dyDescent="0.35">
      <c r="A1489" t="s">
        <v>8195</v>
      </c>
      <c r="B1489" s="5">
        <v>26284475</v>
      </c>
      <c r="C1489" s="5">
        <v>17000000</v>
      </c>
      <c r="D1489" s="5">
        <f>(B1489-C1489)</f>
        <v>9284475</v>
      </c>
    </row>
    <row r="1490" spans="1:4" x14ac:dyDescent="0.35">
      <c r="A1490" t="s">
        <v>8901</v>
      </c>
      <c r="B1490" s="5">
        <v>17278980</v>
      </c>
      <c r="C1490" s="5">
        <v>8000000</v>
      </c>
      <c r="D1490" s="5">
        <f>(B1490-C1490)</f>
        <v>9278980</v>
      </c>
    </row>
    <row r="1491" spans="1:4" x14ac:dyDescent="0.35">
      <c r="A1491" t="s">
        <v>9684</v>
      </c>
      <c r="B1491" s="5">
        <v>9437933</v>
      </c>
      <c r="C1491" s="5">
        <v>180000</v>
      </c>
      <c r="D1491" s="5">
        <f>(B1491-C1491)</f>
        <v>9257933</v>
      </c>
    </row>
    <row r="1492" spans="1:4" x14ac:dyDescent="0.35">
      <c r="A1492" t="s">
        <v>8850</v>
      </c>
      <c r="B1492" s="5">
        <v>18225165</v>
      </c>
      <c r="C1492" s="5">
        <v>9000000</v>
      </c>
      <c r="D1492" s="5">
        <f>(B1492-C1492)</f>
        <v>9225165</v>
      </c>
    </row>
    <row r="1493" spans="1:4" x14ac:dyDescent="0.35">
      <c r="A1493" t="s">
        <v>8524</v>
      </c>
      <c r="B1493" s="5">
        <v>27141959</v>
      </c>
      <c r="C1493" s="5">
        <v>18000000</v>
      </c>
      <c r="D1493" s="5">
        <f>(B1493-C1493)</f>
        <v>9141959</v>
      </c>
    </row>
    <row r="1494" spans="1:4" x14ac:dyDescent="0.35">
      <c r="A1494" t="s">
        <v>8611</v>
      </c>
      <c r="B1494" s="5">
        <v>21133087</v>
      </c>
      <c r="C1494" s="5">
        <v>12000000</v>
      </c>
      <c r="D1494" s="5">
        <f>(B1494-C1494)</f>
        <v>9133087</v>
      </c>
    </row>
    <row r="1495" spans="1:4" x14ac:dyDescent="0.35">
      <c r="A1495" t="s">
        <v>9140</v>
      </c>
      <c r="B1495" s="5">
        <v>14123773</v>
      </c>
      <c r="C1495" s="5">
        <v>5000000</v>
      </c>
      <c r="D1495" s="5">
        <f>(B1495-C1495)</f>
        <v>9123773</v>
      </c>
    </row>
    <row r="1496" spans="1:4" x14ac:dyDescent="0.35">
      <c r="A1496" t="s">
        <v>9148</v>
      </c>
      <c r="B1496" s="5">
        <v>14100000</v>
      </c>
      <c r="C1496" s="5">
        <v>5000000</v>
      </c>
      <c r="D1496" s="5">
        <f>(B1496-C1496)</f>
        <v>9100000</v>
      </c>
    </row>
    <row r="1497" spans="1:4" x14ac:dyDescent="0.35">
      <c r="A1497" t="s">
        <v>7642</v>
      </c>
      <c r="B1497" s="5">
        <v>37053924</v>
      </c>
      <c r="C1497" s="5">
        <v>28000000</v>
      </c>
      <c r="D1497" s="5">
        <f>(B1497-C1497)</f>
        <v>9053924</v>
      </c>
    </row>
    <row r="1498" spans="1:4" x14ac:dyDescent="0.35">
      <c r="A1498" t="s">
        <v>6612</v>
      </c>
      <c r="B1498" s="5">
        <v>45045037</v>
      </c>
      <c r="C1498" s="5">
        <v>36000000</v>
      </c>
      <c r="D1498" s="5">
        <f>(B1498-C1498)</f>
        <v>9045037</v>
      </c>
    </row>
    <row r="1499" spans="1:4" x14ac:dyDescent="0.35">
      <c r="A1499" t="s">
        <v>9519</v>
      </c>
      <c r="B1499" s="5">
        <v>10042266</v>
      </c>
      <c r="C1499" s="5">
        <v>1000000</v>
      </c>
      <c r="D1499" s="5">
        <f>(B1499-C1499)</f>
        <v>9042266</v>
      </c>
    </row>
    <row r="1500" spans="1:4" x14ac:dyDescent="0.35">
      <c r="A1500" t="s">
        <v>8904</v>
      </c>
      <c r="B1500" s="5">
        <v>14015786</v>
      </c>
      <c r="C1500" s="5">
        <v>5000000</v>
      </c>
      <c r="D1500" s="5">
        <f>(B1500-C1500)</f>
        <v>9015786</v>
      </c>
    </row>
    <row r="1501" spans="1:4" x14ac:dyDescent="0.35">
      <c r="A1501" t="s">
        <v>9219</v>
      </c>
      <c r="B1501" s="5">
        <v>13008928</v>
      </c>
      <c r="C1501" s="5">
        <v>4000000</v>
      </c>
      <c r="D1501" s="5">
        <f>(B1501-C1501)</f>
        <v>9008928</v>
      </c>
    </row>
    <row r="1502" spans="1:4" x14ac:dyDescent="0.35">
      <c r="A1502" t="s">
        <v>8852</v>
      </c>
      <c r="B1502" s="5">
        <v>16938179</v>
      </c>
      <c r="C1502" s="5">
        <v>8000000</v>
      </c>
      <c r="D1502" s="5">
        <f>(B1502-C1502)</f>
        <v>8938179</v>
      </c>
    </row>
    <row r="1503" spans="1:4" x14ac:dyDescent="0.35">
      <c r="A1503" t="s">
        <v>8183</v>
      </c>
      <c r="B1503" s="5">
        <v>26906039</v>
      </c>
      <c r="C1503" s="5">
        <v>18000000</v>
      </c>
      <c r="D1503" s="5">
        <f>(B1503-C1503)</f>
        <v>8906039</v>
      </c>
    </row>
    <row r="1504" spans="1:4" x14ac:dyDescent="0.35">
      <c r="A1504" t="s">
        <v>7036</v>
      </c>
      <c r="B1504" s="5">
        <v>53854588</v>
      </c>
      <c r="C1504" s="5">
        <v>45000000</v>
      </c>
      <c r="D1504" s="5">
        <f>(B1504-C1504)</f>
        <v>8854588</v>
      </c>
    </row>
    <row r="1505" spans="1:4" x14ac:dyDescent="0.35">
      <c r="A1505" t="s">
        <v>7597</v>
      </c>
      <c r="B1505" s="5">
        <v>26830000</v>
      </c>
      <c r="C1505" s="5">
        <v>18000000</v>
      </c>
      <c r="D1505" s="5">
        <f>(B1505-C1505)</f>
        <v>8830000</v>
      </c>
    </row>
    <row r="1506" spans="1:4" x14ac:dyDescent="0.35">
      <c r="A1506" t="s">
        <v>7597</v>
      </c>
      <c r="B1506" s="5">
        <v>26830000</v>
      </c>
      <c r="C1506" s="5">
        <v>18000000</v>
      </c>
      <c r="D1506" s="5">
        <f>(B1506-C1506)</f>
        <v>8830000</v>
      </c>
    </row>
    <row r="1507" spans="1:4" x14ac:dyDescent="0.35">
      <c r="A1507" t="s">
        <v>9136</v>
      </c>
      <c r="B1507" s="5">
        <v>14821531</v>
      </c>
      <c r="C1507" s="5">
        <v>6000000</v>
      </c>
      <c r="D1507" s="5">
        <f>(B1507-C1507)</f>
        <v>8821531</v>
      </c>
    </row>
    <row r="1508" spans="1:4" x14ac:dyDescent="0.35">
      <c r="A1508" t="s">
        <v>8971</v>
      </c>
      <c r="B1508" s="5">
        <v>15818967</v>
      </c>
      <c r="C1508" s="5">
        <v>7000000</v>
      </c>
      <c r="D1508" s="5">
        <f>(B1508-C1508)</f>
        <v>8818967</v>
      </c>
    </row>
    <row r="1509" spans="1:4" x14ac:dyDescent="0.35">
      <c r="A1509" t="s">
        <v>7293</v>
      </c>
      <c r="B1509" s="5">
        <v>46813366</v>
      </c>
      <c r="C1509" s="5">
        <v>38000000</v>
      </c>
      <c r="D1509" s="5">
        <f>(B1509-C1509)</f>
        <v>8813366</v>
      </c>
    </row>
    <row r="1510" spans="1:4" x14ac:dyDescent="0.35">
      <c r="A1510" t="s">
        <v>7347</v>
      </c>
      <c r="B1510" s="5">
        <v>43792641</v>
      </c>
      <c r="C1510" s="5">
        <v>35000000</v>
      </c>
      <c r="D1510" s="5">
        <f>(B1510-C1510)</f>
        <v>8792641</v>
      </c>
    </row>
    <row r="1511" spans="1:4" x14ac:dyDescent="0.35">
      <c r="A1511" t="s">
        <v>7081</v>
      </c>
      <c r="B1511" s="5">
        <v>51768623</v>
      </c>
      <c r="C1511" s="5">
        <v>43000000</v>
      </c>
      <c r="D1511" s="5">
        <f>(B1511-C1511)</f>
        <v>8768623</v>
      </c>
    </row>
    <row r="1512" spans="1:4" x14ac:dyDescent="0.35">
      <c r="A1512" t="s">
        <v>8139</v>
      </c>
      <c r="B1512" s="5">
        <v>27758465</v>
      </c>
      <c r="C1512" s="5">
        <v>19000000</v>
      </c>
      <c r="D1512" s="5">
        <f>(B1512-C1512)</f>
        <v>8758465</v>
      </c>
    </row>
    <row r="1513" spans="1:4" x14ac:dyDescent="0.35">
      <c r="A1513" t="s">
        <v>8902</v>
      </c>
      <c r="B1513" s="5">
        <v>16699684</v>
      </c>
      <c r="C1513" s="5">
        <v>8000000</v>
      </c>
      <c r="D1513" s="5">
        <f>(B1513-C1513)</f>
        <v>8699684</v>
      </c>
    </row>
    <row r="1514" spans="1:4" x14ac:dyDescent="0.35">
      <c r="A1514" t="s">
        <v>9310</v>
      </c>
      <c r="B1514" s="5">
        <v>11694528</v>
      </c>
      <c r="C1514" s="5">
        <v>3000000</v>
      </c>
      <c r="D1514" s="5">
        <f>(B1514-C1514)</f>
        <v>8694528</v>
      </c>
    </row>
    <row r="1515" spans="1:4" x14ac:dyDescent="0.35">
      <c r="A1515" t="s">
        <v>9567</v>
      </c>
      <c r="B1515" s="5">
        <v>9600000</v>
      </c>
      <c r="C1515" s="5">
        <v>910000</v>
      </c>
      <c r="D1515" s="5">
        <f>(B1515-C1515)</f>
        <v>8690000</v>
      </c>
    </row>
    <row r="1516" spans="1:4" x14ac:dyDescent="0.35">
      <c r="A1516" t="s">
        <v>7860</v>
      </c>
      <c r="B1516" s="5">
        <v>32662299</v>
      </c>
      <c r="C1516" s="5">
        <v>24000000</v>
      </c>
      <c r="D1516" s="5">
        <f>(B1516-C1516)</f>
        <v>8662299</v>
      </c>
    </row>
    <row r="1517" spans="1:4" x14ac:dyDescent="0.35">
      <c r="A1517" t="s">
        <v>9058</v>
      </c>
      <c r="B1517" s="5">
        <v>11642254</v>
      </c>
      <c r="C1517" s="5">
        <v>3000000</v>
      </c>
      <c r="D1517" s="5">
        <f>(B1517-C1517)</f>
        <v>8642254</v>
      </c>
    </row>
    <row r="1518" spans="1:4" x14ac:dyDescent="0.35">
      <c r="A1518" t="s">
        <v>7792</v>
      </c>
      <c r="B1518" s="5">
        <v>33631221</v>
      </c>
      <c r="C1518" s="5">
        <v>25000000</v>
      </c>
      <c r="D1518" s="5">
        <f>(B1518-C1518)</f>
        <v>8631221</v>
      </c>
    </row>
    <row r="1519" spans="1:4" x14ac:dyDescent="0.35">
      <c r="A1519" t="s">
        <v>7792</v>
      </c>
      <c r="B1519" s="5">
        <v>33631221</v>
      </c>
      <c r="C1519" s="5">
        <v>25000000</v>
      </c>
      <c r="D1519" s="5">
        <f>(B1519-C1519)</f>
        <v>8631221</v>
      </c>
    </row>
    <row r="1520" spans="1:4" x14ac:dyDescent="0.35">
      <c r="A1520" t="s">
        <v>6989</v>
      </c>
      <c r="B1520" s="5">
        <v>56607223</v>
      </c>
      <c r="C1520" s="5">
        <v>48000000</v>
      </c>
      <c r="D1520" s="5">
        <f>(B1520-C1520)</f>
        <v>8607223</v>
      </c>
    </row>
    <row r="1521" spans="1:4" x14ac:dyDescent="0.35">
      <c r="A1521" t="s">
        <v>8562</v>
      </c>
      <c r="B1521" s="5">
        <v>21078145</v>
      </c>
      <c r="C1521" s="5">
        <v>12500000</v>
      </c>
      <c r="D1521" s="5">
        <f>(B1521-C1521)</f>
        <v>8578145</v>
      </c>
    </row>
    <row r="1522" spans="1:4" x14ac:dyDescent="0.35">
      <c r="A1522" t="s">
        <v>6532</v>
      </c>
      <c r="B1522" s="5">
        <v>83503161</v>
      </c>
      <c r="C1522" s="5">
        <v>75000000</v>
      </c>
      <c r="D1522" s="5">
        <f>(B1522-C1522)</f>
        <v>8503161</v>
      </c>
    </row>
    <row r="1523" spans="1:4" x14ac:dyDescent="0.35">
      <c r="A1523" t="s">
        <v>7553</v>
      </c>
      <c r="B1523" s="5">
        <v>38432823</v>
      </c>
      <c r="C1523" s="5">
        <v>30000000</v>
      </c>
      <c r="D1523" s="5">
        <f>(B1523-C1523)</f>
        <v>8432823</v>
      </c>
    </row>
    <row r="1524" spans="1:4" x14ac:dyDescent="0.35">
      <c r="A1524" t="s">
        <v>7545</v>
      </c>
      <c r="B1524" s="5">
        <v>38413606</v>
      </c>
      <c r="C1524" s="5">
        <v>30000000</v>
      </c>
      <c r="D1524" s="5">
        <f>(B1524-C1524)</f>
        <v>8413606</v>
      </c>
    </row>
    <row r="1525" spans="1:4" x14ac:dyDescent="0.35">
      <c r="A1525" t="s">
        <v>6814</v>
      </c>
      <c r="B1525" s="5">
        <v>63408614</v>
      </c>
      <c r="C1525" s="5">
        <v>55000000</v>
      </c>
      <c r="D1525" s="5">
        <f>(B1525-C1525)</f>
        <v>8408614</v>
      </c>
    </row>
    <row r="1526" spans="1:4" x14ac:dyDescent="0.35">
      <c r="A1526" t="s">
        <v>8187</v>
      </c>
      <c r="B1526" s="5">
        <v>26400000</v>
      </c>
      <c r="C1526" s="5">
        <v>18000000</v>
      </c>
      <c r="D1526" s="5">
        <f>(B1526-C1526)</f>
        <v>8400000</v>
      </c>
    </row>
    <row r="1527" spans="1:4" x14ac:dyDescent="0.35">
      <c r="A1527" t="s">
        <v>6192</v>
      </c>
      <c r="B1527" s="5">
        <v>138396624</v>
      </c>
      <c r="C1527" s="5">
        <v>130000000</v>
      </c>
      <c r="D1527" s="5">
        <f>(B1527-C1527)</f>
        <v>8396624</v>
      </c>
    </row>
    <row r="1528" spans="1:4" x14ac:dyDescent="0.35">
      <c r="A1528" t="s">
        <v>9144</v>
      </c>
      <c r="B1528" s="5">
        <v>13350177</v>
      </c>
      <c r="C1528" s="5">
        <v>5000000</v>
      </c>
      <c r="D1528" s="5">
        <f>(B1528-C1528)</f>
        <v>8350177</v>
      </c>
    </row>
    <row r="1529" spans="1:4" x14ac:dyDescent="0.35">
      <c r="A1529" t="s">
        <v>6912</v>
      </c>
      <c r="B1529" s="5">
        <v>58336565</v>
      </c>
      <c r="C1529" s="5">
        <v>50000000</v>
      </c>
      <c r="D1529" s="5">
        <f>(B1529-C1529)</f>
        <v>8336565</v>
      </c>
    </row>
    <row r="1530" spans="1:4" x14ac:dyDescent="0.35">
      <c r="A1530" t="s">
        <v>6194</v>
      </c>
      <c r="B1530" s="5">
        <v>118311368</v>
      </c>
      <c r="C1530" s="5">
        <v>110000000</v>
      </c>
      <c r="D1530" s="5">
        <f>(B1530-C1530)</f>
        <v>8311368</v>
      </c>
    </row>
    <row r="1531" spans="1:4" x14ac:dyDescent="0.35">
      <c r="A1531" t="s">
        <v>6855</v>
      </c>
      <c r="B1531" s="5">
        <v>58297830</v>
      </c>
      <c r="C1531" s="5">
        <v>50000000</v>
      </c>
      <c r="D1531" s="5">
        <f>(B1531-C1531)</f>
        <v>8297830</v>
      </c>
    </row>
    <row r="1532" spans="1:4" x14ac:dyDescent="0.35">
      <c r="A1532" t="s">
        <v>8746</v>
      </c>
      <c r="B1532" s="5">
        <v>18272447</v>
      </c>
      <c r="C1532" s="5">
        <v>10000000</v>
      </c>
      <c r="D1532" s="5">
        <f>(B1532-C1532)</f>
        <v>8272447</v>
      </c>
    </row>
    <row r="1533" spans="1:4" x14ac:dyDescent="0.35">
      <c r="A1533" t="s">
        <v>9145</v>
      </c>
      <c r="B1533" s="5">
        <v>13269963</v>
      </c>
      <c r="C1533" s="5">
        <v>5000000</v>
      </c>
      <c r="D1533" s="5">
        <f>(B1533-C1533)</f>
        <v>8269963</v>
      </c>
    </row>
    <row r="1534" spans="1:4" x14ac:dyDescent="0.35">
      <c r="A1534" t="s">
        <v>7544</v>
      </c>
      <c r="B1534" s="5">
        <v>38232624</v>
      </c>
      <c r="C1534" s="5">
        <v>30000000</v>
      </c>
      <c r="D1534" s="5">
        <f>(B1534-C1534)</f>
        <v>8232624</v>
      </c>
    </row>
    <row r="1535" spans="1:4" x14ac:dyDescent="0.35">
      <c r="A1535" t="s">
        <v>8761</v>
      </c>
      <c r="B1535" s="5">
        <v>14597405</v>
      </c>
      <c r="C1535" s="5">
        <v>6400000</v>
      </c>
      <c r="D1535" s="5">
        <f>(B1535-C1535)</f>
        <v>8197405</v>
      </c>
    </row>
    <row r="1536" spans="1:4" x14ac:dyDescent="0.35">
      <c r="A1536" t="s">
        <v>7177</v>
      </c>
      <c r="B1536" s="5">
        <v>44175394</v>
      </c>
      <c r="C1536" s="5">
        <v>36000000</v>
      </c>
      <c r="D1536" s="5">
        <f>(B1536-C1536)</f>
        <v>8175394</v>
      </c>
    </row>
    <row r="1537" spans="1:4" x14ac:dyDescent="0.35">
      <c r="A1537" t="s">
        <v>8922</v>
      </c>
      <c r="B1537" s="5">
        <v>16168741</v>
      </c>
      <c r="C1537" s="5">
        <v>8000000</v>
      </c>
      <c r="D1537" s="5">
        <f>(B1537-C1537)</f>
        <v>8168741</v>
      </c>
    </row>
    <row r="1538" spans="1:4" x14ac:dyDescent="0.35">
      <c r="A1538" t="s">
        <v>9647</v>
      </c>
      <c r="B1538" s="5">
        <v>16115878</v>
      </c>
      <c r="C1538" s="5">
        <v>8000000</v>
      </c>
      <c r="D1538" s="5">
        <f>(B1538-C1538)</f>
        <v>8115878</v>
      </c>
    </row>
    <row r="1539" spans="1:4" x14ac:dyDescent="0.35">
      <c r="A1539" t="s">
        <v>9524</v>
      </c>
      <c r="B1539" s="5">
        <v>9000000</v>
      </c>
      <c r="C1539" s="5">
        <v>900000</v>
      </c>
      <c r="D1539" s="5">
        <f>(B1539-C1539)</f>
        <v>8100000</v>
      </c>
    </row>
    <row r="1540" spans="1:4" x14ac:dyDescent="0.35">
      <c r="A1540" t="s">
        <v>8747</v>
      </c>
      <c r="B1540" s="5">
        <v>17096053</v>
      </c>
      <c r="C1540" s="5">
        <v>9000000</v>
      </c>
      <c r="D1540" s="5">
        <f>(B1540-C1540)</f>
        <v>8096053</v>
      </c>
    </row>
    <row r="1541" spans="1:4" x14ac:dyDescent="0.35">
      <c r="A1541" t="s">
        <v>8379</v>
      </c>
      <c r="B1541" s="5">
        <v>23089926</v>
      </c>
      <c r="C1541" s="5">
        <v>15000000</v>
      </c>
      <c r="D1541" s="5">
        <f>(B1541-C1541)</f>
        <v>8089926</v>
      </c>
    </row>
    <row r="1542" spans="1:4" x14ac:dyDescent="0.35">
      <c r="A1542" t="s">
        <v>8617</v>
      </c>
      <c r="B1542" s="5">
        <v>21088568</v>
      </c>
      <c r="C1542" s="5">
        <v>13000000</v>
      </c>
      <c r="D1542" s="5">
        <f>(B1542-C1542)</f>
        <v>8088568</v>
      </c>
    </row>
    <row r="1543" spans="1:4" x14ac:dyDescent="0.35">
      <c r="A1543" t="s">
        <v>6362</v>
      </c>
      <c r="B1543" s="5">
        <v>83077470</v>
      </c>
      <c r="C1543" s="5">
        <v>75000000</v>
      </c>
      <c r="D1543" s="5">
        <f>(B1543-C1543)</f>
        <v>8077470</v>
      </c>
    </row>
    <row r="1544" spans="1:4" x14ac:dyDescent="0.35">
      <c r="A1544" t="s">
        <v>8941</v>
      </c>
      <c r="B1544" s="5">
        <v>12574715</v>
      </c>
      <c r="C1544" s="5">
        <v>4500000</v>
      </c>
      <c r="D1544" s="5">
        <f>(B1544-C1544)</f>
        <v>8074715</v>
      </c>
    </row>
    <row r="1545" spans="1:4" x14ac:dyDescent="0.35">
      <c r="A1545" t="s">
        <v>7923</v>
      </c>
      <c r="B1545" s="5">
        <v>30059386</v>
      </c>
      <c r="C1545" s="5">
        <v>22000000</v>
      </c>
      <c r="D1545" s="5">
        <f>(B1545-C1545)</f>
        <v>8059386</v>
      </c>
    </row>
    <row r="1546" spans="1:4" x14ac:dyDescent="0.35">
      <c r="A1546" t="s">
        <v>8903</v>
      </c>
      <c r="B1546" s="5">
        <v>15047419</v>
      </c>
      <c r="C1546" s="5">
        <v>7000000</v>
      </c>
      <c r="D1546" s="5">
        <f>(B1546-C1546)</f>
        <v>8047419</v>
      </c>
    </row>
    <row r="1547" spans="1:4" x14ac:dyDescent="0.35">
      <c r="A1547" t="s">
        <v>9052</v>
      </c>
      <c r="B1547" s="5">
        <v>14545844</v>
      </c>
      <c r="C1547" s="5">
        <v>6500000</v>
      </c>
      <c r="D1547" s="5">
        <f>(B1547-C1547)</f>
        <v>8045844</v>
      </c>
    </row>
    <row r="1548" spans="1:4" x14ac:dyDescent="0.35">
      <c r="A1548" t="s">
        <v>6580</v>
      </c>
      <c r="B1548" s="5">
        <v>78031620</v>
      </c>
      <c r="C1548" s="5">
        <v>70000000</v>
      </c>
      <c r="D1548" s="5">
        <f>(B1548-C1548)</f>
        <v>8031620</v>
      </c>
    </row>
    <row r="1549" spans="1:4" x14ac:dyDescent="0.35">
      <c r="A1549" t="s">
        <v>9522</v>
      </c>
      <c r="B1549" s="5">
        <v>9013113</v>
      </c>
      <c r="C1549" s="5">
        <v>1000000</v>
      </c>
      <c r="D1549" s="5">
        <f>(B1549-C1549)</f>
        <v>8013113</v>
      </c>
    </row>
    <row r="1550" spans="1:4" x14ac:dyDescent="0.35">
      <c r="A1550" t="s">
        <v>8968</v>
      </c>
      <c r="B1550" s="5">
        <v>21000000</v>
      </c>
      <c r="C1550" s="5">
        <v>13000000</v>
      </c>
      <c r="D1550" s="5">
        <f>(B1550-C1550)</f>
        <v>8000000</v>
      </c>
    </row>
    <row r="1551" spans="1:4" x14ac:dyDescent="0.35">
      <c r="A1551" t="s">
        <v>7925</v>
      </c>
      <c r="B1551" s="5">
        <v>29997095</v>
      </c>
      <c r="C1551" s="5">
        <v>22000000</v>
      </c>
      <c r="D1551" s="5">
        <f>(B1551-C1551)</f>
        <v>7997095</v>
      </c>
    </row>
    <row r="1552" spans="1:4" x14ac:dyDescent="0.35">
      <c r="A1552" t="s">
        <v>9497</v>
      </c>
      <c r="B1552" s="5">
        <v>9180275</v>
      </c>
      <c r="C1552" s="5">
        <v>1200000</v>
      </c>
      <c r="D1552" s="5">
        <f>(B1552-C1552)</f>
        <v>7980275</v>
      </c>
    </row>
    <row r="1553" spans="1:4" x14ac:dyDescent="0.35">
      <c r="A1553" t="s">
        <v>9147</v>
      </c>
      <c r="B1553" s="5">
        <v>12947763</v>
      </c>
      <c r="C1553" s="5">
        <v>5000000</v>
      </c>
      <c r="D1553" s="5">
        <f>(B1553-C1553)</f>
        <v>7947763</v>
      </c>
    </row>
    <row r="1554" spans="1:4" x14ac:dyDescent="0.35">
      <c r="A1554" t="s">
        <v>8972</v>
      </c>
      <c r="B1554" s="5">
        <v>14891000</v>
      </c>
      <c r="C1554" s="5">
        <v>7000000</v>
      </c>
      <c r="D1554" s="5">
        <f>(B1554-C1554)</f>
        <v>7891000</v>
      </c>
    </row>
    <row r="1555" spans="1:4" x14ac:dyDescent="0.35">
      <c r="A1555" t="s">
        <v>7156</v>
      </c>
      <c r="B1555" s="5">
        <v>57887882</v>
      </c>
      <c r="C1555" s="5">
        <v>50000000</v>
      </c>
      <c r="D1555" s="5">
        <f>(B1555-C1555)</f>
        <v>7887882</v>
      </c>
    </row>
    <row r="1556" spans="1:4" x14ac:dyDescent="0.35">
      <c r="A1556" t="s">
        <v>7292</v>
      </c>
      <c r="B1556" s="5">
        <v>44867349</v>
      </c>
      <c r="C1556" s="5">
        <v>37000000</v>
      </c>
      <c r="D1556" s="5">
        <f>(B1556-C1556)</f>
        <v>7867349</v>
      </c>
    </row>
    <row r="1557" spans="1:4" x14ac:dyDescent="0.35">
      <c r="A1557" t="s">
        <v>6712</v>
      </c>
      <c r="B1557" s="5">
        <v>77862546</v>
      </c>
      <c r="C1557" s="5">
        <v>70000000</v>
      </c>
      <c r="D1557" s="5">
        <f>(B1557-C1557)</f>
        <v>7862546</v>
      </c>
    </row>
    <row r="1558" spans="1:4" x14ac:dyDescent="0.35">
      <c r="A1558" t="s">
        <v>7169</v>
      </c>
      <c r="B1558" s="5">
        <v>47781388</v>
      </c>
      <c r="C1558" s="5">
        <v>40000000</v>
      </c>
      <c r="D1558" s="5">
        <f>(B1558-C1558)</f>
        <v>7781388</v>
      </c>
    </row>
    <row r="1559" spans="1:4" x14ac:dyDescent="0.35">
      <c r="A1559" t="s">
        <v>8295</v>
      </c>
      <c r="B1559" s="5">
        <v>23213577</v>
      </c>
      <c r="C1559" s="5">
        <v>15500000</v>
      </c>
      <c r="D1559" s="5">
        <f>(B1559-C1559)</f>
        <v>7713577</v>
      </c>
    </row>
    <row r="1560" spans="1:4" x14ac:dyDescent="0.35">
      <c r="A1560" t="s">
        <v>6684</v>
      </c>
      <c r="B1560" s="5">
        <v>102678089</v>
      </c>
      <c r="C1560" s="5">
        <v>95000000</v>
      </c>
      <c r="D1560" s="5">
        <f>(B1560-C1560)</f>
        <v>7678089</v>
      </c>
    </row>
    <row r="1561" spans="1:4" x14ac:dyDescent="0.35">
      <c r="A1561" t="s">
        <v>8750</v>
      </c>
      <c r="B1561" s="5">
        <v>17655201</v>
      </c>
      <c r="C1561" s="5">
        <v>10000000</v>
      </c>
      <c r="D1561" s="5">
        <f>(B1561-C1561)</f>
        <v>7655201</v>
      </c>
    </row>
    <row r="1562" spans="1:4" x14ac:dyDescent="0.35">
      <c r="A1562" t="s">
        <v>7361</v>
      </c>
      <c r="B1562" s="5">
        <v>37617947</v>
      </c>
      <c r="C1562" s="5">
        <v>30000000</v>
      </c>
      <c r="D1562" s="5">
        <f>(B1562-C1562)</f>
        <v>7617947</v>
      </c>
    </row>
    <row r="1563" spans="1:4" x14ac:dyDescent="0.35">
      <c r="A1563" t="s">
        <v>8529</v>
      </c>
      <c r="B1563" s="5">
        <v>25592632</v>
      </c>
      <c r="C1563" s="5">
        <v>18000000</v>
      </c>
      <c r="D1563" s="5">
        <f>(B1563-C1563)</f>
        <v>7592632</v>
      </c>
    </row>
    <row r="1564" spans="1:4" x14ac:dyDescent="0.35">
      <c r="A1564" t="s">
        <v>7037</v>
      </c>
      <c r="B1564" s="5">
        <v>52580895</v>
      </c>
      <c r="C1564" s="5">
        <v>45000000</v>
      </c>
      <c r="D1564" s="5">
        <f>(B1564-C1564)</f>
        <v>7580895</v>
      </c>
    </row>
    <row r="1565" spans="1:4" x14ac:dyDescent="0.35">
      <c r="A1565" t="s">
        <v>7542</v>
      </c>
      <c r="B1565" s="5">
        <v>39568996</v>
      </c>
      <c r="C1565" s="5">
        <v>32000000</v>
      </c>
      <c r="D1565" s="5">
        <f>(B1565-C1565)</f>
        <v>7568996</v>
      </c>
    </row>
    <row r="1566" spans="1:4" x14ac:dyDescent="0.35">
      <c r="A1566" t="s">
        <v>7649</v>
      </c>
      <c r="B1566" s="5">
        <v>28563179</v>
      </c>
      <c r="C1566" s="5">
        <v>21000000</v>
      </c>
      <c r="D1566" s="5">
        <f>(B1566-C1566)</f>
        <v>7563179</v>
      </c>
    </row>
    <row r="1567" spans="1:4" x14ac:dyDescent="0.35">
      <c r="A1567" t="s">
        <v>7780</v>
      </c>
      <c r="B1567" s="5">
        <v>32553210</v>
      </c>
      <c r="C1567" s="5">
        <v>25000000</v>
      </c>
      <c r="D1567" s="5">
        <f>(B1567-C1567)</f>
        <v>7553210</v>
      </c>
    </row>
    <row r="1568" spans="1:4" x14ac:dyDescent="0.35">
      <c r="A1568" t="s">
        <v>8940</v>
      </c>
      <c r="B1568" s="5">
        <v>17544812</v>
      </c>
      <c r="C1568" s="5">
        <v>10000000</v>
      </c>
      <c r="D1568" s="5">
        <f>(B1568-C1568)</f>
        <v>7544812</v>
      </c>
    </row>
    <row r="1569" spans="1:4" x14ac:dyDescent="0.35">
      <c r="A1569" t="s">
        <v>6297</v>
      </c>
      <c r="B1569" s="5">
        <v>107515297</v>
      </c>
      <c r="C1569" s="5">
        <v>100000000</v>
      </c>
      <c r="D1569" s="5">
        <f>(B1569-C1569)</f>
        <v>7515297</v>
      </c>
    </row>
    <row r="1570" spans="1:4" x14ac:dyDescent="0.35">
      <c r="A1570" t="s">
        <v>8386</v>
      </c>
      <c r="B1570" s="5">
        <v>21468807</v>
      </c>
      <c r="C1570" s="5">
        <v>14000000</v>
      </c>
      <c r="D1570" s="5">
        <f>(B1570-C1570)</f>
        <v>7468807</v>
      </c>
    </row>
    <row r="1571" spans="1:4" x14ac:dyDescent="0.35">
      <c r="A1571" t="s">
        <v>7861</v>
      </c>
      <c r="B1571" s="5">
        <v>31452765</v>
      </c>
      <c r="C1571" s="5">
        <v>24000000</v>
      </c>
      <c r="D1571" s="5">
        <f>(B1571-C1571)</f>
        <v>7452765</v>
      </c>
    </row>
    <row r="1572" spans="1:4" x14ac:dyDescent="0.35">
      <c r="A1572" t="s">
        <v>7863</v>
      </c>
      <c r="B1572" s="5">
        <v>32416109</v>
      </c>
      <c r="C1572" s="5">
        <v>25000000</v>
      </c>
      <c r="D1572" s="5">
        <f>(B1572-C1572)</f>
        <v>7416109</v>
      </c>
    </row>
    <row r="1573" spans="1:4" x14ac:dyDescent="0.35">
      <c r="A1573" t="s">
        <v>8742</v>
      </c>
      <c r="B1573" s="5">
        <v>24397469</v>
      </c>
      <c r="C1573" s="5">
        <v>17000000</v>
      </c>
      <c r="D1573" s="5">
        <f>(B1573-C1573)</f>
        <v>7397469</v>
      </c>
    </row>
    <row r="1574" spans="1:4" x14ac:dyDescent="0.35">
      <c r="A1574" t="s">
        <v>8680</v>
      </c>
      <c r="B1574" s="5">
        <v>18381787</v>
      </c>
      <c r="C1574" s="5">
        <v>11000000</v>
      </c>
      <c r="D1574" s="5">
        <f>(B1574-C1574)</f>
        <v>7381787</v>
      </c>
    </row>
    <row r="1575" spans="1:4" x14ac:dyDescent="0.35">
      <c r="A1575" t="s">
        <v>7785</v>
      </c>
      <c r="B1575" s="5">
        <v>32368960</v>
      </c>
      <c r="C1575" s="5">
        <v>25000000</v>
      </c>
      <c r="D1575" s="5">
        <f>(B1575-C1575)</f>
        <v>7368960</v>
      </c>
    </row>
    <row r="1576" spans="1:4" x14ac:dyDescent="0.35">
      <c r="A1576" t="s">
        <v>8021</v>
      </c>
      <c r="B1576" s="5">
        <v>27277055</v>
      </c>
      <c r="C1576" s="5">
        <v>20000000</v>
      </c>
      <c r="D1576" s="5">
        <f>(B1576-C1576)</f>
        <v>7277055</v>
      </c>
    </row>
    <row r="1577" spans="1:4" x14ac:dyDescent="0.35">
      <c r="A1577" t="s">
        <v>6638</v>
      </c>
      <c r="B1577" s="5">
        <v>70236496</v>
      </c>
      <c r="C1577" s="5">
        <v>63000000</v>
      </c>
      <c r="D1577" s="5">
        <f>(B1577-C1577)</f>
        <v>7236496</v>
      </c>
    </row>
    <row r="1578" spans="1:4" x14ac:dyDescent="0.35">
      <c r="A1578" t="s">
        <v>8853</v>
      </c>
      <c r="B1578" s="5">
        <v>16235293</v>
      </c>
      <c r="C1578" s="5">
        <v>9000000</v>
      </c>
      <c r="D1578" s="5">
        <f>(B1578-C1578)</f>
        <v>7235293</v>
      </c>
    </row>
    <row r="1579" spans="1:4" x14ac:dyDescent="0.35">
      <c r="A1579" t="s">
        <v>9053</v>
      </c>
      <c r="B1579" s="5">
        <v>13235267</v>
      </c>
      <c r="C1579" s="5">
        <v>6000000</v>
      </c>
      <c r="D1579" s="5">
        <f>(B1579-C1579)</f>
        <v>7235267</v>
      </c>
    </row>
    <row r="1580" spans="1:4" x14ac:dyDescent="0.35">
      <c r="A1580" t="s">
        <v>7710</v>
      </c>
      <c r="B1580" s="5">
        <v>33200000</v>
      </c>
      <c r="C1580" s="5">
        <v>26000000</v>
      </c>
      <c r="D1580" s="5">
        <f>(B1580-C1580)</f>
        <v>7200000</v>
      </c>
    </row>
    <row r="1581" spans="1:4" x14ac:dyDescent="0.35">
      <c r="A1581" t="s">
        <v>9149</v>
      </c>
      <c r="B1581" s="5">
        <v>12200000</v>
      </c>
      <c r="C1581" s="5">
        <v>5000000</v>
      </c>
      <c r="D1581" s="5">
        <f>(B1581-C1581)</f>
        <v>7200000</v>
      </c>
    </row>
    <row r="1582" spans="1:4" x14ac:dyDescent="0.35">
      <c r="A1582" t="s">
        <v>8383</v>
      </c>
      <c r="B1582" s="5">
        <v>22189039</v>
      </c>
      <c r="C1582" s="5">
        <v>15000000</v>
      </c>
      <c r="D1582" s="5">
        <f>(B1582-C1582)</f>
        <v>7189039</v>
      </c>
    </row>
    <row r="1583" spans="1:4" x14ac:dyDescent="0.35">
      <c r="A1583" t="s">
        <v>7665</v>
      </c>
      <c r="B1583" s="5">
        <v>42168445</v>
      </c>
      <c r="C1583" s="5">
        <v>35000000</v>
      </c>
      <c r="D1583" s="5">
        <f>(B1583-C1583)</f>
        <v>7168445</v>
      </c>
    </row>
    <row r="1584" spans="1:4" x14ac:dyDescent="0.35">
      <c r="A1584" t="s">
        <v>9591</v>
      </c>
      <c r="B1584" s="5">
        <v>7830611</v>
      </c>
      <c r="C1584" s="5">
        <v>700000</v>
      </c>
      <c r="D1584" s="5">
        <f>(B1584-C1584)</f>
        <v>7130611</v>
      </c>
    </row>
    <row r="1585" spans="1:4" x14ac:dyDescent="0.35">
      <c r="A1585" t="s">
        <v>7557</v>
      </c>
      <c r="B1585" s="5">
        <v>26096584</v>
      </c>
      <c r="C1585" s="5">
        <v>19000000</v>
      </c>
      <c r="D1585" s="5">
        <f>(B1585-C1585)</f>
        <v>7096584</v>
      </c>
    </row>
    <row r="1586" spans="1:4" x14ac:dyDescent="0.35">
      <c r="A1586" t="s">
        <v>7195</v>
      </c>
      <c r="B1586" s="5">
        <v>32055248</v>
      </c>
      <c r="C1586" s="5">
        <v>25000000</v>
      </c>
      <c r="D1586" s="5">
        <f>(B1586-C1586)</f>
        <v>7055248</v>
      </c>
    </row>
    <row r="1587" spans="1:4" x14ac:dyDescent="0.35">
      <c r="A1587" t="s">
        <v>7609</v>
      </c>
      <c r="B1587" s="5">
        <v>37036404</v>
      </c>
      <c r="C1587" s="5">
        <v>30000000</v>
      </c>
      <c r="D1587" s="5">
        <f>(B1587-C1587)</f>
        <v>7036404</v>
      </c>
    </row>
    <row r="1588" spans="1:4" x14ac:dyDescent="0.35">
      <c r="A1588" t="s">
        <v>7174</v>
      </c>
      <c r="B1588" s="5">
        <v>47034272</v>
      </c>
      <c r="C1588" s="5">
        <v>40000000</v>
      </c>
      <c r="D1588" s="5">
        <f>(B1588-C1588)</f>
        <v>7034272</v>
      </c>
    </row>
    <row r="1589" spans="1:4" x14ac:dyDescent="0.35">
      <c r="A1589" t="s">
        <v>9311</v>
      </c>
      <c r="B1589" s="5">
        <v>10017041</v>
      </c>
      <c r="C1589" s="5">
        <v>3000000</v>
      </c>
      <c r="D1589" s="5">
        <f>(B1589-C1589)</f>
        <v>7017041</v>
      </c>
    </row>
    <row r="1590" spans="1:4" x14ac:dyDescent="0.35">
      <c r="A1590" t="s">
        <v>6271</v>
      </c>
      <c r="B1590" s="5">
        <v>140015224</v>
      </c>
      <c r="C1590" s="5">
        <v>133000000</v>
      </c>
      <c r="D1590" s="5">
        <f>(B1590-C1590)</f>
        <v>7015224</v>
      </c>
    </row>
    <row r="1591" spans="1:4" x14ac:dyDescent="0.35">
      <c r="A1591" t="s">
        <v>7046</v>
      </c>
      <c r="B1591" s="5">
        <v>32003620</v>
      </c>
      <c r="C1591" s="5">
        <v>25000000</v>
      </c>
      <c r="D1591" s="5">
        <f>(B1591-C1591)</f>
        <v>7003620</v>
      </c>
    </row>
    <row r="1592" spans="1:4" x14ac:dyDescent="0.35">
      <c r="A1592" t="s">
        <v>8975</v>
      </c>
      <c r="B1592" s="5">
        <v>14003141</v>
      </c>
      <c r="C1592" s="5">
        <v>7000000</v>
      </c>
      <c r="D1592" s="5">
        <f>(B1592-C1592)</f>
        <v>7003141</v>
      </c>
    </row>
    <row r="1593" spans="1:4" x14ac:dyDescent="0.35">
      <c r="A1593" t="s">
        <v>9393</v>
      </c>
      <c r="B1593" s="5">
        <v>9003011</v>
      </c>
      <c r="C1593" s="5">
        <v>2000000</v>
      </c>
      <c r="D1593" s="5">
        <f>(B1593-C1593)</f>
        <v>7003011</v>
      </c>
    </row>
    <row r="1594" spans="1:4" x14ac:dyDescent="0.35">
      <c r="A1594" t="s">
        <v>7363</v>
      </c>
      <c r="B1594" s="5">
        <v>33987757</v>
      </c>
      <c r="C1594" s="5">
        <v>27000000</v>
      </c>
      <c r="D1594" s="5">
        <f>(B1594-C1594)</f>
        <v>6987757</v>
      </c>
    </row>
    <row r="1595" spans="1:4" x14ac:dyDescent="0.35">
      <c r="A1595" t="s">
        <v>9680</v>
      </c>
      <c r="B1595" s="5">
        <v>7137502</v>
      </c>
      <c r="C1595" s="5">
        <v>175000</v>
      </c>
      <c r="D1595" s="5">
        <f>(B1595-C1595)</f>
        <v>6962502</v>
      </c>
    </row>
    <row r="1596" spans="1:4" x14ac:dyDescent="0.35">
      <c r="A1596" t="s">
        <v>7350</v>
      </c>
      <c r="B1596" s="5">
        <v>41954997</v>
      </c>
      <c r="C1596" s="5">
        <v>35000000</v>
      </c>
      <c r="D1596" s="5">
        <f>(B1596-C1596)</f>
        <v>6954997</v>
      </c>
    </row>
    <row r="1597" spans="1:4" x14ac:dyDescent="0.35">
      <c r="A1597" t="s">
        <v>8875</v>
      </c>
      <c r="B1597" s="5">
        <v>14879556</v>
      </c>
      <c r="C1597" s="5">
        <v>8000000</v>
      </c>
      <c r="D1597" s="5">
        <f>(B1597-C1597)</f>
        <v>6879556</v>
      </c>
    </row>
    <row r="1598" spans="1:4" x14ac:dyDescent="0.35">
      <c r="A1598" t="s">
        <v>9496</v>
      </c>
      <c r="B1598" s="5">
        <v>13876974</v>
      </c>
      <c r="C1598" s="5">
        <v>7000000</v>
      </c>
      <c r="D1598" s="5">
        <f>(B1598-C1598)</f>
        <v>6876974</v>
      </c>
    </row>
    <row r="1599" spans="1:4" x14ac:dyDescent="0.35">
      <c r="A1599" t="s">
        <v>9021</v>
      </c>
      <c r="B1599" s="5">
        <v>13367101</v>
      </c>
      <c r="C1599" s="5">
        <v>6500000</v>
      </c>
      <c r="D1599" s="5">
        <f>(B1599-C1599)</f>
        <v>6867101</v>
      </c>
    </row>
    <row r="1600" spans="1:4" x14ac:dyDescent="0.35">
      <c r="A1600" t="s">
        <v>9271</v>
      </c>
      <c r="B1600" s="5">
        <v>10305534</v>
      </c>
      <c r="C1600" s="5">
        <v>3500000</v>
      </c>
      <c r="D1600" s="5">
        <f>(B1600-C1600)</f>
        <v>6805534</v>
      </c>
    </row>
    <row r="1601" spans="1:4" x14ac:dyDescent="0.35">
      <c r="A1601" t="s">
        <v>8721</v>
      </c>
      <c r="B1601" s="5">
        <v>16800000</v>
      </c>
      <c r="C1601" s="5">
        <v>10000000</v>
      </c>
      <c r="D1601" s="5">
        <f>(B1601-C1601)</f>
        <v>6800000</v>
      </c>
    </row>
    <row r="1602" spans="1:4" x14ac:dyDescent="0.35">
      <c r="A1602" t="s">
        <v>9054</v>
      </c>
      <c r="B1602" s="5">
        <v>12793213</v>
      </c>
      <c r="C1602" s="5">
        <v>6000000</v>
      </c>
      <c r="D1602" s="5">
        <f>(B1602-C1602)</f>
        <v>6793213</v>
      </c>
    </row>
    <row r="1603" spans="1:4" x14ac:dyDescent="0.35">
      <c r="A1603" t="s">
        <v>8050</v>
      </c>
      <c r="B1603" s="5">
        <v>25753840</v>
      </c>
      <c r="C1603" s="5">
        <v>19000000</v>
      </c>
      <c r="D1603" s="5">
        <f>(B1603-C1603)</f>
        <v>6753840</v>
      </c>
    </row>
    <row r="1604" spans="1:4" x14ac:dyDescent="0.35">
      <c r="A1604" t="s">
        <v>6709</v>
      </c>
      <c r="B1604" s="5">
        <v>66734992</v>
      </c>
      <c r="C1604" s="5">
        <v>60000000</v>
      </c>
      <c r="D1604" s="5">
        <f>(B1604-C1604)</f>
        <v>6734992</v>
      </c>
    </row>
    <row r="1605" spans="1:4" x14ac:dyDescent="0.35">
      <c r="A1605" t="s">
        <v>6927</v>
      </c>
      <c r="B1605" s="5">
        <v>56724080</v>
      </c>
      <c r="C1605" s="5">
        <v>50000000</v>
      </c>
      <c r="D1605" s="5">
        <f>(B1605-C1605)</f>
        <v>6724080</v>
      </c>
    </row>
    <row r="1606" spans="1:4" x14ac:dyDescent="0.35">
      <c r="A1606" t="s">
        <v>8479</v>
      </c>
      <c r="B1606" s="5">
        <v>15171475</v>
      </c>
      <c r="C1606" s="5">
        <v>8500000</v>
      </c>
      <c r="D1606" s="5">
        <f>(B1606-C1606)</f>
        <v>6671475</v>
      </c>
    </row>
    <row r="1607" spans="1:4" x14ac:dyDescent="0.35">
      <c r="A1607" t="s">
        <v>9577</v>
      </c>
      <c r="B1607" s="5">
        <v>7098492</v>
      </c>
      <c r="C1607" s="5">
        <v>500000</v>
      </c>
      <c r="D1607" s="5">
        <f>(B1607-C1607)</f>
        <v>6598492</v>
      </c>
    </row>
    <row r="1608" spans="1:4" x14ac:dyDescent="0.35">
      <c r="A1608" t="s">
        <v>8614</v>
      </c>
      <c r="B1608" s="5">
        <v>18595716</v>
      </c>
      <c r="C1608" s="5">
        <v>12000000</v>
      </c>
      <c r="D1608" s="5">
        <f>(B1608-C1608)</f>
        <v>6595716</v>
      </c>
    </row>
    <row r="1609" spans="1:4" x14ac:dyDescent="0.35">
      <c r="A1609" t="s">
        <v>9687</v>
      </c>
      <c r="B1609" s="5">
        <v>6706368</v>
      </c>
      <c r="C1609" s="5">
        <v>160000</v>
      </c>
      <c r="D1609" s="5">
        <f>(B1609-C1609)</f>
        <v>6546368</v>
      </c>
    </row>
    <row r="1610" spans="1:4" x14ac:dyDescent="0.35">
      <c r="A1610" t="s">
        <v>7351</v>
      </c>
      <c r="B1610" s="5">
        <v>39532308</v>
      </c>
      <c r="C1610" s="5">
        <v>33000000</v>
      </c>
      <c r="D1610" s="5">
        <f>(B1610-C1610)</f>
        <v>6532308</v>
      </c>
    </row>
    <row r="1611" spans="1:4" x14ac:dyDescent="0.35">
      <c r="A1611" t="s">
        <v>7781</v>
      </c>
      <c r="B1611" s="5">
        <v>31526393</v>
      </c>
      <c r="C1611" s="5">
        <v>25000000</v>
      </c>
      <c r="D1611" s="5">
        <f>(B1611-C1611)</f>
        <v>6526393</v>
      </c>
    </row>
    <row r="1612" spans="1:4" x14ac:dyDescent="0.35">
      <c r="A1612" t="s">
        <v>9222</v>
      </c>
      <c r="B1612" s="5">
        <v>10515579</v>
      </c>
      <c r="C1612" s="5">
        <v>4000000</v>
      </c>
      <c r="D1612" s="5">
        <f>(B1612-C1612)</f>
        <v>6515579</v>
      </c>
    </row>
    <row r="1613" spans="1:4" x14ac:dyDescent="0.35">
      <c r="A1613" t="s">
        <v>8027</v>
      </c>
      <c r="B1613" s="5">
        <v>26415649</v>
      </c>
      <c r="C1613" s="5">
        <v>20000000</v>
      </c>
      <c r="D1613" s="5">
        <f>(B1613-C1613)</f>
        <v>6415649</v>
      </c>
    </row>
    <row r="1614" spans="1:4" x14ac:dyDescent="0.35">
      <c r="A1614" t="s">
        <v>8392</v>
      </c>
      <c r="B1614" s="5">
        <v>21383298</v>
      </c>
      <c r="C1614" s="5">
        <v>15000000</v>
      </c>
      <c r="D1614" s="5">
        <f>(B1614-C1614)</f>
        <v>6383298</v>
      </c>
    </row>
    <row r="1615" spans="1:4" x14ac:dyDescent="0.35">
      <c r="A1615" t="s">
        <v>9350</v>
      </c>
      <c r="B1615" s="5">
        <v>9054736</v>
      </c>
      <c r="C1615" s="5">
        <v>2700000</v>
      </c>
      <c r="D1615" s="5">
        <f>(B1615-C1615)</f>
        <v>6354736</v>
      </c>
    </row>
    <row r="1616" spans="1:4" x14ac:dyDescent="0.35">
      <c r="A1616" t="s">
        <v>7041</v>
      </c>
      <c r="B1616" s="5">
        <v>46280507</v>
      </c>
      <c r="C1616" s="5">
        <v>40000000</v>
      </c>
      <c r="D1616" s="5">
        <f>(B1616-C1616)</f>
        <v>6280507</v>
      </c>
    </row>
    <row r="1617" spans="1:4" x14ac:dyDescent="0.35">
      <c r="A1617" t="s">
        <v>8476</v>
      </c>
      <c r="B1617" s="5">
        <v>20246959</v>
      </c>
      <c r="C1617" s="5">
        <v>14000000</v>
      </c>
      <c r="D1617" s="5">
        <f>(B1617-C1617)</f>
        <v>6246959</v>
      </c>
    </row>
    <row r="1618" spans="1:4" x14ac:dyDescent="0.35">
      <c r="A1618" t="s">
        <v>9521</v>
      </c>
      <c r="B1618" s="5">
        <v>9701559</v>
      </c>
      <c r="C1618" s="5">
        <v>3500000</v>
      </c>
      <c r="D1618" s="5">
        <f>(B1618-C1618)</f>
        <v>6201559</v>
      </c>
    </row>
    <row r="1619" spans="1:4" x14ac:dyDescent="0.35">
      <c r="A1619" t="s">
        <v>8752</v>
      </c>
      <c r="B1619" s="5">
        <v>16153600</v>
      </c>
      <c r="C1619" s="5">
        <v>10000000</v>
      </c>
      <c r="D1619" s="5">
        <f>(B1619-C1619)</f>
        <v>6153600</v>
      </c>
    </row>
    <row r="1620" spans="1:4" x14ac:dyDescent="0.35">
      <c r="A1620" t="s">
        <v>9223</v>
      </c>
      <c r="B1620" s="5">
        <v>10097096</v>
      </c>
      <c r="C1620" s="5">
        <v>4000000</v>
      </c>
      <c r="D1620" s="5">
        <f>(B1620-C1620)</f>
        <v>6097096</v>
      </c>
    </row>
    <row r="1621" spans="1:4" x14ac:dyDescent="0.35">
      <c r="A1621" t="s">
        <v>8753</v>
      </c>
      <c r="B1621" s="5">
        <v>16033556</v>
      </c>
      <c r="C1621" s="5">
        <v>10000000</v>
      </c>
      <c r="D1621" s="5">
        <f>(B1621-C1621)</f>
        <v>6033556</v>
      </c>
    </row>
    <row r="1622" spans="1:4" x14ac:dyDescent="0.35">
      <c r="A1622" t="s">
        <v>9461</v>
      </c>
      <c r="B1622" s="5">
        <v>7022940</v>
      </c>
      <c r="C1622" s="5">
        <v>1000000</v>
      </c>
      <c r="D1622" s="5">
        <f>(B1622-C1622)</f>
        <v>6022940</v>
      </c>
    </row>
    <row r="1623" spans="1:4" x14ac:dyDescent="0.35">
      <c r="A1623" t="s">
        <v>7302</v>
      </c>
      <c r="B1623" s="5">
        <v>42019483</v>
      </c>
      <c r="C1623" s="5">
        <v>36000000</v>
      </c>
      <c r="D1623" s="5">
        <f>(B1623-C1623)</f>
        <v>6019483</v>
      </c>
    </row>
    <row r="1624" spans="1:4" x14ac:dyDescent="0.35">
      <c r="A1624" t="s">
        <v>7173</v>
      </c>
      <c r="B1624" s="5">
        <v>46012734</v>
      </c>
      <c r="C1624" s="5">
        <v>40000000</v>
      </c>
      <c r="D1624" s="5">
        <f>(B1624-C1624)</f>
        <v>6012734</v>
      </c>
    </row>
    <row r="1625" spans="1:4" x14ac:dyDescent="0.35">
      <c r="A1625" t="s">
        <v>8028</v>
      </c>
      <c r="B1625" s="5">
        <v>26003149</v>
      </c>
      <c r="C1625" s="5">
        <v>20000000</v>
      </c>
      <c r="D1625" s="5">
        <f>(B1625-C1625)</f>
        <v>6003149</v>
      </c>
    </row>
    <row r="1626" spans="1:4" x14ac:dyDescent="0.35">
      <c r="A1626" t="s">
        <v>8384</v>
      </c>
      <c r="B1626" s="5">
        <v>20998709</v>
      </c>
      <c r="C1626" s="5">
        <v>15000000</v>
      </c>
      <c r="D1626" s="5">
        <f>(B1626-C1626)</f>
        <v>5998709</v>
      </c>
    </row>
    <row r="1627" spans="1:4" x14ac:dyDescent="0.35">
      <c r="A1627" t="s">
        <v>8186</v>
      </c>
      <c r="B1627" s="5">
        <v>23993605</v>
      </c>
      <c r="C1627" s="5">
        <v>18000000</v>
      </c>
      <c r="D1627" s="5">
        <f>(B1627-C1627)</f>
        <v>5993605</v>
      </c>
    </row>
    <row r="1628" spans="1:4" x14ac:dyDescent="0.35">
      <c r="A1628" t="s">
        <v>8228</v>
      </c>
      <c r="B1628" s="5">
        <v>23472900</v>
      </c>
      <c r="C1628" s="5">
        <v>17500000</v>
      </c>
      <c r="D1628" s="5">
        <f>(B1628-C1628)</f>
        <v>5972900</v>
      </c>
    </row>
    <row r="1629" spans="1:4" x14ac:dyDescent="0.35">
      <c r="A1629" t="s">
        <v>9272</v>
      </c>
      <c r="B1629" s="5">
        <v>9449219</v>
      </c>
      <c r="C1629" s="5">
        <v>3500000</v>
      </c>
      <c r="D1629" s="5">
        <f>(B1629-C1629)</f>
        <v>5949219</v>
      </c>
    </row>
    <row r="1630" spans="1:4" x14ac:dyDescent="0.35">
      <c r="A1630" t="s">
        <v>7549</v>
      </c>
      <c r="B1630" s="5">
        <v>35927406</v>
      </c>
      <c r="C1630" s="5">
        <v>30000000</v>
      </c>
      <c r="D1630" s="5">
        <f>(B1630-C1630)</f>
        <v>5927406</v>
      </c>
    </row>
    <row r="1631" spans="1:4" x14ac:dyDescent="0.35">
      <c r="A1631" t="s">
        <v>7673</v>
      </c>
      <c r="B1631" s="5">
        <v>30920167</v>
      </c>
      <c r="C1631" s="5">
        <v>25000000</v>
      </c>
      <c r="D1631" s="5">
        <f>(B1631-C1631)</f>
        <v>5920167</v>
      </c>
    </row>
    <row r="1632" spans="1:4" x14ac:dyDescent="0.35">
      <c r="A1632" t="s">
        <v>7448</v>
      </c>
      <c r="B1632" s="5">
        <v>37911876</v>
      </c>
      <c r="C1632" s="5">
        <v>32000000</v>
      </c>
      <c r="D1632" s="5">
        <f>(B1632-C1632)</f>
        <v>5911876</v>
      </c>
    </row>
    <row r="1633" spans="1:4" x14ac:dyDescent="0.35">
      <c r="A1633" t="s">
        <v>9460</v>
      </c>
      <c r="B1633" s="5">
        <v>7362100</v>
      </c>
      <c r="C1633" s="5">
        <v>1500000</v>
      </c>
      <c r="D1633" s="5">
        <f>(B1633-C1633)</f>
        <v>5862100</v>
      </c>
    </row>
    <row r="1634" spans="1:4" x14ac:dyDescent="0.35">
      <c r="A1634" t="s">
        <v>7175</v>
      </c>
      <c r="B1634" s="5">
        <v>45856732</v>
      </c>
      <c r="C1634" s="5">
        <v>40000000</v>
      </c>
      <c r="D1634" s="5">
        <f>(B1634-C1634)</f>
        <v>5856732</v>
      </c>
    </row>
    <row r="1635" spans="1:4" x14ac:dyDescent="0.35">
      <c r="A1635" t="s">
        <v>6222</v>
      </c>
      <c r="B1635" s="5">
        <v>115802596</v>
      </c>
      <c r="C1635" s="5">
        <v>110000000</v>
      </c>
      <c r="D1635" s="5">
        <f>(B1635-C1635)</f>
        <v>5802596</v>
      </c>
    </row>
    <row r="1636" spans="1:4" x14ac:dyDescent="0.35">
      <c r="A1636" t="s">
        <v>8385</v>
      </c>
      <c r="B1636" s="5">
        <v>20801344</v>
      </c>
      <c r="C1636" s="5">
        <v>15000000</v>
      </c>
      <c r="D1636" s="5">
        <f>(B1636-C1636)</f>
        <v>5801344</v>
      </c>
    </row>
    <row r="1637" spans="1:4" x14ac:dyDescent="0.35">
      <c r="A1637" t="s">
        <v>9056</v>
      </c>
      <c r="B1637" s="5">
        <v>11797927</v>
      </c>
      <c r="C1637" s="5">
        <v>6000000</v>
      </c>
      <c r="D1637" s="5">
        <f>(B1637-C1637)</f>
        <v>5797927</v>
      </c>
    </row>
    <row r="1638" spans="1:4" x14ac:dyDescent="0.35">
      <c r="A1638" t="s">
        <v>8870</v>
      </c>
      <c r="B1638" s="5">
        <v>14373825</v>
      </c>
      <c r="C1638" s="5">
        <v>8600000</v>
      </c>
      <c r="D1638" s="5">
        <f>(B1638-C1638)</f>
        <v>5773825</v>
      </c>
    </row>
    <row r="1639" spans="1:4" x14ac:dyDescent="0.35">
      <c r="A1639" t="s">
        <v>6934</v>
      </c>
      <c r="B1639" s="5">
        <v>50740078</v>
      </c>
      <c r="C1639" s="5">
        <v>45000000</v>
      </c>
      <c r="D1639" s="5">
        <f>(B1639-C1639)</f>
        <v>5740078</v>
      </c>
    </row>
    <row r="1640" spans="1:4" x14ac:dyDescent="0.35">
      <c r="A1640" t="s">
        <v>8248</v>
      </c>
      <c r="B1640" s="5">
        <v>22734486</v>
      </c>
      <c r="C1640" s="5">
        <v>17000000</v>
      </c>
      <c r="D1640" s="5">
        <f>(B1640-C1640)</f>
        <v>5734486</v>
      </c>
    </row>
    <row r="1641" spans="1:4" x14ac:dyDescent="0.35">
      <c r="A1641" t="s">
        <v>7354</v>
      </c>
      <c r="B1641" s="5">
        <v>40687294</v>
      </c>
      <c r="C1641" s="5">
        <v>35000000</v>
      </c>
      <c r="D1641" s="5">
        <f>(B1641-C1641)</f>
        <v>5687294</v>
      </c>
    </row>
    <row r="1642" spans="1:4" x14ac:dyDescent="0.35">
      <c r="A1642" t="s">
        <v>6915</v>
      </c>
      <c r="B1642" s="5">
        <v>55682070</v>
      </c>
      <c r="C1642" s="5">
        <v>50000000</v>
      </c>
      <c r="D1642" s="5">
        <f>(B1642-C1642)</f>
        <v>5682070</v>
      </c>
    </row>
    <row r="1643" spans="1:4" x14ac:dyDescent="0.35">
      <c r="A1643" t="s">
        <v>8026</v>
      </c>
      <c r="B1643" s="5">
        <v>25677801</v>
      </c>
      <c r="C1643" s="5">
        <v>20000000</v>
      </c>
      <c r="D1643" s="5">
        <f>(B1643-C1643)</f>
        <v>5677801</v>
      </c>
    </row>
    <row r="1644" spans="1:4" x14ac:dyDescent="0.35">
      <c r="A1644" t="s">
        <v>8754</v>
      </c>
      <c r="B1644" s="5">
        <v>16667084</v>
      </c>
      <c r="C1644" s="5">
        <v>11000000</v>
      </c>
      <c r="D1644" s="5">
        <f>(B1644-C1644)</f>
        <v>5667084</v>
      </c>
    </row>
    <row r="1645" spans="1:4" x14ac:dyDescent="0.35">
      <c r="A1645" t="s">
        <v>7040</v>
      </c>
      <c r="B1645" s="5">
        <v>50648679</v>
      </c>
      <c r="C1645" s="5">
        <v>45000000</v>
      </c>
      <c r="D1645" s="5">
        <f>(B1645-C1645)</f>
        <v>5648679</v>
      </c>
    </row>
    <row r="1646" spans="1:4" x14ac:dyDescent="0.35">
      <c r="A1646" t="s">
        <v>8616</v>
      </c>
      <c r="B1646" s="5">
        <v>17613460</v>
      </c>
      <c r="C1646" s="5">
        <v>12000000</v>
      </c>
      <c r="D1646" s="5">
        <f>(B1646-C1646)</f>
        <v>5613460</v>
      </c>
    </row>
    <row r="1647" spans="1:4" x14ac:dyDescent="0.35">
      <c r="A1647" t="s">
        <v>8029</v>
      </c>
      <c r="B1647" s="5">
        <v>25584685</v>
      </c>
      <c r="C1647" s="5">
        <v>20000000</v>
      </c>
      <c r="D1647" s="5">
        <f>(B1647-C1647)</f>
        <v>5584685</v>
      </c>
    </row>
    <row r="1648" spans="1:4" x14ac:dyDescent="0.35">
      <c r="A1648" t="s">
        <v>8976</v>
      </c>
      <c r="B1648" s="5">
        <v>12583510</v>
      </c>
      <c r="C1648" s="5">
        <v>7000000</v>
      </c>
      <c r="D1648" s="5">
        <f>(B1648-C1648)</f>
        <v>5583510</v>
      </c>
    </row>
    <row r="1649" spans="1:4" x14ac:dyDescent="0.35">
      <c r="A1649" t="s">
        <v>8389</v>
      </c>
      <c r="B1649" s="5">
        <v>20566327</v>
      </c>
      <c r="C1649" s="5">
        <v>15000000</v>
      </c>
      <c r="D1649" s="5">
        <f>(B1649-C1649)</f>
        <v>5566327</v>
      </c>
    </row>
    <row r="1650" spans="1:4" x14ac:dyDescent="0.35">
      <c r="A1650" t="s">
        <v>7550</v>
      </c>
      <c r="B1650" s="5">
        <v>35565975</v>
      </c>
      <c r="C1650" s="5">
        <v>30000000</v>
      </c>
      <c r="D1650" s="5">
        <f>(B1650-C1650)</f>
        <v>5565975</v>
      </c>
    </row>
    <row r="1651" spans="1:4" x14ac:dyDescent="0.35">
      <c r="A1651" t="s">
        <v>7178</v>
      </c>
      <c r="B1651" s="5">
        <v>45500797</v>
      </c>
      <c r="C1651" s="5">
        <v>40000000</v>
      </c>
      <c r="D1651" s="5">
        <f>(B1651-C1651)</f>
        <v>5500797</v>
      </c>
    </row>
    <row r="1652" spans="1:4" x14ac:dyDescent="0.35">
      <c r="A1652" t="s">
        <v>6821</v>
      </c>
      <c r="B1652" s="5">
        <v>55473600</v>
      </c>
      <c r="C1652" s="5">
        <v>50000000</v>
      </c>
      <c r="D1652" s="5">
        <f>(B1652-C1652)</f>
        <v>5473600</v>
      </c>
    </row>
    <row r="1653" spans="1:4" x14ac:dyDescent="0.35">
      <c r="A1653" t="s">
        <v>9062</v>
      </c>
      <c r="B1653" s="5">
        <v>11434867</v>
      </c>
      <c r="C1653" s="5">
        <v>6000000</v>
      </c>
      <c r="D1653" s="5">
        <f>(B1653-C1653)</f>
        <v>5434867</v>
      </c>
    </row>
    <row r="1654" spans="1:4" x14ac:dyDescent="0.35">
      <c r="A1654" t="s">
        <v>8154</v>
      </c>
      <c r="B1654" s="5">
        <v>20433940</v>
      </c>
      <c r="C1654" s="5">
        <v>15000000</v>
      </c>
      <c r="D1654" s="5">
        <f>(B1654-C1654)</f>
        <v>5433940</v>
      </c>
    </row>
    <row r="1655" spans="1:4" x14ac:dyDescent="0.35">
      <c r="A1655" t="s">
        <v>9410</v>
      </c>
      <c r="B1655" s="5">
        <v>7369373</v>
      </c>
      <c r="C1655" s="5">
        <v>2000000</v>
      </c>
      <c r="D1655" s="5">
        <f>(B1655-C1655)</f>
        <v>5369373</v>
      </c>
    </row>
    <row r="1656" spans="1:4" x14ac:dyDescent="0.35">
      <c r="A1656" t="s">
        <v>7268</v>
      </c>
      <c r="B1656" s="5">
        <v>40334024</v>
      </c>
      <c r="C1656" s="5">
        <v>35000000</v>
      </c>
      <c r="D1656" s="5">
        <f>(B1656-C1656)</f>
        <v>5334024</v>
      </c>
    </row>
    <row r="1657" spans="1:4" x14ac:dyDescent="0.35">
      <c r="A1657" t="s">
        <v>8618</v>
      </c>
      <c r="B1657" s="5">
        <v>17292381</v>
      </c>
      <c r="C1657" s="5">
        <v>12000000</v>
      </c>
      <c r="D1657" s="5">
        <f>(B1657-C1657)</f>
        <v>5292381</v>
      </c>
    </row>
    <row r="1658" spans="1:4" x14ac:dyDescent="0.35">
      <c r="A1658" t="s">
        <v>7551</v>
      </c>
      <c r="B1658" s="5">
        <v>35266619</v>
      </c>
      <c r="C1658" s="5">
        <v>30000000</v>
      </c>
      <c r="D1658" s="5">
        <f>(B1658-C1658)</f>
        <v>5266619</v>
      </c>
    </row>
    <row r="1659" spans="1:4" x14ac:dyDescent="0.35">
      <c r="A1659" t="s">
        <v>7551</v>
      </c>
      <c r="B1659" s="5">
        <v>35266619</v>
      </c>
      <c r="C1659" s="5">
        <v>30000000</v>
      </c>
      <c r="D1659" s="5">
        <f>(B1659-C1659)</f>
        <v>5266619</v>
      </c>
    </row>
    <row r="1660" spans="1:4" x14ac:dyDescent="0.35">
      <c r="A1660" t="s">
        <v>9605</v>
      </c>
      <c r="B1660" s="5">
        <v>5739376</v>
      </c>
      <c r="C1660" s="5">
        <v>500000</v>
      </c>
      <c r="D1660" s="5">
        <f>(B1660-C1660)</f>
        <v>5239376</v>
      </c>
    </row>
    <row r="1661" spans="1:4" x14ac:dyDescent="0.35">
      <c r="A1661" t="s">
        <v>8182</v>
      </c>
      <c r="B1661" s="5">
        <v>30222640</v>
      </c>
      <c r="C1661" s="5">
        <v>25000000</v>
      </c>
      <c r="D1661" s="5">
        <f>(B1661-C1661)</f>
        <v>5222640</v>
      </c>
    </row>
    <row r="1662" spans="1:4" x14ac:dyDescent="0.35">
      <c r="A1662" t="s">
        <v>8390</v>
      </c>
      <c r="B1662" s="5">
        <v>20218921</v>
      </c>
      <c r="C1662" s="5">
        <v>15000000</v>
      </c>
      <c r="D1662" s="5">
        <f>(B1662-C1662)</f>
        <v>5218921</v>
      </c>
    </row>
    <row r="1663" spans="1:4" x14ac:dyDescent="0.35">
      <c r="A1663" t="s">
        <v>9693</v>
      </c>
      <c r="B1663" s="5">
        <v>5228617</v>
      </c>
      <c r="C1663" s="5">
        <v>100000</v>
      </c>
      <c r="D1663" s="5">
        <f>(B1663-C1663)</f>
        <v>5128617</v>
      </c>
    </row>
    <row r="1664" spans="1:4" x14ac:dyDescent="0.35">
      <c r="A1664" t="s">
        <v>9313</v>
      </c>
      <c r="B1664" s="5">
        <v>8114507</v>
      </c>
      <c r="C1664" s="5">
        <v>3000000</v>
      </c>
      <c r="D1664" s="5">
        <f>(B1664-C1664)</f>
        <v>5114507</v>
      </c>
    </row>
    <row r="1665" spans="1:4" x14ac:dyDescent="0.35">
      <c r="A1665" t="s">
        <v>8952</v>
      </c>
      <c r="B1665" s="5">
        <v>12610552</v>
      </c>
      <c r="C1665" s="5">
        <v>7500000</v>
      </c>
      <c r="D1665" s="5">
        <f>(B1665-C1665)</f>
        <v>5110552</v>
      </c>
    </row>
    <row r="1666" spans="1:4" x14ac:dyDescent="0.35">
      <c r="A1666" t="s">
        <v>6030</v>
      </c>
      <c r="B1666" s="5">
        <v>255108370</v>
      </c>
      <c r="C1666" s="5">
        <v>250000000</v>
      </c>
      <c r="D1666" s="5">
        <f>(B1666-C1666)</f>
        <v>5108370</v>
      </c>
    </row>
    <row r="1667" spans="1:4" x14ac:dyDescent="0.35">
      <c r="A1667" t="s">
        <v>8035</v>
      </c>
      <c r="B1667" s="5">
        <v>25077977</v>
      </c>
      <c r="C1667" s="5">
        <v>20000000</v>
      </c>
      <c r="D1667" s="5">
        <f>(B1667-C1667)</f>
        <v>5077977</v>
      </c>
    </row>
    <row r="1668" spans="1:4" x14ac:dyDescent="0.35">
      <c r="A1668" t="s">
        <v>9225</v>
      </c>
      <c r="B1668" s="5">
        <v>8243880</v>
      </c>
      <c r="C1668" s="5">
        <v>3200000</v>
      </c>
      <c r="D1668" s="5">
        <f>(B1668-C1668)</f>
        <v>5043880</v>
      </c>
    </row>
    <row r="1669" spans="1:4" x14ac:dyDescent="0.35">
      <c r="A1669" t="s">
        <v>7616</v>
      </c>
      <c r="B1669" s="5">
        <v>17016190</v>
      </c>
      <c r="C1669" s="5">
        <v>12000000</v>
      </c>
      <c r="D1669" s="5">
        <f>(B1669-C1669)</f>
        <v>5016190</v>
      </c>
    </row>
    <row r="1670" spans="1:4" x14ac:dyDescent="0.35">
      <c r="A1670" t="s">
        <v>7784</v>
      </c>
      <c r="B1670" s="5">
        <v>30012990</v>
      </c>
      <c r="C1670" s="5">
        <v>25000000</v>
      </c>
      <c r="D1670" s="5">
        <f>(B1670-C1670)</f>
        <v>5012990</v>
      </c>
    </row>
    <row r="1671" spans="1:4" x14ac:dyDescent="0.35">
      <c r="A1671" t="s">
        <v>8547</v>
      </c>
      <c r="B1671" s="5">
        <v>18004225</v>
      </c>
      <c r="C1671" s="5">
        <v>13000000</v>
      </c>
      <c r="D1671" s="5">
        <f>(B1671-C1671)</f>
        <v>5004225</v>
      </c>
    </row>
    <row r="1672" spans="1:4" x14ac:dyDescent="0.35">
      <c r="A1672" t="s">
        <v>7643</v>
      </c>
      <c r="B1672" s="5">
        <v>33000377</v>
      </c>
      <c r="C1672" s="5">
        <v>28000000</v>
      </c>
      <c r="D1672" s="5">
        <f>(B1672-C1672)</f>
        <v>5000377</v>
      </c>
    </row>
    <row r="1673" spans="1:4" x14ac:dyDescent="0.35">
      <c r="A1673" t="s">
        <v>6914</v>
      </c>
      <c r="B1673" s="5">
        <v>54997476</v>
      </c>
      <c r="C1673" s="5">
        <v>50000000</v>
      </c>
      <c r="D1673" s="5">
        <f>(B1673-C1673)</f>
        <v>4997476</v>
      </c>
    </row>
    <row r="1674" spans="1:4" x14ac:dyDescent="0.35">
      <c r="A1674" t="s">
        <v>9526</v>
      </c>
      <c r="B1674" s="5">
        <v>5997134</v>
      </c>
      <c r="C1674" s="5">
        <v>1000000</v>
      </c>
      <c r="D1674" s="5">
        <f>(B1674-C1674)</f>
        <v>4997134</v>
      </c>
    </row>
    <row r="1675" spans="1:4" x14ac:dyDescent="0.35">
      <c r="A1675" t="s">
        <v>6221</v>
      </c>
      <c r="B1675" s="5">
        <v>124976634</v>
      </c>
      <c r="C1675" s="5">
        <v>120000000</v>
      </c>
      <c r="D1675" s="5">
        <f>(B1675-C1675)</f>
        <v>4976634</v>
      </c>
    </row>
    <row r="1676" spans="1:4" x14ac:dyDescent="0.35">
      <c r="A1676" t="s">
        <v>8189</v>
      </c>
      <c r="B1676" s="5">
        <v>22927390</v>
      </c>
      <c r="C1676" s="5">
        <v>18000000</v>
      </c>
      <c r="D1676" s="5">
        <f>(B1676-C1676)</f>
        <v>4927390</v>
      </c>
    </row>
    <row r="1677" spans="1:4" x14ac:dyDescent="0.35">
      <c r="A1677" t="s">
        <v>9501</v>
      </c>
      <c r="B1677" s="5">
        <v>6100000</v>
      </c>
      <c r="C1677" s="5">
        <v>1200000</v>
      </c>
      <c r="D1677" s="5">
        <f>(B1677-C1677)</f>
        <v>4900000</v>
      </c>
    </row>
    <row r="1678" spans="1:4" x14ac:dyDescent="0.35">
      <c r="A1678" t="s">
        <v>9314</v>
      </c>
      <c r="B1678" s="5">
        <v>7888703</v>
      </c>
      <c r="C1678" s="5">
        <v>3000000</v>
      </c>
      <c r="D1678" s="5">
        <f>(B1678-C1678)</f>
        <v>4888703</v>
      </c>
    </row>
    <row r="1679" spans="1:4" x14ac:dyDescent="0.35">
      <c r="A1679" t="s">
        <v>6856</v>
      </c>
      <c r="B1679" s="5">
        <v>57386369</v>
      </c>
      <c r="C1679" s="5">
        <v>52500000</v>
      </c>
      <c r="D1679" s="5">
        <f>(B1679-C1679)</f>
        <v>4886369</v>
      </c>
    </row>
    <row r="1680" spans="1:4" x14ac:dyDescent="0.35">
      <c r="A1680" t="s">
        <v>7865</v>
      </c>
      <c r="B1680" s="5">
        <v>28871190</v>
      </c>
      <c r="C1680" s="5">
        <v>24000000</v>
      </c>
      <c r="D1680" s="5">
        <f>(B1680-C1680)</f>
        <v>4871190</v>
      </c>
    </row>
    <row r="1681" spans="1:4" x14ac:dyDescent="0.35">
      <c r="A1681" t="s">
        <v>7955</v>
      </c>
      <c r="B1681" s="5">
        <v>24848292</v>
      </c>
      <c r="C1681" s="5">
        <v>20000000</v>
      </c>
      <c r="D1681" s="5">
        <f>(B1681-C1681)</f>
        <v>4848292</v>
      </c>
    </row>
    <row r="1682" spans="1:4" x14ac:dyDescent="0.35">
      <c r="A1682" t="s">
        <v>9290</v>
      </c>
      <c r="B1682" s="5">
        <v>8108247</v>
      </c>
      <c r="C1682" s="5">
        <v>3300000</v>
      </c>
      <c r="D1682" s="5">
        <f>(B1682-C1682)</f>
        <v>4808247</v>
      </c>
    </row>
    <row r="1683" spans="1:4" x14ac:dyDescent="0.35">
      <c r="A1683" t="s">
        <v>7171</v>
      </c>
      <c r="B1683" s="5">
        <v>47806295</v>
      </c>
      <c r="C1683" s="5">
        <v>43000000</v>
      </c>
      <c r="D1683" s="5">
        <f>(B1683-C1683)</f>
        <v>4806295</v>
      </c>
    </row>
    <row r="1684" spans="1:4" x14ac:dyDescent="0.35">
      <c r="A1684" t="s">
        <v>9670</v>
      </c>
      <c r="B1684" s="5">
        <v>5000000</v>
      </c>
      <c r="C1684" s="5">
        <v>210000</v>
      </c>
      <c r="D1684" s="5">
        <f>(B1684-C1684)</f>
        <v>4790000</v>
      </c>
    </row>
    <row r="1685" spans="1:4" x14ac:dyDescent="0.35">
      <c r="A1685" t="s">
        <v>9585</v>
      </c>
      <c r="B1685" s="5">
        <v>5518918</v>
      </c>
      <c r="C1685" s="5">
        <v>750000</v>
      </c>
      <c r="D1685" s="5">
        <f>(B1685-C1685)</f>
        <v>4768918</v>
      </c>
    </row>
    <row r="1686" spans="1:4" x14ac:dyDescent="0.35">
      <c r="A1686" t="s">
        <v>7675</v>
      </c>
      <c r="B1686" s="5">
        <v>31768374</v>
      </c>
      <c r="C1686" s="5">
        <v>27000000</v>
      </c>
      <c r="D1686" s="5">
        <f>(B1686-C1686)</f>
        <v>4768374</v>
      </c>
    </row>
    <row r="1687" spans="1:4" x14ac:dyDescent="0.35">
      <c r="A1687" t="s">
        <v>8552</v>
      </c>
      <c r="B1687" s="5">
        <v>17738570</v>
      </c>
      <c r="C1687" s="5">
        <v>13000000</v>
      </c>
      <c r="D1687" s="5">
        <f>(B1687-C1687)</f>
        <v>4738570</v>
      </c>
    </row>
    <row r="1688" spans="1:4" x14ac:dyDescent="0.35">
      <c r="A1688" t="s">
        <v>7450</v>
      </c>
      <c r="B1688" s="5">
        <v>36733909</v>
      </c>
      <c r="C1688" s="5">
        <v>32000000</v>
      </c>
      <c r="D1688" s="5">
        <f>(B1688-C1688)</f>
        <v>4733909</v>
      </c>
    </row>
    <row r="1689" spans="1:4" x14ac:dyDescent="0.35">
      <c r="A1689" t="s">
        <v>9400</v>
      </c>
      <c r="B1689" s="5">
        <v>6719300</v>
      </c>
      <c r="C1689" s="5">
        <v>2000000</v>
      </c>
      <c r="D1689" s="5">
        <f>(B1689-C1689)</f>
        <v>4719300</v>
      </c>
    </row>
    <row r="1690" spans="1:4" x14ac:dyDescent="0.35">
      <c r="A1690" t="s">
        <v>7552</v>
      </c>
      <c r="B1690" s="5">
        <v>34703228</v>
      </c>
      <c r="C1690" s="5">
        <v>30000000</v>
      </c>
      <c r="D1690" s="5">
        <f>(B1690-C1690)</f>
        <v>4703228</v>
      </c>
    </row>
    <row r="1691" spans="1:4" x14ac:dyDescent="0.35">
      <c r="A1691" t="s">
        <v>7353</v>
      </c>
      <c r="B1691" s="5">
        <v>39692139</v>
      </c>
      <c r="C1691" s="5">
        <v>35000000</v>
      </c>
      <c r="D1691" s="5">
        <f>(B1691-C1691)</f>
        <v>4692139</v>
      </c>
    </row>
    <row r="1692" spans="1:4" x14ac:dyDescent="0.35">
      <c r="A1692" t="s">
        <v>7919</v>
      </c>
      <c r="B1692" s="5">
        <v>30659817</v>
      </c>
      <c r="C1692" s="5">
        <v>26000000</v>
      </c>
      <c r="D1692" s="5">
        <f>(B1692-C1692)</f>
        <v>4659817</v>
      </c>
    </row>
    <row r="1693" spans="1:4" x14ac:dyDescent="0.35">
      <c r="A1693" t="s">
        <v>9154</v>
      </c>
      <c r="B1693" s="5">
        <v>9628751</v>
      </c>
      <c r="C1693" s="5">
        <v>5000000</v>
      </c>
      <c r="D1693" s="5">
        <f>(B1693-C1693)</f>
        <v>4628751</v>
      </c>
    </row>
    <row r="1694" spans="1:4" x14ac:dyDescent="0.35">
      <c r="A1694" t="s">
        <v>8296</v>
      </c>
      <c r="B1694" s="5">
        <v>20627372</v>
      </c>
      <c r="C1694" s="5">
        <v>16000000</v>
      </c>
      <c r="D1694" s="5">
        <f>(B1694-C1694)</f>
        <v>4627372</v>
      </c>
    </row>
    <row r="1695" spans="1:4" x14ac:dyDescent="0.35">
      <c r="A1695" t="s">
        <v>7777</v>
      </c>
      <c r="B1695" s="5">
        <v>34604054</v>
      </c>
      <c r="C1695" s="5">
        <v>30000000</v>
      </c>
      <c r="D1695" s="5">
        <f>(B1695-C1695)</f>
        <v>4604054</v>
      </c>
    </row>
    <row r="1696" spans="1:4" x14ac:dyDescent="0.35">
      <c r="A1696" t="s">
        <v>8699</v>
      </c>
      <c r="B1696" s="5">
        <v>18535191</v>
      </c>
      <c r="C1696" s="5">
        <v>14000000</v>
      </c>
      <c r="D1696" s="5">
        <f>(B1696-C1696)</f>
        <v>4535191</v>
      </c>
    </row>
    <row r="1697" spans="1:4" x14ac:dyDescent="0.35">
      <c r="A1697" t="s">
        <v>9404</v>
      </c>
      <c r="B1697" s="5">
        <v>6531491</v>
      </c>
      <c r="C1697" s="5">
        <v>2000000</v>
      </c>
      <c r="D1697" s="5">
        <f>(B1697-C1697)</f>
        <v>4531491</v>
      </c>
    </row>
    <row r="1698" spans="1:4" x14ac:dyDescent="0.35">
      <c r="A1698" t="s">
        <v>8769</v>
      </c>
      <c r="B1698" s="5">
        <v>14479776</v>
      </c>
      <c r="C1698" s="5">
        <v>10000000</v>
      </c>
      <c r="D1698" s="5">
        <f>(B1698-C1698)</f>
        <v>4479776</v>
      </c>
    </row>
    <row r="1699" spans="1:4" x14ac:dyDescent="0.35">
      <c r="A1699" t="s">
        <v>8191</v>
      </c>
      <c r="B1699" s="5">
        <v>22452209</v>
      </c>
      <c r="C1699" s="5">
        <v>18000000</v>
      </c>
      <c r="D1699" s="5">
        <f>(B1699-C1699)</f>
        <v>4452209</v>
      </c>
    </row>
    <row r="1700" spans="1:4" x14ac:dyDescent="0.35">
      <c r="A1700" t="s">
        <v>7790</v>
      </c>
      <c r="B1700" s="5">
        <v>25590119</v>
      </c>
      <c r="C1700" s="5">
        <v>21150000</v>
      </c>
      <c r="D1700" s="5">
        <f>(B1700-C1700)</f>
        <v>4440119</v>
      </c>
    </row>
    <row r="1701" spans="1:4" x14ac:dyDescent="0.35">
      <c r="A1701" t="s">
        <v>9368</v>
      </c>
      <c r="B1701" s="5">
        <v>6851969</v>
      </c>
      <c r="C1701" s="5">
        <v>2500000</v>
      </c>
      <c r="D1701" s="5">
        <f>(B1701-C1701)</f>
        <v>4351969</v>
      </c>
    </row>
    <row r="1702" spans="1:4" x14ac:dyDescent="0.35">
      <c r="A1702" t="s">
        <v>7886</v>
      </c>
      <c r="B1702" s="5">
        <v>27338033</v>
      </c>
      <c r="C1702" s="5">
        <v>23000000</v>
      </c>
      <c r="D1702" s="5">
        <f>(B1702-C1702)</f>
        <v>4338033</v>
      </c>
    </row>
    <row r="1703" spans="1:4" x14ac:dyDescent="0.35">
      <c r="A1703" t="s">
        <v>6456</v>
      </c>
      <c r="B1703" s="5">
        <v>74329966</v>
      </c>
      <c r="C1703" s="5">
        <v>70000000</v>
      </c>
      <c r="D1703" s="5">
        <f>(B1703-C1703)</f>
        <v>4329966</v>
      </c>
    </row>
    <row r="1704" spans="1:4" x14ac:dyDescent="0.35">
      <c r="A1704" t="s">
        <v>9671</v>
      </c>
      <c r="B1704" s="5">
        <v>4505922</v>
      </c>
      <c r="C1704" s="5">
        <v>200000</v>
      </c>
      <c r="D1704" s="5">
        <f>(B1704-C1704)</f>
        <v>4305922</v>
      </c>
    </row>
    <row r="1705" spans="1:4" x14ac:dyDescent="0.35">
      <c r="A1705" t="s">
        <v>8619</v>
      </c>
      <c r="B1705" s="5">
        <v>16300302</v>
      </c>
      <c r="C1705" s="5">
        <v>12000000</v>
      </c>
      <c r="D1705" s="5">
        <f>(B1705-C1705)</f>
        <v>4300302</v>
      </c>
    </row>
    <row r="1706" spans="1:4" x14ac:dyDescent="0.35">
      <c r="A1706" t="s">
        <v>7954</v>
      </c>
      <c r="B1706" s="5">
        <v>25296447</v>
      </c>
      <c r="C1706" s="5">
        <v>21000000</v>
      </c>
      <c r="D1706" s="5">
        <f>(B1706-C1706)</f>
        <v>4296447</v>
      </c>
    </row>
    <row r="1707" spans="1:4" x14ac:dyDescent="0.35">
      <c r="A1707" t="s">
        <v>9315</v>
      </c>
      <c r="B1707" s="5">
        <v>7282851</v>
      </c>
      <c r="C1707" s="5">
        <v>3000000</v>
      </c>
      <c r="D1707" s="5">
        <f>(B1707-C1707)</f>
        <v>4282851</v>
      </c>
    </row>
    <row r="1708" spans="1:4" x14ac:dyDescent="0.35">
      <c r="A1708" t="s">
        <v>9287</v>
      </c>
      <c r="B1708" s="5">
        <v>7563397</v>
      </c>
      <c r="C1708" s="5">
        <v>3300000</v>
      </c>
      <c r="D1708" s="5">
        <f>(B1708-C1708)</f>
        <v>4263397</v>
      </c>
    </row>
    <row r="1709" spans="1:4" x14ac:dyDescent="0.35">
      <c r="A1709" t="s">
        <v>7787</v>
      </c>
      <c r="B1709" s="5">
        <v>29247405</v>
      </c>
      <c r="C1709" s="5">
        <v>25000000</v>
      </c>
      <c r="D1709" s="5">
        <f>(B1709-C1709)</f>
        <v>4247405</v>
      </c>
    </row>
    <row r="1710" spans="1:4" x14ac:dyDescent="0.35">
      <c r="A1710" t="s">
        <v>9260</v>
      </c>
      <c r="B1710" s="5">
        <v>8000000</v>
      </c>
      <c r="C1710" s="5">
        <v>3768785</v>
      </c>
      <c r="D1710" s="5">
        <f>(B1710-C1710)</f>
        <v>4231215</v>
      </c>
    </row>
    <row r="1711" spans="1:4" x14ac:dyDescent="0.35">
      <c r="A1711" t="s">
        <v>9059</v>
      </c>
      <c r="B1711" s="5">
        <v>9203192</v>
      </c>
      <c r="C1711" s="5">
        <v>5000000</v>
      </c>
      <c r="D1711" s="5">
        <f>(B1711-C1711)</f>
        <v>4203192</v>
      </c>
    </row>
    <row r="1712" spans="1:4" x14ac:dyDescent="0.35">
      <c r="A1712" t="s">
        <v>7734</v>
      </c>
      <c r="B1712" s="5">
        <v>84185387</v>
      </c>
      <c r="C1712" s="5">
        <v>80000000</v>
      </c>
      <c r="D1712" s="5">
        <f>(B1712-C1712)</f>
        <v>4185387</v>
      </c>
    </row>
    <row r="1713" spans="1:4" x14ac:dyDescent="0.35">
      <c r="A1713" t="s">
        <v>8387</v>
      </c>
      <c r="B1713" s="5">
        <v>19158074</v>
      </c>
      <c r="C1713" s="5">
        <v>15000000</v>
      </c>
      <c r="D1713" s="5">
        <f>(B1713-C1713)</f>
        <v>4158074</v>
      </c>
    </row>
    <row r="1714" spans="1:4" x14ac:dyDescent="0.35">
      <c r="A1714" t="s">
        <v>7960</v>
      </c>
      <c r="B1714" s="5">
        <v>24104113</v>
      </c>
      <c r="C1714" s="5">
        <v>20000000</v>
      </c>
      <c r="D1714" s="5">
        <f>(B1714-C1714)</f>
        <v>4104113</v>
      </c>
    </row>
    <row r="1715" spans="1:4" x14ac:dyDescent="0.35">
      <c r="A1715" t="s">
        <v>9312</v>
      </c>
      <c r="B1715" s="5">
        <v>7059537</v>
      </c>
      <c r="C1715" s="5">
        <v>3000000</v>
      </c>
      <c r="D1715" s="5">
        <f>(B1715-C1715)</f>
        <v>4059537</v>
      </c>
    </row>
    <row r="1716" spans="1:4" x14ac:dyDescent="0.35">
      <c r="A1716" t="s">
        <v>9151</v>
      </c>
      <c r="B1716" s="5">
        <v>12055108</v>
      </c>
      <c r="C1716" s="5">
        <v>8000000</v>
      </c>
      <c r="D1716" s="5">
        <f>(B1716-C1716)</f>
        <v>4055108</v>
      </c>
    </row>
    <row r="1717" spans="1:4" x14ac:dyDescent="0.35">
      <c r="A1717" t="s">
        <v>7357</v>
      </c>
      <c r="B1717" s="5">
        <v>39026186</v>
      </c>
      <c r="C1717" s="5">
        <v>35000000</v>
      </c>
      <c r="D1717" s="5">
        <f>(B1717-C1717)</f>
        <v>4026186</v>
      </c>
    </row>
    <row r="1718" spans="1:4" x14ac:dyDescent="0.35">
      <c r="A1718" t="s">
        <v>7278</v>
      </c>
      <c r="B1718" s="5">
        <v>41997790</v>
      </c>
      <c r="C1718" s="5">
        <v>38000000</v>
      </c>
      <c r="D1718" s="5">
        <f>(B1718-C1718)</f>
        <v>3997790</v>
      </c>
    </row>
    <row r="1719" spans="1:4" x14ac:dyDescent="0.35">
      <c r="A1719" t="s">
        <v>6784</v>
      </c>
      <c r="B1719" s="5">
        <v>60984028</v>
      </c>
      <c r="C1719" s="5">
        <v>57000000</v>
      </c>
      <c r="D1719" s="5">
        <f>(B1719-C1719)</f>
        <v>3984028</v>
      </c>
    </row>
    <row r="1720" spans="1:4" x14ac:dyDescent="0.35">
      <c r="A1720" t="s">
        <v>9578</v>
      </c>
      <c r="B1720" s="5">
        <v>4771000</v>
      </c>
      <c r="C1720" s="5">
        <v>800000</v>
      </c>
      <c r="D1720" s="5">
        <f>(B1720-C1720)</f>
        <v>3971000</v>
      </c>
    </row>
    <row r="1721" spans="1:4" x14ac:dyDescent="0.35">
      <c r="A1721" t="s">
        <v>9529</v>
      </c>
      <c r="B1721" s="5">
        <v>4946250</v>
      </c>
      <c r="C1721" s="5">
        <v>1000000</v>
      </c>
      <c r="D1721" s="5">
        <f>(B1721-C1721)</f>
        <v>3946250</v>
      </c>
    </row>
    <row r="1722" spans="1:4" x14ac:dyDescent="0.35">
      <c r="A1722" t="s">
        <v>9656</v>
      </c>
      <c r="B1722" s="5">
        <v>4186931</v>
      </c>
      <c r="C1722" s="5">
        <v>250000</v>
      </c>
      <c r="D1722" s="5">
        <f>(B1722-C1722)</f>
        <v>3936931</v>
      </c>
    </row>
    <row r="1723" spans="1:4" x14ac:dyDescent="0.35">
      <c r="A1723" t="s">
        <v>9442</v>
      </c>
      <c r="B1723" s="5">
        <v>5709616</v>
      </c>
      <c r="C1723" s="5">
        <v>1800000</v>
      </c>
      <c r="D1723" s="5">
        <f>(B1723-C1723)</f>
        <v>3909616</v>
      </c>
    </row>
    <row r="1724" spans="1:4" x14ac:dyDescent="0.35">
      <c r="A1724" t="s">
        <v>9362</v>
      </c>
      <c r="B1724" s="5">
        <v>6401336</v>
      </c>
      <c r="C1724" s="5">
        <v>2500000</v>
      </c>
      <c r="D1724" s="5">
        <f>(B1724-C1724)</f>
        <v>3901336</v>
      </c>
    </row>
    <row r="1725" spans="1:4" x14ac:dyDescent="0.35">
      <c r="A1725" t="s">
        <v>7917</v>
      </c>
      <c r="B1725" s="5">
        <v>25842000</v>
      </c>
      <c r="C1725" s="5">
        <v>22000000</v>
      </c>
      <c r="D1725" s="5">
        <f>(B1725-C1725)</f>
        <v>3842000</v>
      </c>
    </row>
    <row r="1726" spans="1:4" x14ac:dyDescent="0.35">
      <c r="A1726" t="s">
        <v>7816</v>
      </c>
      <c r="B1726" s="5">
        <v>28831145</v>
      </c>
      <c r="C1726" s="5">
        <v>25000000</v>
      </c>
      <c r="D1726" s="5">
        <f>(B1726-C1726)</f>
        <v>3831145</v>
      </c>
    </row>
    <row r="1727" spans="1:4" x14ac:dyDescent="0.35">
      <c r="A1727" t="s">
        <v>9226</v>
      </c>
      <c r="B1727" s="5">
        <v>7825820</v>
      </c>
      <c r="C1727" s="5">
        <v>4000000</v>
      </c>
      <c r="D1727" s="5">
        <f>(B1727-C1727)</f>
        <v>3825820</v>
      </c>
    </row>
    <row r="1728" spans="1:4" x14ac:dyDescent="0.35">
      <c r="A1728" t="s">
        <v>9224</v>
      </c>
      <c r="B1728" s="5">
        <v>9821335</v>
      </c>
      <c r="C1728" s="5">
        <v>6000000</v>
      </c>
      <c r="D1728" s="5">
        <f>(B1728-C1728)</f>
        <v>3821335</v>
      </c>
    </row>
    <row r="1729" spans="1:4" x14ac:dyDescent="0.35">
      <c r="A1729" t="s">
        <v>9155</v>
      </c>
      <c r="B1729" s="5">
        <v>8786715</v>
      </c>
      <c r="C1729" s="5">
        <v>5000000</v>
      </c>
      <c r="D1729" s="5">
        <f>(B1729-C1729)</f>
        <v>3786715</v>
      </c>
    </row>
    <row r="1730" spans="1:4" x14ac:dyDescent="0.35">
      <c r="A1730" t="s">
        <v>9447</v>
      </c>
      <c r="B1730" s="5">
        <v>7267324</v>
      </c>
      <c r="C1730" s="5">
        <v>3500000</v>
      </c>
      <c r="D1730" s="5">
        <f>(B1730-C1730)</f>
        <v>3767324</v>
      </c>
    </row>
    <row r="1731" spans="1:4" x14ac:dyDescent="0.35">
      <c r="A1731" t="s">
        <v>9227</v>
      </c>
      <c r="B1731" s="5">
        <v>7159147</v>
      </c>
      <c r="C1731" s="5">
        <v>3400000</v>
      </c>
      <c r="D1731" s="5">
        <f>(B1731-C1731)</f>
        <v>3759147</v>
      </c>
    </row>
    <row r="1732" spans="1:4" x14ac:dyDescent="0.35">
      <c r="A1732" t="s">
        <v>6643</v>
      </c>
      <c r="B1732" s="5">
        <v>53846915</v>
      </c>
      <c r="C1732" s="5">
        <v>50100000</v>
      </c>
      <c r="D1732" s="5">
        <f>(B1732-C1732)</f>
        <v>3746915</v>
      </c>
    </row>
    <row r="1733" spans="1:4" x14ac:dyDescent="0.35">
      <c r="A1733" t="s">
        <v>6998</v>
      </c>
      <c r="B1733" s="5">
        <v>103738726</v>
      </c>
      <c r="C1733" s="5">
        <v>100000000</v>
      </c>
      <c r="D1733" s="5">
        <f>(B1733-C1733)</f>
        <v>3738726</v>
      </c>
    </row>
    <row r="1734" spans="1:4" x14ac:dyDescent="0.35">
      <c r="A1734" t="s">
        <v>9645</v>
      </c>
      <c r="B1734" s="5">
        <v>4000000</v>
      </c>
      <c r="C1734" s="5">
        <v>350000</v>
      </c>
      <c r="D1734" s="5">
        <f>(B1734-C1734)</f>
        <v>3650000</v>
      </c>
    </row>
    <row r="1735" spans="1:4" x14ac:dyDescent="0.35">
      <c r="A1735" t="s">
        <v>9022</v>
      </c>
      <c r="B1735" s="5">
        <v>10149779</v>
      </c>
      <c r="C1735" s="5">
        <v>6500000</v>
      </c>
      <c r="D1735" s="5">
        <f>(B1735-C1735)</f>
        <v>3649779</v>
      </c>
    </row>
    <row r="1736" spans="1:4" x14ac:dyDescent="0.35">
      <c r="A1736" t="s">
        <v>6133</v>
      </c>
      <c r="B1736" s="5">
        <v>153629485</v>
      </c>
      <c r="C1736" s="5">
        <v>150000000</v>
      </c>
      <c r="D1736" s="5">
        <f>(B1736-C1736)</f>
        <v>3629485</v>
      </c>
    </row>
    <row r="1737" spans="1:4" x14ac:dyDescent="0.35">
      <c r="A1737" t="s">
        <v>8834</v>
      </c>
      <c r="B1737" s="5">
        <v>14114488</v>
      </c>
      <c r="C1737" s="5">
        <v>10500000</v>
      </c>
      <c r="D1737" s="5">
        <f>(B1737-C1737)</f>
        <v>3614488</v>
      </c>
    </row>
    <row r="1738" spans="1:4" x14ac:dyDescent="0.35">
      <c r="A1738" t="s">
        <v>6550</v>
      </c>
      <c r="B1738" s="5">
        <v>75600000</v>
      </c>
      <c r="C1738" s="5">
        <v>72000000</v>
      </c>
      <c r="D1738" s="5">
        <f>(B1738-C1738)</f>
        <v>3600000</v>
      </c>
    </row>
    <row r="1739" spans="1:4" x14ac:dyDescent="0.35">
      <c r="A1739" t="s">
        <v>7647</v>
      </c>
      <c r="B1739" s="5">
        <v>31600000</v>
      </c>
      <c r="C1739" s="5">
        <v>28000000</v>
      </c>
      <c r="D1739" s="5">
        <f>(B1739-C1739)</f>
        <v>3600000</v>
      </c>
    </row>
    <row r="1740" spans="1:4" x14ac:dyDescent="0.35">
      <c r="A1740">
        <v>54</v>
      </c>
      <c r="B1740" s="5">
        <v>16574731</v>
      </c>
      <c r="C1740" s="5">
        <v>13000000</v>
      </c>
      <c r="D1740" s="5">
        <f>(B1740-C1740)</f>
        <v>3574731</v>
      </c>
    </row>
    <row r="1741" spans="1:4" x14ac:dyDescent="0.35">
      <c r="A1741" t="s">
        <v>9657</v>
      </c>
      <c r="B1741" s="5">
        <v>3799339</v>
      </c>
      <c r="C1741" s="5">
        <v>250000</v>
      </c>
      <c r="D1741" s="5">
        <f>(B1741-C1741)</f>
        <v>3549339</v>
      </c>
    </row>
    <row r="1742" spans="1:4" x14ac:dyDescent="0.35">
      <c r="A1742" t="s">
        <v>9291</v>
      </c>
      <c r="B1742" s="5">
        <v>6517198</v>
      </c>
      <c r="C1742" s="5">
        <v>3000000</v>
      </c>
      <c r="D1742" s="5">
        <f>(B1742-C1742)</f>
        <v>3517198</v>
      </c>
    </row>
    <row r="1743" spans="1:4" x14ac:dyDescent="0.35">
      <c r="A1743" t="s">
        <v>6733</v>
      </c>
      <c r="B1743" s="5">
        <v>48472213</v>
      </c>
      <c r="C1743" s="5">
        <v>45000000</v>
      </c>
      <c r="D1743" s="5">
        <f>(B1743-C1743)</f>
        <v>3472213</v>
      </c>
    </row>
    <row r="1744" spans="1:4" x14ac:dyDescent="0.35">
      <c r="A1744" t="s">
        <v>7418</v>
      </c>
      <c r="B1744" s="5">
        <v>37432299</v>
      </c>
      <c r="C1744" s="5">
        <v>34000000</v>
      </c>
      <c r="D1744" s="5">
        <f>(B1744-C1744)</f>
        <v>3432299</v>
      </c>
    </row>
    <row r="1745" spans="1:4" x14ac:dyDescent="0.35">
      <c r="A1745" t="s">
        <v>6815</v>
      </c>
      <c r="B1745" s="5">
        <v>58422650</v>
      </c>
      <c r="C1745" s="5">
        <v>55000000</v>
      </c>
      <c r="D1745" s="5">
        <f>(B1745-C1745)</f>
        <v>3422650</v>
      </c>
    </row>
    <row r="1746" spans="1:4" x14ac:dyDescent="0.35">
      <c r="A1746" t="s">
        <v>8042</v>
      </c>
      <c r="B1746" s="5">
        <v>23393765</v>
      </c>
      <c r="C1746" s="5">
        <v>20000000</v>
      </c>
      <c r="D1746" s="5">
        <f>(B1746-C1746)</f>
        <v>3393765</v>
      </c>
    </row>
    <row r="1747" spans="1:4" x14ac:dyDescent="0.35">
      <c r="A1747" t="s">
        <v>9402</v>
      </c>
      <c r="B1747" s="5">
        <v>5383834</v>
      </c>
      <c r="C1747" s="5">
        <v>2000000</v>
      </c>
      <c r="D1747" s="5">
        <f>(B1747-C1747)</f>
        <v>3383834</v>
      </c>
    </row>
    <row r="1748" spans="1:4" x14ac:dyDescent="0.35">
      <c r="A1748" t="s">
        <v>8047</v>
      </c>
      <c r="B1748" s="5">
        <v>18352454</v>
      </c>
      <c r="C1748" s="5">
        <v>15000000</v>
      </c>
      <c r="D1748" s="5">
        <f>(B1748-C1748)</f>
        <v>3352454</v>
      </c>
    </row>
    <row r="1749" spans="1:4" x14ac:dyDescent="0.35">
      <c r="A1749" t="s">
        <v>7789</v>
      </c>
      <c r="B1749" s="5">
        <v>28341469</v>
      </c>
      <c r="C1749" s="5">
        <v>25000000</v>
      </c>
      <c r="D1749" s="5">
        <f>(B1749-C1749)</f>
        <v>3341469</v>
      </c>
    </row>
    <row r="1750" spans="1:4" x14ac:dyDescent="0.35">
      <c r="A1750" t="s">
        <v>9377</v>
      </c>
      <c r="B1750" s="5">
        <v>5731103</v>
      </c>
      <c r="C1750" s="5">
        <v>2400000</v>
      </c>
      <c r="D1750" s="5">
        <f>(B1750-C1750)</f>
        <v>3331103</v>
      </c>
    </row>
    <row r="1751" spans="1:4" x14ac:dyDescent="0.35">
      <c r="A1751" t="s">
        <v>6249</v>
      </c>
      <c r="B1751" s="5">
        <v>113330342</v>
      </c>
      <c r="C1751" s="5">
        <v>110000000</v>
      </c>
      <c r="D1751" s="5">
        <f>(B1751-C1751)</f>
        <v>3330342</v>
      </c>
    </row>
    <row r="1752" spans="1:4" x14ac:dyDescent="0.35">
      <c r="A1752" t="s">
        <v>9187</v>
      </c>
      <c r="B1752" s="5">
        <v>8025872</v>
      </c>
      <c r="C1752" s="5">
        <v>4700000</v>
      </c>
      <c r="D1752" s="5">
        <f>(B1752-C1752)</f>
        <v>3325872</v>
      </c>
    </row>
    <row r="1753" spans="1:4" x14ac:dyDescent="0.35">
      <c r="A1753" t="s">
        <v>9672</v>
      </c>
      <c r="B1753" s="5">
        <v>3500000</v>
      </c>
      <c r="C1753" s="5">
        <v>200000</v>
      </c>
      <c r="D1753" s="5">
        <f>(B1753-C1753)</f>
        <v>3300000</v>
      </c>
    </row>
    <row r="1754" spans="1:4" x14ac:dyDescent="0.35">
      <c r="A1754" t="s">
        <v>8624</v>
      </c>
      <c r="B1754" s="5">
        <v>15294553</v>
      </c>
      <c r="C1754" s="5">
        <v>12000000</v>
      </c>
      <c r="D1754" s="5">
        <f>(B1754-C1754)</f>
        <v>3294553</v>
      </c>
    </row>
    <row r="1755" spans="1:4" x14ac:dyDescent="0.35">
      <c r="A1755" t="s">
        <v>8036</v>
      </c>
      <c r="B1755" s="5">
        <v>23292105</v>
      </c>
      <c r="C1755" s="5">
        <v>20000000</v>
      </c>
      <c r="D1755" s="5">
        <f>(B1755-C1755)</f>
        <v>3292105</v>
      </c>
    </row>
    <row r="1756" spans="1:4" x14ac:dyDescent="0.35">
      <c r="A1756" t="s">
        <v>7095</v>
      </c>
      <c r="B1756" s="5">
        <v>45290318</v>
      </c>
      <c r="C1756" s="5">
        <v>42000000</v>
      </c>
      <c r="D1756" s="5">
        <f>(B1756-C1756)</f>
        <v>3290318</v>
      </c>
    </row>
    <row r="1757" spans="1:4" x14ac:dyDescent="0.35">
      <c r="A1757" t="s">
        <v>9586</v>
      </c>
      <c r="B1757" s="5">
        <v>4007792</v>
      </c>
      <c r="C1757" s="5">
        <v>750000</v>
      </c>
      <c r="D1757" s="5">
        <f>(B1757-C1757)</f>
        <v>3257792</v>
      </c>
    </row>
    <row r="1758" spans="1:4" x14ac:dyDescent="0.35">
      <c r="A1758" t="s">
        <v>8153</v>
      </c>
      <c r="B1758" s="5">
        <v>22245861</v>
      </c>
      <c r="C1758" s="5">
        <v>19000000</v>
      </c>
      <c r="D1758" s="5">
        <f>(B1758-C1758)</f>
        <v>3245861</v>
      </c>
    </row>
    <row r="1759" spans="1:4" x14ac:dyDescent="0.35">
      <c r="A1759" t="s">
        <v>9453</v>
      </c>
      <c r="B1759" s="5">
        <v>4231500</v>
      </c>
      <c r="C1759" s="5">
        <v>1000000</v>
      </c>
      <c r="D1759" s="5">
        <f>(B1759-C1759)</f>
        <v>3231500</v>
      </c>
    </row>
    <row r="1760" spans="1:4" x14ac:dyDescent="0.35">
      <c r="A1760" t="s">
        <v>7098</v>
      </c>
      <c r="B1760" s="5">
        <v>35228696</v>
      </c>
      <c r="C1760" s="5">
        <v>32000000</v>
      </c>
      <c r="D1760" s="5">
        <f>(B1760-C1760)</f>
        <v>3228696</v>
      </c>
    </row>
    <row r="1761" spans="1:4" x14ac:dyDescent="0.35">
      <c r="A1761" t="s">
        <v>7297</v>
      </c>
      <c r="B1761" s="5">
        <v>68208190</v>
      </c>
      <c r="C1761" s="5">
        <v>65000000</v>
      </c>
      <c r="D1761" s="5">
        <f>(B1761-C1761)</f>
        <v>3208190</v>
      </c>
    </row>
    <row r="1762" spans="1:4" x14ac:dyDescent="0.35">
      <c r="A1762" t="s">
        <v>8032</v>
      </c>
      <c r="B1762" s="5">
        <v>23179303</v>
      </c>
      <c r="C1762" s="5">
        <v>20000000</v>
      </c>
      <c r="D1762" s="5">
        <f>(B1762-C1762)</f>
        <v>3179303</v>
      </c>
    </row>
    <row r="1763" spans="1:4" x14ac:dyDescent="0.35">
      <c r="A1763" t="s">
        <v>9697</v>
      </c>
      <c r="B1763" s="5">
        <v>3216970</v>
      </c>
      <c r="C1763" s="5">
        <v>60000</v>
      </c>
      <c r="D1763" s="5">
        <f>(B1763-C1763)</f>
        <v>3156970</v>
      </c>
    </row>
    <row r="1764" spans="1:4" x14ac:dyDescent="0.35">
      <c r="A1764" t="s">
        <v>9664</v>
      </c>
      <c r="B1764" s="5">
        <v>3388210</v>
      </c>
      <c r="C1764" s="5">
        <v>250000</v>
      </c>
      <c r="D1764" s="5">
        <f>(B1764-C1764)</f>
        <v>3138210</v>
      </c>
    </row>
    <row r="1765" spans="1:4" x14ac:dyDescent="0.35">
      <c r="A1765" t="s">
        <v>9462</v>
      </c>
      <c r="B1765" s="5">
        <v>5132222</v>
      </c>
      <c r="C1765" s="5">
        <v>2000000</v>
      </c>
      <c r="D1765" s="5">
        <f>(B1765-C1765)</f>
        <v>3132222</v>
      </c>
    </row>
    <row r="1766" spans="1:4" x14ac:dyDescent="0.35">
      <c r="A1766" t="s">
        <v>6573</v>
      </c>
      <c r="B1766" s="5">
        <v>78120196</v>
      </c>
      <c r="C1766" s="5">
        <v>75000000</v>
      </c>
      <c r="D1766" s="5">
        <f>(B1766-C1766)</f>
        <v>3120196</v>
      </c>
    </row>
    <row r="1767" spans="1:4" x14ac:dyDescent="0.35">
      <c r="A1767" t="s">
        <v>9403</v>
      </c>
      <c r="B1767" s="5">
        <v>4599680</v>
      </c>
      <c r="C1767" s="5">
        <v>1500000</v>
      </c>
      <c r="D1767" s="5">
        <f>(B1767-C1767)</f>
        <v>3099680</v>
      </c>
    </row>
    <row r="1768" spans="1:4" x14ac:dyDescent="0.35">
      <c r="A1768" t="s">
        <v>9401</v>
      </c>
      <c r="B1768" s="5">
        <v>5792822</v>
      </c>
      <c r="C1768" s="5">
        <v>2700000</v>
      </c>
      <c r="D1768" s="5">
        <f>(B1768-C1768)</f>
        <v>3092822</v>
      </c>
    </row>
    <row r="1769" spans="1:4" x14ac:dyDescent="0.35">
      <c r="A1769" t="s">
        <v>6606</v>
      </c>
      <c r="B1769" s="5">
        <v>71069884</v>
      </c>
      <c r="C1769" s="5">
        <v>68000000</v>
      </c>
      <c r="D1769" s="5">
        <f>(B1769-C1769)</f>
        <v>3069884</v>
      </c>
    </row>
    <row r="1770" spans="1:4" x14ac:dyDescent="0.35">
      <c r="A1770" t="s">
        <v>7451</v>
      </c>
      <c r="B1770" s="5">
        <v>35063732</v>
      </c>
      <c r="C1770" s="5">
        <v>32000000</v>
      </c>
      <c r="D1770" s="5">
        <f>(B1770-C1770)</f>
        <v>3063732</v>
      </c>
    </row>
    <row r="1771" spans="1:4" x14ac:dyDescent="0.35">
      <c r="A1771" t="s">
        <v>8301</v>
      </c>
      <c r="B1771" s="5">
        <v>19057024</v>
      </c>
      <c r="C1771" s="5">
        <v>16000000</v>
      </c>
      <c r="D1771" s="5">
        <f>(B1771-C1771)</f>
        <v>3057024</v>
      </c>
    </row>
    <row r="1772" spans="1:4" x14ac:dyDescent="0.35">
      <c r="A1772" t="s">
        <v>6396</v>
      </c>
      <c r="B1772" s="5">
        <v>78009155</v>
      </c>
      <c r="C1772" s="5">
        <v>75000000</v>
      </c>
      <c r="D1772" s="5">
        <f>(B1772-C1772)</f>
        <v>3009155</v>
      </c>
    </row>
    <row r="1773" spans="1:4" x14ac:dyDescent="0.35">
      <c r="A1773" t="s">
        <v>9510</v>
      </c>
      <c r="B1773" s="5">
        <v>4105123</v>
      </c>
      <c r="C1773" s="5">
        <v>1100000</v>
      </c>
      <c r="D1773" s="5">
        <f>(B1773-C1773)</f>
        <v>3005123</v>
      </c>
    </row>
    <row r="1774" spans="1:4" x14ac:dyDescent="0.35">
      <c r="A1774" t="s">
        <v>6671</v>
      </c>
      <c r="B1774" s="5">
        <v>65000000</v>
      </c>
      <c r="C1774" s="5">
        <v>62000000</v>
      </c>
      <c r="D1774" s="5">
        <f>(B1774-C1774)</f>
        <v>3000000</v>
      </c>
    </row>
    <row r="1775" spans="1:4" x14ac:dyDescent="0.35">
      <c r="A1775" t="s">
        <v>8943</v>
      </c>
      <c r="B1775" s="5">
        <v>10460089</v>
      </c>
      <c r="C1775" s="5">
        <v>7500000</v>
      </c>
      <c r="D1775" s="5">
        <f>(B1775-C1775)</f>
        <v>2960089</v>
      </c>
    </row>
    <row r="1776" spans="1:4" x14ac:dyDescent="0.35">
      <c r="A1776" t="s">
        <v>8534</v>
      </c>
      <c r="B1776" s="5">
        <v>16929123</v>
      </c>
      <c r="C1776" s="5">
        <v>14000000</v>
      </c>
      <c r="D1776" s="5">
        <f>(B1776-C1776)</f>
        <v>2929123</v>
      </c>
    </row>
    <row r="1777" spans="1:4" x14ac:dyDescent="0.35">
      <c r="A1777" t="s">
        <v>9711</v>
      </c>
      <c r="B1777" s="5">
        <v>3151130</v>
      </c>
      <c r="C1777" s="5">
        <v>230000</v>
      </c>
      <c r="D1777" s="5">
        <f>(B1777-C1777)</f>
        <v>2921130</v>
      </c>
    </row>
    <row r="1778" spans="1:4" x14ac:dyDescent="0.35">
      <c r="A1778" t="s">
        <v>8678</v>
      </c>
      <c r="B1778" s="5">
        <v>13903262</v>
      </c>
      <c r="C1778" s="5">
        <v>11000000</v>
      </c>
      <c r="D1778" s="5">
        <f>(B1778-C1778)</f>
        <v>2903262</v>
      </c>
    </row>
    <row r="1779" spans="1:4" x14ac:dyDescent="0.35">
      <c r="A1779" t="s">
        <v>9364</v>
      </c>
      <c r="B1779" s="5">
        <v>5400000</v>
      </c>
      <c r="C1779" s="5">
        <v>2500000</v>
      </c>
      <c r="D1779" s="5">
        <f>(B1779-C1779)</f>
        <v>2900000</v>
      </c>
    </row>
    <row r="1780" spans="1:4" x14ac:dyDescent="0.35">
      <c r="A1780" t="s">
        <v>9273</v>
      </c>
      <c r="B1780" s="5">
        <v>6390032</v>
      </c>
      <c r="C1780" s="5">
        <v>3500000</v>
      </c>
      <c r="D1780" s="5">
        <f>(B1780-C1780)</f>
        <v>2890032</v>
      </c>
    </row>
    <row r="1781" spans="1:4" x14ac:dyDescent="0.35">
      <c r="A1781" t="s">
        <v>9055</v>
      </c>
      <c r="B1781" s="5">
        <v>11883495</v>
      </c>
      <c r="C1781" s="5">
        <v>9000000</v>
      </c>
      <c r="D1781" s="5">
        <f>(B1781-C1781)</f>
        <v>2883495</v>
      </c>
    </row>
    <row r="1782" spans="1:4" x14ac:dyDescent="0.35">
      <c r="A1782" t="s">
        <v>7945</v>
      </c>
      <c r="B1782" s="5">
        <v>24362501</v>
      </c>
      <c r="C1782" s="5">
        <v>21500000</v>
      </c>
      <c r="D1782" s="5">
        <f>(B1782-C1782)</f>
        <v>2862501</v>
      </c>
    </row>
    <row r="1783" spans="1:4" x14ac:dyDescent="0.35">
      <c r="A1783" t="s">
        <v>8861</v>
      </c>
      <c r="B1783" s="5">
        <v>11860839</v>
      </c>
      <c r="C1783" s="5">
        <v>9000000</v>
      </c>
      <c r="D1783" s="5">
        <f>(B1783-C1783)</f>
        <v>2860839</v>
      </c>
    </row>
    <row r="1784" spans="1:4" x14ac:dyDescent="0.35">
      <c r="A1784" t="s">
        <v>6049</v>
      </c>
      <c r="B1784" s="5">
        <v>202853933</v>
      </c>
      <c r="C1784" s="5">
        <v>200000000</v>
      </c>
      <c r="D1784" s="5">
        <f>(B1784-C1784)</f>
        <v>2853933</v>
      </c>
    </row>
    <row r="1785" spans="1:4" x14ac:dyDescent="0.35">
      <c r="A1785" t="s">
        <v>9316</v>
      </c>
      <c r="B1785" s="5">
        <v>5844929</v>
      </c>
      <c r="C1785" s="5">
        <v>3000000</v>
      </c>
      <c r="D1785" s="5">
        <f>(B1785-C1785)</f>
        <v>2844929</v>
      </c>
    </row>
    <row r="1786" spans="1:4" x14ac:dyDescent="0.35">
      <c r="A1786" t="s">
        <v>9712</v>
      </c>
      <c r="B1786" s="5">
        <v>2856622</v>
      </c>
      <c r="C1786" s="5">
        <v>25000</v>
      </c>
      <c r="D1786" s="5">
        <f>(B1786-C1786)</f>
        <v>2831622</v>
      </c>
    </row>
    <row r="1787" spans="1:4" x14ac:dyDescent="0.35">
      <c r="A1787" t="s">
        <v>8774</v>
      </c>
      <c r="B1787" s="5">
        <v>8828771</v>
      </c>
      <c r="C1787" s="5">
        <v>6000000</v>
      </c>
      <c r="D1787" s="5">
        <f>(B1787-C1787)</f>
        <v>2828771</v>
      </c>
    </row>
    <row r="1788" spans="1:4" x14ac:dyDescent="0.35">
      <c r="A1788" t="s">
        <v>6919</v>
      </c>
      <c r="B1788" s="5">
        <v>52822418</v>
      </c>
      <c r="C1788" s="5">
        <v>50000000</v>
      </c>
      <c r="D1788" s="5">
        <f>(B1788-C1788)</f>
        <v>2822418</v>
      </c>
    </row>
    <row r="1789" spans="1:4" x14ac:dyDescent="0.35">
      <c r="A1789" t="s">
        <v>8755</v>
      </c>
      <c r="B1789" s="5">
        <v>15417771</v>
      </c>
      <c r="C1789" s="5">
        <v>12600000</v>
      </c>
      <c r="D1789" s="5">
        <f>(B1789-C1789)</f>
        <v>2817771</v>
      </c>
    </row>
    <row r="1790" spans="1:4" x14ac:dyDescent="0.35">
      <c r="A1790" t="s">
        <v>8946</v>
      </c>
      <c r="B1790" s="5">
        <v>10814185</v>
      </c>
      <c r="C1790" s="5">
        <v>8000000</v>
      </c>
      <c r="D1790" s="5">
        <f>(B1790-C1790)</f>
        <v>2814185</v>
      </c>
    </row>
    <row r="1791" spans="1:4" x14ac:dyDescent="0.35">
      <c r="A1791" t="s">
        <v>6522</v>
      </c>
      <c r="B1791" s="5">
        <v>55808744</v>
      </c>
      <c r="C1791" s="5">
        <v>53000000</v>
      </c>
      <c r="D1791" s="5">
        <f>(B1791-C1791)</f>
        <v>2808744</v>
      </c>
    </row>
    <row r="1792" spans="1:4" x14ac:dyDescent="0.35">
      <c r="A1792" t="s">
        <v>8011</v>
      </c>
      <c r="B1792" s="5">
        <v>32774834</v>
      </c>
      <c r="C1792" s="5">
        <v>30000000</v>
      </c>
      <c r="D1792" s="5">
        <f>(B1792-C1792)</f>
        <v>2774834</v>
      </c>
    </row>
    <row r="1793" spans="1:4" x14ac:dyDescent="0.35">
      <c r="A1793" t="s">
        <v>9606</v>
      </c>
      <c r="B1793" s="5">
        <v>3773863</v>
      </c>
      <c r="C1793" s="5">
        <v>1000000</v>
      </c>
      <c r="D1793" s="5">
        <f>(B1793-C1793)</f>
        <v>2773863</v>
      </c>
    </row>
    <row r="1794" spans="1:4" x14ac:dyDescent="0.35">
      <c r="A1794" t="s">
        <v>6916</v>
      </c>
      <c r="B1794" s="5">
        <v>52752475</v>
      </c>
      <c r="C1794" s="5">
        <v>50000000</v>
      </c>
      <c r="D1794" s="5">
        <f>(B1794-C1794)</f>
        <v>2752475</v>
      </c>
    </row>
    <row r="1795" spans="1:4" x14ac:dyDescent="0.35">
      <c r="A1795" t="s">
        <v>9683</v>
      </c>
      <c r="B1795" s="5">
        <v>2882062</v>
      </c>
      <c r="C1795" s="5">
        <v>150000</v>
      </c>
      <c r="D1795" s="5">
        <f>(B1795-C1795)</f>
        <v>2732062</v>
      </c>
    </row>
    <row r="1796" spans="1:4" x14ac:dyDescent="0.35">
      <c r="A1796" t="s">
        <v>9632</v>
      </c>
      <c r="B1796" s="5">
        <v>2938208</v>
      </c>
      <c r="C1796" s="5">
        <v>225000</v>
      </c>
      <c r="D1796" s="5">
        <f>(B1796-C1796)</f>
        <v>2713208</v>
      </c>
    </row>
    <row r="1797" spans="1:4" x14ac:dyDescent="0.35">
      <c r="A1797" t="s">
        <v>9435</v>
      </c>
      <c r="B1797" s="5">
        <v>4600000</v>
      </c>
      <c r="C1797" s="5">
        <v>1900000</v>
      </c>
      <c r="D1797" s="5">
        <f>(B1797-C1797)</f>
        <v>2700000</v>
      </c>
    </row>
    <row r="1798" spans="1:4" x14ac:dyDescent="0.35">
      <c r="A1798" t="s">
        <v>9341</v>
      </c>
      <c r="B1798" s="5">
        <v>5595428</v>
      </c>
      <c r="C1798" s="5">
        <v>2900000</v>
      </c>
      <c r="D1798" s="5">
        <f>(B1798-C1798)</f>
        <v>2695428</v>
      </c>
    </row>
    <row r="1799" spans="1:4" x14ac:dyDescent="0.35">
      <c r="A1799" t="s">
        <v>9484</v>
      </c>
      <c r="B1799" s="5">
        <v>3650677</v>
      </c>
      <c r="C1799" s="5">
        <v>960000</v>
      </c>
      <c r="D1799" s="5">
        <f>(B1799-C1799)</f>
        <v>2690677</v>
      </c>
    </row>
    <row r="1800" spans="1:4" x14ac:dyDescent="0.35">
      <c r="A1800" t="s">
        <v>7648</v>
      </c>
      <c r="B1800" s="5">
        <v>30688364</v>
      </c>
      <c r="C1800" s="5">
        <v>28000000</v>
      </c>
      <c r="D1800" s="5">
        <f>(B1800-C1800)</f>
        <v>2688364</v>
      </c>
    </row>
    <row r="1801" spans="1:4" x14ac:dyDescent="0.35">
      <c r="A1801" t="s">
        <v>7100</v>
      </c>
      <c r="B1801" s="5">
        <v>34667015</v>
      </c>
      <c r="C1801" s="5">
        <v>32000000</v>
      </c>
      <c r="D1801" s="5">
        <f>(B1801-C1801)</f>
        <v>2667015</v>
      </c>
    </row>
    <row r="1802" spans="1:4" x14ac:dyDescent="0.35">
      <c r="A1802" t="s">
        <v>7194</v>
      </c>
      <c r="B1802" s="5">
        <v>42615685</v>
      </c>
      <c r="C1802" s="5">
        <v>40000000</v>
      </c>
      <c r="D1802" s="5">
        <f>(B1802-C1802)</f>
        <v>2615685</v>
      </c>
    </row>
    <row r="1803" spans="1:4" x14ac:dyDescent="0.35">
      <c r="A1803" t="s">
        <v>9060</v>
      </c>
      <c r="B1803" s="5">
        <v>8596914</v>
      </c>
      <c r="C1803" s="5">
        <v>6000000</v>
      </c>
      <c r="D1803" s="5">
        <f>(B1803-C1803)</f>
        <v>2596914</v>
      </c>
    </row>
    <row r="1804" spans="1:4" x14ac:dyDescent="0.35">
      <c r="A1804" t="s">
        <v>8679</v>
      </c>
      <c r="B1804" s="5">
        <v>13592872</v>
      </c>
      <c r="C1804" s="5">
        <v>11000000</v>
      </c>
      <c r="D1804" s="5">
        <f>(B1804-C1804)</f>
        <v>2592872</v>
      </c>
    </row>
    <row r="1805" spans="1:4" x14ac:dyDescent="0.35">
      <c r="A1805" t="s">
        <v>7312</v>
      </c>
      <c r="B1805" s="5">
        <v>37788228</v>
      </c>
      <c r="C1805" s="5">
        <v>35200000</v>
      </c>
      <c r="D1805" s="5">
        <f>(B1805-C1805)</f>
        <v>2588228</v>
      </c>
    </row>
    <row r="1806" spans="1:4" x14ac:dyDescent="0.35">
      <c r="A1806" t="s">
        <v>9292</v>
      </c>
      <c r="B1806" s="5">
        <v>5776314</v>
      </c>
      <c r="C1806" s="5">
        <v>3200000</v>
      </c>
      <c r="D1806" s="5">
        <f>(B1806-C1806)</f>
        <v>2576314</v>
      </c>
    </row>
    <row r="1807" spans="1:4" x14ac:dyDescent="0.35">
      <c r="A1807" t="s">
        <v>7189</v>
      </c>
      <c r="B1807" s="5">
        <v>42575718</v>
      </c>
      <c r="C1807" s="5">
        <v>40000000</v>
      </c>
      <c r="D1807" s="5">
        <f>(B1807-C1807)</f>
        <v>2575718</v>
      </c>
    </row>
    <row r="1808" spans="1:4" x14ac:dyDescent="0.35">
      <c r="A1808" t="s">
        <v>9153</v>
      </c>
      <c r="B1808" s="5">
        <v>10572742</v>
      </c>
      <c r="C1808" s="5">
        <v>8000000</v>
      </c>
      <c r="D1808" s="5">
        <f>(B1808-C1808)</f>
        <v>2572742</v>
      </c>
    </row>
    <row r="1809" spans="1:4" x14ac:dyDescent="0.35">
      <c r="A1809" t="s">
        <v>8762</v>
      </c>
      <c r="B1809" s="5">
        <v>12570442</v>
      </c>
      <c r="C1809" s="5">
        <v>10000000</v>
      </c>
      <c r="D1809" s="5">
        <f>(B1809-C1809)</f>
        <v>2570442</v>
      </c>
    </row>
    <row r="1810" spans="1:4" x14ac:dyDescent="0.35">
      <c r="A1810" t="s">
        <v>8681</v>
      </c>
      <c r="B1810" s="5">
        <v>13558739</v>
      </c>
      <c r="C1810" s="5">
        <v>11000000</v>
      </c>
      <c r="D1810" s="5">
        <f>(B1810-C1810)</f>
        <v>2558739</v>
      </c>
    </row>
    <row r="1811" spans="1:4" x14ac:dyDescent="0.35">
      <c r="A1811" t="s">
        <v>7887</v>
      </c>
      <c r="B1811" s="5">
        <v>25556065</v>
      </c>
      <c r="C1811" s="5">
        <v>23000000</v>
      </c>
      <c r="D1811" s="5">
        <f>(B1811-C1811)</f>
        <v>2556065</v>
      </c>
    </row>
    <row r="1812" spans="1:4" x14ac:dyDescent="0.35">
      <c r="A1812" t="s">
        <v>9229</v>
      </c>
      <c r="B1812" s="5">
        <v>6525762</v>
      </c>
      <c r="C1812" s="5">
        <v>4000000</v>
      </c>
      <c r="D1812" s="5">
        <f>(B1812-C1812)</f>
        <v>2525762</v>
      </c>
    </row>
    <row r="1813" spans="1:4" x14ac:dyDescent="0.35">
      <c r="A1813" t="s">
        <v>8763</v>
      </c>
      <c r="B1813" s="5">
        <v>12514138</v>
      </c>
      <c r="C1813" s="5">
        <v>10000000</v>
      </c>
      <c r="D1813" s="5">
        <f>(B1813-C1813)</f>
        <v>2514138</v>
      </c>
    </row>
    <row r="1814" spans="1:4" x14ac:dyDescent="0.35">
      <c r="A1814" t="s">
        <v>7667</v>
      </c>
      <c r="B1814" s="5">
        <v>17508670</v>
      </c>
      <c r="C1814" s="5">
        <v>15000000</v>
      </c>
      <c r="D1814" s="5">
        <f>(B1814-C1814)</f>
        <v>2508670</v>
      </c>
    </row>
    <row r="1815" spans="1:4" x14ac:dyDescent="0.35">
      <c r="A1815" t="s">
        <v>7711</v>
      </c>
      <c r="B1815" s="5">
        <v>28501651</v>
      </c>
      <c r="C1815" s="5">
        <v>26000000</v>
      </c>
      <c r="D1815" s="5">
        <f>(B1815-C1815)</f>
        <v>2501651</v>
      </c>
    </row>
    <row r="1816" spans="1:4" x14ac:dyDescent="0.35">
      <c r="A1816" t="s">
        <v>7711</v>
      </c>
      <c r="B1816" s="5">
        <v>28501651</v>
      </c>
      <c r="C1816" s="5">
        <v>26000000</v>
      </c>
      <c r="D1816" s="5">
        <f>(B1816-C1816)</f>
        <v>2501651</v>
      </c>
    </row>
    <row r="1817" spans="1:4" x14ac:dyDescent="0.35">
      <c r="A1817" t="s">
        <v>8146</v>
      </c>
      <c r="B1817" s="5">
        <v>21483154</v>
      </c>
      <c r="C1817" s="5">
        <v>19000000</v>
      </c>
      <c r="D1817" s="5">
        <f>(B1817-C1817)</f>
        <v>2483154</v>
      </c>
    </row>
    <row r="1818" spans="1:4" x14ac:dyDescent="0.35">
      <c r="A1818" t="s">
        <v>7356</v>
      </c>
      <c r="B1818" s="5">
        <v>37481242</v>
      </c>
      <c r="C1818" s="5">
        <v>35000000</v>
      </c>
      <c r="D1818" s="5">
        <f>(B1818-C1818)</f>
        <v>2481242</v>
      </c>
    </row>
    <row r="1819" spans="1:4" x14ac:dyDescent="0.35">
      <c r="A1819" t="s">
        <v>8414</v>
      </c>
      <c r="B1819" s="5">
        <v>17439163</v>
      </c>
      <c r="C1819" s="5">
        <v>15000000</v>
      </c>
      <c r="D1819" s="5">
        <f>(B1819-C1819)</f>
        <v>2439163</v>
      </c>
    </row>
    <row r="1820" spans="1:4" x14ac:dyDescent="0.35">
      <c r="A1820" t="s">
        <v>9642</v>
      </c>
      <c r="B1820" s="5">
        <v>2808000</v>
      </c>
      <c r="C1820" s="5">
        <v>379000</v>
      </c>
      <c r="D1820" s="5">
        <f>(B1820-C1820)</f>
        <v>2429000</v>
      </c>
    </row>
    <row r="1821" spans="1:4" x14ac:dyDescent="0.35">
      <c r="A1821" t="s">
        <v>8391</v>
      </c>
      <c r="B1821" s="5">
        <v>17411331</v>
      </c>
      <c r="C1821" s="5">
        <v>15000000</v>
      </c>
      <c r="D1821" s="5">
        <f>(B1821-C1821)</f>
        <v>2411331</v>
      </c>
    </row>
    <row r="1822" spans="1:4" x14ac:dyDescent="0.35">
      <c r="A1822" t="s">
        <v>9491</v>
      </c>
      <c r="B1822" s="5">
        <v>2833383</v>
      </c>
      <c r="C1822" s="5">
        <v>427000</v>
      </c>
      <c r="D1822" s="5">
        <f>(B1822-C1822)</f>
        <v>2406383</v>
      </c>
    </row>
    <row r="1823" spans="1:4" x14ac:dyDescent="0.35">
      <c r="A1823" t="s">
        <v>6727</v>
      </c>
      <c r="B1823" s="5">
        <v>62401264</v>
      </c>
      <c r="C1823" s="5">
        <v>60000000</v>
      </c>
      <c r="D1823" s="5">
        <f>(B1823-C1823)</f>
        <v>2401264</v>
      </c>
    </row>
    <row r="1824" spans="1:4" x14ac:dyDescent="0.35">
      <c r="A1824" t="s">
        <v>9594</v>
      </c>
      <c r="B1824" s="5">
        <v>3000000</v>
      </c>
      <c r="C1824" s="5">
        <v>609000</v>
      </c>
      <c r="D1824" s="5">
        <f>(B1824-C1824)</f>
        <v>2391000</v>
      </c>
    </row>
    <row r="1825" spans="1:4" x14ac:dyDescent="0.35">
      <c r="A1825" t="s">
        <v>9527</v>
      </c>
      <c r="B1825" s="5">
        <v>3386698</v>
      </c>
      <c r="C1825" s="5">
        <v>1000000</v>
      </c>
      <c r="D1825" s="5">
        <f>(B1825-C1825)</f>
        <v>2386698</v>
      </c>
    </row>
    <row r="1826" spans="1:4" x14ac:dyDescent="0.35">
      <c r="A1826" t="s">
        <v>7802</v>
      </c>
      <c r="B1826" s="5">
        <v>15361537</v>
      </c>
      <c r="C1826" s="5">
        <v>13000000</v>
      </c>
      <c r="D1826" s="5">
        <f>(B1826-C1826)</f>
        <v>2361537</v>
      </c>
    </row>
    <row r="1827" spans="1:4" x14ac:dyDescent="0.35">
      <c r="A1827" t="s">
        <v>7574</v>
      </c>
      <c r="B1827" s="5">
        <v>32357532</v>
      </c>
      <c r="C1827" s="5">
        <v>30000000</v>
      </c>
      <c r="D1827" s="5">
        <f>(B1827-C1827)</f>
        <v>2357532</v>
      </c>
    </row>
    <row r="1828" spans="1:4" x14ac:dyDescent="0.35">
      <c r="A1828" t="s">
        <v>8499</v>
      </c>
      <c r="B1828" s="5">
        <v>15854988</v>
      </c>
      <c r="C1828" s="5">
        <v>13500000</v>
      </c>
      <c r="D1828" s="5">
        <f>(B1828-C1828)</f>
        <v>2354988</v>
      </c>
    </row>
    <row r="1829" spans="1:4" x14ac:dyDescent="0.35">
      <c r="A1829" t="s">
        <v>8478</v>
      </c>
      <c r="B1829" s="5">
        <v>14348123</v>
      </c>
      <c r="C1829" s="5">
        <v>12000000</v>
      </c>
      <c r="D1829" s="5">
        <f>(B1829-C1829)</f>
        <v>2348123</v>
      </c>
    </row>
    <row r="1830" spans="1:4" x14ac:dyDescent="0.35">
      <c r="A1830" t="s">
        <v>9275</v>
      </c>
      <c r="B1830" s="5">
        <v>5923044</v>
      </c>
      <c r="C1830" s="5">
        <v>3600000</v>
      </c>
      <c r="D1830" s="5">
        <f>(B1830-C1830)</f>
        <v>2323044</v>
      </c>
    </row>
    <row r="1831" spans="1:4" x14ac:dyDescent="0.35">
      <c r="A1831" t="s">
        <v>7045</v>
      </c>
      <c r="B1831" s="5">
        <v>47307550</v>
      </c>
      <c r="C1831" s="5">
        <v>45000000</v>
      </c>
      <c r="D1831" s="5">
        <f>(B1831-C1831)</f>
        <v>2307550</v>
      </c>
    </row>
    <row r="1832" spans="1:4" x14ac:dyDescent="0.35">
      <c r="A1832" t="s">
        <v>7364</v>
      </c>
      <c r="B1832" s="5">
        <v>37304950</v>
      </c>
      <c r="C1832" s="5">
        <v>35000000</v>
      </c>
      <c r="D1832" s="5">
        <f>(B1832-C1832)</f>
        <v>2304950</v>
      </c>
    </row>
    <row r="1833" spans="1:4" x14ac:dyDescent="0.35">
      <c r="A1833" t="s">
        <v>8473</v>
      </c>
      <c r="B1833" s="5">
        <v>16298046</v>
      </c>
      <c r="C1833" s="5">
        <v>14000000</v>
      </c>
      <c r="D1833" s="5">
        <f>(B1833-C1833)</f>
        <v>2298046</v>
      </c>
    </row>
    <row r="1834" spans="1:4" x14ac:dyDescent="0.35">
      <c r="A1834" t="s">
        <v>9317</v>
      </c>
      <c r="B1834" s="5">
        <v>4170647</v>
      </c>
      <c r="C1834" s="5">
        <v>1900000</v>
      </c>
      <c r="D1834" s="5">
        <f>(B1834-C1834)</f>
        <v>2270647</v>
      </c>
    </row>
    <row r="1835" spans="1:4" x14ac:dyDescent="0.35">
      <c r="A1835" t="s">
        <v>8905</v>
      </c>
      <c r="B1835" s="5">
        <v>10269307</v>
      </c>
      <c r="C1835" s="5">
        <v>8000000</v>
      </c>
      <c r="D1835" s="5">
        <f>(B1835-C1835)</f>
        <v>2269307</v>
      </c>
    </row>
    <row r="1836" spans="1:4" x14ac:dyDescent="0.35">
      <c r="A1836" t="s">
        <v>9627</v>
      </c>
      <c r="B1836" s="5">
        <v>2712293</v>
      </c>
      <c r="C1836" s="5">
        <v>450000</v>
      </c>
      <c r="D1836" s="5">
        <f>(B1836-C1836)</f>
        <v>2262293</v>
      </c>
    </row>
    <row r="1837" spans="1:4" x14ac:dyDescent="0.35">
      <c r="A1837" t="s">
        <v>8398</v>
      </c>
      <c r="B1837" s="5">
        <v>17237244</v>
      </c>
      <c r="C1837" s="5">
        <v>15000000</v>
      </c>
      <c r="D1837" s="5">
        <f>(B1837-C1837)</f>
        <v>2237244</v>
      </c>
    </row>
    <row r="1838" spans="1:4" x14ac:dyDescent="0.35">
      <c r="A1838" t="s">
        <v>8692</v>
      </c>
      <c r="B1838" s="5">
        <v>13214255</v>
      </c>
      <c r="C1838" s="5">
        <v>11000000</v>
      </c>
      <c r="D1838" s="5">
        <f>(B1838-C1838)</f>
        <v>2214255</v>
      </c>
    </row>
    <row r="1839" spans="1:4" x14ac:dyDescent="0.35">
      <c r="A1839" t="s">
        <v>8977</v>
      </c>
      <c r="B1839" s="5">
        <v>9190525</v>
      </c>
      <c r="C1839" s="5">
        <v>7000000</v>
      </c>
      <c r="D1839" s="5">
        <f>(B1839-C1839)</f>
        <v>2190525</v>
      </c>
    </row>
    <row r="1840" spans="1:4" x14ac:dyDescent="0.35">
      <c r="A1840" t="s">
        <v>7436</v>
      </c>
      <c r="B1840" s="5">
        <v>34180954</v>
      </c>
      <c r="C1840" s="5">
        <v>32000000</v>
      </c>
      <c r="D1840" s="5">
        <f>(B1840-C1840)</f>
        <v>2180954</v>
      </c>
    </row>
    <row r="1841" spans="1:4" x14ac:dyDescent="0.35">
      <c r="A1841" t="s">
        <v>6990</v>
      </c>
      <c r="B1841" s="5">
        <v>50173190</v>
      </c>
      <c r="C1841" s="5">
        <v>48000000</v>
      </c>
      <c r="D1841" s="5">
        <f>(B1841-C1841)</f>
        <v>2173190</v>
      </c>
    </row>
    <row r="1842" spans="1:4" x14ac:dyDescent="0.35">
      <c r="A1842" t="s">
        <v>8980</v>
      </c>
      <c r="B1842" s="5">
        <v>9166863</v>
      </c>
      <c r="C1842" s="5">
        <v>7000000</v>
      </c>
      <c r="D1842" s="5">
        <f>(B1842-C1842)</f>
        <v>2166863</v>
      </c>
    </row>
    <row r="1843" spans="1:4" x14ac:dyDescent="0.35">
      <c r="A1843" t="s">
        <v>8272</v>
      </c>
      <c r="B1843" s="5">
        <v>18663911</v>
      </c>
      <c r="C1843" s="5">
        <v>16500000</v>
      </c>
      <c r="D1843" s="5">
        <f>(B1843-C1843)</f>
        <v>2163911</v>
      </c>
    </row>
    <row r="1844" spans="1:4" x14ac:dyDescent="0.35">
      <c r="A1844" t="s">
        <v>7555</v>
      </c>
      <c r="B1844" s="5">
        <v>32154410</v>
      </c>
      <c r="C1844" s="5">
        <v>30000000</v>
      </c>
      <c r="D1844" s="5">
        <f>(B1844-C1844)</f>
        <v>2154410</v>
      </c>
    </row>
    <row r="1845" spans="1:4" x14ac:dyDescent="0.35">
      <c r="A1845" t="s">
        <v>7555</v>
      </c>
      <c r="B1845" s="5">
        <v>32154410</v>
      </c>
      <c r="C1845" s="5">
        <v>30000000</v>
      </c>
      <c r="D1845" s="5">
        <f>(B1845-C1845)</f>
        <v>2154410</v>
      </c>
    </row>
    <row r="1846" spans="1:4" x14ac:dyDescent="0.35">
      <c r="A1846" t="s">
        <v>7541</v>
      </c>
      <c r="B1846" s="5">
        <v>40137776</v>
      </c>
      <c r="C1846" s="5">
        <v>38000000</v>
      </c>
      <c r="D1846" s="5">
        <f>(B1846-C1846)</f>
        <v>2137776</v>
      </c>
    </row>
    <row r="1847" spans="1:4" x14ac:dyDescent="0.35">
      <c r="A1847" t="s">
        <v>6909</v>
      </c>
      <c r="B1847" s="5">
        <v>67128202</v>
      </c>
      <c r="C1847" s="5">
        <v>65000000</v>
      </c>
      <c r="D1847" s="5">
        <f>(B1847-C1847)</f>
        <v>2128202</v>
      </c>
    </row>
    <row r="1848" spans="1:4" x14ac:dyDescent="0.35">
      <c r="A1848" t="s">
        <v>8909</v>
      </c>
      <c r="B1848" s="5">
        <v>10106233</v>
      </c>
      <c r="C1848" s="5">
        <v>8000000</v>
      </c>
      <c r="D1848" s="5">
        <f>(B1848-C1848)</f>
        <v>2106233</v>
      </c>
    </row>
    <row r="1849" spans="1:4" x14ac:dyDescent="0.35">
      <c r="A1849" t="s">
        <v>8682</v>
      </c>
      <c r="B1849" s="5">
        <v>13103828</v>
      </c>
      <c r="C1849" s="5">
        <v>11000000</v>
      </c>
      <c r="D1849" s="5">
        <f>(B1849-C1849)</f>
        <v>2103828</v>
      </c>
    </row>
    <row r="1850" spans="1:4" x14ac:dyDescent="0.35">
      <c r="A1850" t="s">
        <v>8979</v>
      </c>
      <c r="B1850" s="5">
        <v>9094451</v>
      </c>
      <c r="C1850" s="5">
        <v>7000000</v>
      </c>
      <c r="D1850" s="5">
        <f>(B1850-C1850)</f>
        <v>2094451</v>
      </c>
    </row>
    <row r="1851" spans="1:4" x14ac:dyDescent="0.35">
      <c r="A1851" t="s">
        <v>9649</v>
      </c>
      <c r="B1851" s="5">
        <v>2360184</v>
      </c>
      <c r="C1851" s="5">
        <v>300000</v>
      </c>
      <c r="D1851" s="5">
        <f>(B1851-C1851)</f>
        <v>2060184</v>
      </c>
    </row>
    <row r="1852" spans="1:4" x14ac:dyDescent="0.35">
      <c r="A1852" t="s">
        <v>7427</v>
      </c>
      <c r="B1852" s="5">
        <v>35057332</v>
      </c>
      <c r="C1852" s="5">
        <v>33000000</v>
      </c>
      <c r="D1852" s="5">
        <f>(B1852-C1852)</f>
        <v>2057332</v>
      </c>
    </row>
    <row r="1853" spans="1:4" x14ac:dyDescent="0.35">
      <c r="A1853" t="s">
        <v>6050</v>
      </c>
      <c r="B1853" s="5">
        <v>172051787</v>
      </c>
      <c r="C1853" s="5">
        <v>170000000</v>
      </c>
      <c r="D1853" s="5">
        <f>(B1853-C1853)</f>
        <v>2051787</v>
      </c>
    </row>
    <row r="1854" spans="1:4" x14ac:dyDescent="0.35">
      <c r="A1854" t="s">
        <v>6050</v>
      </c>
      <c r="B1854" s="5">
        <v>172051787</v>
      </c>
      <c r="C1854" s="5">
        <v>170000000</v>
      </c>
      <c r="D1854" s="5">
        <f>(B1854-C1854)</f>
        <v>2051787</v>
      </c>
    </row>
    <row r="1855" spans="1:4" x14ac:dyDescent="0.35">
      <c r="A1855" t="s">
        <v>7362</v>
      </c>
      <c r="B1855" s="5">
        <v>32048809</v>
      </c>
      <c r="C1855" s="5">
        <v>30000000</v>
      </c>
      <c r="D1855" s="5">
        <f>(B1855-C1855)</f>
        <v>2048809</v>
      </c>
    </row>
    <row r="1856" spans="1:4" x14ac:dyDescent="0.35">
      <c r="A1856" t="s">
        <v>7362</v>
      </c>
      <c r="B1856" s="5">
        <v>32048809</v>
      </c>
      <c r="C1856" s="5">
        <v>30000000</v>
      </c>
      <c r="D1856" s="5">
        <f>(B1856-C1856)</f>
        <v>2048809</v>
      </c>
    </row>
    <row r="1857" spans="1:4" x14ac:dyDescent="0.35">
      <c r="A1857" t="s">
        <v>9719</v>
      </c>
      <c r="B1857" s="5">
        <v>2040920</v>
      </c>
      <c r="C1857" s="5">
        <v>7000</v>
      </c>
      <c r="D1857" s="5">
        <f>(B1857-C1857)</f>
        <v>2033920</v>
      </c>
    </row>
    <row r="1858" spans="1:4" x14ac:dyDescent="0.35">
      <c r="A1858" t="s">
        <v>7413</v>
      </c>
      <c r="B1858" s="5">
        <v>32000000</v>
      </c>
      <c r="C1858" s="5">
        <v>30000000</v>
      </c>
      <c r="D1858" s="5">
        <f>(B1858-C1858)</f>
        <v>2000000</v>
      </c>
    </row>
    <row r="1859" spans="1:4" x14ac:dyDescent="0.35">
      <c r="A1859" t="s">
        <v>9593</v>
      </c>
      <c r="B1859" s="5">
        <v>2694973</v>
      </c>
      <c r="C1859" s="5">
        <v>700000</v>
      </c>
      <c r="D1859" s="5">
        <f>(B1859-C1859)</f>
        <v>1994973</v>
      </c>
    </row>
    <row r="1860" spans="1:4" x14ac:dyDescent="0.35">
      <c r="A1860" t="s">
        <v>9439</v>
      </c>
      <c r="B1860" s="5">
        <v>2957978</v>
      </c>
      <c r="C1860" s="5">
        <v>1000000</v>
      </c>
      <c r="D1860" s="5">
        <f>(B1860-C1860)</f>
        <v>1957978</v>
      </c>
    </row>
    <row r="1861" spans="1:4" x14ac:dyDescent="0.35">
      <c r="A1861" t="s">
        <v>9467</v>
      </c>
      <c r="B1861" s="5">
        <v>3447339</v>
      </c>
      <c r="C1861" s="5">
        <v>1500000</v>
      </c>
      <c r="D1861" s="5">
        <f>(B1861-C1861)</f>
        <v>1947339</v>
      </c>
    </row>
    <row r="1862" spans="1:4" x14ac:dyDescent="0.35">
      <c r="A1862" t="s">
        <v>6816</v>
      </c>
      <c r="B1862" s="5">
        <v>56932305</v>
      </c>
      <c r="C1862" s="5">
        <v>55000000</v>
      </c>
      <c r="D1862" s="5">
        <f>(B1862-C1862)</f>
        <v>1932305</v>
      </c>
    </row>
    <row r="1863" spans="1:4" x14ac:dyDescent="0.35">
      <c r="A1863" t="s">
        <v>6220</v>
      </c>
      <c r="B1863" s="5">
        <v>131920333</v>
      </c>
      <c r="C1863" s="5">
        <v>130000000</v>
      </c>
      <c r="D1863" s="5">
        <f>(B1863-C1863)</f>
        <v>1920333</v>
      </c>
    </row>
    <row r="1864" spans="1:4" x14ac:dyDescent="0.35">
      <c r="A1864" t="s">
        <v>9405</v>
      </c>
      <c r="B1864" s="5">
        <v>3885134</v>
      </c>
      <c r="C1864" s="5">
        <v>2000000</v>
      </c>
      <c r="D1864" s="5">
        <f>(B1864-C1864)</f>
        <v>1885134</v>
      </c>
    </row>
    <row r="1865" spans="1:4" x14ac:dyDescent="0.35">
      <c r="A1865" t="s">
        <v>9631</v>
      </c>
      <c r="B1865" s="5">
        <v>2300000</v>
      </c>
      <c r="C1865" s="5">
        <v>439000</v>
      </c>
      <c r="D1865" s="5">
        <f>(B1865-C1865)</f>
        <v>1861000</v>
      </c>
    </row>
    <row r="1866" spans="1:4" x14ac:dyDescent="0.35">
      <c r="A1866" t="s">
        <v>9284</v>
      </c>
      <c r="B1866" s="5">
        <v>5354039</v>
      </c>
      <c r="C1866" s="5">
        <v>3500000</v>
      </c>
      <c r="D1866" s="5">
        <f>(B1866-C1866)</f>
        <v>1854039</v>
      </c>
    </row>
    <row r="1867" spans="1:4" x14ac:dyDescent="0.35">
      <c r="A1867" t="s">
        <v>7043</v>
      </c>
      <c r="B1867" s="5">
        <v>46815748</v>
      </c>
      <c r="C1867" s="5">
        <v>45000000</v>
      </c>
      <c r="D1867" s="5">
        <f>(B1867-C1867)</f>
        <v>1815748</v>
      </c>
    </row>
    <row r="1868" spans="1:4" x14ac:dyDescent="0.35">
      <c r="A1868" t="s">
        <v>7179</v>
      </c>
      <c r="B1868" s="5">
        <v>41797066</v>
      </c>
      <c r="C1868" s="5">
        <v>40000000</v>
      </c>
      <c r="D1868" s="5">
        <f>(B1868-C1868)</f>
        <v>1797066</v>
      </c>
    </row>
    <row r="1869" spans="1:4" x14ac:dyDescent="0.35">
      <c r="A1869" t="s">
        <v>9157</v>
      </c>
      <c r="B1869" s="5">
        <v>6755271</v>
      </c>
      <c r="C1869" s="5">
        <v>5000000</v>
      </c>
      <c r="D1869" s="5">
        <f>(B1869-C1869)</f>
        <v>1755271</v>
      </c>
    </row>
    <row r="1870" spans="1:4" x14ac:dyDescent="0.35">
      <c r="A1870">
        <v>9</v>
      </c>
      <c r="B1870" s="5">
        <v>31743332</v>
      </c>
      <c r="C1870" s="5">
        <v>30000000</v>
      </c>
      <c r="D1870" s="5">
        <f>(B1870-C1870)</f>
        <v>1743332</v>
      </c>
    </row>
    <row r="1871" spans="1:4" x14ac:dyDescent="0.35">
      <c r="A1871" t="s">
        <v>9658</v>
      </c>
      <c r="B1871" s="5">
        <v>1977544</v>
      </c>
      <c r="C1871" s="5">
        <v>250000</v>
      </c>
      <c r="D1871" s="5">
        <f>(B1871-C1871)</f>
        <v>1727544</v>
      </c>
    </row>
    <row r="1872" spans="1:4" x14ac:dyDescent="0.35">
      <c r="A1872" t="s">
        <v>8765</v>
      </c>
      <c r="B1872" s="5">
        <v>11703287</v>
      </c>
      <c r="C1872" s="5">
        <v>10000000</v>
      </c>
      <c r="D1872" s="5">
        <f>(B1872-C1872)</f>
        <v>1703287</v>
      </c>
    </row>
    <row r="1873" spans="1:4" x14ac:dyDescent="0.35">
      <c r="A1873" t="s">
        <v>8238</v>
      </c>
      <c r="B1873" s="5">
        <v>19179969</v>
      </c>
      <c r="C1873" s="5">
        <v>17500000</v>
      </c>
      <c r="D1873" s="5">
        <f>(B1873-C1873)</f>
        <v>1679969</v>
      </c>
    </row>
    <row r="1874" spans="1:4" x14ac:dyDescent="0.35">
      <c r="A1874" t="s">
        <v>8537</v>
      </c>
      <c r="B1874" s="5">
        <v>14677654</v>
      </c>
      <c r="C1874" s="5">
        <v>13000000</v>
      </c>
      <c r="D1874" s="5">
        <f>(B1874-C1874)</f>
        <v>1677654</v>
      </c>
    </row>
    <row r="1875" spans="1:4" x14ac:dyDescent="0.35">
      <c r="A1875" t="s">
        <v>8978</v>
      </c>
      <c r="B1875" s="5">
        <v>9176553</v>
      </c>
      <c r="C1875" s="5">
        <v>7500000</v>
      </c>
      <c r="D1875" s="5">
        <f>(B1875-C1875)</f>
        <v>1676553</v>
      </c>
    </row>
    <row r="1876" spans="1:4" x14ac:dyDescent="0.35">
      <c r="A1876" t="s">
        <v>9499</v>
      </c>
      <c r="B1876" s="5">
        <v>2859955</v>
      </c>
      <c r="C1876" s="5">
        <v>1200000</v>
      </c>
      <c r="D1876" s="5">
        <f>(B1876-C1876)</f>
        <v>1659955</v>
      </c>
    </row>
    <row r="1877" spans="1:4" x14ac:dyDescent="0.35">
      <c r="A1877" t="s">
        <v>7783</v>
      </c>
      <c r="B1877" s="5">
        <v>31655091</v>
      </c>
      <c r="C1877" s="5">
        <v>30000000</v>
      </c>
      <c r="D1877" s="5">
        <f>(B1877-C1877)</f>
        <v>1655091</v>
      </c>
    </row>
    <row r="1878" spans="1:4" x14ac:dyDescent="0.35">
      <c r="A1878" t="s">
        <v>9342</v>
      </c>
      <c r="B1878" s="5">
        <v>3123749</v>
      </c>
      <c r="C1878" s="5">
        <v>1500000</v>
      </c>
      <c r="D1878" s="5">
        <f>(B1878-C1878)</f>
        <v>1623749</v>
      </c>
    </row>
    <row r="1879" spans="1:4" x14ac:dyDescent="0.35">
      <c r="A1879" t="s">
        <v>9500</v>
      </c>
      <c r="B1879" s="5">
        <v>2812029</v>
      </c>
      <c r="C1879" s="5">
        <v>1200000</v>
      </c>
      <c r="D1879" s="5">
        <f>(B1879-C1879)</f>
        <v>1612029</v>
      </c>
    </row>
    <row r="1880" spans="1:4" x14ac:dyDescent="0.35">
      <c r="A1880" t="s">
        <v>8481</v>
      </c>
      <c r="B1880" s="5">
        <v>12610731</v>
      </c>
      <c r="C1880" s="5">
        <v>11000000</v>
      </c>
      <c r="D1880" s="5">
        <f>(B1880-C1880)</f>
        <v>1610731</v>
      </c>
    </row>
    <row r="1881" spans="1:4" x14ac:dyDescent="0.35">
      <c r="A1881" t="s">
        <v>9406</v>
      </c>
      <c r="B1881" s="5">
        <v>3590010</v>
      </c>
      <c r="C1881" s="5">
        <v>2000000</v>
      </c>
      <c r="D1881" s="5">
        <f>(B1881-C1881)</f>
        <v>1590010</v>
      </c>
    </row>
    <row r="1882" spans="1:4" x14ac:dyDescent="0.35">
      <c r="A1882" t="s">
        <v>8563</v>
      </c>
      <c r="B1882" s="5">
        <v>14060950</v>
      </c>
      <c r="C1882" s="5">
        <v>12500000</v>
      </c>
      <c r="D1882" s="5">
        <f>(B1882-C1882)</f>
        <v>1560950</v>
      </c>
    </row>
    <row r="1883" spans="1:4" x14ac:dyDescent="0.35">
      <c r="A1883" t="s">
        <v>8474</v>
      </c>
      <c r="B1883" s="5">
        <v>15549702</v>
      </c>
      <c r="C1883" s="5">
        <v>14000000</v>
      </c>
      <c r="D1883" s="5">
        <f>(B1883-C1883)</f>
        <v>1549702</v>
      </c>
    </row>
    <row r="1884" spans="1:4" x14ac:dyDescent="0.35">
      <c r="A1884" t="s">
        <v>9607</v>
      </c>
      <c r="B1884" s="5">
        <v>2047570</v>
      </c>
      <c r="C1884" s="5">
        <v>500000</v>
      </c>
      <c r="D1884" s="5">
        <f>(B1884-C1884)</f>
        <v>1547570</v>
      </c>
    </row>
    <row r="1885" spans="1:4" x14ac:dyDescent="0.35">
      <c r="A1885" t="s">
        <v>9528</v>
      </c>
      <c r="B1885" s="5">
        <v>2508841</v>
      </c>
      <c r="C1885" s="5">
        <v>1000000</v>
      </c>
      <c r="D1885" s="5">
        <f>(B1885-C1885)</f>
        <v>1508841</v>
      </c>
    </row>
    <row r="1886" spans="1:4" x14ac:dyDescent="0.35">
      <c r="A1886" t="s">
        <v>8475</v>
      </c>
      <c r="B1886" s="5">
        <v>15483540</v>
      </c>
      <c r="C1886" s="5">
        <v>14000000</v>
      </c>
      <c r="D1886" s="5">
        <f>(B1886-C1886)</f>
        <v>1483540</v>
      </c>
    </row>
    <row r="1887" spans="1:4" x14ac:dyDescent="0.35">
      <c r="A1887" t="s">
        <v>8394</v>
      </c>
      <c r="B1887" s="5">
        <v>16459004</v>
      </c>
      <c r="C1887" s="5">
        <v>15000000</v>
      </c>
      <c r="D1887" s="5">
        <f>(B1887-C1887)</f>
        <v>1459004</v>
      </c>
    </row>
    <row r="1888" spans="1:4" x14ac:dyDescent="0.35">
      <c r="A1888" t="s">
        <v>9343</v>
      </c>
      <c r="B1888" s="5">
        <v>3645438</v>
      </c>
      <c r="C1888" s="5">
        <v>2200000</v>
      </c>
      <c r="D1888" s="5">
        <f>(B1888-C1888)</f>
        <v>1445438</v>
      </c>
    </row>
    <row r="1889" spans="1:4" x14ac:dyDescent="0.35">
      <c r="A1889" t="s">
        <v>8034</v>
      </c>
      <c r="B1889" s="5">
        <v>21413105</v>
      </c>
      <c r="C1889" s="5">
        <v>20000000</v>
      </c>
      <c r="D1889" s="5">
        <f>(B1889-C1889)</f>
        <v>1413105</v>
      </c>
    </row>
    <row r="1890" spans="1:4" x14ac:dyDescent="0.35">
      <c r="A1890" t="s">
        <v>9088</v>
      </c>
      <c r="B1890" s="5">
        <v>7009668</v>
      </c>
      <c r="C1890" s="5">
        <v>5600000</v>
      </c>
      <c r="D1890" s="5">
        <f>(B1890-C1890)</f>
        <v>1409668</v>
      </c>
    </row>
    <row r="1891" spans="1:4" x14ac:dyDescent="0.35">
      <c r="A1891" t="s">
        <v>8981</v>
      </c>
      <c r="B1891" s="5">
        <v>8373585</v>
      </c>
      <c r="C1891" s="5">
        <v>7000000</v>
      </c>
      <c r="D1891" s="5">
        <f>(B1891-C1891)</f>
        <v>1373585</v>
      </c>
    </row>
    <row r="1892" spans="1:4" x14ac:dyDescent="0.35">
      <c r="A1892" t="s">
        <v>9648</v>
      </c>
      <c r="B1892" s="5">
        <v>1652472</v>
      </c>
      <c r="C1892" s="5">
        <v>300000</v>
      </c>
      <c r="D1892" s="5">
        <f>(B1892-C1892)</f>
        <v>1352472</v>
      </c>
    </row>
    <row r="1893" spans="1:4" x14ac:dyDescent="0.35">
      <c r="A1893" t="s">
        <v>9407</v>
      </c>
      <c r="B1893" s="5">
        <v>3335839</v>
      </c>
      <c r="C1893" s="5">
        <v>2000000</v>
      </c>
      <c r="D1893" s="5">
        <f>(B1893-C1893)</f>
        <v>1335839</v>
      </c>
    </row>
    <row r="1894" spans="1:4" x14ac:dyDescent="0.35">
      <c r="A1894" t="s">
        <v>9637</v>
      </c>
      <c r="B1894" s="5">
        <v>1689999</v>
      </c>
      <c r="C1894" s="5">
        <v>400000</v>
      </c>
      <c r="D1894" s="5">
        <f>(B1894-C1894)</f>
        <v>1289999</v>
      </c>
    </row>
    <row r="1895" spans="1:4" x14ac:dyDescent="0.35">
      <c r="A1895" t="s">
        <v>9580</v>
      </c>
      <c r="B1895" s="5">
        <v>2073984</v>
      </c>
      <c r="C1895" s="5">
        <v>800000</v>
      </c>
      <c r="D1895" s="5">
        <f>(B1895-C1895)</f>
        <v>1273984</v>
      </c>
    </row>
    <row r="1896" spans="1:4" x14ac:dyDescent="0.35">
      <c r="A1896" t="s">
        <v>9444</v>
      </c>
      <c r="B1896" s="5">
        <v>3050934</v>
      </c>
      <c r="C1896" s="5">
        <v>1800000</v>
      </c>
      <c r="D1896" s="5">
        <f>(B1896-C1896)</f>
        <v>1250934</v>
      </c>
    </row>
    <row r="1897" spans="1:4" x14ac:dyDescent="0.35">
      <c r="A1897" t="s">
        <v>9098</v>
      </c>
      <c r="B1897" s="5">
        <v>6239558</v>
      </c>
      <c r="C1897" s="5">
        <v>5000000</v>
      </c>
      <c r="D1897" s="5">
        <f>(B1897-C1897)</f>
        <v>1239558</v>
      </c>
    </row>
    <row r="1898" spans="1:4" x14ac:dyDescent="0.35">
      <c r="A1898" t="s">
        <v>6289</v>
      </c>
      <c r="B1898" s="5">
        <v>101228120</v>
      </c>
      <c r="C1898" s="5">
        <v>100000000</v>
      </c>
      <c r="D1898" s="5">
        <f>(B1898-C1898)</f>
        <v>1228120</v>
      </c>
    </row>
    <row r="1899" spans="1:4" x14ac:dyDescent="0.35">
      <c r="A1899" t="s">
        <v>9681</v>
      </c>
      <c r="B1899" s="5">
        <v>1316074</v>
      </c>
      <c r="C1899" s="5">
        <v>100000</v>
      </c>
      <c r="D1899" s="5">
        <f>(B1899-C1899)</f>
        <v>1216074</v>
      </c>
    </row>
    <row r="1900" spans="1:4" x14ac:dyDescent="0.35">
      <c r="A1900" t="s">
        <v>9713</v>
      </c>
      <c r="B1900" s="5">
        <v>1227508</v>
      </c>
      <c r="C1900" s="5">
        <v>23000</v>
      </c>
      <c r="D1900" s="5">
        <f>(B1900-C1900)</f>
        <v>1204508</v>
      </c>
    </row>
    <row r="1901" spans="1:4" x14ac:dyDescent="0.35">
      <c r="A1901" t="s">
        <v>8038</v>
      </c>
      <c r="B1901" s="5">
        <v>21200000</v>
      </c>
      <c r="C1901" s="5">
        <v>20000000</v>
      </c>
      <c r="D1901" s="5">
        <f>(B1901-C1901)</f>
        <v>1200000</v>
      </c>
    </row>
    <row r="1902" spans="1:4" x14ac:dyDescent="0.35">
      <c r="A1902" t="s">
        <v>9525</v>
      </c>
      <c r="B1902" s="5">
        <v>7186670</v>
      </c>
      <c r="C1902" s="5">
        <v>6000000</v>
      </c>
      <c r="D1902" s="5">
        <f>(B1902-C1902)</f>
        <v>1186670</v>
      </c>
    </row>
    <row r="1903" spans="1:4" x14ac:dyDescent="0.35">
      <c r="A1903" t="s">
        <v>6841</v>
      </c>
      <c r="B1903" s="5">
        <v>51178893</v>
      </c>
      <c r="C1903" s="5">
        <v>50000000</v>
      </c>
      <c r="D1903" s="5">
        <f>(B1903-C1903)</f>
        <v>1178893</v>
      </c>
    </row>
    <row r="1904" spans="1:4" x14ac:dyDescent="0.35">
      <c r="A1904" t="s">
        <v>7267</v>
      </c>
      <c r="B1904" s="5">
        <v>39177215</v>
      </c>
      <c r="C1904" s="5">
        <v>38000000</v>
      </c>
      <c r="D1904" s="5">
        <f>(B1904-C1904)</f>
        <v>1177215</v>
      </c>
    </row>
    <row r="1905" spans="1:4" x14ac:dyDescent="0.35">
      <c r="A1905" t="s">
        <v>7862</v>
      </c>
      <c r="B1905" s="5">
        <v>25167270</v>
      </c>
      <c r="C1905" s="5">
        <v>24000000</v>
      </c>
      <c r="D1905" s="5">
        <f>(B1905-C1905)</f>
        <v>1167270</v>
      </c>
    </row>
    <row r="1906" spans="1:4" x14ac:dyDescent="0.35">
      <c r="A1906" t="s">
        <v>8854</v>
      </c>
      <c r="B1906" s="5">
        <v>10161099</v>
      </c>
      <c r="C1906" s="5">
        <v>9000000</v>
      </c>
      <c r="D1906" s="5">
        <f>(B1906-C1906)</f>
        <v>1161099</v>
      </c>
    </row>
    <row r="1907" spans="1:4" x14ac:dyDescent="0.35">
      <c r="A1907" t="s">
        <v>9158</v>
      </c>
      <c r="B1907" s="5">
        <v>6157157</v>
      </c>
      <c r="C1907" s="5">
        <v>5000000</v>
      </c>
      <c r="D1907" s="5">
        <f>(B1907-C1907)</f>
        <v>1157157</v>
      </c>
    </row>
    <row r="1908" spans="1:4" x14ac:dyDescent="0.35">
      <c r="A1908" t="s">
        <v>9318</v>
      </c>
      <c r="B1908" s="5">
        <v>4142507</v>
      </c>
      <c r="C1908" s="5">
        <v>3000000</v>
      </c>
      <c r="D1908" s="5">
        <f>(B1908-C1908)</f>
        <v>1142507</v>
      </c>
    </row>
    <row r="1909" spans="1:4" x14ac:dyDescent="0.35">
      <c r="A1909" t="s">
        <v>9319</v>
      </c>
      <c r="B1909" s="5">
        <v>4109095</v>
      </c>
      <c r="C1909" s="5">
        <v>3000000</v>
      </c>
      <c r="D1909" s="5">
        <f>(B1909-C1909)</f>
        <v>1109095</v>
      </c>
    </row>
    <row r="1910" spans="1:4" x14ac:dyDescent="0.35">
      <c r="A1910" t="s">
        <v>7287</v>
      </c>
      <c r="B1910" s="5">
        <v>41102171</v>
      </c>
      <c r="C1910" s="5">
        <v>40000000</v>
      </c>
      <c r="D1910" s="5">
        <f>(B1910-C1910)</f>
        <v>1102171</v>
      </c>
    </row>
    <row r="1911" spans="1:4" x14ac:dyDescent="0.35">
      <c r="A1911" t="s">
        <v>9007</v>
      </c>
      <c r="B1911" s="5">
        <v>7993039</v>
      </c>
      <c r="C1911" s="5">
        <v>6900000</v>
      </c>
      <c r="D1911" s="5">
        <f>(B1911-C1911)</f>
        <v>1093039</v>
      </c>
    </row>
    <row r="1912" spans="1:4" x14ac:dyDescent="0.35">
      <c r="A1912" t="s">
        <v>6454</v>
      </c>
      <c r="B1912" s="5">
        <v>76081498</v>
      </c>
      <c r="C1912" s="5">
        <v>75000000</v>
      </c>
      <c r="D1912" s="5">
        <f>(B1912-C1912)</f>
        <v>1081498</v>
      </c>
    </row>
    <row r="1913" spans="1:4" x14ac:dyDescent="0.35">
      <c r="A1913" t="s">
        <v>9608</v>
      </c>
      <c r="B1913" s="5">
        <v>1127331</v>
      </c>
      <c r="C1913" s="5">
        <v>46000</v>
      </c>
      <c r="D1913" s="5">
        <f>(B1913-C1913)</f>
        <v>1081331</v>
      </c>
    </row>
    <row r="1914" spans="1:4" x14ac:dyDescent="0.35">
      <c r="A1914" t="s">
        <v>8477</v>
      </c>
      <c r="B1914" s="5">
        <v>15062898</v>
      </c>
      <c r="C1914" s="5">
        <v>14000000</v>
      </c>
      <c r="D1914" s="5">
        <f>(B1914-C1914)</f>
        <v>1062898</v>
      </c>
    </row>
    <row r="1915" spans="1:4" x14ac:dyDescent="0.35">
      <c r="A1915" t="s">
        <v>8704</v>
      </c>
      <c r="B1915" s="5">
        <v>11043445</v>
      </c>
      <c r="C1915" s="5">
        <v>10000000</v>
      </c>
      <c r="D1915" s="5">
        <f>(B1915-C1915)</f>
        <v>1043445</v>
      </c>
    </row>
    <row r="1916" spans="1:4" x14ac:dyDescent="0.35">
      <c r="A1916" t="s">
        <v>7038</v>
      </c>
      <c r="B1916" s="5">
        <v>51019112</v>
      </c>
      <c r="C1916" s="5">
        <v>50000000</v>
      </c>
      <c r="D1916" s="5">
        <f>(B1916-C1916)</f>
        <v>1019112</v>
      </c>
    </row>
    <row r="1917" spans="1:4" x14ac:dyDescent="0.35">
      <c r="A1917" t="s">
        <v>7428</v>
      </c>
      <c r="B1917" s="5">
        <v>34014398</v>
      </c>
      <c r="C1917" s="5">
        <v>33000000</v>
      </c>
      <c r="D1917" s="5">
        <f>(B1917-C1917)</f>
        <v>1014398</v>
      </c>
    </row>
    <row r="1918" spans="1:4" x14ac:dyDescent="0.35">
      <c r="A1918" t="s">
        <v>7428</v>
      </c>
      <c r="B1918" s="5">
        <v>34014398</v>
      </c>
      <c r="C1918" s="5">
        <v>33000000</v>
      </c>
      <c r="D1918" s="5">
        <f>(B1918-C1918)</f>
        <v>1014398</v>
      </c>
    </row>
    <row r="1919" spans="1:4" x14ac:dyDescent="0.35">
      <c r="A1919" t="s">
        <v>7872</v>
      </c>
      <c r="B1919" s="5">
        <v>25003072</v>
      </c>
      <c r="C1919" s="5">
        <v>24000000</v>
      </c>
      <c r="D1919" s="5">
        <f>(B1919-C1919)</f>
        <v>1003072</v>
      </c>
    </row>
    <row r="1920" spans="1:4" x14ac:dyDescent="0.35">
      <c r="A1920" t="s">
        <v>9498</v>
      </c>
      <c r="B1920" s="5">
        <v>2199853</v>
      </c>
      <c r="C1920" s="5">
        <v>1200000</v>
      </c>
      <c r="D1920" s="5">
        <f>(B1920-C1920)</f>
        <v>999853</v>
      </c>
    </row>
    <row r="1921" spans="1:4" x14ac:dyDescent="0.35">
      <c r="A1921" t="s">
        <v>9636</v>
      </c>
      <c r="B1921" s="5">
        <v>1229197</v>
      </c>
      <c r="C1921" s="5">
        <v>229575</v>
      </c>
      <c r="D1921" s="5">
        <f>(B1921-C1921)</f>
        <v>999622</v>
      </c>
    </row>
    <row r="1922" spans="1:4" x14ac:dyDescent="0.35">
      <c r="A1922" t="s">
        <v>9646</v>
      </c>
      <c r="B1922" s="5">
        <v>1281176</v>
      </c>
      <c r="C1922" s="5">
        <v>312000</v>
      </c>
      <c r="D1922" s="5">
        <f>(B1922-C1922)</f>
        <v>969176</v>
      </c>
    </row>
    <row r="1923" spans="1:4" x14ac:dyDescent="0.35">
      <c r="A1923" t="s">
        <v>9530</v>
      </c>
      <c r="B1923" s="5">
        <v>1950218</v>
      </c>
      <c r="C1923" s="5">
        <v>1000000</v>
      </c>
      <c r="D1923" s="5">
        <f>(B1923-C1923)</f>
        <v>950218</v>
      </c>
    </row>
    <row r="1924" spans="1:4" x14ac:dyDescent="0.35">
      <c r="A1924" t="s">
        <v>8621</v>
      </c>
      <c r="B1924" s="5">
        <v>12902790</v>
      </c>
      <c r="C1924" s="5">
        <v>12000000</v>
      </c>
      <c r="D1924" s="5">
        <f>(B1924-C1924)</f>
        <v>902790</v>
      </c>
    </row>
    <row r="1925" spans="1:4" x14ac:dyDescent="0.35">
      <c r="A1925" t="s">
        <v>9320</v>
      </c>
      <c r="B1925" s="5">
        <v>3902679</v>
      </c>
      <c r="C1925" s="5">
        <v>3000000</v>
      </c>
      <c r="D1925" s="5">
        <f>(B1925-C1925)</f>
        <v>902679</v>
      </c>
    </row>
    <row r="1926" spans="1:4" x14ac:dyDescent="0.35">
      <c r="A1926" t="s">
        <v>9463</v>
      </c>
      <c r="B1926" s="5">
        <v>2365931</v>
      </c>
      <c r="C1926" s="5">
        <v>1500000</v>
      </c>
      <c r="D1926" s="5">
        <f>(B1926-C1926)</f>
        <v>865931</v>
      </c>
    </row>
    <row r="1927" spans="1:4" x14ac:dyDescent="0.35">
      <c r="A1927" t="s">
        <v>9061</v>
      </c>
      <c r="B1927" s="5">
        <v>6851636</v>
      </c>
      <c r="C1927" s="5">
        <v>6000000</v>
      </c>
      <c r="D1927" s="5">
        <f>(B1927-C1927)</f>
        <v>851636</v>
      </c>
    </row>
    <row r="1928" spans="1:4" x14ac:dyDescent="0.35">
      <c r="A1928" t="s">
        <v>7076</v>
      </c>
      <c r="B1928" s="5">
        <v>44834712</v>
      </c>
      <c r="C1928" s="5">
        <v>44000000</v>
      </c>
      <c r="D1928" s="5">
        <f>(B1928-C1928)</f>
        <v>834712</v>
      </c>
    </row>
    <row r="1929" spans="1:4" x14ac:dyDescent="0.35">
      <c r="A1929" t="s">
        <v>9366</v>
      </c>
      <c r="B1929" s="5">
        <v>3325638</v>
      </c>
      <c r="C1929" s="5">
        <v>2500000</v>
      </c>
      <c r="D1929" s="5">
        <f>(B1929-C1929)</f>
        <v>825638</v>
      </c>
    </row>
    <row r="1930" spans="1:4" x14ac:dyDescent="0.35">
      <c r="A1930" t="s">
        <v>8767</v>
      </c>
      <c r="B1930" s="5">
        <v>10824921</v>
      </c>
      <c r="C1930" s="5">
        <v>10000000</v>
      </c>
      <c r="D1930" s="5">
        <f>(B1930-C1930)</f>
        <v>824921</v>
      </c>
    </row>
    <row r="1931" spans="1:4" x14ac:dyDescent="0.35">
      <c r="A1931" t="s">
        <v>6918</v>
      </c>
      <c r="B1931" s="5">
        <v>50815288</v>
      </c>
      <c r="C1931" s="5">
        <v>50000000</v>
      </c>
      <c r="D1931" s="5">
        <f>(B1931-C1931)</f>
        <v>815288</v>
      </c>
    </row>
    <row r="1932" spans="1:4" x14ac:dyDescent="0.35">
      <c r="A1932" t="s">
        <v>6918</v>
      </c>
      <c r="B1932" s="5">
        <v>50815288</v>
      </c>
      <c r="C1932" s="5">
        <v>50000000</v>
      </c>
      <c r="D1932" s="5">
        <f>(B1932-C1932)</f>
        <v>815288</v>
      </c>
    </row>
    <row r="1933" spans="1:4" x14ac:dyDescent="0.35">
      <c r="A1933" t="s">
        <v>9669</v>
      </c>
      <c r="B1933" s="5">
        <v>1027119</v>
      </c>
      <c r="C1933" s="5">
        <v>225000</v>
      </c>
      <c r="D1933" s="5">
        <f>(B1933-C1933)</f>
        <v>802119</v>
      </c>
    </row>
    <row r="1934" spans="1:4" x14ac:dyDescent="0.35">
      <c r="A1934" t="s">
        <v>9659</v>
      </c>
      <c r="B1934" s="5">
        <v>1050600</v>
      </c>
      <c r="C1934" s="5">
        <v>250000</v>
      </c>
      <c r="D1934" s="5">
        <f>(B1934-C1934)</f>
        <v>800600</v>
      </c>
    </row>
    <row r="1935" spans="1:4" x14ac:dyDescent="0.35">
      <c r="A1935" t="s">
        <v>8221</v>
      </c>
      <c r="B1935" s="5">
        <v>3500000</v>
      </c>
      <c r="C1935" s="5">
        <v>2700000</v>
      </c>
      <c r="D1935" s="5">
        <f>(B1935-C1935)</f>
        <v>800000</v>
      </c>
    </row>
    <row r="1936" spans="1:4" x14ac:dyDescent="0.35">
      <c r="A1936" t="s">
        <v>7944</v>
      </c>
      <c r="B1936" s="5">
        <v>22294341</v>
      </c>
      <c r="C1936" s="5">
        <v>21500000</v>
      </c>
      <c r="D1936" s="5">
        <f>(B1936-C1936)</f>
        <v>794341</v>
      </c>
    </row>
    <row r="1937" spans="1:4" x14ac:dyDescent="0.35">
      <c r="A1937" t="s">
        <v>9412</v>
      </c>
      <c r="B1937" s="5">
        <v>2283276</v>
      </c>
      <c r="C1937" s="5">
        <v>1500000</v>
      </c>
      <c r="D1937" s="5">
        <f>(B1937-C1937)</f>
        <v>783276</v>
      </c>
    </row>
    <row r="1938" spans="1:4" x14ac:dyDescent="0.35">
      <c r="A1938" t="s">
        <v>7729</v>
      </c>
      <c r="B1938" s="5">
        <v>26761283</v>
      </c>
      <c r="C1938" s="5">
        <v>26000000</v>
      </c>
      <c r="D1938" s="5">
        <f>(B1938-C1938)</f>
        <v>761283</v>
      </c>
    </row>
    <row r="1939" spans="1:4" x14ac:dyDescent="0.35">
      <c r="A1939" t="s">
        <v>7660</v>
      </c>
      <c r="B1939" s="5">
        <v>28751715</v>
      </c>
      <c r="C1939" s="5">
        <v>28000000</v>
      </c>
      <c r="D1939" s="5">
        <f>(B1939-C1939)</f>
        <v>751715</v>
      </c>
    </row>
    <row r="1940" spans="1:4" x14ac:dyDescent="0.35">
      <c r="A1940" t="s">
        <v>6820</v>
      </c>
      <c r="B1940" s="5">
        <v>55747724</v>
      </c>
      <c r="C1940" s="5">
        <v>55000000</v>
      </c>
      <c r="D1940" s="5">
        <f>(B1940-C1940)</f>
        <v>747724</v>
      </c>
    </row>
    <row r="1941" spans="1:4" x14ac:dyDescent="0.35">
      <c r="A1941" t="s">
        <v>9678</v>
      </c>
      <c r="B1941" s="5">
        <v>925402</v>
      </c>
      <c r="C1941" s="5">
        <v>180000</v>
      </c>
      <c r="D1941" s="5">
        <f>(B1941-C1941)</f>
        <v>745402</v>
      </c>
    </row>
    <row r="1942" spans="1:4" x14ac:dyDescent="0.35">
      <c r="A1942" t="s">
        <v>9533</v>
      </c>
      <c r="B1942" s="5">
        <v>1744858</v>
      </c>
      <c r="C1942" s="5">
        <v>1000000</v>
      </c>
      <c r="D1942" s="5">
        <f>(B1942-C1942)</f>
        <v>744858</v>
      </c>
    </row>
    <row r="1943" spans="1:4" x14ac:dyDescent="0.35">
      <c r="A1943" t="s">
        <v>9264</v>
      </c>
      <c r="B1943" s="5">
        <v>2706659</v>
      </c>
      <c r="C1943" s="5">
        <v>2000000</v>
      </c>
      <c r="D1943" s="5">
        <f>(B1943-C1943)</f>
        <v>706659</v>
      </c>
    </row>
    <row r="1944" spans="1:4" x14ac:dyDescent="0.35">
      <c r="A1944" t="s">
        <v>7453</v>
      </c>
      <c r="B1944" s="5">
        <v>32701088</v>
      </c>
      <c r="C1944" s="5">
        <v>32000000</v>
      </c>
      <c r="D1944" s="5">
        <f>(B1944-C1944)</f>
        <v>701088</v>
      </c>
    </row>
    <row r="1945" spans="1:4" x14ac:dyDescent="0.35">
      <c r="A1945" t="s">
        <v>8395</v>
      </c>
      <c r="B1945" s="5">
        <v>15700000</v>
      </c>
      <c r="C1945" s="5">
        <v>15000000</v>
      </c>
      <c r="D1945" s="5">
        <f>(B1945-C1945)</f>
        <v>700000</v>
      </c>
    </row>
    <row r="1946" spans="1:4" x14ac:dyDescent="0.35">
      <c r="A1946" t="s">
        <v>7430</v>
      </c>
      <c r="B1946" s="5">
        <v>33682273</v>
      </c>
      <c r="C1946" s="5">
        <v>33000000</v>
      </c>
      <c r="D1946" s="5">
        <f>(B1946-C1946)</f>
        <v>682273</v>
      </c>
    </row>
    <row r="1947" spans="1:4" x14ac:dyDescent="0.35">
      <c r="A1947" t="s">
        <v>9532</v>
      </c>
      <c r="B1947" s="5">
        <v>1677838</v>
      </c>
      <c r="C1947" s="5">
        <v>1000000</v>
      </c>
      <c r="D1947" s="5">
        <f>(B1947-C1947)</f>
        <v>677838</v>
      </c>
    </row>
    <row r="1948" spans="1:4" x14ac:dyDescent="0.35">
      <c r="A1948" t="s">
        <v>9064</v>
      </c>
      <c r="B1948" s="5">
        <v>6670712</v>
      </c>
      <c r="C1948" s="5">
        <v>6000000</v>
      </c>
      <c r="D1948" s="5">
        <f>(B1948-C1948)</f>
        <v>670712</v>
      </c>
    </row>
    <row r="1949" spans="1:4" x14ac:dyDescent="0.35">
      <c r="A1949" t="s">
        <v>9716</v>
      </c>
      <c r="B1949" s="5">
        <v>673780</v>
      </c>
      <c r="C1949" s="5">
        <v>10000</v>
      </c>
      <c r="D1949" s="5">
        <f>(B1949-C1949)</f>
        <v>663780</v>
      </c>
    </row>
    <row r="1950" spans="1:4" x14ac:dyDescent="0.35">
      <c r="A1950" t="s">
        <v>9651</v>
      </c>
      <c r="B1950" s="5">
        <v>856942</v>
      </c>
      <c r="C1950" s="5">
        <v>200000</v>
      </c>
      <c r="D1950" s="5">
        <f>(B1950-C1950)</f>
        <v>656942</v>
      </c>
    </row>
    <row r="1951" spans="1:4" x14ac:dyDescent="0.35">
      <c r="A1951" t="s">
        <v>9660</v>
      </c>
      <c r="B1951" s="5">
        <v>902835</v>
      </c>
      <c r="C1951" s="5">
        <v>250000</v>
      </c>
      <c r="D1951" s="5">
        <f>(B1951-C1951)</f>
        <v>652835</v>
      </c>
    </row>
    <row r="1952" spans="1:4" x14ac:dyDescent="0.35">
      <c r="A1952" t="s">
        <v>7788</v>
      </c>
      <c r="B1952" s="5">
        <v>25615792</v>
      </c>
      <c r="C1952" s="5">
        <v>25000000</v>
      </c>
      <c r="D1952" s="5">
        <f>(B1952-C1952)</f>
        <v>615792</v>
      </c>
    </row>
    <row r="1953" spans="1:4" x14ac:dyDescent="0.35">
      <c r="A1953" t="s">
        <v>9610</v>
      </c>
      <c r="B1953" s="5">
        <v>1114943</v>
      </c>
      <c r="C1953" s="5">
        <v>500000</v>
      </c>
      <c r="D1953" s="5">
        <f>(B1953-C1953)</f>
        <v>614943</v>
      </c>
    </row>
    <row r="1954" spans="1:4" x14ac:dyDescent="0.35">
      <c r="A1954" t="s">
        <v>8410</v>
      </c>
      <c r="B1954" s="5">
        <v>15608545</v>
      </c>
      <c r="C1954" s="5">
        <v>15000000</v>
      </c>
      <c r="D1954" s="5">
        <f>(B1954-C1954)</f>
        <v>608545</v>
      </c>
    </row>
    <row r="1955" spans="1:4" x14ac:dyDescent="0.35">
      <c r="A1955" t="s">
        <v>9569</v>
      </c>
      <c r="B1955" s="5">
        <v>1185783</v>
      </c>
      <c r="C1955" s="5">
        <v>590000</v>
      </c>
      <c r="D1955" s="5">
        <f>(B1955-C1955)</f>
        <v>595783</v>
      </c>
    </row>
    <row r="1956" spans="1:4" x14ac:dyDescent="0.35">
      <c r="A1956" t="s">
        <v>9638</v>
      </c>
      <c r="B1956" s="5">
        <v>592014</v>
      </c>
      <c r="C1956" s="5">
        <v>218</v>
      </c>
      <c r="D1956" s="5">
        <f>(B1956-C1956)</f>
        <v>591796</v>
      </c>
    </row>
    <row r="1957" spans="1:4" x14ac:dyDescent="0.35">
      <c r="A1957" t="s">
        <v>6715</v>
      </c>
      <c r="B1957" s="5">
        <v>60573641</v>
      </c>
      <c r="C1957" s="5">
        <v>60000000</v>
      </c>
      <c r="D1957" s="5">
        <f>(B1957-C1957)</f>
        <v>573641</v>
      </c>
    </row>
    <row r="1958" spans="1:4" x14ac:dyDescent="0.35">
      <c r="A1958" t="s">
        <v>8768</v>
      </c>
      <c r="B1958" s="5">
        <v>10561238</v>
      </c>
      <c r="C1958" s="5">
        <v>10000000</v>
      </c>
      <c r="D1958" s="5">
        <f>(B1958-C1958)</f>
        <v>561238</v>
      </c>
    </row>
    <row r="1959" spans="1:4" x14ac:dyDescent="0.35">
      <c r="A1959" t="s">
        <v>9321</v>
      </c>
      <c r="B1959" s="5">
        <v>3559990</v>
      </c>
      <c r="C1959" s="5">
        <v>3000000</v>
      </c>
      <c r="D1959" s="5">
        <f>(B1959-C1959)</f>
        <v>559990</v>
      </c>
    </row>
    <row r="1960" spans="1:4" x14ac:dyDescent="0.35">
      <c r="A1960" t="s">
        <v>9408</v>
      </c>
      <c r="B1960" s="5">
        <v>2557668</v>
      </c>
      <c r="C1960" s="5">
        <v>2000000</v>
      </c>
      <c r="D1960" s="5">
        <f>(B1960-C1960)</f>
        <v>557668</v>
      </c>
    </row>
    <row r="1961" spans="1:4" x14ac:dyDescent="0.35">
      <c r="A1961" t="s">
        <v>9355</v>
      </c>
      <c r="B1961" s="5">
        <v>3130592</v>
      </c>
      <c r="C1961" s="5">
        <v>2600000</v>
      </c>
      <c r="D1961" s="5">
        <f>(B1961-C1961)</f>
        <v>530592</v>
      </c>
    </row>
    <row r="1962" spans="1:4" x14ac:dyDescent="0.35">
      <c r="A1962" t="s">
        <v>7563</v>
      </c>
      <c r="B1962" s="5">
        <v>30523568</v>
      </c>
      <c r="C1962" s="5">
        <v>30000000</v>
      </c>
      <c r="D1962" s="5">
        <f>(B1962-C1962)</f>
        <v>523568</v>
      </c>
    </row>
    <row r="1963" spans="1:4" x14ac:dyDescent="0.35">
      <c r="A1963" t="s">
        <v>7559</v>
      </c>
      <c r="B1963" s="5">
        <v>30513940</v>
      </c>
      <c r="C1963" s="5">
        <v>30000000</v>
      </c>
      <c r="D1963" s="5">
        <f>(B1963-C1963)</f>
        <v>513940</v>
      </c>
    </row>
    <row r="1964" spans="1:4" x14ac:dyDescent="0.35">
      <c r="A1964" t="s">
        <v>9409</v>
      </c>
      <c r="B1964" s="5">
        <v>2506446</v>
      </c>
      <c r="C1964" s="5">
        <v>2000000</v>
      </c>
      <c r="D1964" s="5">
        <f>(B1964-C1964)</f>
        <v>506446</v>
      </c>
    </row>
    <row r="1965" spans="1:4" x14ac:dyDescent="0.35">
      <c r="A1965" t="s">
        <v>9611</v>
      </c>
      <c r="B1965" s="5">
        <v>985341</v>
      </c>
      <c r="C1965" s="5">
        <v>500000</v>
      </c>
      <c r="D1965" s="5">
        <f>(B1965-C1965)</f>
        <v>485341</v>
      </c>
    </row>
    <row r="1966" spans="1:4" x14ac:dyDescent="0.35">
      <c r="A1966" t="s">
        <v>9159</v>
      </c>
      <c r="B1966" s="5">
        <v>5480318</v>
      </c>
      <c r="C1966" s="5">
        <v>5000000</v>
      </c>
      <c r="D1966" s="5">
        <f>(B1966-C1966)</f>
        <v>480318</v>
      </c>
    </row>
    <row r="1967" spans="1:4" x14ac:dyDescent="0.35">
      <c r="A1967" t="s">
        <v>9698</v>
      </c>
      <c r="B1967" s="5">
        <v>536767</v>
      </c>
      <c r="C1967" s="5">
        <v>60000</v>
      </c>
      <c r="D1967" s="5">
        <f>(B1967-C1967)</f>
        <v>476767</v>
      </c>
    </row>
    <row r="1968" spans="1:4" x14ac:dyDescent="0.35">
      <c r="A1968" t="s">
        <v>8989</v>
      </c>
      <c r="B1968" s="5">
        <v>7455447</v>
      </c>
      <c r="C1968" s="5">
        <v>7000000</v>
      </c>
      <c r="D1968" s="5">
        <f>(B1968-C1968)</f>
        <v>455447</v>
      </c>
    </row>
    <row r="1969" spans="1:4" x14ac:dyDescent="0.35">
      <c r="A1969" t="s">
        <v>9592</v>
      </c>
      <c r="B1969" s="5">
        <v>1141829</v>
      </c>
      <c r="C1969" s="5">
        <v>700000</v>
      </c>
      <c r="D1969" s="5">
        <f>(B1969-C1969)</f>
        <v>441829</v>
      </c>
    </row>
    <row r="1970" spans="1:4" x14ac:dyDescent="0.35">
      <c r="A1970" t="s">
        <v>9718</v>
      </c>
      <c r="B1970" s="5">
        <v>424760</v>
      </c>
      <c r="C1970" s="5">
        <v>7000</v>
      </c>
      <c r="D1970" s="5">
        <f>(B1970-C1970)</f>
        <v>417760</v>
      </c>
    </row>
    <row r="1971" spans="1:4" x14ac:dyDescent="0.35">
      <c r="A1971" t="s">
        <v>7727</v>
      </c>
      <c r="B1971" s="5">
        <v>25517500</v>
      </c>
      <c r="C1971" s="5">
        <v>25100000</v>
      </c>
      <c r="D1971" s="5">
        <f>(B1971-C1971)</f>
        <v>417500</v>
      </c>
    </row>
    <row r="1972" spans="1:4" x14ac:dyDescent="0.35">
      <c r="A1972" t="s">
        <v>9609</v>
      </c>
      <c r="B1972" s="5">
        <v>906666</v>
      </c>
      <c r="C1972" s="5">
        <v>500000</v>
      </c>
      <c r="D1972" s="5">
        <f>(B1972-C1972)</f>
        <v>406666</v>
      </c>
    </row>
    <row r="1973" spans="1:4" x14ac:dyDescent="0.35">
      <c r="A1973" t="s">
        <v>9575</v>
      </c>
      <c r="B1973" s="5">
        <v>1243961</v>
      </c>
      <c r="C1973" s="5">
        <v>850000</v>
      </c>
      <c r="D1973" s="5">
        <f>(B1973-C1973)</f>
        <v>393961</v>
      </c>
    </row>
    <row r="1974" spans="1:4" x14ac:dyDescent="0.35">
      <c r="A1974" t="s">
        <v>6459</v>
      </c>
      <c r="B1974" s="5">
        <v>80360866</v>
      </c>
      <c r="C1974" s="5">
        <v>80000000</v>
      </c>
      <c r="D1974" s="5">
        <f>(B1974-C1974)</f>
        <v>360866</v>
      </c>
    </row>
    <row r="1975" spans="1:4" x14ac:dyDescent="0.35">
      <c r="A1975" t="s">
        <v>9679</v>
      </c>
      <c r="B1975" s="5">
        <v>469947</v>
      </c>
      <c r="C1975" s="5">
        <v>120000</v>
      </c>
      <c r="D1975" s="5">
        <f>(B1975-C1975)</f>
        <v>349947</v>
      </c>
    </row>
    <row r="1976" spans="1:4" x14ac:dyDescent="0.35">
      <c r="A1976" t="s">
        <v>9485</v>
      </c>
      <c r="B1976" s="5">
        <v>1647780</v>
      </c>
      <c r="C1976" s="5">
        <v>1300000</v>
      </c>
      <c r="D1976" s="5">
        <f>(B1976-C1976)</f>
        <v>347780</v>
      </c>
    </row>
    <row r="1977" spans="1:4" x14ac:dyDescent="0.35">
      <c r="A1977" t="s">
        <v>8297</v>
      </c>
      <c r="B1977" s="5">
        <v>16346122</v>
      </c>
      <c r="C1977" s="5">
        <v>16000000</v>
      </c>
      <c r="D1977" s="5">
        <f>(B1977-C1977)</f>
        <v>346122</v>
      </c>
    </row>
    <row r="1978" spans="1:4" x14ac:dyDescent="0.35">
      <c r="A1978" t="s">
        <v>8192</v>
      </c>
      <c r="B1978" s="5">
        <v>18329466</v>
      </c>
      <c r="C1978" s="5">
        <v>18000000</v>
      </c>
      <c r="D1978" s="5">
        <f>(B1978-C1978)</f>
        <v>329466</v>
      </c>
    </row>
    <row r="1979" spans="1:4" x14ac:dyDescent="0.35">
      <c r="A1979" t="s">
        <v>9704</v>
      </c>
      <c r="B1979" s="5">
        <v>389804</v>
      </c>
      <c r="C1979" s="5">
        <v>65000</v>
      </c>
      <c r="D1979" s="5">
        <f>(B1979-C1979)</f>
        <v>324804</v>
      </c>
    </row>
    <row r="1980" spans="1:4" x14ac:dyDescent="0.35">
      <c r="A1980" t="s">
        <v>7680</v>
      </c>
      <c r="B1980" s="5">
        <v>13823741</v>
      </c>
      <c r="C1980" s="5">
        <v>13500000</v>
      </c>
      <c r="D1980" s="5">
        <f>(B1980-C1980)</f>
        <v>323741</v>
      </c>
    </row>
    <row r="1981" spans="1:4" x14ac:dyDescent="0.35">
      <c r="A1981" t="s">
        <v>9160</v>
      </c>
      <c r="B1981" s="5">
        <v>5308707</v>
      </c>
      <c r="C1981" s="5">
        <v>5000000</v>
      </c>
      <c r="D1981" s="5">
        <f>(B1981-C1981)</f>
        <v>308707</v>
      </c>
    </row>
    <row r="1982" spans="1:4" x14ac:dyDescent="0.35">
      <c r="A1982" t="s">
        <v>9230</v>
      </c>
      <c r="B1982" s="5">
        <v>4301331</v>
      </c>
      <c r="C1982" s="5">
        <v>4000000</v>
      </c>
      <c r="D1982" s="5">
        <f>(B1982-C1982)</f>
        <v>301331</v>
      </c>
    </row>
    <row r="1983" spans="1:4" x14ac:dyDescent="0.35">
      <c r="A1983" t="s">
        <v>9508</v>
      </c>
      <c r="B1983" s="5">
        <v>1400000</v>
      </c>
      <c r="C1983" s="5">
        <v>1100000</v>
      </c>
      <c r="D1983" s="5">
        <f>(B1983-C1983)</f>
        <v>300000</v>
      </c>
    </row>
    <row r="1984" spans="1:4" x14ac:dyDescent="0.35">
      <c r="A1984" t="s">
        <v>9276</v>
      </c>
      <c r="B1984" s="5">
        <v>3293258</v>
      </c>
      <c r="C1984" s="5">
        <v>3000000</v>
      </c>
      <c r="D1984" s="5">
        <f>(B1984-C1984)</f>
        <v>293258</v>
      </c>
    </row>
    <row r="1985" spans="1:4" x14ac:dyDescent="0.35">
      <c r="A1985" t="s">
        <v>8982</v>
      </c>
      <c r="B1985" s="5">
        <v>7292175</v>
      </c>
      <c r="C1985" s="5">
        <v>7000000</v>
      </c>
      <c r="D1985" s="5">
        <f>(B1985-C1985)</f>
        <v>292175</v>
      </c>
    </row>
    <row r="1986" spans="1:4" x14ac:dyDescent="0.35">
      <c r="A1986" t="s">
        <v>8908</v>
      </c>
      <c r="B1986" s="5">
        <v>8279017</v>
      </c>
      <c r="C1986" s="5">
        <v>8000000</v>
      </c>
      <c r="D1986" s="5">
        <f>(B1986-C1986)</f>
        <v>279017</v>
      </c>
    </row>
    <row r="1987" spans="1:4" x14ac:dyDescent="0.35">
      <c r="A1987" t="s">
        <v>9531</v>
      </c>
      <c r="B1987" s="5">
        <v>1277257</v>
      </c>
      <c r="C1987" s="5">
        <v>1000000</v>
      </c>
      <c r="D1987" s="5">
        <f>(B1987-C1987)</f>
        <v>277257</v>
      </c>
    </row>
    <row r="1988" spans="1:4" x14ac:dyDescent="0.35">
      <c r="A1988" t="s">
        <v>7918</v>
      </c>
      <c r="B1988" s="5">
        <v>22264487</v>
      </c>
      <c r="C1988" s="5">
        <v>22000000</v>
      </c>
      <c r="D1988" s="5">
        <f>(B1988-C1988)</f>
        <v>264487</v>
      </c>
    </row>
    <row r="1989" spans="1:4" x14ac:dyDescent="0.35">
      <c r="A1989" t="s">
        <v>7968</v>
      </c>
      <c r="B1989" s="5">
        <v>20259297</v>
      </c>
      <c r="C1989" s="5">
        <v>20000000</v>
      </c>
      <c r="D1989" s="5">
        <f>(B1989-C1989)</f>
        <v>259297</v>
      </c>
    </row>
    <row r="1990" spans="1:4" x14ac:dyDescent="0.35">
      <c r="A1990" t="s">
        <v>9506</v>
      </c>
      <c r="B1990" s="5">
        <v>2850263</v>
      </c>
      <c r="C1990" s="5">
        <v>2600000</v>
      </c>
      <c r="D1990" s="5">
        <f>(B1990-C1990)</f>
        <v>250263</v>
      </c>
    </row>
    <row r="1991" spans="1:4" x14ac:dyDescent="0.35">
      <c r="A1991" t="s">
        <v>9451</v>
      </c>
      <c r="B1991" s="5">
        <v>1943649</v>
      </c>
      <c r="C1991" s="5">
        <v>1700000</v>
      </c>
      <c r="D1991" s="5">
        <f>(B1991-C1991)</f>
        <v>243649</v>
      </c>
    </row>
    <row r="1992" spans="1:4" x14ac:dyDescent="0.35">
      <c r="A1992" t="s">
        <v>8039</v>
      </c>
      <c r="B1992" s="5">
        <v>20241395</v>
      </c>
      <c r="C1992" s="5">
        <v>20000000</v>
      </c>
      <c r="D1992" s="5">
        <f>(B1992-C1992)</f>
        <v>241395</v>
      </c>
    </row>
    <row r="1993" spans="1:4" x14ac:dyDescent="0.35">
      <c r="A1993" t="s">
        <v>9709</v>
      </c>
      <c r="B1993" s="5">
        <v>277233</v>
      </c>
      <c r="C1993" s="5">
        <v>40000</v>
      </c>
      <c r="D1993" s="5">
        <f>(B1993-C1993)</f>
        <v>237233</v>
      </c>
    </row>
    <row r="1994" spans="1:4" x14ac:dyDescent="0.35">
      <c r="A1994" t="s">
        <v>6545</v>
      </c>
      <c r="B1994" s="5">
        <v>70224196</v>
      </c>
      <c r="C1994" s="5">
        <v>70000000</v>
      </c>
      <c r="D1994" s="5">
        <f>(B1994-C1994)</f>
        <v>224196</v>
      </c>
    </row>
    <row r="1995" spans="1:4" x14ac:dyDescent="0.35">
      <c r="A1995" t="s">
        <v>9710</v>
      </c>
      <c r="B1995" s="5">
        <v>243768</v>
      </c>
      <c r="C1995" s="5">
        <v>30000</v>
      </c>
      <c r="D1995" s="5">
        <f>(B1995-C1995)</f>
        <v>213768</v>
      </c>
    </row>
    <row r="1996" spans="1:4" x14ac:dyDescent="0.35">
      <c r="A1996" t="s">
        <v>8298</v>
      </c>
      <c r="B1996" s="5">
        <v>16204793</v>
      </c>
      <c r="C1996" s="5">
        <v>16000000</v>
      </c>
      <c r="D1996" s="5">
        <f>(B1996-C1996)</f>
        <v>204793</v>
      </c>
    </row>
    <row r="1997" spans="1:4" x14ac:dyDescent="0.35">
      <c r="A1997" t="s">
        <v>6935</v>
      </c>
      <c r="B1997" s="5">
        <v>40203020</v>
      </c>
      <c r="C1997" s="5">
        <v>40000000</v>
      </c>
      <c r="D1997" s="5">
        <f>(B1997-C1997)</f>
        <v>203020</v>
      </c>
    </row>
    <row r="1998" spans="1:4" x14ac:dyDescent="0.35">
      <c r="A1998" t="s">
        <v>9579</v>
      </c>
      <c r="B1998" s="5">
        <v>1001437</v>
      </c>
      <c r="C1998" s="5">
        <v>800000</v>
      </c>
      <c r="D1998" s="5">
        <f>(B1998-C1998)</f>
        <v>201437</v>
      </c>
    </row>
    <row r="1999" spans="1:4" x14ac:dyDescent="0.35">
      <c r="A1999" t="s">
        <v>6317</v>
      </c>
      <c r="B1999" s="5">
        <v>10200000</v>
      </c>
      <c r="C1999" s="5">
        <v>10000000</v>
      </c>
      <c r="D1999" s="5">
        <f>(B1999-C1999)</f>
        <v>200000</v>
      </c>
    </row>
    <row r="2000" spans="1:4" x14ac:dyDescent="0.35">
      <c r="A2000" t="s">
        <v>9708</v>
      </c>
      <c r="B2000" s="5">
        <v>241816</v>
      </c>
      <c r="C2000" s="5">
        <v>42000</v>
      </c>
      <c r="D2000" s="5">
        <f>(B2000-C2000)</f>
        <v>199816</v>
      </c>
    </row>
    <row r="2001" spans="1:4" x14ac:dyDescent="0.35">
      <c r="A2001" t="s">
        <v>9673</v>
      </c>
      <c r="B2001" s="5">
        <v>381225</v>
      </c>
      <c r="C2001" s="5">
        <v>200000</v>
      </c>
      <c r="D2001" s="5">
        <f>(B2001-C2001)</f>
        <v>181225</v>
      </c>
    </row>
    <row r="2002" spans="1:4" x14ac:dyDescent="0.35">
      <c r="A2002" t="s">
        <v>9714</v>
      </c>
      <c r="B2002" s="5">
        <v>180483</v>
      </c>
      <c r="C2002" s="5">
        <v>10000</v>
      </c>
      <c r="D2002" s="5">
        <f>(B2002-C2002)</f>
        <v>170483</v>
      </c>
    </row>
    <row r="2003" spans="1:4" x14ac:dyDescent="0.35">
      <c r="A2003" t="s">
        <v>8984</v>
      </c>
      <c r="B2003" s="5">
        <v>6165429</v>
      </c>
      <c r="C2003" s="5">
        <v>6000000</v>
      </c>
      <c r="D2003" s="5">
        <f>(B2003-C2003)</f>
        <v>165429</v>
      </c>
    </row>
    <row r="2004" spans="1:4" x14ac:dyDescent="0.35">
      <c r="A2004" t="s">
        <v>6920</v>
      </c>
      <c r="B2004" s="5">
        <v>50150619</v>
      </c>
      <c r="C2004" s="5">
        <v>50000000</v>
      </c>
      <c r="D2004" s="5">
        <f>(B2004-C2004)</f>
        <v>150619</v>
      </c>
    </row>
    <row r="2005" spans="1:4" x14ac:dyDescent="0.35">
      <c r="A2005" t="s">
        <v>9422</v>
      </c>
      <c r="B2005" s="5">
        <v>137945</v>
      </c>
      <c r="D2005" s="5">
        <f>(B2005-C2005)</f>
        <v>137945</v>
      </c>
    </row>
    <row r="2006" spans="1:4" x14ac:dyDescent="0.35">
      <c r="A2006" t="s">
        <v>9715</v>
      </c>
      <c r="B2006" s="5">
        <v>136007</v>
      </c>
      <c r="C2006" s="5">
        <v>4500</v>
      </c>
      <c r="D2006" s="5">
        <f>(B2006-C2006)</f>
        <v>131507</v>
      </c>
    </row>
    <row r="2007" spans="1:4" x14ac:dyDescent="0.35">
      <c r="A2007" t="s">
        <v>6782</v>
      </c>
      <c r="B2007" s="5">
        <v>60128566</v>
      </c>
      <c r="C2007" s="5">
        <v>60000000</v>
      </c>
      <c r="D2007" s="5">
        <f>(B2007-C2007)</f>
        <v>128566</v>
      </c>
    </row>
    <row r="2008" spans="1:4" x14ac:dyDescent="0.35">
      <c r="A2008" t="s">
        <v>9661</v>
      </c>
      <c r="B2008" s="5">
        <v>489220</v>
      </c>
      <c r="C2008" s="5">
        <v>365000</v>
      </c>
      <c r="D2008" s="5">
        <f>(B2008-C2008)</f>
        <v>124220</v>
      </c>
    </row>
    <row r="2009" spans="1:4" x14ac:dyDescent="0.35">
      <c r="A2009" t="s">
        <v>6291</v>
      </c>
      <c r="B2009" s="5">
        <v>100117603</v>
      </c>
      <c r="C2009" s="5">
        <v>100000000</v>
      </c>
      <c r="D2009" s="5">
        <f>(B2009-C2009)</f>
        <v>117603</v>
      </c>
    </row>
    <row r="2010" spans="1:4" x14ac:dyDescent="0.35">
      <c r="A2010" t="s">
        <v>9612</v>
      </c>
      <c r="B2010" s="5">
        <v>603943</v>
      </c>
      <c r="C2010" s="5">
        <v>500000</v>
      </c>
      <c r="D2010" s="5">
        <f>(B2010-C2010)</f>
        <v>103943</v>
      </c>
    </row>
    <row r="2011" spans="1:4" x14ac:dyDescent="0.35">
      <c r="A2011" t="s">
        <v>8396</v>
      </c>
      <c r="B2011" s="5">
        <v>15100000</v>
      </c>
      <c r="C2011" s="5">
        <v>15000000</v>
      </c>
      <c r="D2011" s="5">
        <f>(B2011-C2011)</f>
        <v>100000</v>
      </c>
    </row>
    <row r="2012" spans="1:4" x14ac:dyDescent="0.35">
      <c r="A2012" t="s">
        <v>9721</v>
      </c>
      <c r="B2012" s="5">
        <v>85222</v>
      </c>
      <c r="C2012" s="5">
        <v>1100</v>
      </c>
      <c r="D2012" s="5">
        <f>(B2012-C2012)</f>
        <v>84122</v>
      </c>
    </row>
    <row r="2013" spans="1:4" x14ac:dyDescent="0.35">
      <c r="A2013" t="s">
        <v>6068</v>
      </c>
      <c r="B2013" s="5">
        <v>140080850</v>
      </c>
      <c r="C2013" s="5">
        <v>140000000</v>
      </c>
      <c r="D2013" s="5">
        <f>(B2013-C2013)</f>
        <v>80850</v>
      </c>
    </row>
    <row r="2014" spans="1:4" x14ac:dyDescent="0.35">
      <c r="A2014" t="s">
        <v>9694</v>
      </c>
      <c r="B2014" s="5">
        <v>110536</v>
      </c>
      <c r="C2014" s="5">
        <v>40000</v>
      </c>
      <c r="D2014" s="5">
        <f>(B2014-C2014)</f>
        <v>70536</v>
      </c>
    </row>
    <row r="2015" spans="1:4" x14ac:dyDescent="0.35">
      <c r="A2015" t="s">
        <v>9570</v>
      </c>
      <c r="B2015" s="5">
        <v>1007962</v>
      </c>
      <c r="C2015" s="5">
        <v>950000</v>
      </c>
      <c r="D2015" s="5">
        <f>(B2015-C2015)</f>
        <v>57962</v>
      </c>
    </row>
    <row r="2016" spans="1:4" x14ac:dyDescent="0.35">
      <c r="A2016" t="s">
        <v>9011</v>
      </c>
      <c r="B2016" s="5">
        <v>6857096</v>
      </c>
      <c r="C2016" s="5">
        <v>6800000</v>
      </c>
      <c r="D2016" s="5">
        <f>(B2016-C2016)</f>
        <v>57096</v>
      </c>
    </row>
    <row r="2017" spans="1:4" x14ac:dyDescent="0.35">
      <c r="A2017" t="s">
        <v>9654</v>
      </c>
      <c r="B2017" s="5">
        <v>318622</v>
      </c>
      <c r="C2017" s="5">
        <v>270000</v>
      </c>
      <c r="D2017" s="5">
        <f>(B2017-C2017)</f>
        <v>48622</v>
      </c>
    </row>
    <row r="2018" spans="1:4" x14ac:dyDescent="0.35">
      <c r="A2018" t="s">
        <v>9231</v>
      </c>
      <c r="B2018" s="5">
        <v>4046737</v>
      </c>
      <c r="C2018" s="5">
        <v>4000000</v>
      </c>
      <c r="D2018" s="5">
        <f>(B2018-C2018)</f>
        <v>46737</v>
      </c>
    </row>
    <row r="2019" spans="1:4" x14ac:dyDescent="0.35">
      <c r="A2019" t="s">
        <v>9666</v>
      </c>
      <c r="B2019" s="5">
        <v>45661</v>
      </c>
      <c r="D2019" s="5">
        <f>(B2019-C2019)</f>
        <v>45661</v>
      </c>
    </row>
    <row r="2020" spans="1:4" x14ac:dyDescent="0.35">
      <c r="A2020" t="s">
        <v>9663</v>
      </c>
      <c r="B2020" s="5">
        <v>191309</v>
      </c>
      <c r="C2020" s="5">
        <v>150000</v>
      </c>
      <c r="D2020" s="5">
        <f>(B2020-C2020)</f>
        <v>41309</v>
      </c>
    </row>
    <row r="2021" spans="1:4" x14ac:dyDescent="0.35">
      <c r="A2021" t="s">
        <v>9639</v>
      </c>
      <c r="B2021" s="5">
        <v>425899</v>
      </c>
      <c r="C2021" s="5">
        <v>400000</v>
      </c>
      <c r="D2021" s="5">
        <f>(B2021-C2021)</f>
        <v>25899</v>
      </c>
    </row>
    <row r="2022" spans="1:4" x14ac:dyDescent="0.35">
      <c r="A2022" t="s">
        <v>9161</v>
      </c>
      <c r="B2022" s="5">
        <v>5009677</v>
      </c>
      <c r="C2022" s="5">
        <v>5000000</v>
      </c>
      <c r="D2022" s="5">
        <f>(B2022-C2022)</f>
        <v>9677</v>
      </c>
    </row>
    <row r="2023" spans="1:4" x14ac:dyDescent="0.35">
      <c r="A2023" t="s">
        <v>6922</v>
      </c>
      <c r="B2023" s="5">
        <v>50007168</v>
      </c>
      <c r="C2023" s="5">
        <v>50000000</v>
      </c>
      <c r="D2023" s="5">
        <f>(B2023-C2023)</f>
        <v>7168</v>
      </c>
    </row>
    <row r="2024" spans="1:4" x14ac:dyDescent="0.35">
      <c r="A2024" t="s">
        <v>9625</v>
      </c>
      <c r="D2024" s="5">
        <f>(B2024-C2024)</f>
        <v>0</v>
      </c>
    </row>
    <row r="2025" spans="1:4" x14ac:dyDescent="0.35">
      <c r="A2025" t="s">
        <v>9717</v>
      </c>
      <c r="D2025" s="5">
        <f>(B2025-C2025)</f>
        <v>0</v>
      </c>
    </row>
    <row r="2026" spans="1:4" x14ac:dyDescent="0.35">
      <c r="A2026" t="s">
        <v>9423</v>
      </c>
      <c r="B2026" s="5">
        <v>12667</v>
      </c>
      <c r="C2026" s="5">
        <v>14000</v>
      </c>
      <c r="D2026" s="5">
        <f>(B2026-C2026)</f>
        <v>-1333</v>
      </c>
    </row>
    <row r="2027" spans="1:4" x14ac:dyDescent="0.35">
      <c r="A2027" t="s">
        <v>9720</v>
      </c>
      <c r="C2027" s="5">
        <v>1400</v>
      </c>
      <c r="D2027" s="5">
        <f>(B2027-C2027)</f>
        <v>-1400</v>
      </c>
    </row>
    <row r="2028" spans="1:4" x14ac:dyDescent="0.35">
      <c r="A2028" t="s">
        <v>9685</v>
      </c>
      <c r="B2028" s="5">
        <v>155984</v>
      </c>
      <c r="C2028" s="5">
        <v>160000</v>
      </c>
      <c r="D2028" s="5">
        <f>(B2028-C2028)</f>
        <v>-4016</v>
      </c>
    </row>
    <row r="2029" spans="1:4" x14ac:dyDescent="0.35">
      <c r="A2029" t="s">
        <v>8502</v>
      </c>
      <c r="B2029" s="5">
        <v>14989761</v>
      </c>
      <c r="C2029" s="5">
        <v>15000000</v>
      </c>
      <c r="D2029" s="5">
        <f>(B2029-C2029)</f>
        <v>-10239</v>
      </c>
    </row>
    <row r="2030" spans="1:4" x14ac:dyDescent="0.35">
      <c r="A2030" t="s">
        <v>9411</v>
      </c>
      <c r="B2030" s="5">
        <v>1984378</v>
      </c>
      <c r="C2030" s="5">
        <v>2000000</v>
      </c>
      <c r="D2030" s="5">
        <f>(B2030-C2030)</f>
        <v>-15622</v>
      </c>
    </row>
    <row r="2031" spans="1:4" x14ac:dyDescent="0.35">
      <c r="A2031" t="s">
        <v>9534</v>
      </c>
      <c r="B2031" s="5">
        <v>982214</v>
      </c>
      <c r="C2031" s="5">
        <v>1000000</v>
      </c>
      <c r="D2031" s="5">
        <f>(B2031-C2031)</f>
        <v>-17786</v>
      </c>
    </row>
    <row r="2032" spans="1:4" x14ac:dyDescent="0.35">
      <c r="A2032" t="s">
        <v>9700</v>
      </c>
      <c r="B2032" s="5">
        <v>40557</v>
      </c>
      <c r="C2032" s="5">
        <v>60000</v>
      </c>
      <c r="D2032" s="5">
        <f>(B2032-C2032)</f>
        <v>-19443</v>
      </c>
    </row>
    <row r="2033" spans="1:4" x14ac:dyDescent="0.35">
      <c r="A2033" t="s">
        <v>7570</v>
      </c>
      <c r="B2033" s="5">
        <v>19976073</v>
      </c>
      <c r="C2033" s="5">
        <v>20000000</v>
      </c>
      <c r="D2033" s="5">
        <f>(B2033-C2033)</f>
        <v>-23927</v>
      </c>
    </row>
    <row r="2034" spans="1:4" x14ac:dyDescent="0.35">
      <c r="A2034" t="s">
        <v>9574</v>
      </c>
      <c r="B2034" s="5">
        <v>819939</v>
      </c>
      <c r="C2034" s="5">
        <v>850000</v>
      </c>
      <c r="D2034" s="5">
        <f>(B2034-C2034)</f>
        <v>-30061</v>
      </c>
    </row>
    <row r="2035" spans="1:4" x14ac:dyDescent="0.35">
      <c r="A2035" t="s">
        <v>9701</v>
      </c>
      <c r="B2035" s="5">
        <v>30084</v>
      </c>
      <c r="C2035" s="5">
        <v>70000</v>
      </c>
      <c r="D2035" s="5">
        <f>(B2035-C2035)</f>
        <v>-39916</v>
      </c>
    </row>
    <row r="2036" spans="1:4" x14ac:dyDescent="0.35">
      <c r="A2036" t="s">
        <v>9707</v>
      </c>
      <c r="C2036" s="5">
        <v>42000</v>
      </c>
      <c r="D2036" s="5">
        <f>(B2036-C2036)</f>
        <v>-42000</v>
      </c>
    </row>
    <row r="2037" spans="1:4" x14ac:dyDescent="0.35">
      <c r="A2037" t="s">
        <v>9650</v>
      </c>
      <c r="B2037" s="5">
        <v>255352</v>
      </c>
      <c r="C2037" s="5">
        <v>300000</v>
      </c>
      <c r="D2037" s="5">
        <f>(B2037-C2037)</f>
        <v>-44648</v>
      </c>
    </row>
    <row r="2038" spans="1:4" x14ac:dyDescent="0.35">
      <c r="A2038" t="s">
        <v>9600</v>
      </c>
      <c r="B2038" s="5">
        <v>515005</v>
      </c>
      <c r="C2038" s="5">
        <v>560000</v>
      </c>
      <c r="D2038" s="5">
        <f>(B2038-C2038)</f>
        <v>-44995</v>
      </c>
    </row>
    <row r="2039" spans="1:4" x14ac:dyDescent="0.35">
      <c r="A2039" t="s">
        <v>9662</v>
      </c>
      <c r="B2039" s="5">
        <v>203134</v>
      </c>
      <c r="C2039" s="5">
        <v>250000</v>
      </c>
      <c r="D2039" s="5">
        <f>(B2039-C2039)</f>
        <v>-46866</v>
      </c>
    </row>
    <row r="2040" spans="1:4" x14ac:dyDescent="0.35">
      <c r="A2040" t="s">
        <v>9163</v>
      </c>
      <c r="B2040" s="5">
        <v>3950029</v>
      </c>
      <c r="C2040" s="5">
        <v>4000000</v>
      </c>
      <c r="D2040" s="5">
        <f>(B2040-C2040)</f>
        <v>-49971</v>
      </c>
    </row>
    <row r="2041" spans="1:4" x14ac:dyDescent="0.35">
      <c r="A2041" t="s">
        <v>9705</v>
      </c>
      <c r="C2041" s="5">
        <v>50000</v>
      </c>
      <c r="D2041" s="5">
        <f>(B2041-C2041)</f>
        <v>-50000</v>
      </c>
    </row>
    <row r="2042" spans="1:4" x14ac:dyDescent="0.35">
      <c r="A2042" t="s">
        <v>8156</v>
      </c>
      <c r="B2042" s="5">
        <v>18439082</v>
      </c>
      <c r="C2042" s="5">
        <v>18500000</v>
      </c>
      <c r="D2042" s="5">
        <f>(B2042-C2042)</f>
        <v>-60918</v>
      </c>
    </row>
    <row r="2043" spans="1:4" x14ac:dyDescent="0.35">
      <c r="A2043" t="s">
        <v>8397</v>
      </c>
      <c r="B2043" s="5">
        <v>14938570</v>
      </c>
      <c r="C2043" s="5">
        <v>15000000</v>
      </c>
      <c r="D2043" s="5">
        <f>(B2043-C2043)</f>
        <v>-61430</v>
      </c>
    </row>
    <row r="2044" spans="1:4" x14ac:dyDescent="0.35">
      <c r="A2044" t="s">
        <v>9702</v>
      </c>
      <c r="C2044" s="5">
        <v>70000</v>
      </c>
      <c r="D2044" s="5">
        <f>(B2044-C2044)</f>
        <v>-70000</v>
      </c>
    </row>
    <row r="2045" spans="1:4" x14ac:dyDescent="0.35">
      <c r="A2045" t="s">
        <v>9629</v>
      </c>
      <c r="B2045" s="5">
        <v>379122</v>
      </c>
      <c r="C2045" s="5">
        <v>450000</v>
      </c>
      <c r="D2045" s="5">
        <f>(B2045-C2045)</f>
        <v>-70878</v>
      </c>
    </row>
    <row r="2046" spans="1:4" x14ac:dyDescent="0.35">
      <c r="A2046" t="s">
        <v>9285</v>
      </c>
      <c r="B2046" s="5">
        <v>2926565</v>
      </c>
      <c r="C2046" s="5">
        <v>3000000</v>
      </c>
      <c r="D2046" s="5">
        <f>(B2046-C2046)</f>
        <v>-73435</v>
      </c>
    </row>
    <row r="2047" spans="1:4" x14ac:dyDescent="0.35">
      <c r="A2047" t="s">
        <v>9325</v>
      </c>
      <c r="B2047" s="5">
        <v>2912363</v>
      </c>
      <c r="C2047" s="5">
        <v>3000000</v>
      </c>
      <c r="D2047" s="5">
        <f>(B2047-C2047)</f>
        <v>-87637</v>
      </c>
    </row>
    <row r="2048" spans="1:4" x14ac:dyDescent="0.35">
      <c r="A2048" t="s">
        <v>8115</v>
      </c>
      <c r="B2048" s="5">
        <v>1900725</v>
      </c>
      <c r="C2048" s="5">
        <v>2000000</v>
      </c>
      <c r="D2048" s="5">
        <f>(B2048-C2048)</f>
        <v>-99275</v>
      </c>
    </row>
    <row r="2049" spans="1:4" x14ac:dyDescent="0.35">
      <c r="A2049" t="s">
        <v>8472</v>
      </c>
      <c r="B2049" s="5">
        <v>19900000</v>
      </c>
      <c r="C2049" s="5">
        <v>20000000</v>
      </c>
      <c r="D2049" s="5">
        <f>(B2049-C2049)</f>
        <v>-100000</v>
      </c>
    </row>
    <row r="2050" spans="1:4" x14ac:dyDescent="0.35">
      <c r="A2050" t="s">
        <v>9696</v>
      </c>
      <c r="C2050" s="5">
        <v>100000</v>
      </c>
      <c r="D2050" s="5">
        <f>(B2050-C2050)</f>
        <v>-100000</v>
      </c>
    </row>
    <row r="2051" spans="1:4" x14ac:dyDescent="0.35">
      <c r="A2051" t="s">
        <v>9690</v>
      </c>
      <c r="C2051" s="5">
        <v>103000</v>
      </c>
      <c r="D2051" s="5">
        <f>(B2051-C2051)</f>
        <v>-103000</v>
      </c>
    </row>
    <row r="2052" spans="1:4" x14ac:dyDescent="0.35">
      <c r="A2052" t="s">
        <v>9063</v>
      </c>
      <c r="B2052" s="5">
        <v>5895238</v>
      </c>
      <c r="C2052" s="5">
        <v>6000000</v>
      </c>
      <c r="D2052" s="5">
        <f>(B2052-C2052)</f>
        <v>-104762</v>
      </c>
    </row>
    <row r="2053" spans="1:4" x14ac:dyDescent="0.35">
      <c r="A2053" t="s">
        <v>9668</v>
      </c>
      <c r="B2053" s="5">
        <v>111300</v>
      </c>
      <c r="C2053" s="5">
        <v>225000</v>
      </c>
      <c r="D2053" s="5">
        <f>(B2053-C2053)</f>
        <v>-113700</v>
      </c>
    </row>
    <row r="2054" spans="1:4" x14ac:dyDescent="0.35">
      <c r="A2054" t="s">
        <v>9688</v>
      </c>
      <c r="C2054" s="5">
        <v>114000</v>
      </c>
      <c r="D2054" s="5">
        <f>(B2054-C2054)</f>
        <v>-114000</v>
      </c>
    </row>
    <row r="2055" spans="1:4" x14ac:dyDescent="0.35">
      <c r="A2055" t="s">
        <v>9674</v>
      </c>
      <c r="B2055" s="5">
        <v>78030</v>
      </c>
      <c r="C2055" s="5">
        <v>200000</v>
      </c>
      <c r="D2055" s="5">
        <f>(B2055-C2055)</f>
        <v>-121970</v>
      </c>
    </row>
    <row r="2056" spans="1:4" x14ac:dyDescent="0.35">
      <c r="A2056" t="s">
        <v>8022</v>
      </c>
      <c r="B2056" s="5">
        <v>26876529</v>
      </c>
      <c r="C2056" s="5">
        <v>27000000</v>
      </c>
      <c r="D2056" s="5">
        <f>(B2056-C2056)</f>
        <v>-123471</v>
      </c>
    </row>
    <row r="2057" spans="1:4" x14ac:dyDescent="0.35">
      <c r="A2057" t="s">
        <v>9695</v>
      </c>
      <c r="B2057" s="5">
        <v>59379</v>
      </c>
      <c r="C2057" s="5">
        <v>200000</v>
      </c>
      <c r="D2057" s="5">
        <f>(B2057-C2057)</f>
        <v>-140621</v>
      </c>
    </row>
    <row r="2058" spans="1:4" x14ac:dyDescent="0.35">
      <c r="A2058" t="s">
        <v>9686</v>
      </c>
      <c r="B2058" s="5">
        <v>5858</v>
      </c>
      <c r="C2058" s="5">
        <v>150000</v>
      </c>
      <c r="D2058" s="5">
        <f>(B2058-C2058)</f>
        <v>-144142</v>
      </c>
    </row>
    <row r="2059" spans="1:4" x14ac:dyDescent="0.35">
      <c r="A2059" t="s">
        <v>9613</v>
      </c>
      <c r="B2059" s="5">
        <v>334041</v>
      </c>
      <c r="C2059" s="5">
        <v>500000</v>
      </c>
      <c r="D2059" s="5">
        <f>(B2059-C2059)</f>
        <v>-165959</v>
      </c>
    </row>
    <row r="2060" spans="1:4" x14ac:dyDescent="0.35">
      <c r="A2060" t="s">
        <v>9359</v>
      </c>
      <c r="B2060" s="5">
        <v>25809813</v>
      </c>
      <c r="C2060" s="5">
        <v>26000000</v>
      </c>
      <c r="D2060" s="5">
        <f>(B2060-C2060)</f>
        <v>-190187</v>
      </c>
    </row>
    <row r="2061" spans="1:4" x14ac:dyDescent="0.35">
      <c r="A2061" t="s">
        <v>9652</v>
      </c>
      <c r="B2061" s="5">
        <v>5199</v>
      </c>
      <c r="C2061" s="5">
        <v>200000</v>
      </c>
      <c r="D2061" s="5">
        <f>(B2061-C2061)</f>
        <v>-194801</v>
      </c>
    </row>
    <row r="2062" spans="1:4" x14ac:dyDescent="0.35">
      <c r="A2062" t="s">
        <v>8770</v>
      </c>
      <c r="B2062" s="5">
        <v>9801782</v>
      </c>
      <c r="C2062" s="5">
        <v>10000000</v>
      </c>
      <c r="D2062" s="5">
        <f>(B2062-C2062)</f>
        <v>-198218</v>
      </c>
    </row>
    <row r="2063" spans="1:4" x14ac:dyDescent="0.35">
      <c r="A2063" t="s">
        <v>9676</v>
      </c>
      <c r="B2063" s="5">
        <v>1111</v>
      </c>
      <c r="C2063" s="5">
        <v>200000</v>
      </c>
      <c r="D2063" s="5">
        <f>(B2063-C2063)</f>
        <v>-198889</v>
      </c>
    </row>
    <row r="2064" spans="1:4" x14ac:dyDescent="0.35">
      <c r="A2064" t="s">
        <v>9677</v>
      </c>
      <c r="C2064" s="5">
        <v>200000</v>
      </c>
      <c r="D2064" s="5">
        <f>(B2064-C2064)</f>
        <v>-200000</v>
      </c>
    </row>
    <row r="2065" spans="1:4" x14ac:dyDescent="0.35">
      <c r="A2065" t="s">
        <v>9665</v>
      </c>
      <c r="B2065" s="5">
        <v>49494</v>
      </c>
      <c r="C2065" s="5">
        <v>250000</v>
      </c>
      <c r="D2065" s="5">
        <f>(B2065-C2065)</f>
        <v>-200506</v>
      </c>
    </row>
    <row r="2066" spans="1:4" x14ac:dyDescent="0.35">
      <c r="A2066" t="s">
        <v>9535</v>
      </c>
      <c r="B2066" s="5">
        <v>798341</v>
      </c>
      <c r="C2066" s="5">
        <v>1000000</v>
      </c>
      <c r="D2066" s="5">
        <f>(B2066-C2066)</f>
        <v>-201659</v>
      </c>
    </row>
    <row r="2067" spans="1:4" x14ac:dyDescent="0.35">
      <c r="A2067" t="s">
        <v>9614</v>
      </c>
      <c r="B2067" s="5">
        <v>295468</v>
      </c>
      <c r="C2067" s="5">
        <v>500000</v>
      </c>
      <c r="D2067" s="5">
        <f>(B2067-C2067)</f>
        <v>-204532</v>
      </c>
    </row>
    <row r="2068" spans="1:4" x14ac:dyDescent="0.35">
      <c r="A2068" t="s">
        <v>9644</v>
      </c>
      <c r="B2068" s="5">
        <v>1523883</v>
      </c>
      <c r="C2068" s="5">
        <v>1750211</v>
      </c>
      <c r="D2068" s="5">
        <f>(B2068-C2068)</f>
        <v>-226328</v>
      </c>
    </row>
    <row r="2069" spans="1:4" x14ac:dyDescent="0.35">
      <c r="A2069" t="s">
        <v>9455</v>
      </c>
      <c r="B2069" s="5">
        <v>1060591</v>
      </c>
      <c r="C2069" s="5">
        <v>1300000</v>
      </c>
      <c r="D2069" s="5">
        <f>(B2069-C2069)</f>
        <v>-239409</v>
      </c>
    </row>
    <row r="2070" spans="1:4" x14ac:dyDescent="0.35">
      <c r="A2070" t="s">
        <v>9667</v>
      </c>
      <c r="C2070" s="5">
        <v>250000</v>
      </c>
      <c r="D2070" s="5">
        <f>(B2070-C2070)</f>
        <v>-250000</v>
      </c>
    </row>
    <row r="2071" spans="1:4" x14ac:dyDescent="0.35">
      <c r="A2071" t="s">
        <v>9615</v>
      </c>
      <c r="B2071" s="5">
        <v>243347</v>
      </c>
      <c r="C2071" s="5">
        <v>500000</v>
      </c>
      <c r="D2071" s="5">
        <f>(B2071-C2071)</f>
        <v>-256653</v>
      </c>
    </row>
    <row r="2072" spans="1:4" x14ac:dyDescent="0.35">
      <c r="A2072" t="s">
        <v>9622</v>
      </c>
      <c r="B2072" s="5">
        <v>237301</v>
      </c>
      <c r="C2072" s="5">
        <v>500000</v>
      </c>
      <c r="D2072" s="5">
        <f>(B2072-C2072)</f>
        <v>-262699</v>
      </c>
    </row>
    <row r="2073" spans="1:4" x14ac:dyDescent="0.35">
      <c r="A2073" t="s">
        <v>9640</v>
      </c>
      <c r="B2073" s="5">
        <v>126387</v>
      </c>
      <c r="C2073" s="5">
        <v>400000</v>
      </c>
      <c r="D2073" s="5">
        <f>(B2073-C2073)</f>
        <v>-273613</v>
      </c>
    </row>
    <row r="2074" spans="1:4" x14ac:dyDescent="0.35">
      <c r="A2074" t="s">
        <v>9465</v>
      </c>
      <c r="B2074" s="5">
        <v>1221261</v>
      </c>
      <c r="C2074" s="5">
        <v>1500000</v>
      </c>
      <c r="D2074" s="5">
        <f>(B2074-C2074)</f>
        <v>-278739</v>
      </c>
    </row>
    <row r="2075" spans="1:4" x14ac:dyDescent="0.35">
      <c r="A2075" t="s">
        <v>9653</v>
      </c>
      <c r="B2075" s="5">
        <v>2468</v>
      </c>
      <c r="C2075" s="5">
        <v>300000</v>
      </c>
      <c r="D2075" s="5">
        <f>(B2075-C2075)</f>
        <v>-297532</v>
      </c>
    </row>
    <row r="2076" spans="1:4" x14ac:dyDescent="0.35">
      <c r="A2076" t="s">
        <v>9166</v>
      </c>
      <c r="B2076" s="5">
        <v>4700361</v>
      </c>
      <c r="C2076" s="5">
        <v>5000000</v>
      </c>
      <c r="D2076" s="5">
        <f>(B2076-C2076)</f>
        <v>-299639</v>
      </c>
    </row>
    <row r="2077" spans="1:4" x14ac:dyDescent="0.35">
      <c r="A2077" t="s">
        <v>7946</v>
      </c>
      <c r="B2077" s="5">
        <v>16684352</v>
      </c>
      <c r="C2077" s="5">
        <v>17000000</v>
      </c>
      <c r="D2077" s="5">
        <f>(B2077-C2077)</f>
        <v>-315648</v>
      </c>
    </row>
    <row r="2078" spans="1:4" x14ac:dyDescent="0.35">
      <c r="A2078" t="s">
        <v>9324</v>
      </c>
      <c r="B2078" s="5">
        <v>2961991</v>
      </c>
      <c r="C2078" s="5">
        <v>3300000</v>
      </c>
      <c r="D2078" s="5">
        <f>(B2078-C2078)</f>
        <v>-338009</v>
      </c>
    </row>
    <row r="2079" spans="1:4" x14ac:dyDescent="0.35">
      <c r="A2079" t="s">
        <v>8046</v>
      </c>
      <c r="B2079" s="5">
        <v>19661987</v>
      </c>
      <c r="C2079" s="5">
        <v>20000000</v>
      </c>
      <c r="D2079" s="5">
        <f>(B2079-C2079)</f>
        <v>-338013</v>
      </c>
    </row>
    <row r="2080" spans="1:4" x14ac:dyDescent="0.35">
      <c r="A2080" t="s">
        <v>9616</v>
      </c>
      <c r="B2080" s="5">
        <v>154077</v>
      </c>
      <c r="C2080" s="5">
        <v>500000</v>
      </c>
      <c r="D2080" s="5">
        <f>(B2080-C2080)</f>
        <v>-345923</v>
      </c>
    </row>
    <row r="2081" spans="1:4" x14ac:dyDescent="0.35">
      <c r="A2081" t="s">
        <v>9448</v>
      </c>
      <c r="B2081" s="5">
        <v>145540</v>
      </c>
      <c r="C2081" s="5">
        <v>500000</v>
      </c>
      <c r="D2081" s="5">
        <f>(B2081-C2081)</f>
        <v>-354460</v>
      </c>
    </row>
    <row r="2082" spans="1:4" x14ac:dyDescent="0.35">
      <c r="A2082" t="s">
        <v>8480</v>
      </c>
      <c r="B2082" s="5">
        <v>13640000</v>
      </c>
      <c r="C2082" s="5">
        <v>14000000</v>
      </c>
      <c r="D2082" s="5">
        <f>(B2082-C2082)</f>
        <v>-360000</v>
      </c>
    </row>
    <row r="2083" spans="1:4" x14ac:dyDescent="0.35">
      <c r="A2083" t="s">
        <v>8983</v>
      </c>
      <c r="B2083" s="5">
        <v>6601079</v>
      </c>
      <c r="C2083" s="5">
        <v>7000000</v>
      </c>
      <c r="D2083" s="5">
        <f>(B2083-C2083)</f>
        <v>-398921</v>
      </c>
    </row>
    <row r="2084" spans="1:4" x14ac:dyDescent="0.35">
      <c r="A2084" t="s">
        <v>9619</v>
      </c>
      <c r="B2084" s="5">
        <v>98017</v>
      </c>
      <c r="C2084" s="5">
        <v>500000</v>
      </c>
      <c r="D2084" s="5">
        <f>(B2084-C2084)</f>
        <v>-401983</v>
      </c>
    </row>
    <row r="2085" spans="1:4" x14ac:dyDescent="0.35">
      <c r="A2085" t="s">
        <v>9536</v>
      </c>
      <c r="B2085" s="5">
        <v>582024</v>
      </c>
      <c r="C2085" s="5">
        <v>1000000</v>
      </c>
      <c r="D2085" s="5">
        <f>(B2085-C2085)</f>
        <v>-417976</v>
      </c>
    </row>
    <row r="2086" spans="1:4" x14ac:dyDescent="0.35">
      <c r="A2086" t="s">
        <v>7949</v>
      </c>
      <c r="B2086" s="5">
        <v>8579684</v>
      </c>
      <c r="C2086" s="5">
        <v>9000000</v>
      </c>
      <c r="D2086" s="5">
        <f>(B2086-C2086)</f>
        <v>-420316</v>
      </c>
    </row>
    <row r="2087" spans="1:4" x14ac:dyDescent="0.35">
      <c r="A2087" t="s">
        <v>7949</v>
      </c>
      <c r="B2087" s="5">
        <v>8579684</v>
      </c>
      <c r="C2087" s="5">
        <v>9000000</v>
      </c>
      <c r="D2087" s="5">
        <f>(B2087-C2087)</f>
        <v>-420316</v>
      </c>
    </row>
    <row r="2088" spans="1:4" x14ac:dyDescent="0.35">
      <c r="A2088" t="s">
        <v>9597</v>
      </c>
      <c r="B2088" s="5">
        <v>171988</v>
      </c>
      <c r="C2088" s="5">
        <v>600000</v>
      </c>
      <c r="D2088" s="5">
        <f>(B2088-C2088)</f>
        <v>-428012</v>
      </c>
    </row>
    <row r="2089" spans="1:4" x14ac:dyDescent="0.35">
      <c r="A2089" t="s">
        <v>9323</v>
      </c>
      <c r="B2089" s="5">
        <v>3071947</v>
      </c>
      <c r="C2089" s="5">
        <v>3500000</v>
      </c>
      <c r="D2089" s="5">
        <f>(B2089-C2089)</f>
        <v>-428053</v>
      </c>
    </row>
    <row r="2090" spans="1:4" x14ac:dyDescent="0.35">
      <c r="A2090" t="s">
        <v>9618</v>
      </c>
      <c r="B2090" s="5">
        <v>52850</v>
      </c>
      <c r="C2090" s="5">
        <v>500000</v>
      </c>
      <c r="D2090" s="5">
        <f>(B2090-C2090)</f>
        <v>-447150</v>
      </c>
    </row>
    <row r="2091" spans="1:4" x14ac:dyDescent="0.35">
      <c r="A2091" t="s">
        <v>9548</v>
      </c>
      <c r="B2091" s="5">
        <v>48430</v>
      </c>
      <c r="C2091" s="5">
        <v>500000</v>
      </c>
      <c r="D2091" s="5">
        <f>(B2091-C2091)</f>
        <v>-451570</v>
      </c>
    </row>
    <row r="2092" spans="1:4" x14ac:dyDescent="0.35">
      <c r="A2092" t="s">
        <v>7096</v>
      </c>
      <c r="B2092" s="5">
        <v>41543207</v>
      </c>
      <c r="C2092" s="5">
        <v>42000000</v>
      </c>
      <c r="D2092" s="5">
        <f>(B2092-C2092)</f>
        <v>-456793</v>
      </c>
    </row>
    <row r="2093" spans="1:4" x14ac:dyDescent="0.35">
      <c r="A2093" t="s">
        <v>7208</v>
      </c>
      <c r="B2093" s="5">
        <v>32645</v>
      </c>
      <c r="C2093" s="5">
        <v>500000</v>
      </c>
      <c r="D2093" s="5">
        <f>(B2093-C2093)</f>
        <v>-467355</v>
      </c>
    </row>
    <row r="2094" spans="1:4" x14ac:dyDescent="0.35">
      <c r="A2094" t="s">
        <v>9620</v>
      </c>
      <c r="B2094" s="5">
        <v>31937</v>
      </c>
      <c r="C2094" s="5">
        <v>500000</v>
      </c>
      <c r="D2094" s="5">
        <f>(B2094-C2094)</f>
        <v>-468063</v>
      </c>
    </row>
    <row r="2095" spans="1:4" x14ac:dyDescent="0.35">
      <c r="A2095" t="s">
        <v>7377</v>
      </c>
      <c r="B2095" s="5">
        <v>34531832</v>
      </c>
      <c r="C2095" s="5">
        <v>35000000</v>
      </c>
      <c r="D2095" s="5">
        <f>(B2095-C2095)</f>
        <v>-468168</v>
      </c>
    </row>
    <row r="2096" spans="1:4" x14ac:dyDescent="0.35">
      <c r="A2096" t="s">
        <v>9587</v>
      </c>
      <c r="B2096" s="5">
        <v>26297</v>
      </c>
      <c r="C2096" s="5">
        <v>500000</v>
      </c>
      <c r="D2096" s="5">
        <f>(B2096-C2096)</f>
        <v>-473703</v>
      </c>
    </row>
    <row r="2097" spans="1:4" x14ac:dyDescent="0.35">
      <c r="A2097" t="s">
        <v>9630</v>
      </c>
      <c r="B2097" s="5">
        <v>23000</v>
      </c>
      <c r="C2097" s="5">
        <v>500000</v>
      </c>
      <c r="D2097" s="5">
        <f>(B2097-C2097)</f>
        <v>-477000</v>
      </c>
    </row>
    <row r="2098" spans="1:4" x14ac:dyDescent="0.35">
      <c r="A2098" t="s">
        <v>9436</v>
      </c>
      <c r="B2098" s="5">
        <v>1420578</v>
      </c>
      <c r="C2098" s="5">
        <v>1900000</v>
      </c>
      <c r="D2098" s="5">
        <f>(B2098-C2098)</f>
        <v>-479422</v>
      </c>
    </row>
    <row r="2099" spans="1:4" x14ac:dyDescent="0.35">
      <c r="A2099" t="s">
        <v>9621</v>
      </c>
      <c r="B2099" s="5">
        <v>13134</v>
      </c>
      <c r="C2099" s="5">
        <v>500000</v>
      </c>
      <c r="D2099" s="5">
        <f>(B2099-C2099)</f>
        <v>-486866</v>
      </c>
    </row>
    <row r="2100" spans="1:4" x14ac:dyDescent="0.35">
      <c r="A2100" t="s">
        <v>7385</v>
      </c>
      <c r="B2100" s="5">
        <v>34507079</v>
      </c>
      <c r="C2100" s="5">
        <v>35000000</v>
      </c>
      <c r="D2100" s="5">
        <f>(B2100-C2100)</f>
        <v>-492921</v>
      </c>
    </row>
    <row r="2101" spans="1:4" x14ac:dyDescent="0.35">
      <c r="A2101" t="s">
        <v>9623</v>
      </c>
      <c r="B2101" s="5">
        <v>1332</v>
      </c>
      <c r="C2101" s="5">
        <v>500000</v>
      </c>
      <c r="D2101" s="5">
        <f>(B2101-C2101)</f>
        <v>-498668</v>
      </c>
    </row>
    <row r="2102" spans="1:4" x14ac:dyDescent="0.35">
      <c r="A2102" t="s">
        <v>8305</v>
      </c>
      <c r="B2102" s="5">
        <v>15500000</v>
      </c>
      <c r="C2102" s="5">
        <v>16000000</v>
      </c>
      <c r="D2102" s="5">
        <f>(B2102-C2102)</f>
        <v>-500000</v>
      </c>
    </row>
    <row r="2103" spans="1:4" x14ac:dyDescent="0.35">
      <c r="A2103" t="s">
        <v>9558</v>
      </c>
      <c r="C2103" s="5">
        <v>500000</v>
      </c>
      <c r="D2103" s="5">
        <f>(B2103-C2103)</f>
        <v>-500000</v>
      </c>
    </row>
    <row r="2104" spans="1:4" x14ac:dyDescent="0.35">
      <c r="A2104" t="s">
        <v>9624</v>
      </c>
      <c r="C2104" s="5">
        <v>500000</v>
      </c>
      <c r="D2104" s="5">
        <f>(B2104-C2104)</f>
        <v>-500000</v>
      </c>
    </row>
    <row r="2105" spans="1:4" x14ac:dyDescent="0.35">
      <c r="A2105" t="s">
        <v>9626</v>
      </c>
      <c r="C2105" s="5">
        <v>500000</v>
      </c>
      <c r="D2105" s="5">
        <f>(B2105-C2105)</f>
        <v>-500000</v>
      </c>
    </row>
    <row r="2106" spans="1:4" x14ac:dyDescent="0.35">
      <c r="A2106" t="s">
        <v>7454</v>
      </c>
      <c r="B2106" s="5">
        <v>31493782</v>
      </c>
      <c r="C2106" s="5">
        <v>32000000</v>
      </c>
      <c r="D2106" s="5">
        <f>(B2106-C2106)</f>
        <v>-506218</v>
      </c>
    </row>
    <row r="2107" spans="1:4" x14ac:dyDescent="0.35">
      <c r="A2107" t="s">
        <v>9542</v>
      </c>
      <c r="B2107" s="5">
        <v>484221</v>
      </c>
      <c r="C2107" s="5">
        <v>1000000</v>
      </c>
      <c r="D2107" s="5">
        <f>(B2107-C2107)</f>
        <v>-515779</v>
      </c>
    </row>
    <row r="2108" spans="1:4" x14ac:dyDescent="0.35">
      <c r="A2108" t="s">
        <v>9571</v>
      </c>
      <c r="B2108" s="5">
        <v>381186</v>
      </c>
      <c r="C2108" s="5">
        <v>900000</v>
      </c>
      <c r="D2108" s="5">
        <f>(B2108-C2108)</f>
        <v>-518814</v>
      </c>
    </row>
    <row r="2109" spans="1:4" x14ac:dyDescent="0.35">
      <c r="A2109" t="s">
        <v>9414</v>
      </c>
      <c r="B2109" s="5">
        <v>1477002</v>
      </c>
      <c r="C2109" s="5">
        <v>2000000</v>
      </c>
      <c r="D2109" s="5">
        <f>(B2109-C2109)</f>
        <v>-522998</v>
      </c>
    </row>
    <row r="2110" spans="1:4" x14ac:dyDescent="0.35">
      <c r="A2110" t="s">
        <v>8780</v>
      </c>
      <c r="B2110" s="5">
        <v>9473382</v>
      </c>
      <c r="C2110" s="5">
        <v>10000000</v>
      </c>
      <c r="D2110" s="5">
        <f>(B2110-C2110)</f>
        <v>-526618</v>
      </c>
    </row>
    <row r="2111" spans="1:4" x14ac:dyDescent="0.35">
      <c r="A2111" t="s">
        <v>9233</v>
      </c>
      <c r="B2111" s="5">
        <v>3468572</v>
      </c>
      <c r="C2111" s="5">
        <v>4000000</v>
      </c>
      <c r="D2111" s="5">
        <f>(B2111-C2111)</f>
        <v>-531428</v>
      </c>
    </row>
    <row r="2112" spans="1:4" x14ac:dyDescent="0.35">
      <c r="A2112" t="s">
        <v>9538</v>
      </c>
      <c r="B2112" s="5">
        <v>464655</v>
      </c>
      <c r="C2112" s="5">
        <v>1000000</v>
      </c>
      <c r="D2112" s="5">
        <f>(B2112-C2112)</f>
        <v>-535345</v>
      </c>
    </row>
    <row r="2113" spans="1:4" x14ac:dyDescent="0.35">
      <c r="A2113" t="s">
        <v>9539</v>
      </c>
      <c r="B2113" s="5">
        <v>464126</v>
      </c>
      <c r="C2113" s="5">
        <v>1000000</v>
      </c>
      <c r="D2113" s="5">
        <f>(B2113-C2113)</f>
        <v>-535874</v>
      </c>
    </row>
    <row r="2114" spans="1:4" x14ac:dyDescent="0.35">
      <c r="A2114" t="s">
        <v>9582</v>
      </c>
      <c r="B2114" s="5">
        <v>35688</v>
      </c>
      <c r="C2114" s="5">
        <v>600000</v>
      </c>
      <c r="D2114" s="5">
        <f>(B2114-C2114)</f>
        <v>-564312</v>
      </c>
    </row>
    <row r="2115" spans="1:4" x14ac:dyDescent="0.35">
      <c r="A2115" t="s">
        <v>8299</v>
      </c>
      <c r="B2115" s="5">
        <v>15427192</v>
      </c>
      <c r="C2115" s="5">
        <v>16000000</v>
      </c>
      <c r="D2115" s="5">
        <f>(B2115-C2115)</f>
        <v>-572808</v>
      </c>
    </row>
    <row r="2116" spans="1:4" x14ac:dyDescent="0.35">
      <c r="A2116" t="s">
        <v>9598</v>
      </c>
      <c r="B2116" s="5">
        <v>13493</v>
      </c>
      <c r="C2116" s="5">
        <v>600000</v>
      </c>
      <c r="D2116" s="5">
        <f>(B2116-C2116)</f>
        <v>-586507</v>
      </c>
    </row>
    <row r="2117" spans="1:4" x14ac:dyDescent="0.35">
      <c r="A2117" t="s">
        <v>9599</v>
      </c>
      <c r="C2117" s="5">
        <v>600000</v>
      </c>
      <c r="D2117" s="5">
        <f>(B2117-C2117)</f>
        <v>-600000</v>
      </c>
    </row>
    <row r="2118" spans="1:4" x14ac:dyDescent="0.35">
      <c r="A2118" t="s">
        <v>9454</v>
      </c>
      <c r="B2118" s="5">
        <v>396035</v>
      </c>
      <c r="C2118" s="5">
        <v>1000000</v>
      </c>
      <c r="D2118" s="5">
        <f>(B2118-C2118)</f>
        <v>-603965</v>
      </c>
    </row>
    <row r="2119" spans="1:4" x14ac:dyDescent="0.35">
      <c r="A2119" t="s">
        <v>9486</v>
      </c>
      <c r="B2119" s="5">
        <v>695229</v>
      </c>
      <c r="C2119" s="5">
        <v>1300000</v>
      </c>
      <c r="D2119" s="5">
        <f>(B2119-C2119)</f>
        <v>-604771</v>
      </c>
    </row>
    <row r="2120" spans="1:4" x14ac:dyDescent="0.35">
      <c r="A2120" t="s">
        <v>9503</v>
      </c>
      <c r="B2120" s="5">
        <v>594904</v>
      </c>
      <c r="C2120" s="5">
        <v>1200000</v>
      </c>
      <c r="D2120" s="5">
        <f>(B2120-C2120)</f>
        <v>-605096</v>
      </c>
    </row>
    <row r="2121" spans="1:4" x14ac:dyDescent="0.35">
      <c r="A2121" t="s">
        <v>6272</v>
      </c>
      <c r="B2121" s="5">
        <v>104374107</v>
      </c>
      <c r="C2121" s="5">
        <v>105000000</v>
      </c>
      <c r="D2121" s="5">
        <f>(B2121-C2121)</f>
        <v>-625893</v>
      </c>
    </row>
    <row r="2122" spans="1:4" x14ac:dyDescent="0.35">
      <c r="A2122" t="s">
        <v>9253</v>
      </c>
      <c r="B2122" s="5">
        <v>18469</v>
      </c>
      <c r="C2122" s="5">
        <v>650000</v>
      </c>
      <c r="D2122" s="5">
        <f>(B2122-C2122)</f>
        <v>-631531</v>
      </c>
    </row>
    <row r="2123" spans="1:4" x14ac:dyDescent="0.35">
      <c r="A2123" t="s">
        <v>6453</v>
      </c>
      <c r="B2123" s="5">
        <v>79363785</v>
      </c>
      <c r="C2123" s="5">
        <v>80000000</v>
      </c>
      <c r="D2123" s="5">
        <f>(B2123-C2123)</f>
        <v>-636215</v>
      </c>
    </row>
    <row r="2124" spans="1:4" x14ac:dyDescent="0.35">
      <c r="A2124" t="s">
        <v>6453</v>
      </c>
      <c r="B2124" s="5">
        <v>79363785</v>
      </c>
      <c r="C2124" s="5">
        <v>80000000</v>
      </c>
      <c r="D2124" s="5">
        <f>(B2124-C2124)</f>
        <v>-636215</v>
      </c>
    </row>
    <row r="2125" spans="1:4" x14ac:dyDescent="0.35">
      <c r="A2125" t="s">
        <v>9065</v>
      </c>
      <c r="B2125" s="5">
        <v>5359774</v>
      </c>
      <c r="C2125" s="5">
        <v>6000000</v>
      </c>
      <c r="D2125" s="5">
        <f>(B2125-C2125)</f>
        <v>-640226</v>
      </c>
    </row>
    <row r="2126" spans="1:4" x14ac:dyDescent="0.35">
      <c r="A2126" t="s">
        <v>9329</v>
      </c>
      <c r="B2126" s="5">
        <v>2848578</v>
      </c>
      <c r="C2126" s="5">
        <v>3500000</v>
      </c>
      <c r="D2126" s="5">
        <f>(B2126-C2126)</f>
        <v>-651422</v>
      </c>
    </row>
    <row r="2127" spans="1:4" x14ac:dyDescent="0.35">
      <c r="A2127" t="s">
        <v>9581</v>
      </c>
      <c r="B2127" s="5">
        <v>144583</v>
      </c>
      <c r="C2127" s="5">
        <v>800000</v>
      </c>
      <c r="D2127" s="5">
        <f>(B2127-C2127)</f>
        <v>-655417</v>
      </c>
    </row>
    <row r="2128" spans="1:4" x14ac:dyDescent="0.35">
      <c r="A2128" t="s">
        <v>9588</v>
      </c>
      <c r="B2128" s="5">
        <v>77501</v>
      </c>
      <c r="C2128" s="5">
        <v>750000</v>
      </c>
      <c r="D2128" s="5">
        <f>(B2128-C2128)</f>
        <v>-672499</v>
      </c>
    </row>
    <row r="2129" spans="1:4" x14ac:dyDescent="0.35">
      <c r="A2129" t="s">
        <v>8252</v>
      </c>
      <c r="B2129" s="5">
        <v>16311763</v>
      </c>
      <c r="C2129" s="5">
        <v>17000000</v>
      </c>
      <c r="D2129" s="5">
        <f>(B2129-C2129)</f>
        <v>-688237</v>
      </c>
    </row>
    <row r="2130" spans="1:4" x14ac:dyDescent="0.35">
      <c r="A2130" t="s">
        <v>9488</v>
      </c>
      <c r="B2130" s="5">
        <v>609042</v>
      </c>
      <c r="C2130" s="5">
        <v>1300000</v>
      </c>
      <c r="D2130" s="5">
        <f>(B2130-C2130)</f>
        <v>-690958</v>
      </c>
    </row>
    <row r="2131" spans="1:4" x14ac:dyDescent="0.35">
      <c r="A2131" t="s">
        <v>9162</v>
      </c>
      <c r="B2131" s="5">
        <v>4306697</v>
      </c>
      <c r="C2131" s="5">
        <v>5000000</v>
      </c>
      <c r="D2131" s="5">
        <f>(B2131-C2131)</f>
        <v>-693303</v>
      </c>
    </row>
    <row r="2132" spans="1:4" x14ac:dyDescent="0.35">
      <c r="A2132" t="s">
        <v>6401</v>
      </c>
      <c r="B2132" s="5">
        <v>84303558</v>
      </c>
      <c r="C2132" s="5">
        <v>85000000</v>
      </c>
      <c r="D2132" s="5">
        <f>(B2132-C2132)</f>
        <v>-696442</v>
      </c>
    </row>
    <row r="2133" spans="1:4" x14ac:dyDescent="0.35">
      <c r="A2133" t="s">
        <v>9194</v>
      </c>
      <c r="B2133" s="5">
        <v>3798532</v>
      </c>
      <c r="C2133" s="5">
        <v>4500000</v>
      </c>
      <c r="D2133" s="5">
        <f>(B2133-C2133)</f>
        <v>-701468</v>
      </c>
    </row>
    <row r="2134" spans="1:4" x14ac:dyDescent="0.35">
      <c r="A2134" t="s">
        <v>9589</v>
      </c>
      <c r="B2134" s="5">
        <v>47329</v>
      </c>
      <c r="C2134" s="5">
        <v>750000</v>
      </c>
      <c r="D2134" s="5">
        <f>(B2134-C2134)</f>
        <v>-702671</v>
      </c>
    </row>
    <row r="2135" spans="1:4" x14ac:dyDescent="0.35">
      <c r="A2135" t="s">
        <v>9452</v>
      </c>
      <c r="B2135" s="5">
        <v>992238</v>
      </c>
      <c r="C2135" s="5">
        <v>1700000</v>
      </c>
      <c r="D2135" s="5">
        <f>(B2135-C2135)</f>
        <v>-707762</v>
      </c>
    </row>
    <row r="2136" spans="1:4" x14ac:dyDescent="0.35">
      <c r="A2136" t="s">
        <v>9545</v>
      </c>
      <c r="B2136" s="5">
        <v>287761</v>
      </c>
      <c r="C2136" s="5">
        <v>1000000</v>
      </c>
      <c r="D2136" s="5">
        <f>(B2136-C2136)</f>
        <v>-712239</v>
      </c>
    </row>
    <row r="2137" spans="1:4" x14ac:dyDescent="0.35">
      <c r="A2137" t="s">
        <v>8564</v>
      </c>
      <c r="B2137" s="5">
        <v>12281500</v>
      </c>
      <c r="C2137" s="5">
        <v>13000000</v>
      </c>
      <c r="D2137" s="5">
        <f>(B2137-C2137)</f>
        <v>-718500</v>
      </c>
    </row>
    <row r="2138" spans="1:4" x14ac:dyDescent="0.35">
      <c r="A2138" t="s">
        <v>9541</v>
      </c>
      <c r="B2138" s="5">
        <v>279282</v>
      </c>
      <c r="C2138" s="5">
        <v>1000000</v>
      </c>
      <c r="D2138" s="5">
        <f>(B2138-C2138)</f>
        <v>-720718</v>
      </c>
    </row>
    <row r="2139" spans="1:4" x14ac:dyDescent="0.35">
      <c r="A2139" t="s">
        <v>9543</v>
      </c>
      <c r="B2139" s="5">
        <v>274661</v>
      </c>
      <c r="C2139" s="5">
        <v>1000000</v>
      </c>
      <c r="D2139" s="5">
        <f>(B2139-C2139)</f>
        <v>-725339</v>
      </c>
    </row>
    <row r="2140" spans="1:4" x14ac:dyDescent="0.35">
      <c r="A2140" t="s">
        <v>9032</v>
      </c>
      <c r="B2140" s="5">
        <v>4063859</v>
      </c>
      <c r="C2140" s="5">
        <v>4800000</v>
      </c>
      <c r="D2140" s="5">
        <f>(B2140-C2140)</f>
        <v>-736141</v>
      </c>
    </row>
    <row r="2141" spans="1:4" x14ac:dyDescent="0.35">
      <c r="A2141" t="s">
        <v>9262</v>
      </c>
      <c r="B2141" s="5">
        <v>2956000</v>
      </c>
      <c r="C2141" s="5">
        <v>3700000</v>
      </c>
      <c r="D2141" s="5">
        <f>(B2141-C2141)</f>
        <v>-744000</v>
      </c>
    </row>
    <row r="2142" spans="1:4" x14ac:dyDescent="0.35">
      <c r="A2142" t="s">
        <v>7097</v>
      </c>
      <c r="B2142" s="5">
        <v>41252428</v>
      </c>
      <c r="C2142" s="5">
        <v>42000000</v>
      </c>
      <c r="D2142" s="5">
        <f>(B2142-C2142)</f>
        <v>-747572</v>
      </c>
    </row>
    <row r="2143" spans="1:4" x14ac:dyDescent="0.35">
      <c r="A2143" t="s">
        <v>8399</v>
      </c>
      <c r="B2143" s="5">
        <v>14249005</v>
      </c>
      <c r="C2143" s="5">
        <v>15000000</v>
      </c>
      <c r="D2143" s="5">
        <f>(B2143-C2143)</f>
        <v>-750995</v>
      </c>
    </row>
    <row r="2144" spans="1:4" x14ac:dyDescent="0.35">
      <c r="A2144" t="s">
        <v>9583</v>
      </c>
      <c r="B2144" s="5">
        <v>41709</v>
      </c>
      <c r="C2144" s="5">
        <v>800000</v>
      </c>
      <c r="D2144" s="5">
        <f>(B2144-C2144)</f>
        <v>-758291</v>
      </c>
    </row>
    <row r="2145" spans="1:4" x14ac:dyDescent="0.35">
      <c r="A2145" t="s">
        <v>7876</v>
      </c>
      <c r="B2145" s="5">
        <v>23225911</v>
      </c>
      <c r="C2145" s="5">
        <v>24000000</v>
      </c>
      <c r="D2145" s="5">
        <f>(B2145-C2145)</f>
        <v>-774089</v>
      </c>
    </row>
    <row r="2146" spans="1:4" x14ac:dyDescent="0.35">
      <c r="A2146" t="s">
        <v>9326</v>
      </c>
      <c r="B2146" s="5">
        <v>2223990</v>
      </c>
      <c r="C2146" s="5">
        <v>3000000</v>
      </c>
      <c r="D2146" s="5">
        <f>(B2146-C2146)</f>
        <v>-776010</v>
      </c>
    </row>
    <row r="2147" spans="1:4" x14ac:dyDescent="0.35">
      <c r="A2147" t="s">
        <v>8684</v>
      </c>
      <c r="B2147" s="5">
        <v>10214647</v>
      </c>
      <c r="C2147" s="5">
        <v>11000000</v>
      </c>
      <c r="D2147" s="5">
        <f>(B2147-C2147)</f>
        <v>-785353</v>
      </c>
    </row>
    <row r="2148" spans="1:4" x14ac:dyDescent="0.35">
      <c r="A2148" t="s">
        <v>9466</v>
      </c>
      <c r="B2148" s="5">
        <v>712294</v>
      </c>
      <c r="C2148" s="5">
        <v>1500000</v>
      </c>
      <c r="D2148" s="5">
        <f>(B2148-C2148)</f>
        <v>-787706</v>
      </c>
    </row>
    <row r="2149" spans="1:4" x14ac:dyDescent="0.35">
      <c r="A2149" t="s">
        <v>8777</v>
      </c>
      <c r="B2149" s="5">
        <v>6712241</v>
      </c>
      <c r="C2149" s="5">
        <v>7500000</v>
      </c>
      <c r="D2149" s="5">
        <f>(B2149-C2149)</f>
        <v>-787759</v>
      </c>
    </row>
    <row r="2150" spans="1:4" x14ac:dyDescent="0.35">
      <c r="A2150" t="s">
        <v>9095</v>
      </c>
      <c r="B2150" s="5">
        <v>6200756</v>
      </c>
      <c r="C2150" s="5">
        <v>7000000</v>
      </c>
      <c r="D2150" s="5">
        <f>(B2150-C2150)</f>
        <v>-799244</v>
      </c>
    </row>
    <row r="2151" spans="1:4" x14ac:dyDescent="0.35">
      <c r="A2151" t="s">
        <v>9547</v>
      </c>
      <c r="B2151" s="5">
        <v>100659</v>
      </c>
      <c r="C2151" s="5">
        <v>900000</v>
      </c>
      <c r="D2151" s="5">
        <f>(B2151-C2151)</f>
        <v>-799341</v>
      </c>
    </row>
    <row r="2152" spans="1:4" x14ac:dyDescent="0.35">
      <c r="A2152" t="s">
        <v>9634</v>
      </c>
      <c r="B2152" s="5">
        <v>258113</v>
      </c>
      <c r="C2152" s="5">
        <v>1066167</v>
      </c>
      <c r="D2152" s="5">
        <f>(B2152-C2152)</f>
        <v>-808054</v>
      </c>
    </row>
    <row r="2153" spans="1:4" x14ac:dyDescent="0.35">
      <c r="A2153" t="s">
        <v>9576</v>
      </c>
      <c r="B2153" s="5">
        <v>15278</v>
      </c>
      <c r="C2153" s="5">
        <v>825000</v>
      </c>
      <c r="D2153" s="5">
        <f>(B2153-C2153)</f>
        <v>-809722</v>
      </c>
    </row>
    <row r="2154" spans="1:4" x14ac:dyDescent="0.35">
      <c r="A2154" t="s">
        <v>9328</v>
      </c>
      <c r="B2154" s="5">
        <v>2181290</v>
      </c>
      <c r="C2154" s="5">
        <v>3000000</v>
      </c>
      <c r="D2154" s="5">
        <f>(B2154-C2154)</f>
        <v>-818710</v>
      </c>
    </row>
    <row r="2155" spans="1:4" x14ac:dyDescent="0.35">
      <c r="A2155" t="s">
        <v>8194</v>
      </c>
      <c r="B2155" s="5">
        <v>17174870</v>
      </c>
      <c r="C2155" s="5">
        <v>18000000</v>
      </c>
      <c r="D2155" s="5">
        <f>(B2155-C2155)</f>
        <v>-825130</v>
      </c>
    </row>
    <row r="2156" spans="1:4" x14ac:dyDescent="0.35">
      <c r="A2156" t="s">
        <v>9023</v>
      </c>
      <c r="B2156" s="5">
        <v>6173485</v>
      </c>
      <c r="C2156" s="5">
        <v>7000000</v>
      </c>
      <c r="D2156" s="5">
        <f>(B2156-C2156)</f>
        <v>-826515</v>
      </c>
    </row>
    <row r="2157" spans="1:4" x14ac:dyDescent="0.35">
      <c r="A2157" t="s">
        <v>9544</v>
      </c>
      <c r="B2157" s="5">
        <v>144431</v>
      </c>
      <c r="C2157" s="5">
        <v>1000000</v>
      </c>
      <c r="D2157" s="5">
        <f>(B2157-C2157)</f>
        <v>-855569</v>
      </c>
    </row>
    <row r="2158" spans="1:4" x14ac:dyDescent="0.35">
      <c r="A2158" t="s">
        <v>9415</v>
      </c>
      <c r="B2158" s="5">
        <v>1134049</v>
      </c>
      <c r="C2158" s="5">
        <v>2000000</v>
      </c>
      <c r="D2158" s="5">
        <f>(B2158-C2158)</f>
        <v>-865951</v>
      </c>
    </row>
    <row r="2159" spans="1:4" x14ac:dyDescent="0.35">
      <c r="A2159" t="s">
        <v>9590</v>
      </c>
      <c r="B2159" s="5">
        <v>18378</v>
      </c>
      <c r="C2159" s="5">
        <v>900000</v>
      </c>
      <c r="D2159" s="5">
        <f>(B2159-C2159)</f>
        <v>-881622</v>
      </c>
    </row>
    <row r="2160" spans="1:4" x14ac:dyDescent="0.35">
      <c r="A2160" t="s">
        <v>9195</v>
      </c>
      <c r="B2160" s="5">
        <v>3609278</v>
      </c>
      <c r="C2160" s="5">
        <v>4500000</v>
      </c>
      <c r="D2160" s="5">
        <f>(B2160-C2160)</f>
        <v>-890722</v>
      </c>
    </row>
    <row r="2161" spans="1:4" x14ac:dyDescent="0.35">
      <c r="A2161" t="s">
        <v>9573</v>
      </c>
      <c r="B2161" s="5">
        <v>6643</v>
      </c>
      <c r="C2161" s="5">
        <v>900000</v>
      </c>
      <c r="D2161" s="5">
        <f>(B2161-C2161)</f>
        <v>-893357</v>
      </c>
    </row>
    <row r="2162" spans="1:4" x14ac:dyDescent="0.35">
      <c r="A2162" t="s">
        <v>9540</v>
      </c>
      <c r="B2162" s="5">
        <v>104077</v>
      </c>
      <c r="C2162" s="5">
        <v>1000000</v>
      </c>
      <c r="D2162" s="5">
        <f>(B2162-C2162)</f>
        <v>-895923</v>
      </c>
    </row>
    <row r="2163" spans="1:4" x14ac:dyDescent="0.35">
      <c r="A2163" t="s">
        <v>9413</v>
      </c>
      <c r="B2163" s="5">
        <v>1098224</v>
      </c>
      <c r="C2163" s="5">
        <v>2000000</v>
      </c>
      <c r="D2163" s="5">
        <f>(B2163-C2163)</f>
        <v>-901776</v>
      </c>
    </row>
    <row r="2164" spans="1:4" x14ac:dyDescent="0.35">
      <c r="A2164" t="s">
        <v>9546</v>
      </c>
      <c r="B2164" s="5">
        <v>96734</v>
      </c>
      <c r="C2164" s="5">
        <v>1000000</v>
      </c>
      <c r="D2164" s="5">
        <f>(B2164-C2164)</f>
        <v>-903266</v>
      </c>
    </row>
    <row r="2165" spans="1:4" x14ac:dyDescent="0.35">
      <c r="A2165" t="s">
        <v>6991</v>
      </c>
      <c r="B2165" s="5">
        <v>47095453</v>
      </c>
      <c r="C2165" s="5">
        <v>48000000</v>
      </c>
      <c r="D2165" s="5">
        <f>(B2165-C2165)</f>
        <v>-904547</v>
      </c>
    </row>
    <row r="2166" spans="1:4" x14ac:dyDescent="0.35">
      <c r="A2166" t="s">
        <v>9568</v>
      </c>
      <c r="B2166" s="5">
        <v>20186</v>
      </c>
      <c r="C2166" s="5">
        <v>930000</v>
      </c>
      <c r="D2166" s="5">
        <f>(B2166-C2166)</f>
        <v>-909814</v>
      </c>
    </row>
    <row r="2167" spans="1:4" x14ac:dyDescent="0.35">
      <c r="A2167" t="s">
        <v>9566</v>
      </c>
      <c r="C2167" s="5">
        <v>913000</v>
      </c>
      <c r="D2167" s="5">
        <f>(B2167-C2167)</f>
        <v>-913000</v>
      </c>
    </row>
    <row r="2168" spans="1:4" x14ac:dyDescent="0.35">
      <c r="A2168" t="s">
        <v>8193</v>
      </c>
      <c r="B2168" s="5">
        <v>17071230</v>
      </c>
      <c r="C2168" s="5">
        <v>18000000</v>
      </c>
      <c r="D2168" s="5">
        <f>(B2168-C2168)</f>
        <v>-928770</v>
      </c>
    </row>
    <row r="2169" spans="1:4" x14ac:dyDescent="0.35">
      <c r="A2169" t="s">
        <v>9552</v>
      </c>
      <c r="B2169" s="5">
        <v>62480</v>
      </c>
      <c r="C2169" s="5">
        <v>1000000</v>
      </c>
      <c r="D2169" s="5">
        <f>(B2169-C2169)</f>
        <v>-937520</v>
      </c>
    </row>
    <row r="2170" spans="1:4" x14ac:dyDescent="0.35">
      <c r="A2170" t="s">
        <v>9245</v>
      </c>
      <c r="B2170" s="5">
        <v>354704</v>
      </c>
      <c r="C2170" s="5">
        <v>1300000</v>
      </c>
      <c r="D2170" s="5">
        <f>(B2170-C2170)</f>
        <v>-945296</v>
      </c>
    </row>
    <row r="2171" spans="1:4" x14ac:dyDescent="0.35">
      <c r="A2171" t="s">
        <v>9564</v>
      </c>
      <c r="C2171" s="5">
        <v>950000</v>
      </c>
      <c r="D2171" s="5">
        <f>(B2171-C2171)</f>
        <v>-950000</v>
      </c>
    </row>
    <row r="2172" spans="1:4" x14ac:dyDescent="0.35">
      <c r="A2172" t="s">
        <v>9487</v>
      </c>
      <c r="B2172" s="5">
        <v>638951</v>
      </c>
      <c r="C2172" s="5">
        <v>1592000</v>
      </c>
      <c r="D2172" s="5">
        <f>(B2172-C2172)</f>
        <v>-953049</v>
      </c>
    </row>
    <row r="2173" spans="1:4" x14ac:dyDescent="0.35">
      <c r="A2173" t="s">
        <v>7806</v>
      </c>
      <c r="B2173" s="5">
        <v>15045676</v>
      </c>
      <c r="C2173" s="5">
        <v>16000000</v>
      </c>
      <c r="D2173" s="5">
        <f>(B2173-C2173)</f>
        <v>-954324</v>
      </c>
    </row>
    <row r="2174" spans="1:4" x14ac:dyDescent="0.35">
      <c r="A2174" t="s">
        <v>7799</v>
      </c>
      <c r="B2174" s="5">
        <v>24042490</v>
      </c>
      <c r="C2174" s="5">
        <v>25000000</v>
      </c>
      <c r="D2174" s="5">
        <f>(B2174-C2174)</f>
        <v>-957510</v>
      </c>
    </row>
    <row r="2175" spans="1:4" x14ac:dyDescent="0.35">
      <c r="A2175" t="s">
        <v>9164</v>
      </c>
      <c r="B2175" s="5">
        <v>4040588</v>
      </c>
      <c r="C2175" s="5">
        <v>5000000</v>
      </c>
      <c r="D2175" s="5">
        <f>(B2175-C2175)</f>
        <v>-959412</v>
      </c>
    </row>
    <row r="2176" spans="1:4" x14ac:dyDescent="0.35">
      <c r="A2176" t="s">
        <v>9549</v>
      </c>
      <c r="B2176" s="5">
        <v>21210</v>
      </c>
      <c r="C2176" s="5">
        <v>1000000</v>
      </c>
      <c r="D2176" s="5">
        <f>(B2176-C2176)</f>
        <v>-978790</v>
      </c>
    </row>
    <row r="2177" spans="1:4" x14ac:dyDescent="0.35">
      <c r="A2177" t="s">
        <v>9489</v>
      </c>
      <c r="B2177" s="5">
        <v>19539</v>
      </c>
      <c r="C2177" s="5">
        <v>1000000</v>
      </c>
      <c r="D2177" s="5">
        <f>(B2177-C2177)</f>
        <v>-980461</v>
      </c>
    </row>
    <row r="2178" spans="1:4" x14ac:dyDescent="0.35">
      <c r="A2178" t="s">
        <v>9550</v>
      </c>
      <c r="B2178" s="5">
        <v>12996</v>
      </c>
      <c r="C2178" s="5">
        <v>1000000</v>
      </c>
      <c r="D2178" s="5">
        <f>(B2178-C2178)</f>
        <v>-987004</v>
      </c>
    </row>
    <row r="2179" spans="1:4" x14ac:dyDescent="0.35">
      <c r="A2179" t="s">
        <v>9565</v>
      </c>
      <c r="C2179" s="5">
        <v>989000</v>
      </c>
      <c r="D2179" s="5">
        <f>(B2179-C2179)</f>
        <v>-989000</v>
      </c>
    </row>
    <row r="2180" spans="1:4" x14ac:dyDescent="0.35">
      <c r="A2180" t="s">
        <v>9551</v>
      </c>
      <c r="B2180" s="5">
        <v>10018</v>
      </c>
      <c r="C2180" s="5">
        <v>1000000</v>
      </c>
      <c r="D2180" s="5">
        <f>(B2180-C2180)</f>
        <v>-989982</v>
      </c>
    </row>
    <row r="2181" spans="1:4" x14ac:dyDescent="0.35">
      <c r="A2181" t="s">
        <v>9553</v>
      </c>
      <c r="B2181" s="5">
        <v>6387</v>
      </c>
      <c r="C2181" s="5">
        <v>1000000</v>
      </c>
      <c r="D2181" s="5">
        <f>(B2181-C2181)</f>
        <v>-993613</v>
      </c>
    </row>
    <row r="2182" spans="1:4" x14ac:dyDescent="0.35">
      <c r="A2182" t="s">
        <v>9554</v>
      </c>
      <c r="B2182" s="5">
        <v>721</v>
      </c>
      <c r="C2182" s="5">
        <v>1000000</v>
      </c>
      <c r="D2182" s="5">
        <f>(B2182-C2182)</f>
        <v>-999279</v>
      </c>
    </row>
    <row r="2183" spans="1:4" x14ac:dyDescent="0.35">
      <c r="A2183" t="s">
        <v>7646</v>
      </c>
      <c r="B2183" s="5">
        <v>27000000</v>
      </c>
      <c r="C2183" s="5">
        <v>28000000</v>
      </c>
      <c r="D2183" s="5">
        <f>(B2183-C2183)</f>
        <v>-1000000</v>
      </c>
    </row>
    <row r="2184" spans="1:4" x14ac:dyDescent="0.35">
      <c r="A2184" t="s">
        <v>9511</v>
      </c>
      <c r="C2184" s="5">
        <v>1000000</v>
      </c>
      <c r="D2184" s="5">
        <f>(B2184-C2184)</f>
        <v>-1000000</v>
      </c>
    </row>
    <row r="2185" spans="1:4" x14ac:dyDescent="0.35">
      <c r="A2185" t="s">
        <v>9556</v>
      </c>
      <c r="C2185" s="5">
        <v>1000000</v>
      </c>
      <c r="D2185" s="5">
        <f>(B2185-C2185)</f>
        <v>-1000000</v>
      </c>
    </row>
    <row r="2186" spans="1:4" x14ac:dyDescent="0.35">
      <c r="A2186" t="s">
        <v>9557</v>
      </c>
      <c r="C2186" s="5">
        <v>1000000</v>
      </c>
      <c r="D2186" s="5">
        <f>(B2186-C2186)</f>
        <v>-1000000</v>
      </c>
    </row>
    <row r="2187" spans="1:4" x14ac:dyDescent="0.35">
      <c r="A2187" t="s">
        <v>9559</v>
      </c>
      <c r="C2187" s="5">
        <v>1000000</v>
      </c>
      <c r="D2187" s="5">
        <f>(B2187-C2187)</f>
        <v>-1000000</v>
      </c>
    </row>
    <row r="2188" spans="1:4" x14ac:dyDescent="0.35">
      <c r="A2188" t="s">
        <v>9560</v>
      </c>
      <c r="C2188" s="5">
        <v>1000000</v>
      </c>
      <c r="D2188" s="5">
        <f>(B2188-C2188)</f>
        <v>-1000000</v>
      </c>
    </row>
    <row r="2189" spans="1:4" x14ac:dyDescent="0.35">
      <c r="A2189" t="s">
        <v>9561</v>
      </c>
      <c r="C2189" s="5">
        <v>1000000</v>
      </c>
      <c r="D2189" s="5">
        <f>(B2189-C2189)</f>
        <v>-1000000</v>
      </c>
    </row>
    <row r="2190" spans="1:4" x14ac:dyDescent="0.35">
      <c r="A2190" t="s">
        <v>9562</v>
      </c>
      <c r="C2190" s="5">
        <v>1000000</v>
      </c>
      <c r="D2190" s="5">
        <f>(B2190-C2190)</f>
        <v>-1000000</v>
      </c>
    </row>
    <row r="2191" spans="1:4" x14ac:dyDescent="0.35">
      <c r="A2191" t="s">
        <v>9563</v>
      </c>
      <c r="C2191" s="5">
        <v>1000000</v>
      </c>
      <c r="D2191" s="5">
        <f>(B2191-C2191)</f>
        <v>-1000000</v>
      </c>
    </row>
    <row r="2192" spans="1:4" x14ac:dyDescent="0.35">
      <c r="A2192" t="s">
        <v>7888</v>
      </c>
      <c r="B2192" s="5">
        <v>21973182</v>
      </c>
      <c r="C2192" s="5">
        <v>23000000</v>
      </c>
      <c r="D2192" s="5">
        <f>(B2192-C2192)</f>
        <v>-1026818</v>
      </c>
    </row>
    <row r="2193" spans="1:4" x14ac:dyDescent="0.35">
      <c r="A2193" t="s">
        <v>9509</v>
      </c>
      <c r="B2193" s="5">
        <v>56129</v>
      </c>
      <c r="C2193" s="5">
        <v>1100000</v>
      </c>
      <c r="D2193" s="5">
        <f>(B2193-C2193)</f>
        <v>-1043871</v>
      </c>
    </row>
    <row r="2194" spans="1:4" x14ac:dyDescent="0.35">
      <c r="A2194" t="s">
        <v>9349</v>
      </c>
      <c r="B2194" s="5">
        <v>952620</v>
      </c>
      <c r="C2194" s="5">
        <v>2000000</v>
      </c>
      <c r="D2194" s="5">
        <f>(B2194-C2194)</f>
        <v>-1047380</v>
      </c>
    </row>
    <row r="2195" spans="1:4" x14ac:dyDescent="0.35">
      <c r="A2195" t="s">
        <v>9468</v>
      </c>
      <c r="B2195" s="5">
        <v>418953</v>
      </c>
      <c r="C2195" s="5">
        <v>1500000</v>
      </c>
      <c r="D2195" s="5">
        <f>(B2195-C2195)</f>
        <v>-1081047</v>
      </c>
    </row>
    <row r="2196" spans="1:4" x14ac:dyDescent="0.35">
      <c r="A2196" t="s">
        <v>9469</v>
      </c>
      <c r="B2196" s="5">
        <v>406035</v>
      </c>
      <c r="C2196" s="5">
        <v>1500000</v>
      </c>
      <c r="D2196" s="5">
        <f>(B2196-C2196)</f>
        <v>-1093965</v>
      </c>
    </row>
    <row r="2197" spans="1:4" x14ac:dyDescent="0.35">
      <c r="A2197" t="s">
        <v>9482</v>
      </c>
      <c r="B2197" s="5">
        <v>304124</v>
      </c>
      <c r="C2197" s="5">
        <v>1400000</v>
      </c>
      <c r="D2197" s="5">
        <f>(B2197-C2197)</f>
        <v>-1095876</v>
      </c>
    </row>
    <row r="2198" spans="1:4" x14ac:dyDescent="0.35">
      <c r="A2198" t="s">
        <v>9234</v>
      </c>
      <c r="B2198" s="5">
        <v>2892582</v>
      </c>
      <c r="C2198" s="5">
        <v>4000000</v>
      </c>
      <c r="D2198" s="5">
        <f>(B2198-C2198)</f>
        <v>-1107418</v>
      </c>
    </row>
    <row r="2199" spans="1:4" x14ac:dyDescent="0.35">
      <c r="A2199" t="s">
        <v>8043</v>
      </c>
      <c r="B2199" s="5">
        <v>18882880</v>
      </c>
      <c r="C2199" s="5">
        <v>20000000</v>
      </c>
      <c r="D2199" s="5">
        <f>(B2199-C2199)</f>
        <v>-1117120</v>
      </c>
    </row>
    <row r="2200" spans="1:4" x14ac:dyDescent="0.35">
      <c r="A2200" t="s">
        <v>9470</v>
      </c>
      <c r="B2200" s="5">
        <v>373967</v>
      </c>
      <c r="C2200" s="5">
        <v>1500000</v>
      </c>
      <c r="D2200" s="5">
        <f>(B2200-C2200)</f>
        <v>-1126033</v>
      </c>
    </row>
    <row r="2201" spans="1:4" x14ac:dyDescent="0.35">
      <c r="A2201" t="s">
        <v>9067</v>
      </c>
      <c r="B2201" s="5">
        <v>4859475</v>
      </c>
      <c r="C2201" s="5">
        <v>6000000</v>
      </c>
      <c r="D2201" s="5">
        <f>(B2201-C2201)</f>
        <v>-1140525</v>
      </c>
    </row>
    <row r="2202" spans="1:4" x14ac:dyDescent="0.35">
      <c r="A2202" t="s">
        <v>9504</v>
      </c>
      <c r="B2202" s="5">
        <v>58936</v>
      </c>
      <c r="C2202" s="5">
        <v>1200000</v>
      </c>
      <c r="D2202" s="5">
        <f>(B2202-C2202)</f>
        <v>-1141064</v>
      </c>
    </row>
    <row r="2203" spans="1:4" x14ac:dyDescent="0.35">
      <c r="A2203" t="s">
        <v>8388</v>
      </c>
      <c r="B2203" s="5">
        <v>18843314</v>
      </c>
      <c r="C2203" s="5">
        <v>20000000</v>
      </c>
      <c r="D2203" s="5">
        <f>(B2203-C2203)</f>
        <v>-1156686</v>
      </c>
    </row>
    <row r="2204" spans="1:4" x14ac:dyDescent="0.35">
      <c r="A2204" t="s">
        <v>9379</v>
      </c>
      <c r="B2204" s="5">
        <v>327919</v>
      </c>
      <c r="C2204" s="5">
        <v>1500000</v>
      </c>
      <c r="D2204" s="5">
        <f>(B2204-C2204)</f>
        <v>-1172081</v>
      </c>
    </row>
    <row r="2205" spans="1:4" x14ac:dyDescent="0.35">
      <c r="A2205" t="s">
        <v>9327</v>
      </c>
      <c r="B2205" s="5">
        <v>1821983</v>
      </c>
      <c r="C2205" s="5">
        <v>3000000</v>
      </c>
      <c r="D2205" s="5">
        <f>(B2205-C2205)</f>
        <v>-1178017</v>
      </c>
    </row>
    <row r="2206" spans="1:4" x14ac:dyDescent="0.35">
      <c r="A2206" t="s">
        <v>9505</v>
      </c>
      <c r="B2206" s="5">
        <v>3830</v>
      </c>
      <c r="C2206" s="5">
        <v>1200000</v>
      </c>
      <c r="D2206" s="5">
        <f>(B2206-C2206)</f>
        <v>-1196170</v>
      </c>
    </row>
    <row r="2207" spans="1:4" x14ac:dyDescent="0.35">
      <c r="A2207" t="s">
        <v>9235</v>
      </c>
      <c r="B2207" s="5">
        <v>2800000</v>
      </c>
      <c r="C2207" s="5">
        <v>4000000</v>
      </c>
      <c r="D2207" s="5">
        <f>(B2207-C2207)</f>
        <v>-1200000</v>
      </c>
    </row>
    <row r="2208" spans="1:4" x14ac:dyDescent="0.35">
      <c r="A2208" t="s">
        <v>8300</v>
      </c>
      <c r="B2208" s="5">
        <v>14792779</v>
      </c>
      <c r="C2208" s="5">
        <v>16000000</v>
      </c>
      <c r="D2208" s="5">
        <f>(B2208-C2208)</f>
        <v>-1207221</v>
      </c>
    </row>
    <row r="2209" spans="1:4" x14ac:dyDescent="0.35">
      <c r="A2209" t="s">
        <v>9322</v>
      </c>
      <c r="B2209" s="5">
        <v>3287435</v>
      </c>
      <c r="C2209" s="5">
        <v>4500000</v>
      </c>
      <c r="D2209" s="5">
        <f>(B2209-C2209)</f>
        <v>-1212565</v>
      </c>
    </row>
    <row r="2210" spans="1:4" x14ac:dyDescent="0.35">
      <c r="A2210" t="s">
        <v>7277</v>
      </c>
      <c r="B2210" s="5">
        <v>13782838</v>
      </c>
      <c r="C2210" s="5">
        <v>15000000</v>
      </c>
      <c r="D2210" s="5">
        <f>(B2210-C2210)</f>
        <v>-1217162</v>
      </c>
    </row>
    <row r="2211" spans="1:4" x14ac:dyDescent="0.35">
      <c r="A2211" t="s">
        <v>9365</v>
      </c>
      <c r="B2211" s="5">
        <v>1282084</v>
      </c>
      <c r="C2211" s="5">
        <v>2500000</v>
      </c>
      <c r="D2211" s="5">
        <f>(B2211-C2211)</f>
        <v>-1217916</v>
      </c>
    </row>
    <row r="2212" spans="1:4" x14ac:dyDescent="0.35">
      <c r="A2212" t="s">
        <v>9628</v>
      </c>
      <c r="B2212" s="5">
        <v>768045</v>
      </c>
      <c r="C2212" s="5">
        <v>2000000</v>
      </c>
      <c r="D2212" s="5">
        <f>(B2212-C2212)</f>
        <v>-1231955</v>
      </c>
    </row>
    <row r="2213" spans="1:4" x14ac:dyDescent="0.35">
      <c r="A2213" t="s">
        <v>8403</v>
      </c>
      <c r="B2213" s="5">
        <v>13766014</v>
      </c>
      <c r="C2213" s="5">
        <v>15000000</v>
      </c>
      <c r="D2213" s="5">
        <f>(B2213-C2213)</f>
        <v>-1233986</v>
      </c>
    </row>
    <row r="2214" spans="1:4" x14ac:dyDescent="0.35">
      <c r="A2214" t="s">
        <v>9246</v>
      </c>
      <c r="B2214" s="5">
        <v>265107</v>
      </c>
      <c r="C2214" s="5">
        <v>1500000</v>
      </c>
      <c r="D2214" s="5">
        <f>(B2214-C2214)</f>
        <v>-1234893</v>
      </c>
    </row>
    <row r="2215" spans="1:4" x14ac:dyDescent="0.35">
      <c r="A2215" t="s">
        <v>9433</v>
      </c>
      <c r="C2215" s="5">
        <v>1250000</v>
      </c>
      <c r="D2215" s="5">
        <f>(B2215-C2215)</f>
        <v>-1250000</v>
      </c>
    </row>
    <row r="2216" spans="1:4" x14ac:dyDescent="0.35">
      <c r="A2216" t="s">
        <v>6921</v>
      </c>
      <c r="B2216" s="5">
        <v>48745150</v>
      </c>
      <c r="C2216" s="5">
        <v>50000000</v>
      </c>
      <c r="D2216" s="5">
        <f>(B2216-C2216)</f>
        <v>-1254850</v>
      </c>
    </row>
    <row r="2217" spans="1:4" x14ac:dyDescent="0.35">
      <c r="A2217" t="s">
        <v>8630</v>
      </c>
      <c r="B2217" s="5">
        <v>6739141</v>
      </c>
      <c r="C2217" s="5">
        <v>8000000</v>
      </c>
      <c r="D2217" s="5">
        <f>(B2217-C2217)</f>
        <v>-1260859</v>
      </c>
    </row>
    <row r="2218" spans="1:4" x14ac:dyDescent="0.35">
      <c r="A2218" t="s">
        <v>8196</v>
      </c>
      <c r="B2218" s="5">
        <v>16702864</v>
      </c>
      <c r="C2218" s="5">
        <v>18000000</v>
      </c>
      <c r="D2218" s="5">
        <f>(B2218-C2218)</f>
        <v>-1297136</v>
      </c>
    </row>
    <row r="2219" spans="1:4" x14ac:dyDescent="0.35">
      <c r="A2219" t="s">
        <v>6639</v>
      </c>
      <c r="B2219" s="5">
        <v>63695760</v>
      </c>
      <c r="C2219" s="5">
        <v>65000000</v>
      </c>
      <c r="D2219" s="5">
        <f>(B2219-C2219)</f>
        <v>-1304240</v>
      </c>
    </row>
    <row r="2220" spans="1:4" x14ac:dyDescent="0.35">
      <c r="A2220" t="s">
        <v>9471</v>
      </c>
      <c r="B2220" s="5">
        <v>194568</v>
      </c>
      <c r="C2220" s="5">
        <v>1500000</v>
      </c>
      <c r="D2220" s="5">
        <f>(B2220-C2220)</f>
        <v>-1305432</v>
      </c>
    </row>
    <row r="2221" spans="1:4" x14ac:dyDescent="0.35">
      <c r="A2221" t="s">
        <v>8985</v>
      </c>
      <c r="B2221" s="5">
        <v>5694308</v>
      </c>
      <c r="C2221" s="5">
        <v>7000000</v>
      </c>
      <c r="D2221" s="5">
        <f>(B2221-C2221)</f>
        <v>-1305692</v>
      </c>
    </row>
    <row r="2222" spans="1:4" x14ac:dyDescent="0.35">
      <c r="A2222" t="s">
        <v>8260</v>
      </c>
      <c r="B2222" s="5">
        <v>15681020</v>
      </c>
      <c r="C2222" s="5">
        <v>17000000</v>
      </c>
      <c r="D2222" s="5">
        <f>(B2222-C2222)</f>
        <v>-1318980</v>
      </c>
    </row>
    <row r="2223" spans="1:4" x14ac:dyDescent="0.35">
      <c r="A2223" t="s">
        <v>9474</v>
      </c>
      <c r="B2223" s="5">
        <v>173066</v>
      </c>
      <c r="C2223" s="5">
        <v>1500000</v>
      </c>
      <c r="D2223" s="5">
        <f>(B2223-C2223)</f>
        <v>-1326934</v>
      </c>
    </row>
    <row r="2224" spans="1:4" x14ac:dyDescent="0.35">
      <c r="A2224" t="s">
        <v>7938</v>
      </c>
      <c r="B2224" s="5">
        <v>20668843</v>
      </c>
      <c r="C2224" s="5">
        <v>22000000</v>
      </c>
      <c r="D2224" s="5">
        <f>(B2224-C2224)</f>
        <v>-1331157</v>
      </c>
    </row>
    <row r="2225" spans="1:4" x14ac:dyDescent="0.35">
      <c r="A2225" t="s">
        <v>9478</v>
      </c>
      <c r="B2225" s="5">
        <v>1163508</v>
      </c>
      <c r="C2225" s="5">
        <v>2500000</v>
      </c>
      <c r="D2225" s="5">
        <f>(B2225-C2225)</f>
        <v>-1336492</v>
      </c>
    </row>
    <row r="2226" spans="1:4" x14ac:dyDescent="0.35">
      <c r="A2226" t="s">
        <v>9472</v>
      </c>
      <c r="B2226" s="5">
        <v>163245</v>
      </c>
      <c r="C2226" s="5">
        <v>1500000</v>
      </c>
      <c r="D2226" s="5">
        <f>(B2226-C2226)</f>
        <v>-1336755</v>
      </c>
    </row>
    <row r="2227" spans="1:4" x14ac:dyDescent="0.35">
      <c r="A2227" t="s">
        <v>6528</v>
      </c>
      <c r="B2227" s="5">
        <v>73661010</v>
      </c>
      <c r="C2227" s="5">
        <v>75000000</v>
      </c>
      <c r="D2227" s="5">
        <f>(B2227-C2227)</f>
        <v>-1338990</v>
      </c>
    </row>
    <row r="2228" spans="1:4" x14ac:dyDescent="0.35">
      <c r="A2228" t="s">
        <v>9416</v>
      </c>
      <c r="B2228" s="5">
        <v>653621</v>
      </c>
      <c r="C2228" s="5">
        <v>2000000</v>
      </c>
      <c r="D2228" s="5">
        <f>(B2228-C2228)</f>
        <v>-1346379</v>
      </c>
    </row>
    <row r="2229" spans="1:4" x14ac:dyDescent="0.35">
      <c r="A2229" t="s">
        <v>7566</v>
      </c>
      <c r="B2229" s="5">
        <v>28644770</v>
      </c>
      <c r="C2229" s="5">
        <v>30000000</v>
      </c>
      <c r="D2229" s="5">
        <f>(B2229-C2229)</f>
        <v>-1355230</v>
      </c>
    </row>
    <row r="2230" spans="1:4" x14ac:dyDescent="0.35">
      <c r="A2230" t="s">
        <v>9483</v>
      </c>
      <c r="B2230" s="5">
        <v>36830</v>
      </c>
      <c r="C2230" s="5">
        <v>1400000</v>
      </c>
      <c r="D2230" s="5">
        <f>(B2230-C2230)</f>
        <v>-1363170</v>
      </c>
    </row>
    <row r="2231" spans="1:4" x14ac:dyDescent="0.35">
      <c r="A2231" t="s">
        <v>9473</v>
      </c>
      <c r="B2231" s="5">
        <v>119841</v>
      </c>
      <c r="C2231" s="5">
        <v>1500000</v>
      </c>
      <c r="D2231" s="5">
        <f>(B2231-C2231)</f>
        <v>-1380159</v>
      </c>
    </row>
    <row r="2232" spans="1:4" x14ac:dyDescent="0.35">
      <c r="A2232" t="s">
        <v>9438</v>
      </c>
      <c r="B2232" s="5">
        <v>18435</v>
      </c>
      <c r="C2232" s="5">
        <v>1400000</v>
      </c>
      <c r="D2232" s="5">
        <f>(B2232-C2232)</f>
        <v>-1381565</v>
      </c>
    </row>
    <row r="2233" spans="1:4" x14ac:dyDescent="0.35">
      <c r="A2233" t="s">
        <v>6731</v>
      </c>
      <c r="B2233" s="5">
        <v>46611204</v>
      </c>
      <c r="C2233" s="5">
        <v>48000000</v>
      </c>
      <c r="D2233" s="5">
        <f>(B2233-C2233)</f>
        <v>-1388796</v>
      </c>
    </row>
    <row r="2234" spans="1:4" x14ac:dyDescent="0.35">
      <c r="A2234" t="s">
        <v>9239</v>
      </c>
      <c r="B2234" s="5">
        <v>2601847</v>
      </c>
      <c r="C2234" s="5">
        <v>4000000</v>
      </c>
      <c r="D2234" s="5">
        <f>(B2234-C2234)</f>
        <v>-1398153</v>
      </c>
    </row>
    <row r="2235" spans="1:4" x14ac:dyDescent="0.35">
      <c r="A2235" t="s">
        <v>9083</v>
      </c>
      <c r="B2235" s="5">
        <v>3895664</v>
      </c>
      <c r="C2235" s="5">
        <v>5300000</v>
      </c>
      <c r="D2235" s="5">
        <f>(B2235-C2235)</f>
        <v>-1404336</v>
      </c>
    </row>
    <row r="2236" spans="1:4" x14ac:dyDescent="0.35">
      <c r="A2236" t="s">
        <v>9475</v>
      </c>
      <c r="B2236" s="5">
        <v>92362</v>
      </c>
      <c r="C2236" s="5">
        <v>1500000</v>
      </c>
      <c r="D2236" s="5">
        <f>(B2236-C2236)</f>
        <v>-1407638</v>
      </c>
    </row>
    <row r="2237" spans="1:4" x14ac:dyDescent="0.35">
      <c r="A2237" t="s">
        <v>9492</v>
      </c>
      <c r="C2237" s="5">
        <v>1420000</v>
      </c>
      <c r="D2237" s="5">
        <f>(B2237-C2237)</f>
        <v>-1420000</v>
      </c>
    </row>
    <row r="2238" spans="1:4" x14ac:dyDescent="0.35">
      <c r="A2238" t="s">
        <v>9378</v>
      </c>
      <c r="B2238" s="5">
        <v>978908</v>
      </c>
      <c r="C2238" s="5">
        <v>2400000</v>
      </c>
      <c r="D2238" s="5">
        <f>(B2238-C2238)</f>
        <v>-1421092</v>
      </c>
    </row>
    <row r="2239" spans="1:4" x14ac:dyDescent="0.35">
      <c r="A2239" t="s">
        <v>6994</v>
      </c>
      <c r="B2239" s="5">
        <v>53574088</v>
      </c>
      <c r="C2239" s="5">
        <v>55000000</v>
      </c>
      <c r="D2239" s="5">
        <f>(B2239-C2239)</f>
        <v>-1425912</v>
      </c>
    </row>
    <row r="2240" spans="1:4" x14ac:dyDescent="0.35">
      <c r="A2240" t="s">
        <v>9440</v>
      </c>
      <c r="B2240" s="5">
        <v>444044</v>
      </c>
      <c r="C2240" s="5">
        <v>1900000</v>
      </c>
      <c r="D2240" s="5">
        <f>(B2240-C2240)</f>
        <v>-1455956</v>
      </c>
    </row>
    <row r="2241" spans="1:4" x14ac:dyDescent="0.35">
      <c r="A2241" t="s">
        <v>7187</v>
      </c>
      <c r="B2241" s="5">
        <v>38543473</v>
      </c>
      <c r="C2241" s="5">
        <v>40000000</v>
      </c>
      <c r="D2241" s="5">
        <f>(B2241-C2241)</f>
        <v>-1456527</v>
      </c>
    </row>
    <row r="2242" spans="1:4" x14ac:dyDescent="0.35">
      <c r="A2242" t="s">
        <v>9068</v>
      </c>
      <c r="B2242" s="5">
        <v>4542775</v>
      </c>
      <c r="C2242" s="5">
        <v>6000000</v>
      </c>
      <c r="D2242" s="5">
        <f>(B2242-C2242)</f>
        <v>-1457225</v>
      </c>
    </row>
    <row r="2243" spans="1:4" x14ac:dyDescent="0.35">
      <c r="A2243" t="s">
        <v>7713</v>
      </c>
      <c r="B2243" s="5">
        <v>54540525</v>
      </c>
      <c r="C2243" s="5">
        <v>56000000</v>
      </c>
      <c r="D2243" s="5">
        <f>(B2243-C2243)</f>
        <v>-1459475</v>
      </c>
    </row>
    <row r="2244" spans="1:4" x14ac:dyDescent="0.35">
      <c r="A2244" t="s">
        <v>7798</v>
      </c>
      <c r="B2244" s="5">
        <v>23527955</v>
      </c>
      <c r="C2244" s="5">
        <v>25000000</v>
      </c>
      <c r="D2244" s="5">
        <f>(B2244-C2244)</f>
        <v>-1472045</v>
      </c>
    </row>
    <row r="2245" spans="1:4" x14ac:dyDescent="0.35">
      <c r="A2245" t="s">
        <v>6158</v>
      </c>
      <c r="B2245" s="5">
        <v>143523463</v>
      </c>
      <c r="C2245" s="5">
        <v>145000000</v>
      </c>
      <c r="D2245" s="5">
        <f>(B2245-C2245)</f>
        <v>-1476537</v>
      </c>
    </row>
    <row r="2246" spans="1:4" x14ac:dyDescent="0.35">
      <c r="A2246" t="s">
        <v>9476</v>
      </c>
      <c r="B2246" s="5">
        <v>3478</v>
      </c>
      <c r="C2246" s="5">
        <v>1500000</v>
      </c>
      <c r="D2246" s="5">
        <f>(B2246-C2246)</f>
        <v>-1496522</v>
      </c>
    </row>
    <row r="2247" spans="1:4" x14ac:dyDescent="0.35">
      <c r="A2247" t="s">
        <v>8685</v>
      </c>
      <c r="B2247" s="5">
        <v>11501093</v>
      </c>
      <c r="C2247" s="5">
        <v>13000000</v>
      </c>
      <c r="D2247" s="5">
        <f>(B2247-C2247)</f>
        <v>-1498907</v>
      </c>
    </row>
    <row r="2248" spans="1:4" x14ac:dyDescent="0.35">
      <c r="A2248" t="s">
        <v>9555</v>
      </c>
      <c r="B2248" s="5">
        <v>703</v>
      </c>
      <c r="C2248" s="5">
        <v>1500000</v>
      </c>
      <c r="D2248" s="5">
        <f>(B2248-C2248)</f>
        <v>-1499297</v>
      </c>
    </row>
    <row r="2249" spans="1:4" x14ac:dyDescent="0.35">
      <c r="A2249" t="s">
        <v>9480</v>
      </c>
      <c r="C2249" s="5">
        <v>1500000</v>
      </c>
      <c r="D2249" s="5">
        <f>(B2249-C2249)</f>
        <v>-1500000</v>
      </c>
    </row>
    <row r="2250" spans="1:4" x14ac:dyDescent="0.35">
      <c r="A2250" t="s">
        <v>9391</v>
      </c>
      <c r="B2250" s="5">
        <v>792966</v>
      </c>
      <c r="C2250" s="5">
        <v>2300000</v>
      </c>
      <c r="D2250" s="5">
        <f>(B2250-C2250)</f>
        <v>-1507034</v>
      </c>
    </row>
    <row r="2251" spans="1:4" x14ac:dyDescent="0.35">
      <c r="A2251" t="s">
        <v>8772</v>
      </c>
      <c r="B2251" s="5">
        <v>8460995</v>
      </c>
      <c r="C2251" s="5">
        <v>10000000</v>
      </c>
      <c r="D2251" s="5">
        <f>(B2251-C2251)</f>
        <v>-1539005</v>
      </c>
    </row>
    <row r="2252" spans="1:4" x14ac:dyDescent="0.35">
      <c r="A2252" t="s">
        <v>9184</v>
      </c>
      <c r="B2252" s="5">
        <v>1247453</v>
      </c>
      <c r="C2252" s="5">
        <v>2800000</v>
      </c>
      <c r="D2252" s="5">
        <f>(B2252-C2252)</f>
        <v>-1552547</v>
      </c>
    </row>
    <row r="2253" spans="1:4" x14ac:dyDescent="0.35">
      <c r="A2253" t="s">
        <v>8986</v>
      </c>
      <c r="B2253" s="5">
        <v>5430822</v>
      </c>
      <c r="C2253" s="5">
        <v>7000000</v>
      </c>
      <c r="D2253" s="5">
        <f>(B2253-C2253)</f>
        <v>-1569178</v>
      </c>
    </row>
    <row r="2254" spans="1:4" x14ac:dyDescent="0.35">
      <c r="A2254" t="s">
        <v>9456</v>
      </c>
      <c r="B2254" s="5">
        <v>26893</v>
      </c>
      <c r="C2254" s="5">
        <v>1600000</v>
      </c>
      <c r="D2254" s="5">
        <f>(B2254-C2254)</f>
        <v>-1573107</v>
      </c>
    </row>
    <row r="2255" spans="1:4" x14ac:dyDescent="0.35">
      <c r="A2255" t="s">
        <v>9236</v>
      </c>
      <c r="B2255" s="5">
        <v>2426851</v>
      </c>
      <c r="C2255" s="5">
        <v>4000000</v>
      </c>
      <c r="D2255" s="5">
        <f>(B2255-C2255)</f>
        <v>-1573149</v>
      </c>
    </row>
    <row r="2256" spans="1:4" x14ac:dyDescent="0.35">
      <c r="A2256" t="s">
        <v>7359</v>
      </c>
      <c r="B2256" s="5">
        <v>33423521</v>
      </c>
      <c r="C2256" s="5">
        <v>35000000</v>
      </c>
      <c r="D2256" s="5">
        <f>(B2256-C2256)</f>
        <v>-1576479</v>
      </c>
    </row>
    <row r="2257" spans="1:4" x14ac:dyDescent="0.35">
      <c r="A2257" t="s">
        <v>9199</v>
      </c>
      <c r="B2257" s="5">
        <v>410241</v>
      </c>
      <c r="C2257" s="5">
        <v>2000000</v>
      </c>
      <c r="D2257" s="5">
        <f>(B2257-C2257)</f>
        <v>-1589759</v>
      </c>
    </row>
    <row r="2258" spans="1:4" x14ac:dyDescent="0.35">
      <c r="A2258" t="s">
        <v>9367</v>
      </c>
      <c r="B2258" s="5">
        <v>395592</v>
      </c>
      <c r="C2258" s="5">
        <v>2000000</v>
      </c>
      <c r="D2258" s="5">
        <f>(B2258-C2258)</f>
        <v>-1604408</v>
      </c>
    </row>
    <row r="2259" spans="1:4" x14ac:dyDescent="0.35">
      <c r="A2259" t="s">
        <v>9070</v>
      </c>
      <c r="B2259" s="5">
        <v>4394936</v>
      </c>
      <c r="C2259" s="5">
        <v>6000000</v>
      </c>
      <c r="D2259" s="5">
        <f>(B2259-C2259)</f>
        <v>-1605064</v>
      </c>
    </row>
    <row r="2260" spans="1:4" x14ac:dyDescent="0.35">
      <c r="A2260" t="s">
        <v>8288</v>
      </c>
      <c r="B2260" s="5">
        <v>33357476</v>
      </c>
      <c r="C2260" s="5">
        <v>35000000</v>
      </c>
      <c r="D2260" s="5">
        <f>(B2260-C2260)</f>
        <v>-1642524</v>
      </c>
    </row>
    <row r="2261" spans="1:4" x14ac:dyDescent="0.35">
      <c r="A2261" t="s">
        <v>9457</v>
      </c>
      <c r="B2261" s="5">
        <v>2580</v>
      </c>
      <c r="C2261" s="5">
        <v>1650000</v>
      </c>
      <c r="D2261" s="5">
        <f>(B2261-C2261)</f>
        <v>-1647420</v>
      </c>
    </row>
    <row r="2262" spans="1:4" x14ac:dyDescent="0.35">
      <c r="A2262" t="s">
        <v>8917</v>
      </c>
      <c r="B2262" s="5">
        <v>6350058</v>
      </c>
      <c r="C2262" s="5">
        <v>8000000</v>
      </c>
      <c r="D2262" s="5">
        <f>(B2262-C2262)</f>
        <v>-1649942</v>
      </c>
    </row>
    <row r="2263" spans="1:4" x14ac:dyDescent="0.35">
      <c r="A2263" t="s">
        <v>9025</v>
      </c>
      <c r="B2263" s="5">
        <v>2338695</v>
      </c>
      <c r="C2263" s="5">
        <v>4000000</v>
      </c>
      <c r="D2263" s="5">
        <f>(B2263-C2263)</f>
        <v>-1661305</v>
      </c>
    </row>
    <row r="2264" spans="1:4" x14ac:dyDescent="0.35">
      <c r="A2264" t="s">
        <v>8500</v>
      </c>
      <c r="B2264" s="5">
        <v>12282677</v>
      </c>
      <c r="C2264" s="5">
        <v>14000000</v>
      </c>
      <c r="D2264" s="5">
        <f>(B2264-C2264)</f>
        <v>-1717323</v>
      </c>
    </row>
    <row r="2265" spans="1:4" x14ac:dyDescent="0.35">
      <c r="A2265" t="s">
        <v>9617</v>
      </c>
      <c r="B2265" s="5">
        <v>269061</v>
      </c>
      <c r="C2265" s="5">
        <v>2000000</v>
      </c>
      <c r="D2265" s="5">
        <f>(B2265-C2265)</f>
        <v>-1730939</v>
      </c>
    </row>
    <row r="2266" spans="1:4" x14ac:dyDescent="0.35">
      <c r="A2266" t="s">
        <v>6924</v>
      </c>
      <c r="B2266" s="5">
        <v>48265581</v>
      </c>
      <c r="C2266" s="5">
        <v>50000000</v>
      </c>
      <c r="D2266" s="5">
        <f>(B2266-C2266)</f>
        <v>-1734419</v>
      </c>
    </row>
    <row r="2267" spans="1:4" x14ac:dyDescent="0.35">
      <c r="A2267" t="s">
        <v>8565</v>
      </c>
      <c r="B2267" s="5">
        <v>10725228</v>
      </c>
      <c r="C2267" s="5">
        <v>12500000</v>
      </c>
      <c r="D2267" s="5">
        <f>(B2267-C2267)</f>
        <v>-1774772</v>
      </c>
    </row>
    <row r="2268" spans="1:4" x14ac:dyDescent="0.35">
      <c r="A2268" t="s">
        <v>9174</v>
      </c>
      <c r="B2268" s="5">
        <v>3219029</v>
      </c>
      <c r="C2268" s="5">
        <v>5000000</v>
      </c>
      <c r="D2268" s="5">
        <f>(B2268-C2268)</f>
        <v>-1780971</v>
      </c>
    </row>
    <row r="2269" spans="1:4" x14ac:dyDescent="0.35">
      <c r="A2269" t="s">
        <v>8553</v>
      </c>
      <c r="B2269" s="5">
        <v>1200000</v>
      </c>
      <c r="C2269" s="5">
        <v>3000000</v>
      </c>
      <c r="D2269" s="5">
        <f>(B2269-C2269)</f>
        <v>-1800000</v>
      </c>
    </row>
    <row r="2270" spans="1:4" x14ac:dyDescent="0.35">
      <c r="A2270" t="s">
        <v>9445</v>
      </c>
      <c r="C2270" s="5">
        <v>1800000</v>
      </c>
      <c r="D2270" s="5">
        <f>(B2270-C2270)</f>
        <v>-1800000</v>
      </c>
    </row>
    <row r="2271" spans="1:4" x14ac:dyDescent="0.35">
      <c r="A2271" t="s">
        <v>9446</v>
      </c>
      <c r="C2271" s="5">
        <v>1800000</v>
      </c>
      <c r="D2271" s="5">
        <f>(B2271-C2271)</f>
        <v>-1800000</v>
      </c>
    </row>
    <row r="2272" spans="1:4" x14ac:dyDescent="0.35">
      <c r="A2272" t="s">
        <v>8623</v>
      </c>
      <c r="B2272" s="5">
        <v>10198766</v>
      </c>
      <c r="C2272" s="5">
        <v>12000000</v>
      </c>
      <c r="D2272" s="5">
        <f>(B2272-C2272)</f>
        <v>-1801234</v>
      </c>
    </row>
    <row r="2273" spans="1:4" x14ac:dyDescent="0.35">
      <c r="A2273" t="s">
        <v>9424</v>
      </c>
      <c r="B2273" s="5">
        <v>198407</v>
      </c>
      <c r="C2273" s="5">
        <v>2000000</v>
      </c>
      <c r="D2273" s="5">
        <f>(B2273-C2273)</f>
        <v>-1801593</v>
      </c>
    </row>
    <row r="2274" spans="1:4" x14ac:dyDescent="0.35">
      <c r="A2274" t="s">
        <v>9066</v>
      </c>
      <c r="B2274" s="5">
        <v>4693919</v>
      </c>
      <c r="C2274" s="5">
        <v>6500000</v>
      </c>
      <c r="D2274" s="5">
        <f>(B2274-C2274)</f>
        <v>-1806081</v>
      </c>
    </row>
    <row r="2275" spans="1:4" x14ac:dyDescent="0.35">
      <c r="A2275" t="s">
        <v>9383</v>
      </c>
      <c r="B2275" s="5">
        <v>379643</v>
      </c>
      <c r="C2275" s="5">
        <v>2200000</v>
      </c>
      <c r="D2275" s="5">
        <f>(B2275-C2275)</f>
        <v>-1820357</v>
      </c>
    </row>
    <row r="2276" spans="1:4" x14ac:dyDescent="0.35">
      <c r="A2276" t="s">
        <v>7184</v>
      </c>
      <c r="B2276" s="5">
        <v>38176892</v>
      </c>
      <c r="C2276" s="5">
        <v>40000000</v>
      </c>
      <c r="D2276" s="5">
        <f>(B2276-C2276)</f>
        <v>-1823108</v>
      </c>
    </row>
    <row r="2277" spans="1:4" x14ac:dyDescent="0.35">
      <c r="A2277" t="s">
        <v>8687</v>
      </c>
      <c r="B2277" s="5">
        <v>9170214</v>
      </c>
      <c r="C2277" s="5">
        <v>11000000</v>
      </c>
      <c r="D2277" s="5">
        <f>(B2277-C2277)</f>
        <v>-1829786</v>
      </c>
    </row>
    <row r="2278" spans="1:4" x14ac:dyDescent="0.35">
      <c r="A2278" t="s">
        <v>6923</v>
      </c>
      <c r="B2278" s="5">
        <v>48154732</v>
      </c>
      <c r="C2278" s="5">
        <v>50000000</v>
      </c>
      <c r="D2278" s="5">
        <f>(B2278-C2278)</f>
        <v>-1845268</v>
      </c>
    </row>
    <row r="2279" spans="1:4" x14ac:dyDescent="0.35">
      <c r="A2279" t="s">
        <v>9097</v>
      </c>
      <c r="B2279" s="5">
        <v>3629758</v>
      </c>
      <c r="C2279" s="5">
        <v>5500000</v>
      </c>
      <c r="D2279" s="5">
        <f>(B2279-C2279)</f>
        <v>-1870242</v>
      </c>
    </row>
    <row r="2280" spans="1:4" x14ac:dyDescent="0.35">
      <c r="A2280" t="s">
        <v>9419</v>
      </c>
      <c r="B2280" s="5">
        <v>124494</v>
      </c>
      <c r="C2280" s="5">
        <v>2000000</v>
      </c>
      <c r="D2280" s="5">
        <f>(B2280-C2280)</f>
        <v>-1875506</v>
      </c>
    </row>
    <row r="2281" spans="1:4" x14ac:dyDescent="0.35">
      <c r="A2281" t="s">
        <v>8773</v>
      </c>
      <c r="B2281" s="5">
        <v>8111360</v>
      </c>
      <c r="C2281" s="5">
        <v>10000000</v>
      </c>
      <c r="D2281" s="5">
        <f>(B2281-C2281)</f>
        <v>-1888640</v>
      </c>
    </row>
    <row r="2282" spans="1:4" x14ac:dyDescent="0.35">
      <c r="A2282" t="s">
        <v>8302</v>
      </c>
      <c r="B2282" s="5">
        <v>14108518</v>
      </c>
      <c r="C2282" s="5">
        <v>16000000</v>
      </c>
      <c r="D2282" s="5">
        <f>(B2282-C2282)</f>
        <v>-1891482</v>
      </c>
    </row>
    <row r="2283" spans="1:4" x14ac:dyDescent="0.35">
      <c r="A2283" t="s">
        <v>6941</v>
      </c>
      <c r="B2283" s="5">
        <v>38105077</v>
      </c>
      <c r="C2283" s="5">
        <v>40000000</v>
      </c>
      <c r="D2283" s="5">
        <f>(B2283-C2283)</f>
        <v>-1894923</v>
      </c>
    </row>
    <row r="2284" spans="1:4" x14ac:dyDescent="0.35">
      <c r="A2284" t="s">
        <v>9178</v>
      </c>
      <c r="B2284" s="5">
        <v>99147</v>
      </c>
      <c r="C2284" s="5">
        <v>2000000</v>
      </c>
      <c r="D2284" s="5">
        <f>(B2284-C2284)</f>
        <v>-1900853</v>
      </c>
    </row>
    <row r="2285" spans="1:4" x14ac:dyDescent="0.35">
      <c r="A2285" t="s">
        <v>8816</v>
      </c>
      <c r="B2285" s="5">
        <v>3093491</v>
      </c>
      <c r="C2285" s="5">
        <v>5000000</v>
      </c>
      <c r="D2285" s="5">
        <f>(B2285-C2285)</f>
        <v>-1906509</v>
      </c>
    </row>
    <row r="2286" spans="1:4" x14ac:dyDescent="0.35">
      <c r="A2286" t="s">
        <v>9450</v>
      </c>
      <c r="B2286" s="5">
        <v>92401</v>
      </c>
      <c r="C2286" s="5">
        <v>2000000</v>
      </c>
      <c r="D2286" s="5">
        <f>(B2286-C2286)</f>
        <v>-1907599</v>
      </c>
    </row>
    <row r="2287" spans="1:4" x14ac:dyDescent="0.35">
      <c r="A2287" t="s">
        <v>7180</v>
      </c>
      <c r="B2287" s="5">
        <v>38087756</v>
      </c>
      <c r="C2287" s="5">
        <v>40000000</v>
      </c>
      <c r="D2287" s="5">
        <f>(B2287-C2287)</f>
        <v>-1912244</v>
      </c>
    </row>
    <row r="2288" spans="1:4" x14ac:dyDescent="0.35">
      <c r="A2288" t="s">
        <v>8051</v>
      </c>
      <c r="B2288" s="5">
        <v>18081626</v>
      </c>
      <c r="C2288" s="5">
        <v>20000000</v>
      </c>
      <c r="D2288" s="5">
        <f>(B2288-C2288)</f>
        <v>-1918374</v>
      </c>
    </row>
    <row r="2289" spans="1:4" x14ac:dyDescent="0.35">
      <c r="A2289" t="s">
        <v>8771</v>
      </c>
      <c r="B2289" s="5">
        <v>8070311</v>
      </c>
      <c r="C2289" s="5">
        <v>10000000</v>
      </c>
      <c r="D2289" s="5">
        <f>(B2289-C2289)</f>
        <v>-1929689</v>
      </c>
    </row>
    <row r="2290" spans="1:4" x14ac:dyDescent="0.35">
      <c r="A2290" t="s">
        <v>9193</v>
      </c>
      <c r="B2290" s="5">
        <v>13060843</v>
      </c>
      <c r="C2290" s="5">
        <v>15000000</v>
      </c>
      <c r="D2290" s="5">
        <f>(B2290-C2290)</f>
        <v>-1939157</v>
      </c>
    </row>
    <row r="2291" spans="1:4" x14ac:dyDescent="0.35">
      <c r="A2291" t="s">
        <v>9477</v>
      </c>
      <c r="B2291" s="5">
        <v>52166</v>
      </c>
      <c r="C2291" s="5">
        <v>2000000</v>
      </c>
      <c r="D2291" s="5">
        <f>(B2291-C2291)</f>
        <v>-1947834</v>
      </c>
    </row>
    <row r="2292" spans="1:4" x14ac:dyDescent="0.35">
      <c r="A2292" t="s">
        <v>9165</v>
      </c>
      <c r="B2292" s="5">
        <v>3049135</v>
      </c>
      <c r="C2292" s="5">
        <v>5000000</v>
      </c>
      <c r="D2292" s="5">
        <f>(B2292-C2292)</f>
        <v>-1950865</v>
      </c>
    </row>
    <row r="2293" spans="1:4" x14ac:dyDescent="0.35">
      <c r="A2293" t="s">
        <v>9537</v>
      </c>
      <c r="B2293" s="5">
        <v>548712</v>
      </c>
      <c r="C2293" s="5">
        <v>2500000</v>
      </c>
      <c r="D2293" s="5">
        <f>(B2293-C2293)</f>
        <v>-1951288</v>
      </c>
    </row>
    <row r="2294" spans="1:4" x14ac:dyDescent="0.35">
      <c r="A2294" t="s">
        <v>8404</v>
      </c>
      <c r="B2294" s="5">
        <v>13034417</v>
      </c>
      <c r="C2294" s="5">
        <v>15000000</v>
      </c>
      <c r="D2294" s="5">
        <f>(B2294-C2294)</f>
        <v>-1965583</v>
      </c>
    </row>
    <row r="2295" spans="1:4" x14ac:dyDescent="0.35">
      <c r="A2295" t="s">
        <v>9437</v>
      </c>
      <c r="B2295" s="5">
        <v>1028658</v>
      </c>
      <c r="C2295" s="5">
        <v>3000000</v>
      </c>
      <c r="D2295" s="5">
        <f>(B2295-C2295)</f>
        <v>-1971342</v>
      </c>
    </row>
    <row r="2296" spans="1:4" x14ac:dyDescent="0.35">
      <c r="A2296" t="s">
        <v>8274</v>
      </c>
      <c r="B2296" s="5">
        <v>13005485</v>
      </c>
      <c r="C2296" s="5">
        <v>15000000</v>
      </c>
      <c r="D2296" s="5">
        <f>(B2296-C2296)</f>
        <v>-1994515</v>
      </c>
    </row>
    <row r="2297" spans="1:4" x14ac:dyDescent="0.35">
      <c r="A2297" t="s">
        <v>9425</v>
      </c>
      <c r="B2297" s="5">
        <v>4958</v>
      </c>
      <c r="C2297" s="5">
        <v>2000000</v>
      </c>
      <c r="D2297" s="5">
        <f>(B2297-C2297)</f>
        <v>-1995042</v>
      </c>
    </row>
    <row r="2298" spans="1:4" x14ac:dyDescent="0.35">
      <c r="A2298" t="s">
        <v>9430</v>
      </c>
      <c r="B2298" s="5">
        <v>2436</v>
      </c>
      <c r="C2298" s="5">
        <v>2000000</v>
      </c>
      <c r="D2298" s="5">
        <f>(B2298-C2298)</f>
        <v>-1997564</v>
      </c>
    </row>
    <row r="2299" spans="1:4" x14ac:dyDescent="0.35">
      <c r="A2299" t="s">
        <v>9426</v>
      </c>
      <c r="C2299" s="5">
        <v>2000000</v>
      </c>
      <c r="D2299" s="5">
        <f>(B2299-C2299)</f>
        <v>-2000000</v>
      </c>
    </row>
    <row r="2300" spans="1:4" x14ac:dyDescent="0.35">
      <c r="A2300" t="s">
        <v>9427</v>
      </c>
      <c r="C2300" s="5">
        <v>2000000</v>
      </c>
      <c r="D2300" s="5">
        <f>(B2300-C2300)</f>
        <v>-2000000</v>
      </c>
    </row>
    <row r="2301" spans="1:4" x14ac:dyDescent="0.35">
      <c r="A2301" t="s">
        <v>9429</v>
      </c>
      <c r="C2301" s="5">
        <v>2000000</v>
      </c>
      <c r="D2301" s="5">
        <f>(B2301-C2301)</f>
        <v>-2000000</v>
      </c>
    </row>
    <row r="2302" spans="1:4" x14ac:dyDescent="0.35">
      <c r="A2302" t="s">
        <v>9431</v>
      </c>
      <c r="C2302" s="5">
        <v>2000000</v>
      </c>
      <c r="D2302" s="5">
        <f>(B2302-C2302)</f>
        <v>-2000000</v>
      </c>
    </row>
    <row r="2303" spans="1:4" x14ac:dyDescent="0.35">
      <c r="A2303" t="s">
        <v>9432</v>
      </c>
      <c r="C2303" s="5">
        <v>2000000</v>
      </c>
      <c r="D2303" s="5">
        <f>(B2303-C2303)</f>
        <v>-2000000</v>
      </c>
    </row>
    <row r="2304" spans="1:4" x14ac:dyDescent="0.35">
      <c r="A2304" t="s">
        <v>9434</v>
      </c>
      <c r="C2304" s="5">
        <v>2000000</v>
      </c>
      <c r="D2304" s="5">
        <f>(B2304-C2304)</f>
        <v>-2000000</v>
      </c>
    </row>
    <row r="2305" spans="1:4" x14ac:dyDescent="0.35">
      <c r="A2305" t="s">
        <v>8165</v>
      </c>
      <c r="B2305" s="5">
        <v>13998282</v>
      </c>
      <c r="C2305" s="5">
        <v>16000000</v>
      </c>
      <c r="D2305" s="5">
        <f>(B2305-C2305)</f>
        <v>-2001718</v>
      </c>
    </row>
    <row r="2306" spans="1:4" x14ac:dyDescent="0.35">
      <c r="A2306" t="s">
        <v>8165</v>
      </c>
      <c r="B2306" s="5">
        <v>13998282</v>
      </c>
      <c r="C2306" s="5">
        <v>16000000</v>
      </c>
      <c r="D2306" s="5">
        <f>(B2306-C2306)</f>
        <v>-2001718</v>
      </c>
    </row>
    <row r="2307" spans="1:4" x14ac:dyDescent="0.35">
      <c r="A2307" t="s">
        <v>8536</v>
      </c>
      <c r="B2307" s="5">
        <v>10996440</v>
      </c>
      <c r="C2307" s="5">
        <v>13000000</v>
      </c>
      <c r="D2307" s="5">
        <f>(B2307-C2307)</f>
        <v>-2003560</v>
      </c>
    </row>
    <row r="2308" spans="1:4" x14ac:dyDescent="0.35">
      <c r="A2308" t="s">
        <v>7696</v>
      </c>
      <c r="B2308" s="5">
        <v>25977365</v>
      </c>
      <c r="C2308" s="5">
        <v>28000000</v>
      </c>
      <c r="D2308" s="5">
        <f>(B2308-C2308)</f>
        <v>-2022635</v>
      </c>
    </row>
    <row r="2309" spans="1:4" x14ac:dyDescent="0.35">
      <c r="A2309" t="s">
        <v>8320</v>
      </c>
      <c r="B2309" s="5">
        <v>13571817</v>
      </c>
      <c r="C2309" s="5">
        <v>15600000</v>
      </c>
      <c r="D2309" s="5">
        <f>(B2309-C2309)</f>
        <v>-2028183</v>
      </c>
    </row>
    <row r="2310" spans="1:4" x14ac:dyDescent="0.35">
      <c r="A2310" t="s">
        <v>7791</v>
      </c>
      <c r="B2310" s="5">
        <v>24944213</v>
      </c>
      <c r="C2310" s="5">
        <v>27000000</v>
      </c>
      <c r="D2310" s="5">
        <f>(B2310-C2310)</f>
        <v>-2055787</v>
      </c>
    </row>
    <row r="2311" spans="1:4" x14ac:dyDescent="0.35">
      <c r="A2311" t="s">
        <v>8315</v>
      </c>
      <c r="B2311" s="5">
        <v>13922211</v>
      </c>
      <c r="C2311" s="5">
        <v>16000000</v>
      </c>
      <c r="D2311" s="5">
        <f>(B2311-C2311)</f>
        <v>-2077789</v>
      </c>
    </row>
    <row r="2312" spans="1:4" x14ac:dyDescent="0.35">
      <c r="A2312" t="s">
        <v>9288</v>
      </c>
      <c r="B2312" s="5">
        <v>104257</v>
      </c>
      <c r="C2312" s="5">
        <v>2200000</v>
      </c>
      <c r="D2312" s="5">
        <f>(B2312-C2312)</f>
        <v>-2095743</v>
      </c>
    </row>
    <row r="2313" spans="1:4" x14ac:dyDescent="0.35">
      <c r="A2313" t="s">
        <v>9387</v>
      </c>
      <c r="B2313" s="5">
        <v>3330</v>
      </c>
      <c r="C2313" s="5">
        <v>2100000</v>
      </c>
      <c r="D2313" s="5">
        <f>(B2313-C2313)</f>
        <v>-2096670</v>
      </c>
    </row>
    <row r="2314" spans="1:4" x14ac:dyDescent="0.35">
      <c r="A2314" t="s">
        <v>9388</v>
      </c>
      <c r="C2314" s="5">
        <v>2100000</v>
      </c>
      <c r="D2314" s="5">
        <f>(B2314-C2314)</f>
        <v>-2100000</v>
      </c>
    </row>
    <row r="2315" spans="1:4" x14ac:dyDescent="0.35">
      <c r="A2315" t="s">
        <v>9389</v>
      </c>
      <c r="C2315" s="5">
        <v>2100000</v>
      </c>
      <c r="D2315" s="5">
        <f>(B2315-C2315)</f>
        <v>-2100000</v>
      </c>
    </row>
    <row r="2316" spans="1:4" x14ac:dyDescent="0.35">
      <c r="A2316" t="s">
        <v>9376</v>
      </c>
      <c r="B2316" s="5">
        <v>322157</v>
      </c>
      <c r="C2316" s="5">
        <v>2500000</v>
      </c>
      <c r="D2316" s="5">
        <f>(B2316-C2316)</f>
        <v>-2177843</v>
      </c>
    </row>
    <row r="2317" spans="1:4" x14ac:dyDescent="0.35">
      <c r="A2317" t="s">
        <v>8851</v>
      </c>
      <c r="B2317" s="5">
        <v>17804273</v>
      </c>
      <c r="C2317" s="5">
        <v>20000000</v>
      </c>
      <c r="D2317" s="5">
        <f>(B2317-C2317)</f>
        <v>-2195727</v>
      </c>
    </row>
    <row r="2318" spans="1:4" x14ac:dyDescent="0.35">
      <c r="A2318" t="s">
        <v>8048</v>
      </c>
      <c r="B2318" s="5">
        <v>17803796</v>
      </c>
      <c r="C2318" s="5">
        <v>20000000</v>
      </c>
      <c r="D2318" s="5">
        <f>(B2318-C2318)</f>
        <v>-2196204</v>
      </c>
    </row>
    <row r="2319" spans="1:4" x14ac:dyDescent="0.35">
      <c r="A2319" t="s">
        <v>8401</v>
      </c>
      <c r="B2319" s="5">
        <v>12801190</v>
      </c>
      <c r="C2319" s="5">
        <v>15000000</v>
      </c>
      <c r="D2319" s="5">
        <f>(B2319-C2319)</f>
        <v>-2198810</v>
      </c>
    </row>
    <row r="2320" spans="1:4" x14ac:dyDescent="0.35">
      <c r="A2320" t="s">
        <v>7523</v>
      </c>
      <c r="B2320" s="5">
        <v>52799004</v>
      </c>
      <c r="C2320" s="5">
        <v>55000000</v>
      </c>
      <c r="D2320" s="5">
        <f>(B2320-C2320)</f>
        <v>-2200996</v>
      </c>
    </row>
    <row r="2321" spans="1:4" x14ac:dyDescent="0.35">
      <c r="A2321" t="s">
        <v>7927</v>
      </c>
      <c r="B2321" s="5">
        <v>19783777</v>
      </c>
      <c r="C2321" s="5">
        <v>22000000</v>
      </c>
      <c r="D2321" s="5">
        <f>(B2321-C2321)</f>
        <v>-2216223</v>
      </c>
    </row>
    <row r="2322" spans="1:4" x14ac:dyDescent="0.35">
      <c r="A2322" t="s">
        <v>8783</v>
      </c>
      <c r="B2322" s="5">
        <v>7764027</v>
      </c>
      <c r="C2322" s="5">
        <v>10000000</v>
      </c>
      <c r="D2322" s="5">
        <f>(B2322-C2322)</f>
        <v>-2235973</v>
      </c>
    </row>
    <row r="2323" spans="1:4" x14ac:dyDescent="0.35">
      <c r="A2323" t="s">
        <v>7893</v>
      </c>
      <c r="B2323" s="5">
        <v>20763013</v>
      </c>
      <c r="C2323" s="5">
        <v>23000000</v>
      </c>
      <c r="D2323" s="5">
        <f>(B2323-C2323)</f>
        <v>-2236987</v>
      </c>
    </row>
    <row r="2324" spans="1:4" x14ac:dyDescent="0.35">
      <c r="A2324" t="s">
        <v>7181</v>
      </c>
      <c r="B2324" s="5">
        <v>37752931</v>
      </c>
      <c r="C2324" s="5">
        <v>40000000</v>
      </c>
      <c r="D2324" s="5">
        <f>(B2324-C2324)</f>
        <v>-2247069</v>
      </c>
    </row>
    <row r="2325" spans="1:4" x14ac:dyDescent="0.35">
      <c r="A2325" t="s">
        <v>9380</v>
      </c>
      <c r="B2325" s="5">
        <v>178739</v>
      </c>
      <c r="C2325" s="5">
        <v>2450000</v>
      </c>
      <c r="D2325" s="5">
        <f>(B2325-C2325)</f>
        <v>-2271261</v>
      </c>
    </row>
    <row r="2326" spans="1:4" x14ac:dyDescent="0.35">
      <c r="A2326" t="s">
        <v>8987</v>
      </c>
      <c r="B2326" s="5">
        <v>4720371</v>
      </c>
      <c r="C2326" s="5">
        <v>7000000</v>
      </c>
      <c r="D2326" s="5">
        <f>(B2326-C2326)</f>
        <v>-2279629</v>
      </c>
    </row>
    <row r="2327" spans="1:4" x14ac:dyDescent="0.35">
      <c r="A2327" t="s">
        <v>9167</v>
      </c>
      <c r="B2327" s="5">
        <v>2711210</v>
      </c>
      <c r="C2327" s="5">
        <v>5000000</v>
      </c>
      <c r="D2327" s="5">
        <f>(B2327-C2327)</f>
        <v>-2288790</v>
      </c>
    </row>
    <row r="2328" spans="1:4" x14ac:dyDescent="0.35">
      <c r="A2328" t="s">
        <v>9428</v>
      </c>
      <c r="B2328" s="5">
        <v>7927</v>
      </c>
      <c r="C2328" s="5">
        <v>2300000</v>
      </c>
      <c r="D2328" s="5">
        <f>(B2328-C2328)</f>
        <v>-2292073</v>
      </c>
    </row>
    <row r="2329" spans="1:4" x14ac:dyDescent="0.35">
      <c r="A2329" t="s">
        <v>9330</v>
      </c>
      <c r="B2329" s="5">
        <v>703002</v>
      </c>
      <c r="C2329" s="5">
        <v>3000000</v>
      </c>
      <c r="D2329" s="5">
        <f>(B2329-C2329)</f>
        <v>-2296998</v>
      </c>
    </row>
    <row r="2330" spans="1:4" x14ac:dyDescent="0.35">
      <c r="A2330" t="s">
        <v>8400</v>
      </c>
      <c r="B2330" s="5">
        <v>12701880</v>
      </c>
      <c r="C2330" s="5">
        <v>15000000</v>
      </c>
      <c r="D2330" s="5">
        <f>(B2330-C2330)</f>
        <v>-2298120</v>
      </c>
    </row>
    <row r="2331" spans="1:4" x14ac:dyDescent="0.35">
      <c r="A2331" t="s">
        <v>8453</v>
      </c>
      <c r="B2331" s="5">
        <v>7691700</v>
      </c>
      <c r="C2331" s="5">
        <v>10000000</v>
      </c>
      <c r="D2331" s="5">
        <f>(B2331-C2331)</f>
        <v>-2308300</v>
      </c>
    </row>
    <row r="2332" spans="1:4" x14ac:dyDescent="0.35">
      <c r="A2332" t="s">
        <v>9370</v>
      </c>
      <c r="B2332" s="5">
        <v>173783</v>
      </c>
      <c r="C2332" s="5">
        <v>2500000</v>
      </c>
      <c r="D2332" s="5">
        <f>(B2332-C2332)</f>
        <v>-2326217</v>
      </c>
    </row>
    <row r="2333" spans="1:4" x14ac:dyDescent="0.35">
      <c r="A2333" t="s">
        <v>8942</v>
      </c>
      <c r="B2333" s="5">
        <v>5100000</v>
      </c>
      <c r="C2333" s="5">
        <v>7500000</v>
      </c>
      <c r="D2333" s="5">
        <f>(B2333-C2333)</f>
        <v>-2400000</v>
      </c>
    </row>
    <row r="2334" spans="1:4" x14ac:dyDescent="0.35">
      <c r="A2334" t="s">
        <v>9372</v>
      </c>
      <c r="B2334" s="5">
        <v>99851</v>
      </c>
      <c r="C2334" s="5">
        <v>2500000</v>
      </c>
      <c r="D2334" s="5">
        <f>(B2334-C2334)</f>
        <v>-2400149</v>
      </c>
    </row>
    <row r="2335" spans="1:4" x14ac:dyDescent="0.35">
      <c r="A2335" t="s">
        <v>9201</v>
      </c>
      <c r="B2335" s="5">
        <v>92191</v>
      </c>
      <c r="C2335" s="5">
        <v>2500000</v>
      </c>
      <c r="D2335" s="5">
        <f>(B2335-C2335)</f>
        <v>-2407809</v>
      </c>
    </row>
    <row r="2336" spans="1:4" x14ac:dyDescent="0.35">
      <c r="A2336" t="s">
        <v>9069</v>
      </c>
      <c r="B2336" s="5">
        <v>3588432</v>
      </c>
      <c r="C2336" s="5">
        <v>6000000</v>
      </c>
      <c r="D2336" s="5">
        <f>(B2336-C2336)</f>
        <v>-2411568</v>
      </c>
    </row>
    <row r="2337" spans="1:4" x14ac:dyDescent="0.35">
      <c r="A2337" t="s">
        <v>9375</v>
      </c>
      <c r="B2337" s="5">
        <v>75727</v>
      </c>
      <c r="C2337" s="5">
        <v>2500000</v>
      </c>
      <c r="D2337" s="5">
        <f>(B2337-C2337)</f>
        <v>-2424273</v>
      </c>
    </row>
    <row r="2338" spans="1:4" x14ac:dyDescent="0.35">
      <c r="A2338" t="s">
        <v>8800</v>
      </c>
      <c r="B2338" s="5">
        <v>7574066</v>
      </c>
      <c r="C2338" s="5">
        <v>10000000</v>
      </c>
      <c r="D2338" s="5">
        <f>(B2338-C2338)</f>
        <v>-2425934</v>
      </c>
    </row>
    <row r="2339" spans="1:4" x14ac:dyDescent="0.35">
      <c r="A2339" t="s">
        <v>9371</v>
      </c>
      <c r="B2339" s="5">
        <v>71904</v>
      </c>
      <c r="C2339" s="5">
        <v>2500000</v>
      </c>
      <c r="D2339" s="5">
        <f>(B2339-C2339)</f>
        <v>-2428096</v>
      </c>
    </row>
    <row r="2340" spans="1:4" x14ac:dyDescent="0.35">
      <c r="A2340" t="s">
        <v>8775</v>
      </c>
      <c r="B2340" s="5">
        <v>7563670</v>
      </c>
      <c r="C2340" s="5">
        <v>10000000</v>
      </c>
      <c r="D2340" s="5">
        <f>(B2340-C2340)</f>
        <v>-2436330</v>
      </c>
    </row>
    <row r="2341" spans="1:4" x14ac:dyDescent="0.35">
      <c r="A2341" t="s">
        <v>8197</v>
      </c>
      <c r="B2341" s="5">
        <v>15561627</v>
      </c>
      <c r="C2341" s="5">
        <v>18000000</v>
      </c>
      <c r="D2341" s="5">
        <f>(B2341-C2341)</f>
        <v>-2438373</v>
      </c>
    </row>
    <row r="2342" spans="1:4" x14ac:dyDescent="0.35">
      <c r="A2342" t="s">
        <v>7355</v>
      </c>
      <c r="B2342" s="5">
        <v>37553932</v>
      </c>
      <c r="C2342" s="5">
        <v>40000000</v>
      </c>
      <c r="D2342" s="5">
        <f>(B2342-C2342)</f>
        <v>-2446068</v>
      </c>
    </row>
    <row r="2343" spans="1:4" x14ac:dyDescent="0.35">
      <c r="A2343" t="s">
        <v>6929</v>
      </c>
      <c r="B2343" s="5">
        <v>47553512</v>
      </c>
      <c r="C2343" s="5">
        <v>50000000</v>
      </c>
      <c r="D2343" s="5">
        <f>(B2343-C2343)</f>
        <v>-2446488</v>
      </c>
    </row>
    <row r="2344" spans="1:4" x14ac:dyDescent="0.35">
      <c r="A2344" t="s">
        <v>8402</v>
      </c>
      <c r="B2344" s="5">
        <v>12549485</v>
      </c>
      <c r="C2344" s="5">
        <v>15000000</v>
      </c>
      <c r="D2344" s="5">
        <f>(B2344-C2344)</f>
        <v>-2450515</v>
      </c>
    </row>
    <row r="2345" spans="1:4" x14ac:dyDescent="0.35">
      <c r="A2345" t="s">
        <v>8855</v>
      </c>
      <c r="B2345" s="5">
        <v>6047856</v>
      </c>
      <c r="C2345" s="5">
        <v>8500000</v>
      </c>
      <c r="D2345" s="5">
        <f>(B2345-C2345)</f>
        <v>-2452144</v>
      </c>
    </row>
    <row r="2346" spans="1:4" x14ac:dyDescent="0.35">
      <c r="A2346" t="s">
        <v>8049</v>
      </c>
      <c r="B2346" s="5">
        <v>17529157</v>
      </c>
      <c r="C2346" s="5">
        <v>20000000</v>
      </c>
      <c r="D2346" s="5">
        <f>(B2346-C2346)</f>
        <v>-2470843</v>
      </c>
    </row>
    <row r="2347" spans="1:4" x14ac:dyDescent="0.35">
      <c r="A2347" t="s">
        <v>7360</v>
      </c>
      <c r="B2347" s="5">
        <v>32519322</v>
      </c>
      <c r="C2347" s="5">
        <v>35000000</v>
      </c>
      <c r="D2347" s="5">
        <f>(B2347-C2347)</f>
        <v>-2480678</v>
      </c>
    </row>
    <row r="2348" spans="1:4" x14ac:dyDescent="0.35">
      <c r="A2348" t="s">
        <v>8052</v>
      </c>
      <c r="B2348" s="5">
        <v>17518220</v>
      </c>
      <c r="C2348" s="5">
        <v>20000000</v>
      </c>
      <c r="D2348" s="5">
        <f>(B2348-C2348)</f>
        <v>-2481780</v>
      </c>
    </row>
    <row r="2349" spans="1:4" x14ac:dyDescent="0.35">
      <c r="A2349" t="s">
        <v>9399</v>
      </c>
      <c r="B2349" s="5">
        <v>7002255</v>
      </c>
      <c r="C2349" s="5">
        <v>9500000</v>
      </c>
      <c r="D2349" s="5">
        <f>(B2349-C2349)</f>
        <v>-2497745</v>
      </c>
    </row>
    <row r="2350" spans="1:4" x14ac:dyDescent="0.35">
      <c r="A2350" t="s">
        <v>9024</v>
      </c>
      <c r="B2350" s="5">
        <v>4000304</v>
      </c>
      <c r="C2350" s="5">
        <v>6500000</v>
      </c>
      <c r="D2350" s="5">
        <f>(B2350-C2350)</f>
        <v>-2499696</v>
      </c>
    </row>
    <row r="2351" spans="1:4" x14ac:dyDescent="0.35">
      <c r="A2351" t="s">
        <v>9384</v>
      </c>
      <c r="C2351" s="5">
        <v>2500000</v>
      </c>
      <c r="D2351" s="5">
        <f>(B2351-C2351)</f>
        <v>-2500000</v>
      </c>
    </row>
    <row r="2352" spans="1:4" x14ac:dyDescent="0.35">
      <c r="A2352" t="s">
        <v>5991</v>
      </c>
      <c r="B2352" s="5">
        <v>22466994</v>
      </c>
      <c r="C2352" s="5">
        <v>25000000</v>
      </c>
      <c r="D2352" s="5">
        <f>(B2352-C2352)</f>
        <v>-2533006</v>
      </c>
    </row>
    <row r="2353" spans="1:4" x14ac:dyDescent="0.35">
      <c r="A2353" t="s">
        <v>9087</v>
      </c>
      <c r="B2353" s="5">
        <v>3064356</v>
      </c>
      <c r="C2353" s="5">
        <v>5600000</v>
      </c>
      <c r="D2353" s="5">
        <f>(B2353-C2353)</f>
        <v>-2535644</v>
      </c>
    </row>
    <row r="2354" spans="1:4" x14ac:dyDescent="0.35">
      <c r="A2354" t="s">
        <v>9171</v>
      </c>
      <c r="B2354" s="5">
        <v>2445646</v>
      </c>
      <c r="C2354" s="5">
        <v>5000000</v>
      </c>
      <c r="D2354" s="5">
        <f>(B2354-C2354)</f>
        <v>-2554354</v>
      </c>
    </row>
    <row r="2355" spans="1:4" x14ac:dyDescent="0.35">
      <c r="A2355" t="s">
        <v>9356</v>
      </c>
      <c r="B2355" s="5">
        <v>38108</v>
      </c>
      <c r="C2355" s="5">
        <v>2600000</v>
      </c>
      <c r="D2355" s="5">
        <f>(B2355-C2355)</f>
        <v>-2561892</v>
      </c>
    </row>
    <row r="2356" spans="1:4" x14ac:dyDescent="0.35">
      <c r="A2356" t="s">
        <v>8622</v>
      </c>
      <c r="B2356" s="5">
        <v>11433134</v>
      </c>
      <c r="C2356" s="5">
        <v>14000000</v>
      </c>
      <c r="D2356" s="5">
        <f>(B2356-C2356)</f>
        <v>-2566866</v>
      </c>
    </row>
    <row r="2357" spans="1:4" x14ac:dyDescent="0.35">
      <c r="A2357" t="s">
        <v>9156</v>
      </c>
      <c r="B2357" s="5">
        <v>3432342</v>
      </c>
      <c r="C2357" s="5">
        <v>6000000</v>
      </c>
      <c r="D2357" s="5">
        <f>(B2357-C2357)</f>
        <v>-2567658</v>
      </c>
    </row>
    <row r="2358" spans="1:4" x14ac:dyDescent="0.35">
      <c r="A2358" t="s">
        <v>9331</v>
      </c>
      <c r="B2358" s="5">
        <v>418268</v>
      </c>
      <c r="C2358" s="5">
        <v>3000000</v>
      </c>
      <c r="D2358" s="5">
        <f>(B2358-C2358)</f>
        <v>-2581732</v>
      </c>
    </row>
    <row r="2359" spans="1:4" x14ac:dyDescent="0.35">
      <c r="A2359" t="s">
        <v>9333</v>
      </c>
      <c r="B2359" s="5">
        <v>95016</v>
      </c>
      <c r="C2359" s="5">
        <v>2700000</v>
      </c>
      <c r="D2359" s="5">
        <f>(B2359-C2359)</f>
        <v>-2604984</v>
      </c>
    </row>
    <row r="2360" spans="1:4" x14ac:dyDescent="0.35">
      <c r="A2360" t="s">
        <v>9277</v>
      </c>
      <c r="B2360" s="5">
        <v>886410</v>
      </c>
      <c r="C2360" s="5">
        <v>3500000</v>
      </c>
      <c r="D2360" s="5">
        <f>(B2360-C2360)</f>
        <v>-2613590</v>
      </c>
    </row>
    <row r="2361" spans="1:4" x14ac:dyDescent="0.35">
      <c r="A2361" t="s">
        <v>9352</v>
      </c>
      <c r="C2361" s="5">
        <v>2627000</v>
      </c>
      <c r="D2361" s="5">
        <f>(B2361-C2361)</f>
        <v>-2627000</v>
      </c>
    </row>
    <row r="2362" spans="1:4" x14ac:dyDescent="0.35">
      <c r="A2362" t="s">
        <v>7182</v>
      </c>
      <c r="B2362" s="5">
        <v>37371385</v>
      </c>
      <c r="C2362" s="5">
        <v>40000000</v>
      </c>
      <c r="D2362" s="5">
        <f>(B2362-C2362)</f>
        <v>-2628615</v>
      </c>
    </row>
    <row r="2363" spans="1:4" x14ac:dyDescent="0.35">
      <c r="A2363" t="s">
        <v>7920</v>
      </c>
      <c r="B2363" s="5">
        <v>19351569</v>
      </c>
      <c r="C2363" s="5">
        <v>22000000</v>
      </c>
      <c r="D2363" s="5">
        <f>(B2363-C2363)</f>
        <v>-2648431</v>
      </c>
    </row>
    <row r="2364" spans="1:4" x14ac:dyDescent="0.35">
      <c r="A2364" t="s">
        <v>9237</v>
      </c>
      <c r="B2364" s="5">
        <v>1325073</v>
      </c>
      <c r="C2364" s="5">
        <v>4000000</v>
      </c>
      <c r="D2364" s="5">
        <f>(B2364-C2364)</f>
        <v>-2674927</v>
      </c>
    </row>
    <row r="2365" spans="1:4" x14ac:dyDescent="0.35">
      <c r="A2365" t="s">
        <v>9351</v>
      </c>
      <c r="C2365" s="5">
        <v>2686585</v>
      </c>
      <c r="D2365" s="5">
        <f>(B2365-C2365)</f>
        <v>-2686585</v>
      </c>
    </row>
    <row r="2366" spans="1:4" x14ac:dyDescent="0.35">
      <c r="A2366" t="s">
        <v>9244</v>
      </c>
      <c r="B2366" s="5">
        <v>302204</v>
      </c>
      <c r="C2366" s="5">
        <v>3000000</v>
      </c>
      <c r="D2366" s="5">
        <f>(B2366-C2366)</f>
        <v>-2697796</v>
      </c>
    </row>
    <row r="2367" spans="1:4" x14ac:dyDescent="0.35">
      <c r="A2367" t="s">
        <v>9207</v>
      </c>
      <c r="B2367" s="5">
        <v>1487477</v>
      </c>
      <c r="C2367" s="5">
        <v>4200000</v>
      </c>
      <c r="D2367" s="5">
        <f>(B2367-C2367)</f>
        <v>-2712523</v>
      </c>
    </row>
    <row r="2368" spans="1:4" x14ac:dyDescent="0.35">
      <c r="A2368" t="s">
        <v>7922</v>
      </c>
      <c r="B2368" s="5">
        <v>19283782</v>
      </c>
      <c r="C2368" s="5">
        <v>22000000</v>
      </c>
      <c r="D2368" s="5">
        <f>(B2368-C2368)</f>
        <v>-2716218</v>
      </c>
    </row>
    <row r="2369" spans="1:4" x14ac:dyDescent="0.35">
      <c r="A2369" t="s">
        <v>8200</v>
      </c>
      <c r="B2369" s="5">
        <v>15281286</v>
      </c>
      <c r="C2369" s="5">
        <v>18000000</v>
      </c>
      <c r="D2369" s="5">
        <f>(B2369-C2369)</f>
        <v>-2718714</v>
      </c>
    </row>
    <row r="2370" spans="1:4" x14ac:dyDescent="0.35">
      <c r="A2370" t="s">
        <v>9072</v>
      </c>
      <c r="B2370" s="5">
        <v>3273588</v>
      </c>
      <c r="C2370" s="5">
        <v>6000000</v>
      </c>
      <c r="D2370" s="5">
        <f>(B2370-C2370)</f>
        <v>-2726412</v>
      </c>
    </row>
    <row r="2371" spans="1:4" x14ac:dyDescent="0.35">
      <c r="A2371" t="s">
        <v>7712</v>
      </c>
      <c r="B2371" s="5">
        <v>23222861</v>
      </c>
      <c r="C2371" s="5">
        <v>26000000</v>
      </c>
      <c r="D2371" s="5">
        <f>(B2371-C2371)</f>
        <v>-2777139</v>
      </c>
    </row>
    <row r="2372" spans="1:4" x14ac:dyDescent="0.35">
      <c r="A2372" t="s">
        <v>9172</v>
      </c>
      <c r="B2372" s="5">
        <v>2221809</v>
      </c>
      <c r="C2372" s="5">
        <v>5000000</v>
      </c>
      <c r="D2372" s="5">
        <f>(B2372-C2372)</f>
        <v>-2778191</v>
      </c>
    </row>
    <row r="2373" spans="1:4" x14ac:dyDescent="0.35">
      <c r="A2373" t="s">
        <v>8405</v>
      </c>
      <c r="B2373" s="5">
        <v>12212417</v>
      </c>
      <c r="C2373" s="5">
        <v>15000000</v>
      </c>
      <c r="D2373" s="5">
        <f>(B2373-C2373)</f>
        <v>-2787583</v>
      </c>
    </row>
    <row r="2374" spans="1:4" x14ac:dyDescent="0.35">
      <c r="A2374" t="s">
        <v>8482</v>
      </c>
      <c r="B2374" s="5">
        <v>11204499</v>
      </c>
      <c r="C2374" s="5">
        <v>14000000</v>
      </c>
      <c r="D2374" s="5">
        <f>(B2374-C2374)</f>
        <v>-2795501</v>
      </c>
    </row>
    <row r="2375" spans="1:4" x14ac:dyDescent="0.35">
      <c r="A2375" t="s">
        <v>9332</v>
      </c>
      <c r="B2375" s="5">
        <v>200803</v>
      </c>
      <c r="C2375" s="5">
        <v>3000000</v>
      </c>
      <c r="D2375" s="5">
        <f>(B2375-C2375)</f>
        <v>-2799197</v>
      </c>
    </row>
    <row r="2376" spans="1:4" x14ac:dyDescent="0.35">
      <c r="A2376" t="s">
        <v>7797</v>
      </c>
      <c r="B2376" s="5">
        <v>22200000</v>
      </c>
      <c r="C2376" s="5">
        <v>25000000</v>
      </c>
      <c r="D2376" s="5">
        <f>(B2376-C2376)</f>
        <v>-2800000</v>
      </c>
    </row>
    <row r="2377" spans="1:4" x14ac:dyDescent="0.35">
      <c r="A2377" t="s">
        <v>7186</v>
      </c>
      <c r="B2377" s="5">
        <v>35183792</v>
      </c>
      <c r="C2377" s="5">
        <v>38000000</v>
      </c>
      <c r="D2377" s="5">
        <f>(B2377-C2377)</f>
        <v>-2816208</v>
      </c>
    </row>
    <row r="2378" spans="1:4" x14ac:dyDescent="0.35">
      <c r="A2378" t="s">
        <v>8205</v>
      </c>
      <c r="B2378" s="5">
        <v>15155772</v>
      </c>
      <c r="C2378" s="5">
        <v>18000000</v>
      </c>
      <c r="D2378" s="5">
        <f>(B2378-C2378)</f>
        <v>-2844228</v>
      </c>
    </row>
    <row r="2379" spans="1:4" x14ac:dyDescent="0.35">
      <c r="A2379" t="s">
        <v>8949</v>
      </c>
      <c r="B2379" s="5">
        <v>4443403</v>
      </c>
      <c r="C2379" s="5">
        <v>7300000</v>
      </c>
      <c r="D2379" s="5">
        <f>(B2379-C2379)</f>
        <v>-2856597</v>
      </c>
    </row>
    <row r="2380" spans="1:4" x14ac:dyDescent="0.35">
      <c r="A2380" t="s">
        <v>9417</v>
      </c>
      <c r="B2380" s="5">
        <v>535249</v>
      </c>
      <c r="C2380" s="5">
        <v>3400000</v>
      </c>
      <c r="D2380" s="5">
        <f>(B2380-C2380)</f>
        <v>-2864751</v>
      </c>
    </row>
    <row r="2381" spans="1:4" x14ac:dyDescent="0.35">
      <c r="A2381" t="s">
        <v>6932</v>
      </c>
      <c r="B2381" s="5">
        <v>47105085</v>
      </c>
      <c r="C2381" s="5">
        <v>50000000</v>
      </c>
      <c r="D2381" s="5">
        <f>(B2381-C2381)</f>
        <v>-2894915</v>
      </c>
    </row>
    <row r="2382" spans="1:4" x14ac:dyDescent="0.35">
      <c r="A2382" t="s">
        <v>8053</v>
      </c>
      <c r="B2382" s="5">
        <v>17104669</v>
      </c>
      <c r="C2382" s="5">
        <v>20000000</v>
      </c>
      <c r="D2382" s="5">
        <f>(B2382-C2382)</f>
        <v>-2895331</v>
      </c>
    </row>
    <row r="2383" spans="1:4" x14ac:dyDescent="0.35">
      <c r="A2383" t="s">
        <v>7183</v>
      </c>
      <c r="B2383" s="5">
        <v>37101011</v>
      </c>
      <c r="C2383" s="5">
        <v>40000000</v>
      </c>
      <c r="D2383" s="5">
        <f>(B2383-C2383)</f>
        <v>-2898989</v>
      </c>
    </row>
    <row r="2384" spans="1:4" x14ac:dyDescent="0.35">
      <c r="A2384" t="s">
        <v>9335</v>
      </c>
      <c r="B2384" s="5">
        <v>39852</v>
      </c>
      <c r="C2384" s="5">
        <v>3000000</v>
      </c>
      <c r="D2384" s="5">
        <f>(B2384-C2384)</f>
        <v>-2960148</v>
      </c>
    </row>
    <row r="2385" spans="1:4" x14ac:dyDescent="0.35">
      <c r="A2385" t="s">
        <v>6283</v>
      </c>
      <c r="B2385" s="5">
        <v>97030725</v>
      </c>
      <c r="C2385" s="5">
        <v>100000000</v>
      </c>
      <c r="D2385" s="5">
        <f>(B2385-C2385)</f>
        <v>-2969275</v>
      </c>
    </row>
    <row r="2386" spans="1:4" x14ac:dyDescent="0.35">
      <c r="A2386" t="s">
        <v>9071</v>
      </c>
      <c r="B2386" s="5">
        <v>3029081</v>
      </c>
      <c r="C2386" s="5">
        <v>6000000</v>
      </c>
      <c r="D2386" s="5">
        <f>(B2386-C2386)</f>
        <v>-2970919</v>
      </c>
    </row>
    <row r="2387" spans="1:4" x14ac:dyDescent="0.35">
      <c r="A2387" t="s">
        <v>9205</v>
      </c>
      <c r="B2387" s="5">
        <v>26345</v>
      </c>
      <c r="C2387" s="5">
        <v>3000000</v>
      </c>
      <c r="D2387" s="5">
        <f>(B2387-C2387)</f>
        <v>-2973655</v>
      </c>
    </row>
    <row r="2388" spans="1:4" x14ac:dyDescent="0.35">
      <c r="A2388" t="s">
        <v>9336</v>
      </c>
      <c r="B2388" s="5">
        <v>22000</v>
      </c>
      <c r="C2388" s="5">
        <v>3000000</v>
      </c>
      <c r="D2388" s="5">
        <f>(B2388-C2388)</f>
        <v>-2978000</v>
      </c>
    </row>
    <row r="2389" spans="1:4" x14ac:dyDescent="0.35">
      <c r="A2389" t="s">
        <v>8911</v>
      </c>
      <c r="B2389" s="5">
        <v>5018450</v>
      </c>
      <c r="C2389" s="5">
        <v>8000000</v>
      </c>
      <c r="D2389" s="5">
        <f>(B2389-C2389)</f>
        <v>-2981550</v>
      </c>
    </row>
    <row r="2390" spans="1:4" x14ac:dyDescent="0.35">
      <c r="A2390" t="s">
        <v>9186</v>
      </c>
      <c r="B2390" s="5">
        <v>1705139</v>
      </c>
      <c r="C2390" s="5">
        <v>4700000</v>
      </c>
      <c r="D2390" s="5">
        <f>(B2390-C2390)</f>
        <v>-2994861</v>
      </c>
    </row>
    <row r="2391" spans="1:4" x14ac:dyDescent="0.35">
      <c r="A2391" t="s">
        <v>9337</v>
      </c>
      <c r="C2391" s="5">
        <v>3000000</v>
      </c>
      <c r="D2391" s="5">
        <f>(B2391-C2391)</f>
        <v>-3000000</v>
      </c>
    </row>
    <row r="2392" spans="1:4" x14ac:dyDescent="0.35">
      <c r="A2392" t="s">
        <v>9338</v>
      </c>
      <c r="C2392" s="5">
        <v>3000000</v>
      </c>
      <c r="D2392" s="5">
        <f>(B2392-C2392)</f>
        <v>-3000000</v>
      </c>
    </row>
    <row r="2393" spans="1:4" x14ac:dyDescent="0.35">
      <c r="A2393" t="s">
        <v>9339</v>
      </c>
      <c r="C2393" s="5">
        <v>3000000</v>
      </c>
      <c r="D2393" s="5">
        <f>(B2393-C2393)</f>
        <v>-3000000</v>
      </c>
    </row>
    <row r="2394" spans="1:4" x14ac:dyDescent="0.35">
      <c r="A2394" t="s">
        <v>9340</v>
      </c>
      <c r="C2394" s="5">
        <v>3000000</v>
      </c>
      <c r="D2394" s="5">
        <f>(B2394-C2394)</f>
        <v>-3000000</v>
      </c>
    </row>
    <row r="2395" spans="1:4" x14ac:dyDescent="0.35">
      <c r="A2395" t="s">
        <v>8629</v>
      </c>
      <c r="B2395" s="5">
        <v>6982680</v>
      </c>
      <c r="C2395" s="5">
        <v>10000000</v>
      </c>
      <c r="D2395" s="5">
        <f>(B2395-C2395)</f>
        <v>-3017320</v>
      </c>
    </row>
    <row r="2396" spans="1:4" x14ac:dyDescent="0.35">
      <c r="A2396" t="s">
        <v>6925</v>
      </c>
      <c r="B2396" s="5">
        <v>46982632</v>
      </c>
      <c r="C2396" s="5">
        <v>50000000</v>
      </c>
      <c r="D2396" s="5">
        <f>(B2396-C2396)</f>
        <v>-3017368</v>
      </c>
    </row>
    <row r="2397" spans="1:4" x14ac:dyDescent="0.35">
      <c r="A2397" t="s">
        <v>9168</v>
      </c>
      <c r="B2397" s="5">
        <v>1980338</v>
      </c>
      <c r="C2397" s="5">
        <v>5000000</v>
      </c>
      <c r="D2397" s="5">
        <f>(B2397-C2397)</f>
        <v>-3019662</v>
      </c>
    </row>
    <row r="2398" spans="1:4" x14ac:dyDescent="0.35">
      <c r="A2398" t="s">
        <v>8538</v>
      </c>
      <c r="B2398" s="5">
        <v>9975684</v>
      </c>
      <c r="C2398" s="5">
        <v>13000000</v>
      </c>
      <c r="D2398" s="5">
        <f>(B2398-C2398)</f>
        <v>-3024316</v>
      </c>
    </row>
    <row r="2399" spans="1:4" x14ac:dyDescent="0.35">
      <c r="A2399" t="s">
        <v>7284</v>
      </c>
      <c r="B2399" s="5">
        <v>34912982</v>
      </c>
      <c r="C2399" s="5">
        <v>38000000</v>
      </c>
      <c r="D2399" s="5">
        <f>(B2399-C2399)</f>
        <v>-3087018</v>
      </c>
    </row>
    <row r="2400" spans="1:4" x14ac:dyDescent="0.35">
      <c r="A2400" t="s">
        <v>8142</v>
      </c>
      <c r="B2400" s="5">
        <v>15911333</v>
      </c>
      <c r="C2400" s="5">
        <v>19000000</v>
      </c>
      <c r="D2400" s="5">
        <f>(B2400-C2400)</f>
        <v>-3088667</v>
      </c>
    </row>
    <row r="2401" spans="1:4" x14ac:dyDescent="0.35">
      <c r="A2401" t="s">
        <v>9238</v>
      </c>
      <c r="B2401" s="5">
        <v>864959</v>
      </c>
      <c r="C2401" s="5">
        <v>4000000</v>
      </c>
      <c r="D2401" s="5">
        <f>(B2401-C2401)</f>
        <v>-3135041</v>
      </c>
    </row>
    <row r="2402" spans="1:4" x14ac:dyDescent="0.35">
      <c r="A2402" t="s">
        <v>8778</v>
      </c>
      <c r="B2402" s="5">
        <v>6842058</v>
      </c>
      <c r="C2402" s="5">
        <v>10000000</v>
      </c>
      <c r="D2402" s="5">
        <f>(B2402-C2402)</f>
        <v>-3157942</v>
      </c>
    </row>
    <row r="2403" spans="1:4" x14ac:dyDescent="0.35">
      <c r="A2403" t="s">
        <v>9289</v>
      </c>
      <c r="B2403" s="5">
        <v>610968</v>
      </c>
      <c r="C2403" s="5">
        <v>3800000</v>
      </c>
      <c r="D2403" s="5">
        <f>(B2403-C2403)</f>
        <v>-3189032</v>
      </c>
    </row>
    <row r="2404" spans="1:4" x14ac:dyDescent="0.35">
      <c r="A2404" t="s">
        <v>9240</v>
      </c>
      <c r="B2404" s="5">
        <v>800000</v>
      </c>
      <c r="C2404" s="5">
        <v>4000000</v>
      </c>
      <c r="D2404" s="5">
        <f>(B2404-C2404)</f>
        <v>-3200000</v>
      </c>
    </row>
    <row r="2405" spans="1:4" x14ac:dyDescent="0.35">
      <c r="A2405" t="s">
        <v>8199</v>
      </c>
      <c r="B2405" s="5">
        <v>14793904</v>
      </c>
      <c r="C2405" s="5">
        <v>18000000</v>
      </c>
      <c r="D2405" s="5">
        <f>(B2405-C2405)</f>
        <v>-3206096</v>
      </c>
    </row>
    <row r="2406" spans="1:4" x14ac:dyDescent="0.35">
      <c r="A2406" t="s">
        <v>8101</v>
      </c>
      <c r="B2406" s="5">
        <v>5480996</v>
      </c>
      <c r="C2406" s="5">
        <v>8700000</v>
      </c>
      <c r="D2406" s="5">
        <f>(B2406-C2406)</f>
        <v>-3219004</v>
      </c>
    </row>
    <row r="2407" spans="1:4" x14ac:dyDescent="0.35">
      <c r="A2407" t="s">
        <v>9102</v>
      </c>
      <c r="B2407" s="5">
        <v>611709</v>
      </c>
      <c r="C2407" s="5">
        <v>3850000</v>
      </c>
      <c r="D2407" s="5">
        <f>(B2407-C2407)</f>
        <v>-3238291</v>
      </c>
    </row>
    <row r="2408" spans="1:4" x14ac:dyDescent="0.35">
      <c r="A2408" t="s">
        <v>7956</v>
      </c>
      <c r="B2408" s="5">
        <v>17757087</v>
      </c>
      <c r="C2408" s="5">
        <v>21000000</v>
      </c>
      <c r="D2408" s="5">
        <f>(B2408-C2408)</f>
        <v>-3242913</v>
      </c>
    </row>
    <row r="2409" spans="1:4" x14ac:dyDescent="0.35">
      <c r="A2409" t="s">
        <v>8944</v>
      </c>
      <c r="B2409" s="5">
        <v>4239767</v>
      </c>
      <c r="C2409" s="5">
        <v>7500000</v>
      </c>
      <c r="D2409" s="5">
        <f>(B2409-C2409)</f>
        <v>-3260233</v>
      </c>
    </row>
    <row r="2410" spans="1:4" x14ac:dyDescent="0.35">
      <c r="A2410" t="s">
        <v>9185</v>
      </c>
      <c r="B2410" s="5">
        <v>1729969</v>
      </c>
      <c r="C2410" s="5">
        <v>5000000</v>
      </c>
      <c r="D2410" s="5">
        <f>(B2410-C2410)</f>
        <v>-3270031</v>
      </c>
    </row>
    <row r="2411" spans="1:4" x14ac:dyDescent="0.35">
      <c r="A2411" t="s">
        <v>9279</v>
      </c>
      <c r="B2411" s="5">
        <v>220234</v>
      </c>
      <c r="C2411" s="5">
        <v>3500000</v>
      </c>
      <c r="D2411" s="5">
        <f>(B2411-C2411)</f>
        <v>-3279766</v>
      </c>
    </row>
    <row r="2412" spans="1:4" x14ac:dyDescent="0.35">
      <c r="A2412" t="s">
        <v>6717</v>
      </c>
      <c r="B2412" s="5">
        <v>56702901</v>
      </c>
      <c r="C2412" s="5">
        <v>60000000</v>
      </c>
      <c r="D2412" s="5">
        <f>(B2412-C2412)</f>
        <v>-3297099</v>
      </c>
    </row>
    <row r="2413" spans="1:4" x14ac:dyDescent="0.35">
      <c r="A2413" t="s">
        <v>8910</v>
      </c>
      <c r="B2413" s="5">
        <v>4692814</v>
      </c>
      <c r="C2413" s="5">
        <v>8000000</v>
      </c>
      <c r="D2413" s="5">
        <f>(B2413-C2413)</f>
        <v>-3307186</v>
      </c>
    </row>
    <row r="2414" spans="1:4" x14ac:dyDescent="0.35">
      <c r="A2414" t="s">
        <v>7556</v>
      </c>
      <c r="B2414" s="5">
        <v>26687172</v>
      </c>
      <c r="C2414" s="5">
        <v>30000000</v>
      </c>
      <c r="D2414" s="5">
        <f>(B2414-C2414)</f>
        <v>-3312828</v>
      </c>
    </row>
    <row r="2415" spans="1:4" x14ac:dyDescent="0.35">
      <c r="A2415" t="s">
        <v>7210</v>
      </c>
      <c r="B2415" s="5">
        <v>36665854</v>
      </c>
      <c r="C2415" s="5">
        <v>40000000</v>
      </c>
      <c r="D2415" s="5">
        <f>(B2415-C2415)</f>
        <v>-3334146</v>
      </c>
    </row>
    <row r="2416" spans="1:4" x14ac:dyDescent="0.35">
      <c r="A2416" t="s">
        <v>8945</v>
      </c>
      <c r="B2416" s="5">
        <v>4131640</v>
      </c>
      <c r="C2416" s="5">
        <v>7500000</v>
      </c>
      <c r="D2416" s="5">
        <f>(B2416-C2416)</f>
        <v>-3368360</v>
      </c>
    </row>
    <row r="2417" spans="1:4" x14ac:dyDescent="0.35">
      <c r="A2417" t="s">
        <v>9282</v>
      </c>
      <c r="B2417" s="5">
        <v>123777</v>
      </c>
      <c r="C2417" s="5">
        <v>3500000</v>
      </c>
      <c r="D2417" s="5">
        <f>(B2417-C2417)</f>
        <v>-3376223</v>
      </c>
    </row>
    <row r="2418" spans="1:4" x14ac:dyDescent="0.35">
      <c r="A2418" t="s">
        <v>8776</v>
      </c>
      <c r="B2418" s="5">
        <v>6619173</v>
      </c>
      <c r="C2418" s="5">
        <v>10000000</v>
      </c>
      <c r="D2418" s="5">
        <f>(B2418-C2418)</f>
        <v>-3380827</v>
      </c>
    </row>
    <row r="2419" spans="1:4" x14ac:dyDescent="0.35">
      <c r="A2419" t="s">
        <v>8406</v>
      </c>
      <c r="B2419" s="5">
        <v>11614236</v>
      </c>
      <c r="C2419" s="5">
        <v>15000000</v>
      </c>
      <c r="D2419" s="5">
        <f>(B2419-C2419)</f>
        <v>-3385764</v>
      </c>
    </row>
    <row r="2420" spans="1:4" x14ac:dyDescent="0.35">
      <c r="A2420" t="s">
        <v>9280</v>
      </c>
      <c r="B2420" s="5">
        <v>101228</v>
      </c>
      <c r="C2420" s="5">
        <v>3500000</v>
      </c>
      <c r="D2420" s="5">
        <f>(B2420-C2420)</f>
        <v>-3398772</v>
      </c>
    </row>
    <row r="2421" spans="1:4" x14ac:dyDescent="0.35">
      <c r="A2421" t="s">
        <v>8836</v>
      </c>
      <c r="B2421" s="5">
        <v>2600000</v>
      </c>
      <c r="C2421" s="5">
        <v>6000000</v>
      </c>
      <c r="D2421" s="5">
        <f>(B2421-C2421)</f>
        <v>-3400000</v>
      </c>
    </row>
    <row r="2422" spans="1:4" x14ac:dyDescent="0.35">
      <c r="A2422" t="s">
        <v>7034</v>
      </c>
      <c r="B2422" s="5">
        <v>31598308</v>
      </c>
      <c r="C2422" s="5">
        <v>35000000</v>
      </c>
      <c r="D2422" s="5">
        <f>(B2422-C2422)</f>
        <v>-3401692</v>
      </c>
    </row>
    <row r="2423" spans="1:4" x14ac:dyDescent="0.35">
      <c r="A2423" t="s">
        <v>7034</v>
      </c>
      <c r="B2423" s="5">
        <v>31598308</v>
      </c>
      <c r="C2423" s="5">
        <v>35000000</v>
      </c>
      <c r="D2423" s="5">
        <f>(B2423-C2423)</f>
        <v>-3401692</v>
      </c>
    </row>
    <row r="2424" spans="1:4" x14ac:dyDescent="0.35">
      <c r="A2424" t="s">
        <v>9281</v>
      </c>
      <c r="B2424" s="5">
        <v>96793</v>
      </c>
      <c r="C2424" s="5">
        <v>3500000</v>
      </c>
      <c r="D2424" s="5">
        <f>(B2424-C2424)</f>
        <v>-3403207</v>
      </c>
    </row>
    <row r="2425" spans="1:4" x14ac:dyDescent="0.35">
      <c r="A2425" t="s">
        <v>9241</v>
      </c>
      <c r="B2425" s="5">
        <v>562059</v>
      </c>
      <c r="C2425" s="5">
        <v>4000000</v>
      </c>
      <c r="D2425" s="5">
        <f>(B2425-C2425)</f>
        <v>-3437941</v>
      </c>
    </row>
    <row r="2426" spans="1:4" x14ac:dyDescent="0.35">
      <c r="A2426" t="s">
        <v>7796</v>
      </c>
      <c r="B2426" s="5">
        <v>21554585</v>
      </c>
      <c r="C2426" s="5">
        <v>25000000</v>
      </c>
      <c r="D2426" s="5">
        <f>(B2426-C2426)</f>
        <v>-3445415</v>
      </c>
    </row>
    <row r="2427" spans="1:4" x14ac:dyDescent="0.35">
      <c r="A2427" t="s">
        <v>9084</v>
      </c>
      <c r="B2427" s="5">
        <v>542860</v>
      </c>
      <c r="C2427" s="5">
        <v>4000000</v>
      </c>
      <c r="D2427" s="5">
        <f>(B2427-C2427)</f>
        <v>-3457140</v>
      </c>
    </row>
    <row r="2428" spans="1:4" x14ac:dyDescent="0.35">
      <c r="A2428" t="s">
        <v>9261</v>
      </c>
      <c r="B2428" s="5">
        <v>37606</v>
      </c>
      <c r="C2428" s="5">
        <v>3500000</v>
      </c>
      <c r="D2428" s="5">
        <f>(B2428-C2428)</f>
        <v>-3462394</v>
      </c>
    </row>
    <row r="2429" spans="1:4" x14ac:dyDescent="0.35">
      <c r="A2429" t="s">
        <v>8569</v>
      </c>
      <c r="B2429" s="5">
        <v>9030581</v>
      </c>
      <c r="C2429" s="5">
        <v>12500000</v>
      </c>
      <c r="D2429" s="5">
        <f>(B2429-C2429)</f>
        <v>-3469419</v>
      </c>
    </row>
    <row r="2430" spans="1:4" x14ac:dyDescent="0.35">
      <c r="A2430" t="s">
        <v>7558</v>
      </c>
      <c r="B2430" s="5">
        <v>26525834</v>
      </c>
      <c r="C2430" s="5">
        <v>30000000</v>
      </c>
      <c r="D2430" s="5">
        <f>(B2430-C2430)</f>
        <v>-3474166</v>
      </c>
    </row>
    <row r="2431" spans="1:4" x14ac:dyDescent="0.35">
      <c r="A2431" t="s">
        <v>8779</v>
      </c>
      <c r="B2431" s="5">
        <v>6491350</v>
      </c>
      <c r="C2431" s="5">
        <v>10000000</v>
      </c>
      <c r="D2431" s="5">
        <f>(B2431-C2431)</f>
        <v>-3508650</v>
      </c>
    </row>
    <row r="2432" spans="1:4" x14ac:dyDescent="0.35">
      <c r="A2432" t="s">
        <v>8808</v>
      </c>
      <c r="B2432" s="5">
        <v>1474508</v>
      </c>
      <c r="C2432" s="5">
        <v>5000000</v>
      </c>
      <c r="D2432" s="5">
        <f>(B2432-C2432)</f>
        <v>-3525492</v>
      </c>
    </row>
    <row r="2433" spans="1:4" x14ac:dyDescent="0.35">
      <c r="A2433" t="s">
        <v>6225</v>
      </c>
      <c r="B2433" s="5">
        <v>126464904</v>
      </c>
      <c r="C2433" s="5">
        <v>130000000</v>
      </c>
      <c r="D2433" s="5">
        <f>(B2433-C2433)</f>
        <v>-3535096</v>
      </c>
    </row>
    <row r="2434" spans="1:4" x14ac:dyDescent="0.35">
      <c r="A2434" t="s">
        <v>6726</v>
      </c>
      <c r="B2434" s="5">
        <v>56443482</v>
      </c>
      <c r="C2434" s="5">
        <v>60000000</v>
      </c>
      <c r="D2434" s="5">
        <f>(B2434-C2434)</f>
        <v>-3556518</v>
      </c>
    </row>
    <row r="2435" spans="1:4" x14ac:dyDescent="0.35">
      <c r="A2435" t="s">
        <v>8884</v>
      </c>
      <c r="B2435" s="5">
        <v>4992159</v>
      </c>
      <c r="C2435" s="5">
        <v>8550000</v>
      </c>
      <c r="D2435" s="5">
        <f>(B2435-C2435)</f>
        <v>-3557841</v>
      </c>
    </row>
    <row r="2436" spans="1:4" x14ac:dyDescent="0.35">
      <c r="A2436" t="s">
        <v>9242</v>
      </c>
      <c r="B2436" s="5">
        <v>399793</v>
      </c>
      <c r="C2436" s="5">
        <v>4000000</v>
      </c>
      <c r="D2436" s="5">
        <f>(B2436-C2436)</f>
        <v>-3600207</v>
      </c>
    </row>
    <row r="2437" spans="1:4" x14ac:dyDescent="0.35">
      <c r="A2437" t="s">
        <v>8483</v>
      </c>
      <c r="B2437" s="5">
        <v>10397365</v>
      </c>
      <c r="C2437" s="5">
        <v>14000000</v>
      </c>
      <c r="D2437" s="5">
        <f>(B2437-C2437)</f>
        <v>-3602635</v>
      </c>
    </row>
    <row r="2438" spans="1:4" x14ac:dyDescent="0.35">
      <c r="A2438" t="s">
        <v>9502</v>
      </c>
      <c r="B2438" s="5">
        <v>375723</v>
      </c>
      <c r="C2438" s="5">
        <v>4000000</v>
      </c>
      <c r="D2438" s="5">
        <f>(B2438-C2438)</f>
        <v>-3624277</v>
      </c>
    </row>
    <row r="2439" spans="1:4" x14ac:dyDescent="0.35">
      <c r="A2439" t="s">
        <v>9243</v>
      </c>
      <c r="B2439" s="5">
        <v>371897</v>
      </c>
      <c r="C2439" s="5">
        <v>4000000</v>
      </c>
      <c r="D2439" s="5">
        <f>(B2439-C2439)</f>
        <v>-3628103</v>
      </c>
    </row>
    <row r="2440" spans="1:4" x14ac:dyDescent="0.35">
      <c r="A2440" t="s">
        <v>9030</v>
      </c>
      <c r="B2440" s="5">
        <v>871577</v>
      </c>
      <c r="C2440" s="5">
        <v>4500000</v>
      </c>
      <c r="D2440" s="5">
        <f>(B2440-C2440)</f>
        <v>-3628423</v>
      </c>
    </row>
    <row r="2441" spans="1:4" x14ac:dyDescent="0.35">
      <c r="A2441" t="s">
        <v>6256</v>
      </c>
      <c r="B2441" s="5">
        <v>106369117</v>
      </c>
      <c r="C2441" s="5">
        <v>110000000</v>
      </c>
      <c r="D2441" s="5">
        <f>(B2441-C2441)</f>
        <v>-3630883</v>
      </c>
    </row>
    <row r="2442" spans="1:4" x14ac:dyDescent="0.35">
      <c r="A2442" t="s">
        <v>8857</v>
      </c>
      <c r="B2442" s="5">
        <v>4350774</v>
      </c>
      <c r="C2442" s="5">
        <v>8000000</v>
      </c>
      <c r="D2442" s="5">
        <f>(B2442-C2442)</f>
        <v>-3649226</v>
      </c>
    </row>
    <row r="2443" spans="1:4" x14ac:dyDescent="0.35">
      <c r="A2443" t="s">
        <v>9420</v>
      </c>
      <c r="B2443" s="5">
        <v>100669</v>
      </c>
      <c r="C2443" s="5">
        <v>3800000</v>
      </c>
      <c r="D2443" s="5">
        <f>(B2443-C2443)</f>
        <v>-3699331</v>
      </c>
    </row>
    <row r="2444" spans="1:4" x14ac:dyDescent="0.35">
      <c r="A2444" t="s">
        <v>7253</v>
      </c>
      <c r="B2444" s="5">
        <v>35287788</v>
      </c>
      <c r="C2444" s="5">
        <v>39000000</v>
      </c>
      <c r="D2444" s="5">
        <f>(B2444-C2444)</f>
        <v>-3712212</v>
      </c>
    </row>
    <row r="2445" spans="1:4" x14ac:dyDescent="0.35">
      <c r="A2445" t="s">
        <v>8995</v>
      </c>
      <c r="B2445" s="5">
        <v>1110286</v>
      </c>
      <c r="C2445" s="5">
        <v>4825000</v>
      </c>
      <c r="D2445" s="5">
        <f>(B2445-C2445)</f>
        <v>-3714714</v>
      </c>
    </row>
    <row r="2446" spans="1:4" x14ac:dyDescent="0.35">
      <c r="A2446" t="s">
        <v>7185</v>
      </c>
      <c r="B2446" s="5">
        <v>36283504</v>
      </c>
      <c r="C2446" s="5">
        <v>40000000</v>
      </c>
      <c r="D2446" s="5">
        <f>(B2446-C2446)</f>
        <v>-3716496</v>
      </c>
    </row>
    <row r="2447" spans="1:4" x14ac:dyDescent="0.35">
      <c r="A2447" t="s">
        <v>7653</v>
      </c>
      <c r="B2447" s="5">
        <v>24268828</v>
      </c>
      <c r="C2447" s="5">
        <v>28000000</v>
      </c>
      <c r="D2447" s="5">
        <f>(B2447-C2447)</f>
        <v>-3731172</v>
      </c>
    </row>
    <row r="2448" spans="1:4" x14ac:dyDescent="0.35">
      <c r="A2448" t="s">
        <v>6577</v>
      </c>
      <c r="B2448" s="5">
        <v>66257002</v>
      </c>
      <c r="C2448" s="5">
        <v>70000000</v>
      </c>
      <c r="D2448" s="5">
        <f>(B2448-C2448)</f>
        <v>-3742998</v>
      </c>
    </row>
    <row r="2449" spans="1:4" x14ac:dyDescent="0.35">
      <c r="A2449" t="s">
        <v>8056</v>
      </c>
      <c r="B2449" s="5">
        <v>16248701</v>
      </c>
      <c r="C2449" s="5">
        <v>20000000</v>
      </c>
      <c r="D2449" s="5">
        <f>(B2449-C2449)</f>
        <v>-3751299</v>
      </c>
    </row>
    <row r="2450" spans="1:4" x14ac:dyDescent="0.35">
      <c r="A2450" t="s">
        <v>8817</v>
      </c>
      <c r="B2450" s="5">
        <v>228524</v>
      </c>
      <c r="C2450" s="5">
        <v>4000000</v>
      </c>
      <c r="D2450" s="5">
        <f>(B2450-C2450)</f>
        <v>-3771476</v>
      </c>
    </row>
    <row r="2451" spans="1:4" x14ac:dyDescent="0.35">
      <c r="A2451" t="s">
        <v>9197</v>
      </c>
      <c r="B2451" s="5">
        <v>727883</v>
      </c>
      <c r="C2451" s="5">
        <v>4500000</v>
      </c>
      <c r="D2451" s="5">
        <f>(B2451-C2451)</f>
        <v>-3772117</v>
      </c>
    </row>
    <row r="2452" spans="1:4" x14ac:dyDescent="0.35">
      <c r="A2452" t="s">
        <v>9263</v>
      </c>
      <c r="B2452" s="5">
        <v>19959</v>
      </c>
      <c r="C2452" s="5">
        <v>3800000</v>
      </c>
      <c r="D2452" s="5">
        <f>(B2452-C2452)</f>
        <v>-3780041</v>
      </c>
    </row>
    <row r="2453" spans="1:4" x14ac:dyDescent="0.35">
      <c r="A2453" t="s">
        <v>9259</v>
      </c>
      <c r="B2453" s="5">
        <v>14873</v>
      </c>
      <c r="C2453" s="5">
        <v>3800000</v>
      </c>
      <c r="D2453" s="5">
        <f>(B2453-C2453)</f>
        <v>-3785127</v>
      </c>
    </row>
    <row r="2454" spans="1:4" x14ac:dyDescent="0.35">
      <c r="A2454" t="s">
        <v>9198</v>
      </c>
      <c r="B2454" s="5">
        <v>713413</v>
      </c>
      <c r="C2454" s="5">
        <v>4500000</v>
      </c>
      <c r="D2454" s="5">
        <f>(B2454-C2454)</f>
        <v>-3786587</v>
      </c>
    </row>
    <row r="2455" spans="1:4" x14ac:dyDescent="0.35">
      <c r="A2455" t="s">
        <v>9073</v>
      </c>
      <c r="B2455" s="5">
        <v>2207975</v>
      </c>
      <c r="C2455" s="5">
        <v>6000000</v>
      </c>
      <c r="D2455" s="5">
        <f>(B2455-C2455)</f>
        <v>-3792025</v>
      </c>
    </row>
    <row r="2456" spans="1:4" x14ac:dyDescent="0.35">
      <c r="A2456" t="s">
        <v>8098</v>
      </c>
      <c r="B2456" s="5">
        <v>6201757</v>
      </c>
      <c r="C2456" s="5">
        <v>10000000</v>
      </c>
      <c r="D2456" s="5">
        <f>(B2456-C2456)</f>
        <v>-3798243</v>
      </c>
    </row>
    <row r="2457" spans="1:4" x14ac:dyDescent="0.35">
      <c r="A2457" t="s">
        <v>8781</v>
      </c>
      <c r="B2457" s="5">
        <v>6197866</v>
      </c>
      <c r="C2457" s="5">
        <v>10000000</v>
      </c>
      <c r="D2457" s="5">
        <f>(B2457-C2457)</f>
        <v>-3802134</v>
      </c>
    </row>
    <row r="2458" spans="1:4" x14ac:dyDescent="0.35">
      <c r="A2458" t="s">
        <v>9247</v>
      </c>
      <c r="B2458" s="5">
        <v>185577</v>
      </c>
      <c r="C2458" s="5">
        <v>4000000</v>
      </c>
      <c r="D2458" s="5">
        <f>(B2458-C2458)</f>
        <v>-3814423</v>
      </c>
    </row>
    <row r="2459" spans="1:4" x14ac:dyDescent="0.35">
      <c r="A2459" t="s">
        <v>9252</v>
      </c>
      <c r="B2459" s="5">
        <v>146402</v>
      </c>
      <c r="C2459" s="5">
        <v>4000000</v>
      </c>
      <c r="D2459" s="5">
        <f>(B2459-C2459)</f>
        <v>-3853598</v>
      </c>
    </row>
    <row r="2460" spans="1:4" x14ac:dyDescent="0.35">
      <c r="A2460" t="s">
        <v>8409</v>
      </c>
      <c r="B2460" s="5">
        <v>11144518</v>
      </c>
      <c r="C2460" s="5">
        <v>15000000</v>
      </c>
      <c r="D2460" s="5">
        <f>(B2460-C2460)</f>
        <v>-3855482</v>
      </c>
    </row>
    <row r="2461" spans="1:4" x14ac:dyDescent="0.35">
      <c r="A2461" t="s">
        <v>9258</v>
      </c>
      <c r="B2461" s="5">
        <v>143653</v>
      </c>
      <c r="C2461" s="5">
        <v>4000000</v>
      </c>
      <c r="D2461" s="5">
        <f>(B2461-C2461)</f>
        <v>-3856347</v>
      </c>
    </row>
    <row r="2462" spans="1:4" x14ac:dyDescent="0.35">
      <c r="A2462" t="s">
        <v>8628</v>
      </c>
      <c r="B2462" s="5">
        <v>8134217</v>
      </c>
      <c r="C2462" s="5">
        <v>12000000</v>
      </c>
      <c r="D2462" s="5">
        <f>(B2462-C2462)</f>
        <v>-3865783</v>
      </c>
    </row>
    <row r="2463" spans="1:4" x14ac:dyDescent="0.35">
      <c r="A2463" t="s">
        <v>9034</v>
      </c>
      <c r="B2463" s="5">
        <v>2122561</v>
      </c>
      <c r="C2463" s="5">
        <v>6000000</v>
      </c>
      <c r="D2463" s="5">
        <f>(B2463-C2463)</f>
        <v>-3877439</v>
      </c>
    </row>
    <row r="2464" spans="1:4" x14ac:dyDescent="0.35">
      <c r="A2464" t="s">
        <v>9210</v>
      </c>
      <c r="B2464" s="5">
        <v>101055</v>
      </c>
      <c r="C2464" s="5">
        <v>4000000</v>
      </c>
      <c r="D2464" s="5">
        <f>(B2464-C2464)</f>
        <v>-3898945</v>
      </c>
    </row>
    <row r="2465" spans="1:4" x14ac:dyDescent="0.35">
      <c r="A2465" t="s">
        <v>9248</v>
      </c>
      <c r="B2465" s="5">
        <v>100412</v>
      </c>
      <c r="C2465" s="5">
        <v>4000000</v>
      </c>
      <c r="D2465" s="5">
        <f>(B2465-C2465)</f>
        <v>-3899588</v>
      </c>
    </row>
    <row r="2466" spans="1:4" x14ac:dyDescent="0.35">
      <c r="A2466" t="s">
        <v>9170</v>
      </c>
      <c r="B2466" s="5">
        <v>1100000</v>
      </c>
      <c r="C2466" s="5">
        <v>5000000</v>
      </c>
      <c r="D2466" s="5">
        <f>(B2466-C2466)</f>
        <v>-3900000</v>
      </c>
    </row>
    <row r="2467" spans="1:4" x14ac:dyDescent="0.35">
      <c r="A2467" t="s">
        <v>9169</v>
      </c>
      <c r="B2467" s="5">
        <v>1082044</v>
      </c>
      <c r="C2467" s="5">
        <v>5000000</v>
      </c>
      <c r="D2467" s="5">
        <f>(B2467-C2467)</f>
        <v>-3917956</v>
      </c>
    </row>
    <row r="2468" spans="1:4" x14ac:dyDescent="0.35">
      <c r="A2468" t="s">
        <v>9075</v>
      </c>
      <c r="B2468" s="5">
        <v>2077046</v>
      </c>
      <c r="C2468" s="5">
        <v>6000000</v>
      </c>
      <c r="D2468" s="5">
        <f>(B2468-C2468)</f>
        <v>-3922954</v>
      </c>
    </row>
    <row r="2469" spans="1:4" x14ac:dyDescent="0.35">
      <c r="A2469" t="s">
        <v>9099</v>
      </c>
      <c r="B2469" s="5">
        <v>1056102</v>
      </c>
      <c r="C2469" s="5">
        <v>5000000</v>
      </c>
      <c r="D2469" s="5">
        <f>(B2469-C2469)</f>
        <v>-3943898</v>
      </c>
    </row>
    <row r="2470" spans="1:4" x14ac:dyDescent="0.35">
      <c r="A2470" t="s">
        <v>8782</v>
      </c>
      <c r="B2470" s="5">
        <v>6044618</v>
      </c>
      <c r="C2470" s="5">
        <v>10000000</v>
      </c>
      <c r="D2470" s="5">
        <f>(B2470-C2470)</f>
        <v>-3955382</v>
      </c>
    </row>
    <row r="2471" spans="1:4" x14ac:dyDescent="0.35">
      <c r="A2471" t="s">
        <v>7308</v>
      </c>
      <c r="B2471" s="5">
        <v>33037754</v>
      </c>
      <c r="C2471" s="5">
        <v>37000000</v>
      </c>
      <c r="D2471" s="5">
        <f>(B2471-C2471)</f>
        <v>-3962246</v>
      </c>
    </row>
    <row r="2472" spans="1:4" x14ac:dyDescent="0.35">
      <c r="A2472" t="s">
        <v>9074</v>
      </c>
      <c r="B2472" s="5">
        <v>2025238</v>
      </c>
      <c r="C2472" s="5">
        <v>6000000</v>
      </c>
      <c r="D2472" s="5">
        <f>(B2472-C2472)</f>
        <v>-3974762</v>
      </c>
    </row>
    <row r="2473" spans="1:4" x14ac:dyDescent="0.35">
      <c r="A2473" t="s">
        <v>9255</v>
      </c>
      <c r="B2473" s="5">
        <v>20262</v>
      </c>
      <c r="C2473" s="5">
        <v>4000000</v>
      </c>
      <c r="D2473" s="5">
        <f>(B2473-C2473)</f>
        <v>-3979738</v>
      </c>
    </row>
    <row r="2474" spans="1:4" x14ac:dyDescent="0.35">
      <c r="A2474" t="s">
        <v>9254</v>
      </c>
      <c r="B2474" s="5">
        <v>12836</v>
      </c>
      <c r="C2474" s="5">
        <v>4000000</v>
      </c>
      <c r="D2474" s="5">
        <f>(B2474-C2474)</f>
        <v>-3987164</v>
      </c>
    </row>
    <row r="2475" spans="1:4" x14ac:dyDescent="0.35">
      <c r="A2475" t="s">
        <v>9013</v>
      </c>
      <c r="B2475" s="5">
        <v>8060</v>
      </c>
      <c r="C2475" s="5">
        <v>4000000</v>
      </c>
      <c r="D2475" s="5">
        <f>(B2475-C2475)</f>
        <v>-3991940</v>
      </c>
    </row>
    <row r="2476" spans="1:4" x14ac:dyDescent="0.35">
      <c r="A2476" t="s">
        <v>9256</v>
      </c>
      <c r="B2476" s="5">
        <v>4063</v>
      </c>
      <c r="C2476" s="5">
        <v>4000000</v>
      </c>
      <c r="D2476" s="5">
        <f>(B2476-C2476)</f>
        <v>-3995937</v>
      </c>
    </row>
    <row r="2477" spans="1:4" x14ac:dyDescent="0.35">
      <c r="A2477" t="s">
        <v>9706</v>
      </c>
      <c r="C2477" s="5">
        <v>4000000</v>
      </c>
      <c r="D2477" s="5">
        <f>(B2477-C2477)</f>
        <v>-4000000</v>
      </c>
    </row>
    <row r="2478" spans="1:4" x14ac:dyDescent="0.35">
      <c r="A2478" t="s">
        <v>6718</v>
      </c>
      <c r="B2478" s="5">
        <v>55994557</v>
      </c>
      <c r="C2478" s="5">
        <v>60000000</v>
      </c>
      <c r="D2478" s="5">
        <f>(B2478-C2478)</f>
        <v>-4005443</v>
      </c>
    </row>
    <row r="2479" spans="1:4" x14ac:dyDescent="0.35">
      <c r="A2479" t="s">
        <v>9188</v>
      </c>
      <c r="B2479" s="5">
        <v>778565</v>
      </c>
      <c r="C2479" s="5">
        <v>4800000</v>
      </c>
      <c r="D2479" s="5">
        <f>(B2479-C2479)</f>
        <v>-4021435</v>
      </c>
    </row>
    <row r="2480" spans="1:4" x14ac:dyDescent="0.35">
      <c r="A2480" t="s">
        <v>8567</v>
      </c>
      <c r="B2480" s="5">
        <v>11956207</v>
      </c>
      <c r="C2480" s="5">
        <v>16000000</v>
      </c>
      <c r="D2480" s="5">
        <f>(B2480-C2480)</f>
        <v>-4043793</v>
      </c>
    </row>
    <row r="2481" spans="1:4" x14ac:dyDescent="0.35">
      <c r="A2481" t="s">
        <v>8878</v>
      </c>
      <c r="B2481" s="5">
        <v>4440055</v>
      </c>
      <c r="C2481" s="5">
        <v>8500000</v>
      </c>
      <c r="D2481" s="5">
        <f>(B2481-C2481)</f>
        <v>-4059945</v>
      </c>
    </row>
    <row r="2482" spans="1:4" x14ac:dyDescent="0.35">
      <c r="A2482" t="s">
        <v>7892</v>
      </c>
      <c r="B2482" s="5">
        <v>18934858</v>
      </c>
      <c r="C2482" s="5">
        <v>23000000</v>
      </c>
      <c r="D2482" s="5">
        <f>(B2482-C2482)</f>
        <v>-4065142</v>
      </c>
    </row>
    <row r="2483" spans="1:4" x14ac:dyDescent="0.35">
      <c r="A2483" t="s">
        <v>7429</v>
      </c>
      <c r="B2483" s="5">
        <v>28927720</v>
      </c>
      <c r="C2483" s="5">
        <v>33000000</v>
      </c>
      <c r="D2483" s="5">
        <f>(B2483-C2483)</f>
        <v>-4072280</v>
      </c>
    </row>
    <row r="2484" spans="1:4" x14ac:dyDescent="0.35">
      <c r="A2484" t="s">
        <v>8626</v>
      </c>
      <c r="B2484" s="5">
        <v>7918283</v>
      </c>
      <c r="C2484" s="5">
        <v>12000000</v>
      </c>
      <c r="D2484" s="5">
        <f>(B2484-C2484)</f>
        <v>-4081717</v>
      </c>
    </row>
    <row r="2485" spans="1:4" x14ac:dyDescent="0.35">
      <c r="A2485" t="s">
        <v>9189</v>
      </c>
      <c r="B2485" s="5">
        <v>513836</v>
      </c>
      <c r="C2485" s="5">
        <v>4600000</v>
      </c>
      <c r="D2485" s="5">
        <f>(B2485-C2485)</f>
        <v>-4086164</v>
      </c>
    </row>
    <row r="2486" spans="1:4" x14ac:dyDescent="0.35">
      <c r="A2486" t="s">
        <v>6361</v>
      </c>
      <c r="B2486" s="5">
        <v>85884815</v>
      </c>
      <c r="C2486" s="5">
        <v>90000000</v>
      </c>
      <c r="D2486" s="5">
        <f>(B2486-C2486)</f>
        <v>-4115185</v>
      </c>
    </row>
    <row r="2487" spans="1:4" x14ac:dyDescent="0.35">
      <c r="A2487" t="s">
        <v>8860</v>
      </c>
      <c r="B2487" s="5">
        <v>4881867</v>
      </c>
      <c r="C2487" s="5">
        <v>9000000</v>
      </c>
      <c r="D2487" s="5">
        <f>(B2487-C2487)</f>
        <v>-4118133</v>
      </c>
    </row>
    <row r="2488" spans="1:4" x14ac:dyDescent="0.35">
      <c r="A2488" t="s">
        <v>9190</v>
      </c>
      <c r="B2488" s="5">
        <v>434417</v>
      </c>
      <c r="C2488" s="5">
        <v>4600000</v>
      </c>
      <c r="D2488" s="5">
        <f>(B2488-C2488)</f>
        <v>-4165583</v>
      </c>
    </row>
    <row r="2489" spans="1:4" x14ac:dyDescent="0.35">
      <c r="A2489" t="s">
        <v>8838</v>
      </c>
      <c r="B2489" s="5">
        <v>3047539</v>
      </c>
      <c r="C2489" s="5">
        <v>7217600</v>
      </c>
      <c r="D2489" s="5">
        <f>(B2489-C2489)</f>
        <v>-4170061</v>
      </c>
    </row>
    <row r="2490" spans="1:4" x14ac:dyDescent="0.35">
      <c r="A2490" t="s">
        <v>8055</v>
      </c>
      <c r="B2490" s="5">
        <v>15797907</v>
      </c>
      <c r="C2490" s="5">
        <v>20000000</v>
      </c>
      <c r="D2490" s="5">
        <f>(B2490-C2490)</f>
        <v>-4202093</v>
      </c>
    </row>
    <row r="2491" spans="1:4" x14ac:dyDescent="0.35">
      <c r="A2491" t="s">
        <v>9096</v>
      </c>
      <c r="B2491" s="5">
        <v>1292119</v>
      </c>
      <c r="C2491" s="5">
        <v>5500000</v>
      </c>
      <c r="D2491" s="5">
        <f>(B2491-C2491)</f>
        <v>-4207881</v>
      </c>
    </row>
    <row r="2492" spans="1:4" x14ac:dyDescent="0.35">
      <c r="A2492" t="s">
        <v>9027</v>
      </c>
      <c r="B2492" s="5">
        <v>2268296</v>
      </c>
      <c r="C2492" s="5">
        <v>6500000</v>
      </c>
      <c r="D2492" s="5">
        <f>(B2492-C2492)</f>
        <v>-4231704</v>
      </c>
    </row>
    <row r="2493" spans="1:4" x14ac:dyDescent="0.35">
      <c r="A2493" t="s">
        <v>8408</v>
      </c>
      <c r="B2493" s="5">
        <v>10763469</v>
      </c>
      <c r="C2493" s="5">
        <v>15000000</v>
      </c>
      <c r="D2493" s="5">
        <f>(B2493-C2493)</f>
        <v>-4236531</v>
      </c>
    </row>
    <row r="2494" spans="1:4" x14ac:dyDescent="0.35">
      <c r="A2494" t="s">
        <v>8492</v>
      </c>
      <c r="B2494" s="5">
        <v>3958500</v>
      </c>
      <c r="C2494" s="5">
        <v>8200000</v>
      </c>
      <c r="D2494" s="5">
        <f>(B2494-C2494)</f>
        <v>-4241500</v>
      </c>
    </row>
    <row r="2495" spans="1:4" x14ac:dyDescent="0.35">
      <c r="A2495" t="s">
        <v>9232</v>
      </c>
      <c r="B2495" s="5">
        <v>3713002</v>
      </c>
      <c r="C2495" s="5">
        <v>8000000</v>
      </c>
      <c r="D2495" s="5">
        <f>(B2495-C2495)</f>
        <v>-4286998</v>
      </c>
    </row>
    <row r="2496" spans="1:4" x14ac:dyDescent="0.35">
      <c r="A2496" t="s">
        <v>8057</v>
      </c>
      <c r="B2496" s="5">
        <v>15712072</v>
      </c>
      <c r="C2496" s="5">
        <v>20000000</v>
      </c>
      <c r="D2496" s="5">
        <f>(B2496-C2496)</f>
        <v>-4287928</v>
      </c>
    </row>
    <row r="2497" spans="1:4" x14ac:dyDescent="0.35">
      <c r="A2497" t="s">
        <v>8253</v>
      </c>
      <c r="B2497" s="5">
        <v>12693621</v>
      </c>
      <c r="C2497" s="5">
        <v>17000000</v>
      </c>
      <c r="D2497" s="5">
        <f>(B2497-C2497)</f>
        <v>-4306379</v>
      </c>
    </row>
    <row r="2498" spans="1:4" x14ac:dyDescent="0.35">
      <c r="A2498" t="s">
        <v>7365</v>
      </c>
      <c r="B2498" s="5">
        <v>30691439</v>
      </c>
      <c r="C2498" s="5">
        <v>35000000</v>
      </c>
      <c r="D2498" s="5">
        <f>(B2498-C2498)</f>
        <v>-4308561</v>
      </c>
    </row>
    <row r="2499" spans="1:4" x14ac:dyDescent="0.35">
      <c r="A2499" t="s">
        <v>8856</v>
      </c>
      <c r="B2499" s="5">
        <v>4681503</v>
      </c>
      <c r="C2499" s="5">
        <v>9000000</v>
      </c>
      <c r="D2499" s="5">
        <f>(B2499-C2499)</f>
        <v>-4318497</v>
      </c>
    </row>
    <row r="2500" spans="1:4" x14ac:dyDescent="0.35">
      <c r="A2500" t="s">
        <v>7367</v>
      </c>
      <c r="B2500" s="5">
        <v>30669413</v>
      </c>
      <c r="C2500" s="5">
        <v>35000000</v>
      </c>
      <c r="D2500" s="5">
        <f>(B2500-C2500)</f>
        <v>-4330587</v>
      </c>
    </row>
    <row r="2501" spans="1:4" x14ac:dyDescent="0.35">
      <c r="A2501" t="s">
        <v>7890</v>
      </c>
      <c r="B2501" s="5">
        <v>18653615</v>
      </c>
      <c r="C2501" s="5">
        <v>23000000</v>
      </c>
      <c r="D2501" s="5">
        <f>(B2501-C2501)</f>
        <v>-4346385</v>
      </c>
    </row>
    <row r="2502" spans="1:4" x14ac:dyDescent="0.35">
      <c r="A2502" t="s">
        <v>7101</v>
      </c>
      <c r="B2502" s="5">
        <v>37652565</v>
      </c>
      <c r="C2502" s="5">
        <v>42000000</v>
      </c>
      <c r="D2502" s="5">
        <f>(B2502-C2502)</f>
        <v>-4347435</v>
      </c>
    </row>
    <row r="2503" spans="1:4" x14ac:dyDescent="0.35">
      <c r="A2503" t="s">
        <v>8837</v>
      </c>
      <c r="B2503" s="5">
        <v>3029870</v>
      </c>
      <c r="C2503" s="5">
        <v>7400000</v>
      </c>
      <c r="D2503" s="5">
        <f>(B2503-C2503)</f>
        <v>-4370130</v>
      </c>
    </row>
    <row r="2504" spans="1:4" x14ac:dyDescent="0.35">
      <c r="A2504" t="s">
        <v>9203</v>
      </c>
      <c r="B2504" s="5">
        <v>108229</v>
      </c>
      <c r="C2504" s="5">
        <v>4500000</v>
      </c>
      <c r="D2504" s="5">
        <f>(B2504-C2504)</f>
        <v>-4391771</v>
      </c>
    </row>
    <row r="2505" spans="1:4" x14ac:dyDescent="0.35">
      <c r="A2505" t="s">
        <v>9026</v>
      </c>
      <c r="B2505" s="5">
        <v>2024854</v>
      </c>
      <c r="C2505" s="5">
        <v>6500000</v>
      </c>
      <c r="D2505" s="5">
        <f>(B2505-C2505)</f>
        <v>-4475146</v>
      </c>
    </row>
    <row r="2506" spans="1:4" x14ac:dyDescent="0.35">
      <c r="A2506" t="s">
        <v>9105</v>
      </c>
      <c r="B2506" s="5">
        <v>766487</v>
      </c>
      <c r="C2506" s="5">
        <v>5250000</v>
      </c>
      <c r="D2506" s="5">
        <f>(B2506-C2506)</f>
        <v>-4483513</v>
      </c>
    </row>
    <row r="2507" spans="1:4" x14ac:dyDescent="0.35">
      <c r="A2507" t="s">
        <v>7676</v>
      </c>
      <c r="B2507" s="5">
        <v>22494487</v>
      </c>
      <c r="C2507" s="5">
        <v>27000000</v>
      </c>
      <c r="D2507" s="5">
        <f>(B2507-C2507)</f>
        <v>-4505513</v>
      </c>
    </row>
    <row r="2508" spans="1:4" x14ac:dyDescent="0.35">
      <c r="A2508" t="s">
        <v>7676</v>
      </c>
      <c r="B2508" s="5">
        <v>22494487</v>
      </c>
      <c r="C2508" s="5">
        <v>27000000</v>
      </c>
      <c r="D2508" s="5">
        <f>(B2508-C2508)</f>
        <v>-4505513</v>
      </c>
    </row>
    <row r="2509" spans="1:4" x14ac:dyDescent="0.35">
      <c r="A2509" t="s">
        <v>8412</v>
      </c>
      <c r="B2509" s="5">
        <v>10494147</v>
      </c>
      <c r="C2509" s="5">
        <v>15000000</v>
      </c>
      <c r="D2509" s="5">
        <f>(B2509-C2509)</f>
        <v>-4505853</v>
      </c>
    </row>
    <row r="2510" spans="1:4" x14ac:dyDescent="0.35">
      <c r="A2510" t="s">
        <v>8202</v>
      </c>
      <c r="B2510" s="5">
        <v>13491653</v>
      </c>
      <c r="C2510" s="5">
        <v>18000000</v>
      </c>
      <c r="D2510" s="5">
        <f>(B2510-C2510)</f>
        <v>-4508347</v>
      </c>
    </row>
    <row r="2511" spans="1:4" x14ac:dyDescent="0.35">
      <c r="A2511" t="s">
        <v>8786</v>
      </c>
      <c r="B2511" s="5">
        <v>5484375</v>
      </c>
      <c r="C2511" s="5">
        <v>10000000</v>
      </c>
      <c r="D2511" s="5">
        <f>(B2511-C2511)</f>
        <v>-4515625</v>
      </c>
    </row>
    <row r="2512" spans="1:4" x14ac:dyDescent="0.35">
      <c r="A2512" t="s">
        <v>6764</v>
      </c>
      <c r="B2512" s="5">
        <v>25472967</v>
      </c>
      <c r="C2512" s="5">
        <v>30000000</v>
      </c>
      <c r="D2512" s="5">
        <f>(B2512-C2512)</f>
        <v>-4527033</v>
      </c>
    </row>
    <row r="2513" spans="1:4" x14ac:dyDescent="0.35">
      <c r="A2513" t="s">
        <v>8059</v>
      </c>
      <c r="B2513" s="5">
        <v>15464026</v>
      </c>
      <c r="C2513" s="5">
        <v>20000000</v>
      </c>
      <c r="D2513" s="5">
        <f>(B2513-C2513)</f>
        <v>-4535974</v>
      </c>
    </row>
    <row r="2514" spans="1:4" x14ac:dyDescent="0.35">
      <c r="A2514" t="s">
        <v>8411</v>
      </c>
      <c r="B2514" s="5">
        <v>10443316</v>
      </c>
      <c r="C2514" s="5">
        <v>15000000</v>
      </c>
      <c r="D2514" s="5">
        <f>(B2514-C2514)</f>
        <v>-4556684</v>
      </c>
    </row>
    <row r="2515" spans="1:4" x14ac:dyDescent="0.35">
      <c r="A2515" t="s">
        <v>8912</v>
      </c>
      <c r="B2515" s="5">
        <v>3442820</v>
      </c>
      <c r="C2515" s="5">
        <v>8000000</v>
      </c>
      <c r="D2515" s="5">
        <f>(B2515-C2515)</f>
        <v>-4557180</v>
      </c>
    </row>
    <row r="2516" spans="1:4" x14ac:dyDescent="0.35">
      <c r="A2516" t="s">
        <v>8413</v>
      </c>
      <c r="B2516" s="5">
        <v>10411980</v>
      </c>
      <c r="C2516" s="5">
        <v>15000000</v>
      </c>
      <c r="D2516" s="5">
        <f>(B2516-C2516)</f>
        <v>-4588020</v>
      </c>
    </row>
    <row r="2517" spans="1:4" x14ac:dyDescent="0.35">
      <c r="A2517" t="s">
        <v>8058</v>
      </c>
      <c r="B2517" s="5">
        <v>15408822</v>
      </c>
      <c r="C2517" s="5">
        <v>20000000</v>
      </c>
      <c r="D2517" s="5">
        <f>(B2517-C2517)</f>
        <v>-4591178</v>
      </c>
    </row>
    <row r="2518" spans="1:4" x14ac:dyDescent="0.35">
      <c r="A2518" t="s">
        <v>8484</v>
      </c>
      <c r="B2518" s="5">
        <v>9402410</v>
      </c>
      <c r="C2518" s="5">
        <v>14000000</v>
      </c>
      <c r="D2518" s="5">
        <f>(B2518-C2518)</f>
        <v>-4597590</v>
      </c>
    </row>
    <row r="2519" spans="1:4" x14ac:dyDescent="0.35">
      <c r="A2519" t="s">
        <v>8212</v>
      </c>
      <c r="B2519" s="5">
        <v>13362308</v>
      </c>
      <c r="C2519" s="5">
        <v>18000000</v>
      </c>
      <c r="D2519" s="5">
        <f>(B2519-C2519)</f>
        <v>-4637692</v>
      </c>
    </row>
    <row r="2520" spans="1:4" x14ac:dyDescent="0.35">
      <c r="A2520" t="s">
        <v>8988</v>
      </c>
      <c r="B2520" s="5">
        <v>2344847</v>
      </c>
      <c r="C2520" s="5">
        <v>7000000</v>
      </c>
      <c r="D2520" s="5">
        <f>(B2520-C2520)</f>
        <v>-4655153</v>
      </c>
    </row>
    <row r="2521" spans="1:4" x14ac:dyDescent="0.35">
      <c r="A2521" t="s">
        <v>6326</v>
      </c>
      <c r="B2521" s="5">
        <v>95328937</v>
      </c>
      <c r="C2521" s="5">
        <v>100000000</v>
      </c>
      <c r="D2521" s="5">
        <f>(B2521-C2521)</f>
        <v>-4671063</v>
      </c>
    </row>
    <row r="2522" spans="1:4" x14ac:dyDescent="0.35">
      <c r="A2522" t="s">
        <v>9176</v>
      </c>
      <c r="B2522" s="5">
        <v>326308</v>
      </c>
      <c r="C2522" s="5">
        <v>5000000</v>
      </c>
      <c r="D2522" s="5">
        <f>(B2522-C2522)</f>
        <v>-4673692</v>
      </c>
    </row>
    <row r="2523" spans="1:4" x14ac:dyDescent="0.35">
      <c r="A2523" t="s">
        <v>7366</v>
      </c>
      <c r="B2523" s="5">
        <v>30307804</v>
      </c>
      <c r="C2523" s="5">
        <v>35000000</v>
      </c>
      <c r="D2523" s="5">
        <f>(B2523-C2523)</f>
        <v>-4692196</v>
      </c>
    </row>
    <row r="2524" spans="1:4" x14ac:dyDescent="0.35">
      <c r="A2524" t="s">
        <v>9173</v>
      </c>
      <c r="B2524" s="5">
        <v>296665</v>
      </c>
      <c r="C2524" s="5">
        <v>5000000</v>
      </c>
      <c r="D2524" s="5">
        <f>(B2524-C2524)</f>
        <v>-4703335</v>
      </c>
    </row>
    <row r="2525" spans="1:4" x14ac:dyDescent="0.35">
      <c r="A2525" t="s">
        <v>7958</v>
      </c>
      <c r="B2525" s="5">
        <v>16284360</v>
      </c>
      <c r="C2525" s="5">
        <v>21000000</v>
      </c>
      <c r="D2525" s="5">
        <f>(B2525-C2525)</f>
        <v>-4715640</v>
      </c>
    </row>
    <row r="2526" spans="1:4" x14ac:dyDescent="0.35">
      <c r="A2526" t="s">
        <v>9012</v>
      </c>
      <c r="B2526" s="5">
        <v>223878</v>
      </c>
      <c r="C2526" s="5">
        <v>5000000</v>
      </c>
      <c r="D2526" s="5">
        <f>(B2526-C2526)</f>
        <v>-4776122</v>
      </c>
    </row>
    <row r="2527" spans="1:4" x14ac:dyDescent="0.35">
      <c r="A2527" t="s">
        <v>8273</v>
      </c>
      <c r="B2527" s="5">
        <v>11702090</v>
      </c>
      <c r="C2527" s="5">
        <v>16500000</v>
      </c>
      <c r="D2527" s="5">
        <f>(B2527-C2527)</f>
        <v>-4797910</v>
      </c>
    </row>
    <row r="2528" spans="1:4" x14ac:dyDescent="0.35">
      <c r="A2528" t="s">
        <v>6419</v>
      </c>
      <c r="B2528" s="5">
        <v>80170146</v>
      </c>
      <c r="C2528" s="5">
        <v>85000000</v>
      </c>
      <c r="D2528" s="5">
        <f>(B2528-C2528)</f>
        <v>-4829854</v>
      </c>
    </row>
    <row r="2529" spans="1:4" x14ac:dyDescent="0.35">
      <c r="A2529" t="s">
        <v>6494</v>
      </c>
      <c r="B2529" s="5">
        <v>74158157</v>
      </c>
      <c r="C2529" s="5">
        <v>79000000</v>
      </c>
      <c r="D2529" s="5">
        <f>(B2529-C2529)</f>
        <v>-4841843</v>
      </c>
    </row>
    <row r="2530" spans="1:4" x14ac:dyDescent="0.35">
      <c r="A2530" t="s">
        <v>8990</v>
      </c>
      <c r="B2530" s="5">
        <v>2148212</v>
      </c>
      <c r="C2530" s="5">
        <v>7000000</v>
      </c>
      <c r="D2530" s="5">
        <f>(B2530-C2530)</f>
        <v>-4851788</v>
      </c>
    </row>
    <row r="2531" spans="1:4" x14ac:dyDescent="0.35">
      <c r="A2531" t="s">
        <v>9334</v>
      </c>
      <c r="B2531" s="5">
        <v>143000</v>
      </c>
      <c r="C2531" s="5">
        <v>5000000</v>
      </c>
      <c r="D2531" s="5">
        <f>(B2531-C2531)</f>
        <v>-4857000</v>
      </c>
    </row>
    <row r="2532" spans="1:4" x14ac:dyDescent="0.35">
      <c r="A2532" t="s">
        <v>8819</v>
      </c>
      <c r="B2532" s="5">
        <v>136432</v>
      </c>
      <c r="C2532" s="5">
        <v>5000000</v>
      </c>
      <c r="D2532" s="5">
        <f>(B2532-C2532)</f>
        <v>-4863568</v>
      </c>
    </row>
    <row r="2533" spans="1:4" x14ac:dyDescent="0.35">
      <c r="A2533" t="s">
        <v>9177</v>
      </c>
      <c r="B2533" s="5">
        <v>124720</v>
      </c>
      <c r="C2533" s="5">
        <v>5000000</v>
      </c>
      <c r="D2533" s="5">
        <f>(B2533-C2533)</f>
        <v>-4875280</v>
      </c>
    </row>
    <row r="2534" spans="1:4" x14ac:dyDescent="0.35">
      <c r="A2534" t="s">
        <v>6171</v>
      </c>
      <c r="B2534" s="5">
        <v>132122995</v>
      </c>
      <c r="C2534" s="5">
        <v>137000000</v>
      </c>
      <c r="D2534" s="5">
        <f>(B2534-C2534)</f>
        <v>-4877005</v>
      </c>
    </row>
    <row r="2535" spans="1:4" x14ac:dyDescent="0.35">
      <c r="A2535" t="s">
        <v>8825</v>
      </c>
      <c r="B2535" s="5">
        <v>92900</v>
      </c>
      <c r="C2535" s="5">
        <v>5000000</v>
      </c>
      <c r="D2535" s="5">
        <f>(B2535-C2535)</f>
        <v>-4907100</v>
      </c>
    </row>
    <row r="2536" spans="1:4" x14ac:dyDescent="0.35">
      <c r="A2536" t="s">
        <v>6917</v>
      </c>
      <c r="B2536" s="5">
        <v>55092830</v>
      </c>
      <c r="C2536" s="5">
        <v>60000000</v>
      </c>
      <c r="D2536" s="5">
        <f>(B2536-C2536)</f>
        <v>-4907170</v>
      </c>
    </row>
    <row r="2537" spans="1:4" x14ac:dyDescent="0.35">
      <c r="A2537" t="s">
        <v>8017</v>
      </c>
      <c r="B2537" s="5">
        <v>30079316</v>
      </c>
      <c r="C2537" s="5">
        <v>35000000</v>
      </c>
      <c r="D2537" s="5">
        <f>(B2537-C2537)</f>
        <v>-4920684</v>
      </c>
    </row>
    <row r="2538" spans="1:4" x14ac:dyDescent="0.35">
      <c r="A2538" t="s">
        <v>7372</v>
      </c>
      <c r="B2538" s="5">
        <v>25078937</v>
      </c>
      <c r="C2538" s="5">
        <v>30000000</v>
      </c>
      <c r="D2538" s="5">
        <f>(B2538-C2538)</f>
        <v>-4921063</v>
      </c>
    </row>
    <row r="2539" spans="1:4" x14ac:dyDescent="0.35">
      <c r="A2539" t="s">
        <v>8914</v>
      </c>
      <c r="B2539" s="5">
        <v>3076425</v>
      </c>
      <c r="C2539" s="5">
        <v>8000000</v>
      </c>
      <c r="D2539" s="5">
        <f>(B2539-C2539)</f>
        <v>-4923575</v>
      </c>
    </row>
    <row r="2540" spans="1:4" x14ac:dyDescent="0.35">
      <c r="A2540" t="s">
        <v>9179</v>
      </c>
      <c r="B2540" s="5">
        <v>65087</v>
      </c>
      <c r="C2540" s="5">
        <v>5000000</v>
      </c>
      <c r="D2540" s="5">
        <f>(B2540-C2540)</f>
        <v>-4934913</v>
      </c>
    </row>
    <row r="2541" spans="1:4" x14ac:dyDescent="0.35">
      <c r="A2541" t="s">
        <v>8991</v>
      </c>
      <c r="B2541" s="5">
        <v>2062066</v>
      </c>
      <c r="C2541" s="5">
        <v>7000000</v>
      </c>
      <c r="D2541" s="5">
        <f>(B2541-C2541)</f>
        <v>-4937934</v>
      </c>
    </row>
    <row r="2542" spans="1:4" x14ac:dyDescent="0.35">
      <c r="A2542" t="s">
        <v>9180</v>
      </c>
      <c r="B2542" s="5">
        <v>16066</v>
      </c>
      <c r="C2542" s="5">
        <v>5000000</v>
      </c>
      <c r="D2542" s="5">
        <f>(B2542-C2542)</f>
        <v>-4983934</v>
      </c>
    </row>
    <row r="2543" spans="1:4" x14ac:dyDescent="0.35">
      <c r="A2543" t="s">
        <v>8948</v>
      </c>
      <c r="B2543" s="5">
        <v>3014541</v>
      </c>
      <c r="C2543" s="5">
        <v>8000000</v>
      </c>
      <c r="D2543" s="5">
        <f>(B2543-C2543)</f>
        <v>-4985459</v>
      </c>
    </row>
    <row r="2544" spans="1:4" x14ac:dyDescent="0.35">
      <c r="A2544" t="s">
        <v>6578</v>
      </c>
      <c r="B2544" s="5">
        <v>65012000</v>
      </c>
      <c r="C2544" s="5">
        <v>70000000</v>
      </c>
      <c r="D2544" s="5">
        <f>(B2544-C2544)</f>
        <v>-4988000</v>
      </c>
    </row>
    <row r="2545" spans="1:4" x14ac:dyDescent="0.35">
      <c r="A2545" t="s">
        <v>8788</v>
      </c>
      <c r="B2545" s="5">
        <v>5004648</v>
      </c>
      <c r="C2545" s="5">
        <v>10000000</v>
      </c>
      <c r="D2545" s="5">
        <f>(B2545-C2545)</f>
        <v>-4995352</v>
      </c>
    </row>
    <row r="2546" spans="1:4" x14ac:dyDescent="0.35">
      <c r="A2546" t="s">
        <v>8094</v>
      </c>
      <c r="B2546" s="5">
        <v>7001720</v>
      </c>
      <c r="C2546" s="5">
        <v>12000000</v>
      </c>
      <c r="D2546" s="5">
        <f>(B2546-C2546)</f>
        <v>-4998280</v>
      </c>
    </row>
    <row r="2547" spans="1:4" x14ac:dyDescent="0.35">
      <c r="A2547" t="s">
        <v>9479</v>
      </c>
      <c r="C2547" s="5">
        <v>5000000</v>
      </c>
      <c r="D2547" s="5">
        <f>(B2547-C2547)</f>
        <v>-5000000</v>
      </c>
    </row>
    <row r="2548" spans="1:4" x14ac:dyDescent="0.35">
      <c r="A2548" t="s">
        <v>6822</v>
      </c>
      <c r="B2548" s="5">
        <v>49994804</v>
      </c>
      <c r="C2548" s="5">
        <v>55000000</v>
      </c>
      <c r="D2548" s="5">
        <f>(B2548-C2548)</f>
        <v>-5005196</v>
      </c>
    </row>
    <row r="2549" spans="1:4" x14ac:dyDescent="0.35">
      <c r="A2549" t="s">
        <v>4863</v>
      </c>
      <c r="B2549" s="5">
        <v>9929000</v>
      </c>
      <c r="C2549" s="5">
        <v>15000000</v>
      </c>
      <c r="D2549" s="5">
        <f>(B2549-C2549)</f>
        <v>-5071000</v>
      </c>
    </row>
    <row r="2550" spans="1:4" x14ac:dyDescent="0.35">
      <c r="A2550" t="s">
        <v>6719</v>
      </c>
      <c r="B2550" s="5">
        <v>54910560</v>
      </c>
      <c r="C2550" s="5">
        <v>60000000</v>
      </c>
      <c r="D2550" s="5">
        <f>(B2550-C2550)</f>
        <v>-5089440</v>
      </c>
    </row>
    <row r="2551" spans="1:4" x14ac:dyDescent="0.35">
      <c r="A2551" t="s">
        <v>6980</v>
      </c>
      <c r="B2551" s="5">
        <v>43905746</v>
      </c>
      <c r="C2551" s="5">
        <v>49000000</v>
      </c>
      <c r="D2551" s="5">
        <f>(B2551-C2551)</f>
        <v>-5094254</v>
      </c>
    </row>
    <row r="2552" spans="1:4" x14ac:dyDescent="0.35">
      <c r="A2552" t="s">
        <v>8994</v>
      </c>
      <c r="B2552" s="5">
        <v>1889522</v>
      </c>
      <c r="C2552" s="5">
        <v>7000000</v>
      </c>
      <c r="D2552" s="5">
        <f>(B2552-C2552)</f>
        <v>-5110478</v>
      </c>
    </row>
    <row r="2553" spans="1:4" x14ac:dyDescent="0.35">
      <c r="A2553" t="s">
        <v>8539</v>
      </c>
      <c r="B2553" s="5">
        <v>7881335</v>
      </c>
      <c r="C2553" s="5">
        <v>13000000</v>
      </c>
      <c r="D2553" s="5">
        <f>(B2553-C2553)</f>
        <v>-5118665</v>
      </c>
    </row>
    <row r="2554" spans="1:4" x14ac:dyDescent="0.35">
      <c r="A2554" t="s">
        <v>9076</v>
      </c>
      <c r="B2554" s="5">
        <v>869325</v>
      </c>
      <c r="C2554" s="5">
        <v>6000000</v>
      </c>
      <c r="D2554" s="5">
        <f>(B2554-C2554)</f>
        <v>-5130675</v>
      </c>
    </row>
    <row r="2555" spans="1:4" x14ac:dyDescent="0.35">
      <c r="A2555" t="s">
        <v>8705</v>
      </c>
      <c r="B2555" s="5">
        <v>5669081</v>
      </c>
      <c r="C2555" s="5">
        <v>10818775</v>
      </c>
      <c r="D2555" s="5">
        <f>(B2555-C2555)</f>
        <v>-5149694</v>
      </c>
    </row>
    <row r="2556" spans="1:4" x14ac:dyDescent="0.35">
      <c r="A2556" t="s">
        <v>7692</v>
      </c>
      <c r="B2556" s="5">
        <v>20819129</v>
      </c>
      <c r="C2556" s="5">
        <v>26000000</v>
      </c>
      <c r="D2556" s="5">
        <f>(B2556-C2556)</f>
        <v>-5180871</v>
      </c>
    </row>
    <row r="2557" spans="1:4" x14ac:dyDescent="0.35">
      <c r="A2557" t="s">
        <v>9107</v>
      </c>
      <c r="B2557" s="5">
        <v>795126</v>
      </c>
      <c r="C2557" s="5">
        <v>6000000</v>
      </c>
      <c r="D2557" s="5">
        <f>(B2557-C2557)</f>
        <v>-5204874</v>
      </c>
    </row>
    <row r="2558" spans="1:4" x14ac:dyDescent="0.35">
      <c r="A2558" t="s">
        <v>6788</v>
      </c>
      <c r="B2558" s="5">
        <v>51774002</v>
      </c>
      <c r="C2558" s="5">
        <v>57000000</v>
      </c>
      <c r="D2558" s="5">
        <f>(B2558-C2558)</f>
        <v>-5225998</v>
      </c>
    </row>
    <row r="2559" spans="1:4" x14ac:dyDescent="0.35">
      <c r="A2559" t="s">
        <v>8998</v>
      </c>
      <c r="B2559" s="5">
        <v>1768416</v>
      </c>
      <c r="C2559" s="5">
        <v>7000000</v>
      </c>
      <c r="D2559" s="5">
        <f>(B2559-C2559)</f>
        <v>-5231584</v>
      </c>
    </row>
    <row r="2560" spans="1:4" x14ac:dyDescent="0.35">
      <c r="A2560" t="s">
        <v>8633</v>
      </c>
      <c r="B2560" s="5">
        <v>6754898</v>
      </c>
      <c r="C2560" s="5">
        <v>12000000</v>
      </c>
      <c r="D2560" s="5">
        <f>(B2560-C2560)</f>
        <v>-5245102</v>
      </c>
    </row>
    <row r="2561" spans="1:4" x14ac:dyDescent="0.35">
      <c r="A2561" t="s">
        <v>8535</v>
      </c>
      <c r="B2561" s="5">
        <v>13753931</v>
      </c>
      <c r="C2561" s="5">
        <v>19000000</v>
      </c>
      <c r="D2561" s="5">
        <f>(B2561-C2561)</f>
        <v>-5246069</v>
      </c>
    </row>
    <row r="2562" spans="1:4" x14ac:dyDescent="0.35">
      <c r="A2562" t="s">
        <v>8993</v>
      </c>
      <c r="B2562" s="5">
        <v>1738692</v>
      </c>
      <c r="C2562" s="5">
        <v>7000000</v>
      </c>
      <c r="D2562" s="5">
        <f>(B2562-C2562)</f>
        <v>-5261308</v>
      </c>
    </row>
    <row r="2563" spans="1:4" x14ac:dyDescent="0.35">
      <c r="A2563" t="s">
        <v>6926</v>
      </c>
      <c r="B2563" s="5">
        <v>44737059</v>
      </c>
      <c r="C2563" s="5">
        <v>50000000</v>
      </c>
      <c r="D2563" s="5">
        <f>(B2563-C2563)</f>
        <v>-5262941</v>
      </c>
    </row>
    <row r="2564" spans="1:4" x14ac:dyDescent="0.35">
      <c r="A2564" t="s">
        <v>8992</v>
      </c>
      <c r="B2564" s="5">
        <v>1654367</v>
      </c>
      <c r="C2564" s="5">
        <v>7000000</v>
      </c>
      <c r="D2564" s="5">
        <f>(B2564-C2564)</f>
        <v>-5345633</v>
      </c>
    </row>
    <row r="2565" spans="1:4" x14ac:dyDescent="0.35">
      <c r="A2565" t="s">
        <v>8255</v>
      </c>
      <c r="B2565" s="5">
        <v>11634458</v>
      </c>
      <c r="C2565" s="5">
        <v>17000000</v>
      </c>
      <c r="D2565" s="5">
        <f>(B2565-C2565)</f>
        <v>-5365542</v>
      </c>
    </row>
    <row r="2566" spans="1:4" x14ac:dyDescent="0.35">
      <c r="A2566" t="s">
        <v>6640</v>
      </c>
      <c r="B2566" s="5">
        <v>59617068</v>
      </c>
      <c r="C2566" s="5">
        <v>65000000</v>
      </c>
      <c r="D2566" s="5">
        <f>(B2566-C2566)</f>
        <v>-5382932</v>
      </c>
    </row>
    <row r="2567" spans="1:4" x14ac:dyDescent="0.35">
      <c r="A2567" t="s">
        <v>9101</v>
      </c>
      <c r="B2567" s="5">
        <v>56007</v>
      </c>
      <c r="C2567" s="5">
        <v>5500000</v>
      </c>
      <c r="D2567" s="5">
        <f>(B2567-C2567)</f>
        <v>-5443993</v>
      </c>
    </row>
    <row r="2568" spans="1:4" x14ac:dyDescent="0.35">
      <c r="A2568" t="s">
        <v>9028</v>
      </c>
      <c r="B2568" s="5">
        <v>1029017</v>
      </c>
      <c r="C2568" s="5">
        <v>6500000</v>
      </c>
      <c r="D2568" s="5">
        <f>(B2568-C2568)</f>
        <v>-5470983</v>
      </c>
    </row>
    <row r="2569" spans="1:4" x14ac:dyDescent="0.35">
      <c r="A2569" t="s">
        <v>9103</v>
      </c>
      <c r="B2569" s="5">
        <v>22770</v>
      </c>
      <c r="C2569" s="5">
        <v>5500000</v>
      </c>
      <c r="D2569" s="5">
        <f>(B2569-C2569)</f>
        <v>-5477230</v>
      </c>
    </row>
    <row r="2570" spans="1:4" x14ac:dyDescent="0.35">
      <c r="A2570" t="s">
        <v>8951</v>
      </c>
      <c r="B2570" s="5">
        <v>1818681</v>
      </c>
      <c r="C2570" s="5">
        <v>7300000</v>
      </c>
      <c r="D2570" s="5">
        <f>(B2570-C2570)</f>
        <v>-5481319</v>
      </c>
    </row>
    <row r="2571" spans="1:4" x14ac:dyDescent="0.35">
      <c r="A2571" t="s">
        <v>7720</v>
      </c>
      <c r="B2571" s="5">
        <v>20047715</v>
      </c>
      <c r="C2571" s="5">
        <v>25530000</v>
      </c>
      <c r="D2571" s="5">
        <f>(B2571-C2571)</f>
        <v>-5482285</v>
      </c>
    </row>
    <row r="2572" spans="1:4" x14ac:dyDescent="0.35">
      <c r="A2572" t="s">
        <v>7677</v>
      </c>
      <c r="B2572" s="5">
        <v>21500000</v>
      </c>
      <c r="C2572" s="5">
        <v>27000000</v>
      </c>
      <c r="D2572" s="5">
        <f>(B2572-C2572)</f>
        <v>-5500000</v>
      </c>
    </row>
    <row r="2573" spans="1:4" x14ac:dyDescent="0.35">
      <c r="A2573" t="s">
        <v>6928</v>
      </c>
      <c r="B2573" s="5">
        <v>44484065</v>
      </c>
      <c r="C2573" s="5">
        <v>50000000</v>
      </c>
      <c r="D2573" s="5">
        <f>(B2573-C2573)</f>
        <v>-5515935</v>
      </c>
    </row>
    <row r="2574" spans="1:4" x14ac:dyDescent="0.35">
      <c r="A2574" t="s">
        <v>9089</v>
      </c>
      <c r="B2574" s="5">
        <v>27024</v>
      </c>
      <c r="C2574" s="5">
        <v>5600000</v>
      </c>
      <c r="D2574" s="5">
        <f>(B2574-C2574)</f>
        <v>-5572976</v>
      </c>
    </row>
    <row r="2575" spans="1:4" x14ac:dyDescent="0.35">
      <c r="A2575" t="s">
        <v>9077</v>
      </c>
      <c r="B2575" s="5">
        <v>399611</v>
      </c>
      <c r="C2575" s="5">
        <v>6000000</v>
      </c>
      <c r="D2575" s="5">
        <f>(B2575-C2575)</f>
        <v>-5600389</v>
      </c>
    </row>
    <row r="2576" spans="1:4" x14ac:dyDescent="0.35">
      <c r="A2576" t="s">
        <v>8415</v>
      </c>
      <c r="B2576" s="5">
        <v>9396487</v>
      </c>
      <c r="C2576" s="5">
        <v>15000000</v>
      </c>
      <c r="D2576" s="5">
        <f>(B2576-C2576)</f>
        <v>-5603513</v>
      </c>
    </row>
    <row r="2577" spans="1:4" x14ac:dyDescent="0.35">
      <c r="A2577" t="s">
        <v>9418</v>
      </c>
      <c r="B2577" s="5">
        <v>371081</v>
      </c>
      <c r="C2577" s="5">
        <v>6000000</v>
      </c>
      <c r="D2577" s="5">
        <f>(B2577-C2577)</f>
        <v>-5628919</v>
      </c>
    </row>
    <row r="2578" spans="1:4" x14ac:dyDescent="0.35">
      <c r="A2578" t="s">
        <v>8950</v>
      </c>
      <c r="B2578" s="5">
        <v>1330827</v>
      </c>
      <c r="C2578" s="5">
        <v>7000000</v>
      </c>
      <c r="D2578" s="5">
        <f>(B2578-C2578)</f>
        <v>-5669173</v>
      </c>
    </row>
    <row r="2579" spans="1:4" x14ac:dyDescent="0.35">
      <c r="A2579" t="s">
        <v>6786</v>
      </c>
      <c r="B2579" s="5">
        <v>51317350</v>
      </c>
      <c r="C2579" s="5">
        <v>57000000</v>
      </c>
      <c r="D2579" s="5">
        <f>(B2579-C2579)</f>
        <v>-5682650</v>
      </c>
    </row>
    <row r="2580" spans="1:4" x14ac:dyDescent="0.35">
      <c r="A2580" t="s">
        <v>8065</v>
      </c>
      <c r="B2580" s="5">
        <v>14291570</v>
      </c>
      <c r="C2580" s="5">
        <v>20000000</v>
      </c>
      <c r="D2580" s="5">
        <f>(B2580-C2580)</f>
        <v>-5708430</v>
      </c>
    </row>
    <row r="2581" spans="1:4" x14ac:dyDescent="0.35">
      <c r="A2581" t="s">
        <v>7431</v>
      </c>
      <c r="B2581" s="5">
        <v>4280577</v>
      </c>
      <c r="C2581" s="5">
        <v>10000000</v>
      </c>
      <c r="D2581" s="5">
        <f>(B2581-C2581)</f>
        <v>-5719423</v>
      </c>
    </row>
    <row r="2582" spans="1:4" x14ac:dyDescent="0.35">
      <c r="A2582" t="s">
        <v>8915</v>
      </c>
      <c r="B2582" s="5">
        <v>2275557</v>
      </c>
      <c r="C2582" s="5">
        <v>8000000</v>
      </c>
      <c r="D2582" s="5">
        <f>(B2582-C2582)</f>
        <v>-5724443</v>
      </c>
    </row>
    <row r="2583" spans="1:4" x14ac:dyDescent="0.35">
      <c r="A2583" t="s">
        <v>6669</v>
      </c>
      <c r="B2583" s="5">
        <v>58255287</v>
      </c>
      <c r="C2583" s="5">
        <v>64000000</v>
      </c>
      <c r="D2583" s="5">
        <f>(B2583-C2583)</f>
        <v>-5744713</v>
      </c>
    </row>
    <row r="2584" spans="1:4" x14ac:dyDescent="0.35">
      <c r="A2584" t="s">
        <v>8787</v>
      </c>
      <c r="B2584" s="5">
        <v>4244155</v>
      </c>
      <c r="C2584" s="5">
        <v>10000000</v>
      </c>
      <c r="D2584" s="5">
        <f>(B2584-C2584)</f>
        <v>-5755845</v>
      </c>
    </row>
    <row r="2585" spans="1:4" x14ac:dyDescent="0.35">
      <c r="A2585" t="s">
        <v>8791</v>
      </c>
      <c r="B2585" s="5">
        <v>3193102</v>
      </c>
      <c r="C2585" s="5">
        <v>9000000</v>
      </c>
      <c r="D2585" s="5">
        <f>(B2585-C2585)</f>
        <v>-5806898</v>
      </c>
    </row>
    <row r="2586" spans="1:4" x14ac:dyDescent="0.35">
      <c r="A2586" t="s">
        <v>8921</v>
      </c>
      <c r="B2586" s="5">
        <v>686383</v>
      </c>
      <c r="C2586" s="5">
        <v>6500000</v>
      </c>
      <c r="D2586" s="5">
        <f>(B2586-C2586)</f>
        <v>-5813617</v>
      </c>
    </row>
    <row r="2587" spans="1:4" x14ac:dyDescent="0.35">
      <c r="A2587" t="s">
        <v>8423</v>
      </c>
      <c r="B2587" s="5">
        <v>9123834</v>
      </c>
      <c r="C2587" s="5">
        <v>15000000</v>
      </c>
      <c r="D2587" s="5">
        <f>(B2587-C2587)</f>
        <v>-5876166</v>
      </c>
    </row>
    <row r="2588" spans="1:4" x14ac:dyDescent="0.35">
      <c r="A2588" t="s">
        <v>9079</v>
      </c>
      <c r="B2588" s="5">
        <v>117560</v>
      </c>
      <c r="C2588" s="5">
        <v>6000000</v>
      </c>
      <c r="D2588" s="5">
        <f>(B2588-C2588)</f>
        <v>-5882440</v>
      </c>
    </row>
    <row r="2589" spans="1:4" x14ac:dyDescent="0.35">
      <c r="A2589" t="s">
        <v>9078</v>
      </c>
      <c r="B2589" s="5">
        <v>115862</v>
      </c>
      <c r="C2589" s="5">
        <v>6000000</v>
      </c>
      <c r="D2589" s="5">
        <f>(B2589-C2589)</f>
        <v>-5884138</v>
      </c>
    </row>
    <row r="2590" spans="1:4" x14ac:dyDescent="0.35">
      <c r="A2590" t="s">
        <v>8416</v>
      </c>
      <c r="B2590" s="5">
        <v>9059588</v>
      </c>
      <c r="C2590" s="5">
        <v>15000000</v>
      </c>
      <c r="D2590" s="5">
        <f>(B2590-C2590)</f>
        <v>-5940412</v>
      </c>
    </row>
    <row r="2591" spans="1:4" x14ac:dyDescent="0.35">
      <c r="A2591" t="s">
        <v>9080</v>
      </c>
      <c r="B2591" s="5">
        <v>54606</v>
      </c>
      <c r="C2591" s="5">
        <v>6000000</v>
      </c>
      <c r="D2591" s="5">
        <f>(B2591-C2591)</f>
        <v>-5945394</v>
      </c>
    </row>
    <row r="2592" spans="1:4" x14ac:dyDescent="0.35">
      <c r="A2592" t="s">
        <v>7561</v>
      </c>
      <c r="B2592" s="5">
        <v>24048000</v>
      </c>
      <c r="C2592" s="5">
        <v>30000000</v>
      </c>
      <c r="D2592" s="5">
        <f>(B2592-C2592)</f>
        <v>-5952000</v>
      </c>
    </row>
    <row r="2593" spans="1:4" x14ac:dyDescent="0.35">
      <c r="A2593" t="s">
        <v>9175</v>
      </c>
      <c r="B2593" s="5">
        <v>1040879</v>
      </c>
      <c r="C2593" s="5">
        <v>7000000</v>
      </c>
      <c r="D2593" s="5">
        <f>(B2593-C2593)</f>
        <v>-5959121</v>
      </c>
    </row>
    <row r="2594" spans="1:4" x14ac:dyDescent="0.35">
      <c r="A2594" t="s">
        <v>9081</v>
      </c>
      <c r="B2594" s="5">
        <v>36497</v>
      </c>
      <c r="C2594" s="5">
        <v>6000000</v>
      </c>
      <c r="D2594" s="5">
        <f>(B2594-C2594)</f>
        <v>-5963503</v>
      </c>
    </row>
    <row r="2595" spans="1:4" x14ac:dyDescent="0.35">
      <c r="A2595" t="s">
        <v>7082</v>
      </c>
      <c r="B2595" s="5">
        <v>37035515</v>
      </c>
      <c r="C2595" s="5">
        <v>43000000</v>
      </c>
      <c r="D2595" s="5">
        <f>(B2595-C2595)</f>
        <v>-5964485</v>
      </c>
    </row>
    <row r="2596" spans="1:4" x14ac:dyDescent="0.35">
      <c r="A2596" t="s">
        <v>8440</v>
      </c>
      <c r="B2596" s="5">
        <v>26435</v>
      </c>
      <c r="C2596" s="5">
        <v>6000000</v>
      </c>
      <c r="D2596" s="5">
        <f>(B2596-C2596)</f>
        <v>-5973565</v>
      </c>
    </row>
    <row r="2597" spans="1:4" x14ac:dyDescent="0.35">
      <c r="A2597" t="s">
        <v>9643</v>
      </c>
      <c r="B2597" s="5">
        <v>12843</v>
      </c>
      <c r="C2597" s="5">
        <v>6000000</v>
      </c>
      <c r="D2597" s="5">
        <f>(B2597-C2597)</f>
        <v>-5987157</v>
      </c>
    </row>
    <row r="2598" spans="1:4" x14ac:dyDescent="0.35">
      <c r="A2598" t="s">
        <v>8880</v>
      </c>
      <c r="B2598" s="5">
        <v>1997807</v>
      </c>
      <c r="C2598" s="5">
        <v>8000000</v>
      </c>
      <c r="D2598" s="5">
        <f>(B2598-C2598)</f>
        <v>-6002193</v>
      </c>
    </row>
    <row r="2599" spans="1:4" x14ac:dyDescent="0.35">
      <c r="A2599" t="s">
        <v>7373</v>
      </c>
      <c r="B2599" s="5">
        <v>28995450</v>
      </c>
      <c r="C2599" s="5">
        <v>35000000</v>
      </c>
      <c r="D2599" s="5">
        <f>(B2599-C2599)</f>
        <v>-6004550</v>
      </c>
    </row>
    <row r="2600" spans="1:4" x14ac:dyDescent="0.35">
      <c r="A2600" t="s">
        <v>8064</v>
      </c>
      <c r="B2600" s="5">
        <v>13987482</v>
      </c>
      <c r="C2600" s="5">
        <v>20000000</v>
      </c>
      <c r="D2600" s="5">
        <f>(B2600-C2600)</f>
        <v>-6012518</v>
      </c>
    </row>
    <row r="2601" spans="1:4" x14ac:dyDescent="0.35">
      <c r="A2601" t="s">
        <v>8858</v>
      </c>
      <c r="B2601" s="5">
        <v>2955039</v>
      </c>
      <c r="C2601" s="5">
        <v>9000000</v>
      </c>
      <c r="D2601" s="5">
        <f>(B2601-C2601)</f>
        <v>-6044961</v>
      </c>
    </row>
    <row r="2602" spans="1:4" x14ac:dyDescent="0.35">
      <c r="A2602" t="s">
        <v>8568</v>
      </c>
      <c r="B2602" s="5">
        <v>5949693</v>
      </c>
      <c r="C2602" s="5">
        <v>12000000</v>
      </c>
      <c r="D2602" s="5">
        <f>(B2602-C2602)</f>
        <v>-6050307</v>
      </c>
    </row>
    <row r="2603" spans="1:4" x14ac:dyDescent="0.35">
      <c r="A2603" t="s">
        <v>6745</v>
      </c>
      <c r="B2603" s="5">
        <v>33927476</v>
      </c>
      <c r="C2603" s="5">
        <v>40000000</v>
      </c>
      <c r="D2603" s="5">
        <f>(B2603-C2603)</f>
        <v>-6072524</v>
      </c>
    </row>
    <row r="2604" spans="1:4" x14ac:dyDescent="0.35">
      <c r="A2604" t="s">
        <v>8821</v>
      </c>
      <c r="B2604" s="5">
        <v>126247</v>
      </c>
      <c r="C2604" s="5">
        <v>6200000</v>
      </c>
      <c r="D2604" s="5">
        <f>(B2604-C2604)</f>
        <v>-6073753</v>
      </c>
    </row>
    <row r="2605" spans="1:4" x14ac:dyDescent="0.35">
      <c r="A2605" t="s">
        <v>8918</v>
      </c>
      <c r="B2605" s="5">
        <v>1094798</v>
      </c>
      <c r="C2605" s="5">
        <v>7200000</v>
      </c>
      <c r="D2605" s="5">
        <f>(B2605-C2605)</f>
        <v>-6105202</v>
      </c>
    </row>
    <row r="2606" spans="1:4" x14ac:dyDescent="0.35">
      <c r="A2606" t="s">
        <v>7190</v>
      </c>
      <c r="B2606" s="5">
        <v>33864342</v>
      </c>
      <c r="C2606" s="5">
        <v>40000000</v>
      </c>
      <c r="D2606" s="5">
        <f>(B2606-C2606)</f>
        <v>-6135658</v>
      </c>
    </row>
    <row r="2607" spans="1:4" x14ac:dyDescent="0.35">
      <c r="A2607" t="s">
        <v>7814</v>
      </c>
      <c r="B2607" s="5">
        <v>18860403</v>
      </c>
      <c r="C2607" s="5">
        <v>25000000</v>
      </c>
      <c r="D2607" s="5">
        <f>(B2607-C2607)</f>
        <v>-6139597</v>
      </c>
    </row>
    <row r="2608" spans="1:4" x14ac:dyDescent="0.35">
      <c r="A2608" t="s">
        <v>8303</v>
      </c>
      <c r="B2608" s="5">
        <v>13854000</v>
      </c>
      <c r="C2608" s="5">
        <v>20000000</v>
      </c>
      <c r="D2608" s="5">
        <f>(B2608-C2608)</f>
        <v>-6146000</v>
      </c>
    </row>
    <row r="2609" spans="1:4" x14ac:dyDescent="0.35">
      <c r="A2609" t="s">
        <v>8686</v>
      </c>
      <c r="B2609" s="5">
        <v>4814244</v>
      </c>
      <c r="C2609" s="5">
        <v>11000000</v>
      </c>
      <c r="D2609" s="5">
        <f>(B2609-C2609)</f>
        <v>-6185756</v>
      </c>
    </row>
    <row r="2610" spans="1:4" x14ac:dyDescent="0.35">
      <c r="A2610" t="s">
        <v>8063</v>
      </c>
      <c r="B2610" s="5">
        <v>13801755</v>
      </c>
      <c r="C2610" s="5">
        <v>20000000</v>
      </c>
      <c r="D2610" s="5">
        <f>(B2610-C2610)</f>
        <v>-6198245</v>
      </c>
    </row>
    <row r="2611" spans="1:4" x14ac:dyDescent="0.35">
      <c r="A2611" t="s">
        <v>8916</v>
      </c>
      <c r="B2611" s="5">
        <v>1789892</v>
      </c>
      <c r="C2611" s="5">
        <v>8000000</v>
      </c>
      <c r="D2611" s="5">
        <f>(B2611-C2611)</f>
        <v>-6210108</v>
      </c>
    </row>
    <row r="2612" spans="1:4" x14ac:dyDescent="0.35">
      <c r="A2612" t="s">
        <v>6720</v>
      </c>
      <c r="B2612" s="5">
        <v>53789313</v>
      </c>
      <c r="C2612" s="5">
        <v>60000000</v>
      </c>
      <c r="D2612" s="5">
        <f>(B2612-C2612)</f>
        <v>-6210687</v>
      </c>
    </row>
    <row r="2613" spans="1:4" x14ac:dyDescent="0.35">
      <c r="A2613" t="s">
        <v>6344</v>
      </c>
      <c r="B2613" s="5">
        <v>88761720</v>
      </c>
      <c r="C2613" s="5">
        <v>95000000</v>
      </c>
      <c r="D2613" s="5">
        <f>(B2613-C2613)</f>
        <v>-6238280</v>
      </c>
    </row>
    <row r="2614" spans="1:4" x14ac:dyDescent="0.35">
      <c r="A2614" t="s">
        <v>8418</v>
      </c>
      <c r="B2614" s="5">
        <v>8735529</v>
      </c>
      <c r="C2614" s="5">
        <v>15000000</v>
      </c>
      <c r="D2614" s="5">
        <f>(B2614-C2614)</f>
        <v>-6264471</v>
      </c>
    </row>
    <row r="2615" spans="1:4" x14ac:dyDescent="0.35">
      <c r="A2615" t="s">
        <v>7368</v>
      </c>
      <c r="B2615" s="5">
        <v>28687835</v>
      </c>
      <c r="C2615" s="5">
        <v>35000000</v>
      </c>
      <c r="D2615" s="5">
        <f>(B2615-C2615)</f>
        <v>-6312165</v>
      </c>
    </row>
    <row r="2616" spans="1:4" x14ac:dyDescent="0.35">
      <c r="A2616" t="s">
        <v>8082</v>
      </c>
      <c r="B2616" s="5">
        <v>13650738</v>
      </c>
      <c r="C2616" s="5">
        <v>20000000</v>
      </c>
      <c r="D2616" s="5">
        <f>(B2616-C2616)</f>
        <v>-6349262</v>
      </c>
    </row>
    <row r="2617" spans="1:4" x14ac:dyDescent="0.35">
      <c r="A2617" t="s">
        <v>8802</v>
      </c>
      <c r="B2617" s="5">
        <v>1641788</v>
      </c>
      <c r="C2617" s="5">
        <v>8000000</v>
      </c>
      <c r="D2617" s="5">
        <f>(B2617-C2617)</f>
        <v>-6358212</v>
      </c>
    </row>
    <row r="2618" spans="1:4" x14ac:dyDescent="0.35">
      <c r="A2618" t="s">
        <v>8641</v>
      </c>
      <c r="B2618" s="5">
        <v>2835886</v>
      </c>
      <c r="C2618" s="5">
        <v>9200000</v>
      </c>
      <c r="D2618" s="5">
        <f>(B2618-C2618)</f>
        <v>-6364114</v>
      </c>
    </row>
    <row r="2619" spans="1:4" x14ac:dyDescent="0.35">
      <c r="A2619" t="s">
        <v>8067</v>
      </c>
      <c r="B2619" s="5">
        <v>13630226</v>
      </c>
      <c r="C2619" s="5">
        <v>20000000</v>
      </c>
      <c r="D2619" s="5">
        <f>(B2619-C2619)</f>
        <v>-6369774</v>
      </c>
    </row>
    <row r="2620" spans="1:4" x14ac:dyDescent="0.35">
      <c r="A2620" t="s">
        <v>8210</v>
      </c>
      <c r="B2620" s="5">
        <v>6615578</v>
      </c>
      <c r="C2620" s="5">
        <v>13000000</v>
      </c>
      <c r="D2620" s="5">
        <f>(B2620-C2620)</f>
        <v>-6384422</v>
      </c>
    </row>
    <row r="2621" spans="1:4" x14ac:dyDescent="0.35">
      <c r="A2621" t="s">
        <v>9015</v>
      </c>
      <c r="B2621" s="5">
        <v>110029</v>
      </c>
      <c r="C2621" s="5">
        <v>6500000</v>
      </c>
      <c r="D2621" s="5">
        <f>(B2621-C2621)</f>
        <v>-6389971</v>
      </c>
    </row>
    <row r="2622" spans="1:4" x14ac:dyDescent="0.35">
      <c r="A2622" t="s">
        <v>8841</v>
      </c>
      <c r="B2622" s="5">
        <v>3571735</v>
      </c>
      <c r="C2622" s="5">
        <v>10000000</v>
      </c>
      <c r="D2622" s="5">
        <f>(B2622-C2622)</f>
        <v>-6428265</v>
      </c>
    </row>
    <row r="2623" spans="1:4" x14ac:dyDescent="0.35">
      <c r="A2623" t="s">
        <v>8828</v>
      </c>
      <c r="B2623" s="5">
        <v>70527</v>
      </c>
      <c r="C2623" s="5">
        <v>6500000</v>
      </c>
      <c r="D2623" s="5">
        <f>(B2623-C2623)</f>
        <v>-6429473</v>
      </c>
    </row>
    <row r="2624" spans="1:4" x14ac:dyDescent="0.35">
      <c r="A2624" t="s">
        <v>9029</v>
      </c>
      <c r="B2624" s="5">
        <v>66637</v>
      </c>
      <c r="C2624" s="5">
        <v>6500000</v>
      </c>
      <c r="D2624" s="5">
        <f>(B2624-C2624)</f>
        <v>-6433363</v>
      </c>
    </row>
    <row r="2625" spans="1:4" x14ac:dyDescent="0.35">
      <c r="A2625" t="s">
        <v>8501</v>
      </c>
      <c r="B2625" s="5">
        <v>7060876</v>
      </c>
      <c r="C2625" s="5">
        <v>13500000</v>
      </c>
      <c r="D2625" s="5">
        <f>(B2625-C2625)</f>
        <v>-6439124</v>
      </c>
    </row>
    <row r="2626" spans="1:4" x14ac:dyDescent="0.35">
      <c r="A2626" t="s">
        <v>8631</v>
      </c>
      <c r="B2626" s="5">
        <v>5542025</v>
      </c>
      <c r="C2626" s="5">
        <v>12000000</v>
      </c>
      <c r="D2626" s="5">
        <f>(B2626-C2626)</f>
        <v>-6457975</v>
      </c>
    </row>
    <row r="2627" spans="1:4" x14ac:dyDescent="0.35">
      <c r="A2627" t="s">
        <v>9002</v>
      </c>
      <c r="B2627" s="5">
        <v>532988</v>
      </c>
      <c r="C2627" s="5">
        <v>7000000</v>
      </c>
      <c r="D2627" s="5">
        <f>(B2627-C2627)</f>
        <v>-6467012</v>
      </c>
    </row>
    <row r="2628" spans="1:4" x14ac:dyDescent="0.35">
      <c r="A2628" t="s">
        <v>8442</v>
      </c>
      <c r="B2628" s="5">
        <v>529766</v>
      </c>
      <c r="C2628" s="5">
        <v>7000000</v>
      </c>
      <c r="D2628" s="5">
        <f>(B2628-C2628)</f>
        <v>-6470234</v>
      </c>
    </row>
    <row r="2629" spans="1:4" x14ac:dyDescent="0.35">
      <c r="A2629" t="s">
        <v>7191</v>
      </c>
      <c r="B2629" s="5">
        <v>33508922</v>
      </c>
      <c r="C2629" s="5">
        <v>40000000</v>
      </c>
      <c r="D2629" s="5">
        <f>(B2629-C2629)</f>
        <v>-6491078</v>
      </c>
    </row>
    <row r="2630" spans="1:4" x14ac:dyDescent="0.35">
      <c r="A2630" t="s">
        <v>6518</v>
      </c>
      <c r="B2630" s="5">
        <v>68473360</v>
      </c>
      <c r="C2630" s="5">
        <v>75000000</v>
      </c>
      <c r="D2630" s="5">
        <f>(B2630-C2630)</f>
        <v>-6526640</v>
      </c>
    </row>
    <row r="2631" spans="1:4" x14ac:dyDescent="0.35">
      <c r="A2631" t="s">
        <v>9003</v>
      </c>
      <c r="B2631" s="5">
        <v>453079</v>
      </c>
      <c r="C2631" s="5">
        <v>7000000</v>
      </c>
      <c r="D2631" s="5">
        <f>(B2631-C2631)</f>
        <v>-6546921</v>
      </c>
    </row>
    <row r="2632" spans="1:4" x14ac:dyDescent="0.35">
      <c r="A2632" t="s">
        <v>8069</v>
      </c>
      <c r="B2632" s="5">
        <v>13391174</v>
      </c>
      <c r="C2632" s="5">
        <v>20000000</v>
      </c>
      <c r="D2632" s="5">
        <f>(B2632-C2632)</f>
        <v>-6608826</v>
      </c>
    </row>
    <row r="2633" spans="1:4" x14ac:dyDescent="0.35">
      <c r="A2633" t="s">
        <v>8068</v>
      </c>
      <c r="B2633" s="5">
        <v>13383737</v>
      </c>
      <c r="C2633" s="5">
        <v>20000000</v>
      </c>
      <c r="D2633" s="5">
        <f>(B2633-C2633)</f>
        <v>-6616263</v>
      </c>
    </row>
    <row r="2634" spans="1:4" x14ac:dyDescent="0.35">
      <c r="A2634" t="s">
        <v>9000</v>
      </c>
      <c r="B2634" s="5">
        <v>382946</v>
      </c>
      <c r="C2634" s="5">
        <v>7000000</v>
      </c>
      <c r="D2634" s="5">
        <f>(B2634-C2634)</f>
        <v>-6617054</v>
      </c>
    </row>
    <row r="2635" spans="1:4" x14ac:dyDescent="0.35">
      <c r="A2635" t="s">
        <v>8420</v>
      </c>
      <c r="B2635" s="5">
        <v>8378141</v>
      </c>
      <c r="C2635" s="5">
        <v>15000000</v>
      </c>
      <c r="D2635" s="5">
        <f>(B2635-C2635)</f>
        <v>-6621859</v>
      </c>
    </row>
    <row r="2636" spans="1:4" x14ac:dyDescent="0.35">
      <c r="A2636" t="s">
        <v>7042</v>
      </c>
      <c r="B2636" s="5">
        <v>38360195</v>
      </c>
      <c r="C2636" s="5">
        <v>45000000</v>
      </c>
      <c r="D2636" s="5">
        <f>(B2636-C2636)</f>
        <v>-6639805</v>
      </c>
    </row>
    <row r="2637" spans="1:4" x14ac:dyDescent="0.35">
      <c r="A2637" t="s">
        <v>7610</v>
      </c>
      <c r="B2637" s="5">
        <v>22359293</v>
      </c>
      <c r="C2637" s="5">
        <v>29000000</v>
      </c>
      <c r="D2637" s="5">
        <f>(B2637-C2637)</f>
        <v>-6640707</v>
      </c>
    </row>
    <row r="2638" spans="1:4" x14ac:dyDescent="0.35">
      <c r="A2638" t="s">
        <v>6373</v>
      </c>
      <c r="B2638" s="5">
        <v>61355436</v>
      </c>
      <c r="C2638" s="5">
        <v>68000000</v>
      </c>
      <c r="D2638" s="5">
        <f>(B2638-C2638)</f>
        <v>-6644564</v>
      </c>
    </row>
    <row r="2639" spans="1:4" x14ac:dyDescent="0.35">
      <c r="A2639" t="s">
        <v>8407</v>
      </c>
      <c r="B2639" s="5">
        <v>13337299</v>
      </c>
      <c r="C2639" s="5">
        <v>20000000</v>
      </c>
      <c r="D2639" s="5">
        <f>(B2639-C2639)</f>
        <v>-6662701</v>
      </c>
    </row>
    <row r="2640" spans="1:4" x14ac:dyDescent="0.35">
      <c r="A2640" t="s">
        <v>8789</v>
      </c>
      <c r="B2640" s="5">
        <v>3333823</v>
      </c>
      <c r="C2640" s="5">
        <v>10000000</v>
      </c>
      <c r="D2640" s="5">
        <f>(B2640-C2640)</f>
        <v>-6666177</v>
      </c>
    </row>
    <row r="2641" spans="1:4" x14ac:dyDescent="0.35">
      <c r="A2641" t="s">
        <v>9008</v>
      </c>
      <c r="B2641" s="5">
        <v>49526</v>
      </c>
      <c r="C2641" s="5">
        <v>6800000</v>
      </c>
      <c r="D2641" s="5">
        <f>(B2641-C2641)</f>
        <v>-6750474</v>
      </c>
    </row>
    <row r="2642" spans="1:4" x14ac:dyDescent="0.35">
      <c r="A2642" t="s">
        <v>8540</v>
      </c>
      <c r="B2642" s="5">
        <v>6241697</v>
      </c>
      <c r="C2642" s="5">
        <v>13000000</v>
      </c>
      <c r="D2642" s="5">
        <f>(B2642-C2642)</f>
        <v>-6758303</v>
      </c>
    </row>
    <row r="2643" spans="1:4" x14ac:dyDescent="0.35">
      <c r="A2643" t="s">
        <v>9005</v>
      </c>
      <c r="B2643" s="5">
        <v>233103</v>
      </c>
      <c r="C2643" s="5">
        <v>7000000</v>
      </c>
      <c r="D2643" s="5">
        <f>(B2643-C2643)</f>
        <v>-6766897</v>
      </c>
    </row>
    <row r="2644" spans="1:4" x14ac:dyDescent="0.35">
      <c r="A2644" t="s">
        <v>8556</v>
      </c>
      <c r="B2644" s="5">
        <v>1712111</v>
      </c>
      <c r="C2644" s="5">
        <v>8495000</v>
      </c>
      <c r="D2644" s="5">
        <f>(B2644-C2644)</f>
        <v>-6782889</v>
      </c>
    </row>
    <row r="2645" spans="1:4" x14ac:dyDescent="0.35">
      <c r="A2645" t="s">
        <v>6458</v>
      </c>
      <c r="B2645" s="5">
        <v>73215310</v>
      </c>
      <c r="C2645" s="5">
        <v>80000000</v>
      </c>
      <c r="D2645" s="5">
        <f>(B2645-C2645)</f>
        <v>-6784690</v>
      </c>
    </row>
    <row r="2646" spans="1:4" x14ac:dyDescent="0.35">
      <c r="A2646" t="s">
        <v>8073</v>
      </c>
      <c r="B2646" s="5">
        <v>13214030</v>
      </c>
      <c r="C2646" s="5">
        <v>20000000</v>
      </c>
      <c r="D2646" s="5">
        <f>(B2646-C2646)</f>
        <v>-6785970</v>
      </c>
    </row>
    <row r="2647" spans="1:4" x14ac:dyDescent="0.35">
      <c r="A2647" t="s">
        <v>9009</v>
      </c>
      <c r="B2647" s="5">
        <v>10696</v>
      </c>
      <c r="C2647" s="5">
        <v>6800000</v>
      </c>
      <c r="D2647" s="5">
        <f>(B2647-C2647)</f>
        <v>-6789304</v>
      </c>
    </row>
    <row r="2648" spans="1:4" x14ac:dyDescent="0.35">
      <c r="A2648" t="s">
        <v>7560</v>
      </c>
      <c r="B2648" s="5">
        <v>23209440</v>
      </c>
      <c r="C2648" s="5">
        <v>30000000</v>
      </c>
      <c r="D2648" s="5">
        <f>(B2648-C2648)</f>
        <v>-6790560</v>
      </c>
    </row>
    <row r="2649" spans="1:4" x14ac:dyDescent="0.35">
      <c r="A2649" t="s">
        <v>8913</v>
      </c>
      <c r="B2649" s="5">
        <v>3205244</v>
      </c>
      <c r="C2649" s="5">
        <v>10000000</v>
      </c>
      <c r="D2649" s="5">
        <f>(B2649-C2649)</f>
        <v>-6794756</v>
      </c>
    </row>
    <row r="2650" spans="1:4" x14ac:dyDescent="0.35">
      <c r="A2650" t="s">
        <v>9001</v>
      </c>
      <c r="B2650" s="5">
        <v>196067</v>
      </c>
      <c r="C2650" s="5">
        <v>7000000</v>
      </c>
      <c r="D2650" s="5">
        <f>(B2650-C2650)</f>
        <v>-6803933</v>
      </c>
    </row>
    <row r="2651" spans="1:4" x14ac:dyDescent="0.35">
      <c r="A2651" t="s">
        <v>7474</v>
      </c>
      <c r="B2651" s="5">
        <v>24185781</v>
      </c>
      <c r="C2651" s="5">
        <v>31000000</v>
      </c>
      <c r="D2651" s="5">
        <f>(B2651-C2651)</f>
        <v>-6814219</v>
      </c>
    </row>
    <row r="2652" spans="1:4" x14ac:dyDescent="0.35">
      <c r="A2652" t="s">
        <v>8417</v>
      </c>
      <c r="B2652" s="5">
        <v>9172810</v>
      </c>
      <c r="C2652" s="5">
        <v>16000000</v>
      </c>
      <c r="D2652" s="5">
        <f>(B2652-C2652)</f>
        <v>-6827190</v>
      </c>
    </row>
    <row r="2653" spans="1:4" x14ac:dyDescent="0.35">
      <c r="A2653" t="s">
        <v>7900</v>
      </c>
      <c r="B2653" s="5">
        <v>16123851</v>
      </c>
      <c r="C2653" s="5">
        <v>23000000</v>
      </c>
      <c r="D2653" s="5">
        <f>(B2653-C2653)</f>
        <v>-6876149</v>
      </c>
    </row>
    <row r="2654" spans="1:4" x14ac:dyDescent="0.35">
      <c r="A2654" t="s">
        <v>7311</v>
      </c>
      <c r="B2654" s="5">
        <v>30105968</v>
      </c>
      <c r="C2654" s="5">
        <v>37000000</v>
      </c>
      <c r="D2654" s="5">
        <f>(B2654-C2654)</f>
        <v>-6894032</v>
      </c>
    </row>
    <row r="2655" spans="1:4" x14ac:dyDescent="0.35">
      <c r="A2655" t="s">
        <v>8421</v>
      </c>
      <c r="B2655" s="5">
        <v>8080116</v>
      </c>
      <c r="C2655" s="5">
        <v>15000000</v>
      </c>
      <c r="D2655" s="5">
        <f>(B2655-C2655)</f>
        <v>-6919884</v>
      </c>
    </row>
    <row r="2656" spans="1:4" x14ac:dyDescent="0.35">
      <c r="A2656" t="s">
        <v>8919</v>
      </c>
      <c r="B2656" s="5">
        <v>1071240</v>
      </c>
      <c r="C2656" s="5">
        <v>8000000</v>
      </c>
      <c r="D2656" s="5">
        <f>(B2656-C2656)</f>
        <v>-6928760</v>
      </c>
    </row>
    <row r="2657" spans="1:4" x14ac:dyDescent="0.35">
      <c r="A2657" t="s">
        <v>7564</v>
      </c>
      <c r="B2657" s="5">
        <v>23070045</v>
      </c>
      <c r="C2657" s="5">
        <v>30000000</v>
      </c>
      <c r="D2657" s="5">
        <f>(B2657-C2657)</f>
        <v>-6929955</v>
      </c>
    </row>
    <row r="2658" spans="1:4" x14ac:dyDescent="0.35">
      <c r="A2658" t="s">
        <v>7378</v>
      </c>
      <c r="B2658" s="5">
        <v>28064226</v>
      </c>
      <c r="C2658" s="5">
        <v>35000000</v>
      </c>
      <c r="D2658" s="5">
        <f>(B2658-C2658)</f>
        <v>-6935774</v>
      </c>
    </row>
    <row r="2659" spans="1:4" x14ac:dyDescent="0.35">
      <c r="A2659" t="s">
        <v>8794</v>
      </c>
      <c r="B2659" s="5">
        <v>3060858</v>
      </c>
      <c r="C2659" s="5">
        <v>10000000</v>
      </c>
      <c r="D2659" s="5">
        <f>(B2659-C2659)</f>
        <v>-6939142</v>
      </c>
    </row>
    <row r="2660" spans="1:4" x14ac:dyDescent="0.35">
      <c r="A2660" t="s">
        <v>9004</v>
      </c>
      <c r="B2660" s="5">
        <v>46451</v>
      </c>
      <c r="C2660" s="5">
        <v>7000000</v>
      </c>
      <c r="D2660" s="5">
        <f>(B2660-C2660)</f>
        <v>-6953549</v>
      </c>
    </row>
    <row r="2661" spans="1:4" x14ac:dyDescent="0.35">
      <c r="A2661" t="s">
        <v>8793</v>
      </c>
      <c r="B2661" s="5">
        <v>3041803</v>
      </c>
      <c r="C2661" s="5">
        <v>10000000</v>
      </c>
      <c r="D2661" s="5">
        <f>(B2661-C2661)</f>
        <v>-6958197</v>
      </c>
    </row>
    <row r="2662" spans="1:4" x14ac:dyDescent="0.35">
      <c r="A2662" t="s">
        <v>6716</v>
      </c>
      <c r="B2662" s="5">
        <v>59035104</v>
      </c>
      <c r="C2662" s="5">
        <v>66000000</v>
      </c>
      <c r="D2662" s="5">
        <f>(B2662-C2662)</f>
        <v>-6964896</v>
      </c>
    </row>
    <row r="2663" spans="1:4" x14ac:dyDescent="0.35">
      <c r="A2663" t="s">
        <v>8632</v>
      </c>
      <c r="B2663" s="5">
        <v>5032496</v>
      </c>
      <c r="C2663" s="5">
        <v>12000000</v>
      </c>
      <c r="D2663" s="5">
        <f>(B2663-C2663)</f>
        <v>-6967504</v>
      </c>
    </row>
    <row r="2664" spans="1:4" x14ac:dyDescent="0.35">
      <c r="A2664" t="s">
        <v>8700</v>
      </c>
      <c r="B2664" s="5">
        <v>23838</v>
      </c>
      <c r="C2664" s="5">
        <v>7000000</v>
      </c>
      <c r="D2664" s="5">
        <f>(B2664-C2664)</f>
        <v>-6976162</v>
      </c>
    </row>
    <row r="2665" spans="1:4" x14ac:dyDescent="0.35">
      <c r="A2665" t="s">
        <v>6293</v>
      </c>
      <c r="B2665" s="5">
        <v>85017401</v>
      </c>
      <c r="C2665" s="5">
        <v>92000000</v>
      </c>
      <c r="D2665" s="5">
        <f>(B2665-C2665)</f>
        <v>-6982599</v>
      </c>
    </row>
    <row r="2666" spans="1:4" x14ac:dyDescent="0.35">
      <c r="A2666" t="s">
        <v>7047</v>
      </c>
      <c r="B2666" s="5">
        <v>27972410</v>
      </c>
      <c r="C2666" s="5">
        <v>35000000</v>
      </c>
      <c r="D2666" s="5">
        <f>(B2666-C2666)</f>
        <v>-7027590</v>
      </c>
    </row>
    <row r="2667" spans="1:4" x14ac:dyDescent="0.35">
      <c r="A2667" t="s">
        <v>7866</v>
      </c>
      <c r="B2667" s="5">
        <v>16964743</v>
      </c>
      <c r="C2667" s="5">
        <v>24000000</v>
      </c>
      <c r="D2667" s="5">
        <f>(B2667-C2667)</f>
        <v>-7035257</v>
      </c>
    </row>
    <row r="2668" spans="1:4" x14ac:dyDescent="0.35">
      <c r="A2668" t="s">
        <v>8634</v>
      </c>
      <c r="B2668" s="5">
        <v>4922166</v>
      </c>
      <c r="C2668" s="5">
        <v>12000000</v>
      </c>
      <c r="D2668" s="5">
        <f>(B2668-C2668)</f>
        <v>-7077834</v>
      </c>
    </row>
    <row r="2669" spans="1:4" x14ac:dyDescent="0.35">
      <c r="A2669" t="s">
        <v>8635</v>
      </c>
      <c r="B2669" s="5">
        <v>4903000</v>
      </c>
      <c r="C2669" s="5">
        <v>12000000</v>
      </c>
      <c r="D2669" s="5">
        <f>(B2669-C2669)</f>
        <v>-7097000</v>
      </c>
    </row>
    <row r="2670" spans="1:4" x14ac:dyDescent="0.35">
      <c r="A2670" t="s">
        <v>8676</v>
      </c>
      <c r="B2670" s="5">
        <v>4884663</v>
      </c>
      <c r="C2670" s="5">
        <v>12000000</v>
      </c>
      <c r="D2670" s="5">
        <f>(B2670-C2670)</f>
        <v>-7115337</v>
      </c>
    </row>
    <row r="2671" spans="1:4" x14ac:dyDescent="0.35">
      <c r="A2671" t="s">
        <v>8830</v>
      </c>
      <c r="B2671" s="5">
        <v>2483955</v>
      </c>
      <c r="C2671" s="5">
        <v>9600000</v>
      </c>
      <c r="D2671" s="5">
        <f>(B2671-C2671)</f>
        <v>-7116045</v>
      </c>
    </row>
    <row r="2672" spans="1:4" x14ac:dyDescent="0.35">
      <c r="A2672" t="s">
        <v>8541</v>
      </c>
      <c r="B2672" s="5">
        <v>5871603</v>
      </c>
      <c r="C2672" s="5">
        <v>13000000</v>
      </c>
      <c r="D2672" s="5">
        <f>(B2672-C2672)</f>
        <v>-7128397</v>
      </c>
    </row>
    <row r="2673" spans="1:4" x14ac:dyDescent="0.35">
      <c r="A2673" t="s">
        <v>7193</v>
      </c>
      <c r="B2673" s="5">
        <v>32853640</v>
      </c>
      <c r="C2673" s="5">
        <v>40000000</v>
      </c>
      <c r="D2673" s="5">
        <f>(B2673-C2673)</f>
        <v>-7146360</v>
      </c>
    </row>
    <row r="2674" spans="1:4" x14ac:dyDescent="0.35">
      <c r="A2674" t="s">
        <v>6943</v>
      </c>
      <c r="B2674" s="5">
        <v>32800000</v>
      </c>
      <c r="C2674" s="5">
        <v>40000000</v>
      </c>
      <c r="D2674" s="5">
        <f>(B2674-C2674)</f>
        <v>-7200000</v>
      </c>
    </row>
    <row r="2675" spans="1:4" x14ac:dyDescent="0.35">
      <c r="A2675" t="s">
        <v>7800</v>
      </c>
      <c r="B2675" s="5">
        <v>17791031</v>
      </c>
      <c r="C2675" s="5">
        <v>25000000</v>
      </c>
      <c r="D2675" s="5">
        <f>(B2675-C2675)</f>
        <v>-7208969</v>
      </c>
    </row>
    <row r="2676" spans="1:4" x14ac:dyDescent="0.35">
      <c r="A2676" t="s">
        <v>7795</v>
      </c>
      <c r="B2676" s="5">
        <v>15785632</v>
      </c>
      <c r="C2676" s="5">
        <v>23000000</v>
      </c>
      <c r="D2676" s="5">
        <f>(B2676-C2676)</f>
        <v>-7214368</v>
      </c>
    </row>
    <row r="2677" spans="1:4" x14ac:dyDescent="0.35">
      <c r="A2677" t="s">
        <v>7795</v>
      </c>
      <c r="B2677" s="5">
        <v>15785632</v>
      </c>
      <c r="C2677" s="5">
        <v>23000000</v>
      </c>
      <c r="D2677" s="5">
        <f>(B2677-C2677)</f>
        <v>-7214368</v>
      </c>
    </row>
    <row r="2678" spans="1:4" x14ac:dyDescent="0.35">
      <c r="A2678" t="s">
        <v>8934</v>
      </c>
      <c r="B2678" s="5">
        <v>671240</v>
      </c>
      <c r="C2678" s="5">
        <v>7900000</v>
      </c>
      <c r="D2678" s="5">
        <f>(B2678-C2678)</f>
        <v>-7228760</v>
      </c>
    </row>
    <row r="2679" spans="1:4" x14ac:dyDescent="0.35">
      <c r="A2679" t="s">
        <v>8422</v>
      </c>
      <c r="B2679" s="5">
        <v>7757130</v>
      </c>
      <c r="C2679" s="5">
        <v>15000000</v>
      </c>
      <c r="D2679" s="5">
        <f>(B2679-C2679)</f>
        <v>-7242870</v>
      </c>
    </row>
    <row r="2680" spans="1:4" x14ac:dyDescent="0.35">
      <c r="A2680" t="s">
        <v>8689</v>
      </c>
      <c r="B2680" s="5">
        <v>3753806</v>
      </c>
      <c r="C2680" s="5">
        <v>11000000</v>
      </c>
      <c r="D2680" s="5">
        <f>(B2680-C2680)</f>
        <v>-7246194</v>
      </c>
    </row>
    <row r="2681" spans="1:4" x14ac:dyDescent="0.35">
      <c r="A2681" t="s">
        <v>7801</v>
      </c>
      <c r="B2681" s="5">
        <v>17718223</v>
      </c>
      <c r="C2681" s="5">
        <v>25000000</v>
      </c>
      <c r="D2681" s="5">
        <f>(B2681-C2681)</f>
        <v>-7281777</v>
      </c>
    </row>
    <row r="2682" spans="1:4" x14ac:dyDescent="0.35">
      <c r="A2682" t="s">
        <v>8636</v>
      </c>
      <c r="B2682" s="5">
        <v>4717455</v>
      </c>
      <c r="C2682" s="5">
        <v>12000000</v>
      </c>
      <c r="D2682" s="5">
        <f>(B2682-C2682)</f>
        <v>-7282545</v>
      </c>
    </row>
    <row r="2683" spans="1:4" x14ac:dyDescent="0.35">
      <c r="A2683" t="s">
        <v>8947</v>
      </c>
      <c r="B2683" s="5">
        <v>197148</v>
      </c>
      <c r="C2683" s="5">
        <v>7500000</v>
      </c>
      <c r="D2683" s="5">
        <f>(B2683-C2683)</f>
        <v>-7302852</v>
      </c>
    </row>
    <row r="2684" spans="1:4" x14ac:dyDescent="0.35">
      <c r="A2684" t="s">
        <v>6551</v>
      </c>
      <c r="B2684" s="5">
        <v>62647540</v>
      </c>
      <c r="C2684" s="5">
        <v>70000000</v>
      </c>
      <c r="D2684" s="5">
        <f>(B2684-C2684)</f>
        <v>-7352460</v>
      </c>
    </row>
    <row r="2685" spans="1:4" x14ac:dyDescent="0.35">
      <c r="A2685" t="s">
        <v>8079</v>
      </c>
      <c r="B2685" s="5">
        <v>12626905</v>
      </c>
      <c r="C2685" s="5">
        <v>20000000</v>
      </c>
      <c r="D2685" s="5">
        <f>(B2685-C2685)</f>
        <v>-7373095</v>
      </c>
    </row>
    <row r="2686" spans="1:4" x14ac:dyDescent="0.35">
      <c r="A2686" t="s">
        <v>6253</v>
      </c>
      <c r="B2686" s="5">
        <v>102608827</v>
      </c>
      <c r="C2686" s="5">
        <v>110000000</v>
      </c>
      <c r="D2686" s="5">
        <f>(B2686-C2686)</f>
        <v>-7391173</v>
      </c>
    </row>
    <row r="2687" spans="1:4" x14ac:dyDescent="0.35">
      <c r="A2687" t="s">
        <v>8923</v>
      </c>
      <c r="B2687" s="5">
        <v>568695</v>
      </c>
      <c r="C2687" s="5">
        <v>8000000</v>
      </c>
      <c r="D2687" s="5">
        <f>(B2687-C2687)</f>
        <v>-7431305</v>
      </c>
    </row>
    <row r="2688" spans="1:4" x14ac:dyDescent="0.35">
      <c r="A2688" t="s">
        <v>8426</v>
      </c>
      <c r="B2688" s="5">
        <v>7556708</v>
      </c>
      <c r="C2688" s="5">
        <v>15000000</v>
      </c>
      <c r="D2688" s="5">
        <f>(B2688-C2688)</f>
        <v>-7443292</v>
      </c>
    </row>
    <row r="2689" spans="1:4" x14ac:dyDescent="0.35">
      <c r="A2689" t="s">
        <v>8920</v>
      </c>
      <c r="B2689" s="5">
        <v>532190</v>
      </c>
      <c r="C2689" s="5">
        <v>8000000</v>
      </c>
      <c r="D2689" s="5">
        <f>(B2689-C2689)</f>
        <v>-7467810</v>
      </c>
    </row>
    <row r="2690" spans="1:4" x14ac:dyDescent="0.35">
      <c r="A2690" t="s">
        <v>8859</v>
      </c>
      <c r="B2690" s="5">
        <v>1530535</v>
      </c>
      <c r="C2690" s="5">
        <v>9000000</v>
      </c>
      <c r="D2690" s="5">
        <f>(B2690-C2690)</f>
        <v>-7469465</v>
      </c>
    </row>
    <row r="2691" spans="1:4" x14ac:dyDescent="0.35">
      <c r="A2691" t="s">
        <v>7562</v>
      </c>
      <c r="B2691" s="5">
        <v>22526144</v>
      </c>
      <c r="C2691" s="5">
        <v>30000000</v>
      </c>
      <c r="D2691" s="5">
        <f>(B2691-C2691)</f>
        <v>-7473856</v>
      </c>
    </row>
    <row r="2692" spans="1:4" x14ac:dyDescent="0.35">
      <c r="A2692" t="s">
        <v>7462</v>
      </c>
      <c r="B2692" s="5">
        <v>22525921</v>
      </c>
      <c r="C2692" s="5">
        <v>30000000</v>
      </c>
      <c r="D2692" s="5">
        <f>(B2692-C2692)</f>
        <v>-7474079</v>
      </c>
    </row>
    <row r="2693" spans="1:4" x14ac:dyDescent="0.35">
      <c r="A2693" t="s">
        <v>6369</v>
      </c>
      <c r="B2693" s="5">
        <v>72515360</v>
      </c>
      <c r="C2693" s="5">
        <v>80000000</v>
      </c>
      <c r="D2693" s="5">
        <f>(B2693-C2693)</f>
        <v>-7484640</v>
      </c>
    </row>
    <row r="2694" spans="1:4" x14ac:dyDescent="0.35">
      <c r="A2694" t="s">
        <v>6172</v>
      </c>
      <c r="B2694" s="5">
        <v>122512052</v>
      </c>
      <c r="C2694" s="5">
        <v>130000000</v>
      </c>
      <c r="D2694" s="5">
        <f>(B2694-C2694)</f>
        <v>-7487948</v>
      </c>
    </row>
    <row r="2695" spans="1:4" x14ac:dyDescent="0.35">
      <c r="A2695" t="s">
        <v>8203</v>
      </c>
      <c r="B2695" s="5">
        <v>10494494</v>
      </c>
      <c r="C2695" s="5">
        <v>18000000</v>
      </c>
      <c r="D2695" s="5">
        <f>(B2695-C2695)</f>
        <v>-7505506</v>
      </c>
    </row>
    <row r="2696" spans="1:4" x14ac:dyDescent="0.35">
      <c r="A2696" t="s">
        <v>7957</v>
      </c>
      <c r="B2696" s="5">
        <v>9430988</v>
      </c>
      <c r="C2696" s="5">
        <v>17000000</v>
      </c>
      <c r="D2696" s="5">
        <f>(B2696-C2696)</f>
        <v>-7569012</v>
      </c>
    </row>
    <row r="2697" spans="1:4" x14ac:dyDescent="0.35">
      <c r="A2697" t="s">
        <v>8072</v>
      </c>
      <c r="B2697" s="5">
        <v>12398628</v>
      </c>
      <c r="C2697" s="5">
        <v>20000000</v>
      </c>
      <c r="D2697" s="5">
        <f>(B2697-C2697)</f>
        <v>-7601372</v>
      </c>
    </row>
    <row r="2698" spans="1:4" x14ac:dyDescent="0.35">
      <c r="A2698" t="s">
        <v>8924</v>
      </c>
      <c r="B2698" s="5">
        <v>398420</v>
      </c>
      <c r="C2698" s="5">
        <v>8000000</v>
      </c>
      <c r="D2698" s="5">
        <f>(B2698-C2698)</f>
        <v>-7601580</v>
      </c>
    </row>
    <row r="2699" spans="1:4" x14ac:dyDescent="0.35">
      <c r="A2699" t="s">
        <v>8925</v>
      </c>
      <c r="B2699" s="5">
        <v>336456</v>
      </c>
      <c r="C2699" s="5">
        <v>8000000</v>
      </c>
      <c r="D2699" s="5">
        <f>(B2699-C2699)</f>
        <v>-7663544</v>
      </c>
    </row>
    <row r="2700" spans="1:4" x14ac:dyDescent="0.35">
      <c r="A2700" t="s">
        <v>8796</v>
      </c>
      <c r="B2700" s="5">
        <v>2331318</v>
      </c>
      <c r="C2700" s="5">
        <v>10000000</v>
      </c>
      <c r="D2700" s="5">
        <f>(B2700-C2700)</f>
        <v>-7668682</v>
      </c>
    </row>
    <row r="2701" spans="1:4" x14ac:dyDescent="0.35">
      <c r="A2701" t="s">
        <v>6591</v>
      </c>
      <c r="B2701" s="5">
        <v>62321039</v>
      </c>
      <c r="C2701" s="5">
        <v>70000000</v>
      </c>
      <c r="D2701" s="5">
        <f>(B2701-C2701)</f>
        <v>-7678961</v>
      </c>
    </row>
    <row r="2702" spans="1:4" x14ac:dyDescent="0.35">
      <c r="A2702" t="s">
        <v>8650</v>
      </c>
      <c r="B2702" s="5">
        <v>303439</v>
      </c>
      <c r="C2702" s="5">
        <v>8000000</v>
      </c>
      <c r="D2702" s="5">
        <f>(B2702-C2702)</f>
        <v>-7696561</v>
      </c>
    </row>
    <row r="2703" spans="1:4" x14ac:dyDescent="0.35">
      <c r="A2703" t="s">
        <v>8926</v>
      </c>
      <c r="B2703" s="5">
        <v>298110</v>
      </c>
      <c r="C2703" s="5">
        <v>8000000</v>
      </c>
      <c r="D2703" s="5">
        <f>(B2703-C2703)</f>
        <v>-7701890</v>
      </c>
    </row>
    <row r="2704" spans="1:4" x14ac:dyDescent="0.35">
      <c r="A2704" t="s">
        <v>7867</v>
      </c>
      <c r="B2704" s="5">
        <v>16290976</v>
      </c>
      <c r="C2704" s="5">
        <v>24000000</v>
      </c>
      <c r="D2704" s="5">
        <f>(B2704-C2704)</f>
        <v>-7709024</v>
      </c>
    </row>
    <row r="2705" spans="1:4" x14ac:dyDescent="0.35">
      <c r="A2705" t="s">
        <v>7831</v>
      </c>
      <c r="B2705" s="5">
        <v>9286314</v>
      </c>
      <c r="C2705" s="5">
        <v>17000000</v>
      </c>
      <c r="D2705" s="5">
        <f>(B2705-C2705)</f>
        <v>-7713686</v>
      </c>
    </row>
    <row r="2706" spans="1:4" x14ac:dyDescent="0.35">
      <c r="A2706" t="s">
        <v>7661</v>
      </c>
      <c r="B2706" s="5">
        <v>20285518</v>
      </c>
      <c r="C2706" s="5">
        <v>28000000</v>
      </c>
      <c r="D2706" s="5">
        <f>(B2706-C2706)</f>
        <v>-7714482</v>
      </c>
    </row>
    <row r="2707" spans="1:4" x14ac:dyDescent="0.35">
      <c r="A2707" t="s">
        <v>8323</v>
      </c>
      <c r="B2707" s="5">
        <v>7774730</v>
      </c>
      <c r="C2707" s="5">
        <v>15500000</v>
      </c>
      <c r="D2707" s="5">
        <f>(B2707-C2707)</f>
        <v>-7725270</v>
      </c>
    </row>
    <row r="2708" spans="1:4" x14ac:dyDescent="0.35">
      <c r="A2708" t="s">
        <v>7926</v>
      </c>
      <c r="B2708" s="5">
        <v>14252830</v>
      </c>
      <c r="C2708" s="5">
        <v>22000000</v>
      </c>
      <c r="D2708" s="5">
        <f>(B2708-C2708)</f>
        <v>-7747170</v>
      </c>
    </row>
    <row r="2709" spans="1:4" x14ac:dyDescent="0.35">
      <c r="A2709" t="s">
        <v>8433</v>
      </c>
      <c r="B2709" s="5">
        <v>7219578</v>
      </c>
      <c r="C2709" s="5">
        <v>15000000</v>
      </c>
      <c r="D2709" s="5">
        <f>(B2709-C2709)</f>
        <v>-7780422</v>
      </c>
    </row>
    <row r="2710" spans="1:4" x14ac:dyDescent="0.35">
      <c r="A2710" t="s">
        <v>6857</v>
      </c>
      <c r="B2710" s="5">
        <v>45207112</v>
      </c>
      <c r="C2710" s="5">
        <v>53000000</v>
      </c>
      <c r="D2710" s="5">
        <f>(B2710-C2710)</f>
        <v>-7792888</v>
      </c>
    </row>
    <row r="2711" spans="1:4" x14ac:dyDescent="0.35">
      <c r="A2711" t="s">
        <v>8797</v>
      </c>
      <c r="B2711" s="5">
        <v>2185266</v>
      </c>
      <c r="C2711" s="5">
        <v>10000000</v>
      </c>
      <c r="D2711" s="5">
        <f>(B2711-C2711)</f>
        <v>-7814734</v>
      </c>
    </row>
    <row r="2712" spans="1:4" x14ac:dyDescent="0.35">
      <c r="A2712" t="s">
        <v>8075</v>
      </c>
      <c r="B2712" s="5">
        <v>12134420</v>
      </c>
      <c r="C2712" s="5">
        <v>20000000</v>
      </c>
      <c r="D2712" s="5">
        <f>(B2712-C2712)</f>
        <v>-7865580</v>
      </c>
    </row>
    <row r="2713" spans="1:4" x14ac:dyDescent="0.35">
      <c r="A2713" t="s">
        <v>8927</v>
      </c>
      <c r="B2713" s="5">
        <v>127144</v>
      </c>
      <c r="C2713" s="5">
        <v>8000000</v>
      </c>
      <c r="D2713" s="5">
        <f>(B2713-C2713)</f>
        <v>-7872856</v>
      </c>
    </row>
    <row r="2714" spans="1:4" x14ac:dyDescent="0.35">
      <c r="A2714" t="s">
        <v>8928</v>
      </c>
      <c r="B2714" s="5">
        <v>117190</v>
      </c>
      <c r="C2714" s="5">
        <v>8000000</v>
      </c>
      <c r="D2714" s="5">
        <f>(B2714-C2714)</f>
        <v>-7882810</v>
      </c>
    </row>
    <row r="2715" spans="1:4" x14ac:dyDescent="0.35">
      <c r="A2715" t="s">
        <v>6961</v>
      </c>
      <c r="B2715" s="5">
        <v>17114882</v>
      </c>
      <c r="C2715" s="5">
        <v>25000000</v>
      </c>
      <c r="D2715" s="5">
        <f>(B2715-C2715)</f>
        <v>-7885118</v>
      </c>
    </row>
    <row r="2716" spans="1:4" x14ac:dyDescent="0.35">
      <c r="A2716" t="s">
        <v>8929</v>
      </c>
      <c r="B2716" s="5">
        <v>108662</v>
      </c>
      <c r="C2716" s="5">
        <v>8000000</v>
      </c>
      <c r="D2716" s="5">
        <f>(B2716-C2716)</f>
        <v>-7891338</v>
      </c>
    </row>
    <row r="2717" spans="1:4" x14ac:dyDescent="0.35">
      <c r="A2717" t="s">
        <v>8824</v>
      </c>
      <c r="B2717" s="5">
        <v>100503</v>
      </c>
      <c r="C2717" s="5">
        <v>8000000</v>
      </c>
      <c r="D2717" s="5">
        <f>(B2717-C2717)</f>
        <v>-7899497</v>
      </c>
    </row>
    <row r="2718" spans="1:4" x14ac:dyDescent="0.35">
      <c r="A2718" t="s">
        <v>7572</v>
      </c>
      <c r="B2718" s="5">
        <v>17100000</v>
      </c>
      <c r="C2718" s="5">
        <v>25000000</v>
      </c>
      <c r="D2718" s="5">
        <f>(B2718-C2718)</f>
        <v>-7900000</v>
      </c>
    </row>
    <row r="2719" spans="1:4" x14ac:dyDescent="0.35">
      <c r="A2719" t="s">
        <v>8504</v>
      </c>
      <c r="B2719" s="5">
        <v>2086345</v>
      </c>
      <c r="C2719" s="5">
        <v>10000000</v>
      </c>
      <c r="D2719" s="5">
        <f>(B2719-C2719)</f>
        <v>-7913655</v>
      </c>
    </row>
    <row r="2720" spans="1:4" x14ac:dyDescent="0.35">
      <c r="A2720" t="s">
        <v>8549</v>
      </c>
      <c r="B2720" s="5">
        <v>3074838</v>
      </c>
      <c r="C2720" s="5">
        <v>11000000</v>
      </c>
      <c r="D2720" s="5">
        <f>(B2720-C2720)</f>
        <v>-7925162</v>
      </c>
    </row>
    <row r="2721" spans="1:4" x14ac:dyDescent="0.35">
      <c r="A2721" t="s">
        <v>8155</v>
      </c>
      <c r="B2721" s="5">
        <v>10562387</v>
      </c>
      <c r="C2721" s="5">
        <v>18500000</v>
      </c>
      <c r="D2721" s="5">
        <f>(B2721-C2721)</f>
        <v>-7937613</v>
      </c>
    </row>
    <row r="2722" spans="1:4" x14ac:dyDescent="0.35">
      <c r="A2722" t="s">
        <v>8930</v>
      </c>
      <c r="B2722" s="5">
        <v>53481</v>
      </c>
      <c r="C2722" s="5">
        <v>8000000</v>
      </c>
      <c r="D2722" s="5">
        <f>(B2722-C2722)</f>
        <v>-7946519</v>
      </c>
    </row>
    <row r="2723" spans="1:4" x14ac:dyDescent="0.35">
      <c r="A2723" t="s">
        <v>8932</v>
      </c>
      <c r="B2723" s="5">
        <v>52961</v>
      </c>
      <c r="C2723" s="5">
        <v>8000000</v>
      </c>
      <c r="D2723" s="5">
        <f>(B2723-C2723)</f>
        <v>-7947039</v>
      </c>
    </row>
    <row r="2724" spans="1:4" x14ac:dyDescent="0.35">
      <c r="A2724" t="s">
        <v>8868</v>
      </c>
      <c r="B2724" s="5">
        <v>1046166</v>
      </c>
      <c r="C2724" s="5">
        <v>9000000</v>
      </c>
      <c r="D2724" s="5">
        <f>(B2724-C2724)</f>
        <v>-7953834</v>
      </c>
    </row>
    <row r="2725" spans="1:4" x14ac:dyDescent="0.35">
      <c r="A2725" t="s">
        <v>8690</v>
      </c>
      <c r="B2725" s="5">
        <v>3034181</v>
      </c>
      <c r="C2725" s="5">
        <v>11000000</v>
      </c>
      <c r="D2725" s="5">
        <f>(B2725-C2725)</f>
        <v>-7965819</v>
      </c>
    </row>
    <row r="2726" spans="1:4" x14ac:dyDescent="0.35">
      <c r="A2726" t="s">
        <v>8879</v>
      </c>
      <c r="B2726" s="5">
        <v>4018695</v>
      </c>
      <c r="C2726" s="5">
        <v>12000000</v>
      </c>
      <c r="D2726" s="5">
        <f>(B2726-C2726)</f>
        <v>-7981305</v>
      </c>
    </row>
    <row r="2727" spans="1:4" x14ac:dyDescent="0.35">
      <c r="A2727" t="s">
        <v>8542</v>
      </c>
      <c r="B2727" s="5">
        <v>5002310</v>
      </c>
      <c r="C2727" s="5">
        <v>13000000</v>
      </c>
      <c r="D2727" s="5">
        <f>(B2727-C2727)</f>
        <v>-7997690</v>
      </c>
    </row>
    <row r="2728" spans="1:4" x14ac:dyDescent="0.35">
      <c r="A2728" t="s">
        <v>8503</v>
      </c>
      <c r="B2728" s="5">
        <v>5501940</v>
      </c>
      <c r="C2728" s="5">
        <v>13500000</v>
      </c>
      <c r="D2728" s="5">
        <f>(B2728-C2728)</f>
        <v>-7998060</v>
      </c>
    </row>
    <row r="2729" spans="1:4" x14ac:dyDescent="0.35">
      <c r="A2729" t="s">
        <v>8996</v>
      </c>
      <c r="B2729" s="5">
        <v>1000000</v>
      </c>
      <c r="C2729" s="5">
        <v>9000000</v>
      </c>
      <c r="D2729" s="5">
        <f>(B2729-C2729)</f>
        <v>-8000000</v>
      </c>
    </row>
    <row r="2730" spans="1:4" x14ac:dyDescent="0.35">
      <c r="A2730" t="s">
        <v>7847</v>
      </c>
      <c r="B2730" s="5">
        <v>16969390</v>
      </c>
      <c r="C2730" s="5">
        <v>25000000</v>
      </c>
      <c r="D2730" s="5">
        <f>(B2730-C2730)</f>
        <v>-8030610</v>
      </c>
    </row>
    <row r="2731" spans="1:4" x14ac:dyDescent="0.35">
      <c r="A2731" t="s">
        <v>8640</v>
      </c>
      <c r="B2731" s="5">
        <v>3950294</v>
      </c>
      <c r="C2731" s="5">
        <v>12000000</v>
      </c>
      <c r="D2731" s="5">
        <f>(B2731-C2731)</f>
        <v>-8049706</v>
      </c>
    </row>
    <row r="2732" spans="1:4" x14ac:dyDescent="0.35">
      <c r="A2732" t="s">
        <v>8805</v>
      </c>
      <c r="B2732" s="5">
        <v>1939441</v>
      </c>
      <c r="C2732" s="5">
        <v>10000000</v>
      </c>
      <c r="D2732" s="5">
        <f>(B2732-C2732)</f>
        <v>-8060559</v>
      </c>
    </row>
    <row r="2733" spans="1:4" x14ac:dyDescent="0.35">
      <c r="A2733" t="s">
        <v>6176</v>
      </c>
      <c r="B2733" s="5">
        <v>126930660</v>
      </c>
      <c r="C2733" s="5">
        <v>135000000</v>
      </c>
      <c r="D2733" s="5">
        <f>(B2733-C2733)</f>
        <v>-8069340</v>
      </c>
    </row>
    <row r="2734" spans="1:4" x14ac:dyDescent="0.35">
      <c r="A2734" t="s">
        <v>8543</v>
      </c>
      <c r="B2734" s="5">
        <v>4919896</v>
      </c>
      <c r="C2734" s="5">
        <v>13000000</v>
      </c>
      <c r="D2734" s="5">
        <f>(B2734-C2734)</f>
        <v>-8080104</v>
      </c>
    </row>
    <row r="2735" spans="1:4" x14ac:dyDescent="0.35">
      <c r="A2735" t="s">
        <v>6324</v>
      </c>
      <c r="B2735" s="5">
        <v>86897182</v>
      </c>
      <c r="C2735" s="5">
        <v>95000000</v>
      </c>
      <c r="D2735" s="5">
        <f>(B2735-C2735)</f>
        <v>-8102818</v>
      </c>
    </row>
    <row r="2736" spans="1:4" x14ac:dyDescent="0.35">
      <c r="A2736" t="s">
        <v>8865</v>
      </c>
      <c r="B2736" s="5">
        <v>883887</v>
      </c>
      <c r="C2736" s="5">
        <v>9000000</v>
      </c>
      <c r="D2736" s="5">
        <f>(B2736-C2736)</f>
        <v>-8116113</v>
      </c>
    </row>
    <row r="2737" spans="1:4" x14ac:dyDescent="0.35">
      <c r="A2737" t="s">
        <v>6783</v>
      </c>
      <c r="B2737" s="5">
        <v>49875589</v>
      </c>
      <c r="C2737" s="5">
        <v>58000000</v>
      </c>
      <c r="D2737" s="5">
        <f>(B2737-C2737)</f>
        <v>-8124411</v>
      </c>
    </row>
    <row r="2738" spans="1:4" x14ac:dyDescent="0.35">
      <c r="A2738" t="s">
        <v>8545</v>
      </c>
      <c r="B2738" s="5">
        <v>4857376</v>
      </c>
      <c r="C2738" s="5">
        <v>13000000</v>
      </c>
      <c r="D2738" s="5">
        <f>(B2738-C2738)</f>
        <v>-8142624</v>
      </c>
    </row>
    <row r="2739" spans="1:4" x14ac:dyDescent="0.35">
      <c r="A2739" t="s">
        <v>7196</v>
      </c>
      <c r="B2739" s="5">
        <v>31836745</v>
      </c>
      <c r="C2739" s="5">
        <v>40000000</v>
      </c>
      <c r="D2739" s="5">
        <f>(B2739-C2739)</f>
        <v>-8163255</v>
      </c>
    </row>
    <row r="2740" spans="1:4" x14ac:dyDescent="0.35">
      <c r="A2740" t="s">
        <v>7794</v>
      </c>
      <c r="B2740" s="5">
        <v>21835784</v>
      </c>
      <c r="C2740" s="5">
        <v>30000000</v>
      </c>
      <c r="D2740" s="5">
        <f>(B2740-C2740)</f>
        <v>-8164216</v>
      </c>
    </row>
    <row r="2741" spans="1:4" x14ac:dyDescent="0.35">
      <c r="A2741" t="s">
        <v>8691</v>
      </c>
      <c r="B2741" s="5">
        <v>2832826</v>
      </c>
      <c r="C2741" s="5">
        <v>11000000</v>
      </c>
      <c r="D2741" s="5">
        <f>(B2741-C2741)</f>
        <v>-8167174</v>
      </c>
    </row>
    <row r="2742" spans="1:4" x14ac:dyDescent="0.35">
      <c r="A2742" t="s">
        <v>7205</v>
      </c>
      <c r="B2742" s="5">
        <v>26814957</v>
      </c>
      <c r="C2742" s="5">
        <v>35000000</v>
      </c>
      <c r="D2742" s="5">
        <f>(B2742-C2742)</f>
        <v>-8185043</v>
      </c>
    </row>
    <row r="2743" spans="1:4" x14ac:dyDescent="0.35">
      <c r="A2743" t="s">
        <v>6512</v>
      </c>
      <c r="B2743" s="5">
        <v>41814863</v>
      </c>
      <c r="C2743" s="5">
        <v>50000000</v>
      </c>
      <c r="D2743" s="5">
        <f>(B2743-C2743)</f>
        <v>-8185137</v>
      </c>
    </row>
    <row r="2744" spans="1:4" x14ac:dyDescent="0.35">
      <c r="A2744" t="s">
        <v>8694</v>
      </c>
      <c r="B2744" s="5">
        <v>2807854</v>
      </c>
      <c r="C2744" s="5">
        <v>11000000</v>
      </c>
      <c r="D2744" s="5">
        <f>(B2744-C2744)</f>
        <v>-8192146</v>
      </c>
    </row>
    <row r="2745" spans="1:4" x14ac:dyDescent="0.35">
      <c r="A2745" t="s">
        <v>7567</v>
      </c>
      <c r="B2745" s="5">
        <v>21800302</v>
      </c>
      <c r="C2745" s="5">
        <v>30000000</v>
      </c>
      <c r="D2745" s="5">
        <f>(B2745-C2745)</f>
        <v>-8199698</v>
      </c>
    </row>
    <row r="2746" spans="1:4" x14ac:dyDescent="0.35">
      <c r="A2746" t="s">
        <v>8076</v>
      </c>
      <c r="B2746" s="5">
        <v>11784000</v>
      </c>
      <c r="C2746" s="5">
        <v>20000000</v>
      </c>
      <c r="D2746" s="5">
        <f>(B2746-C2746)</f>
        <v>-8216000</v>
      </c>
    </row>
    <row r="2747" spans="1:4" x14ac:dyDescent="0.35">
      <c r="A2747" t="s">
        <v>8790</v>
      </c>
      <c r="B2747" s="5">
        <v>3275585</v>
      </c>
      <c r="C2747" s="5">
        <v>11500000</v>
      </c>
      <c r="D2747" s="5">
        <f>(B2747-C2747)</f>
        <v>-8224415</v>
      </c>
    </row>
    <row r="2748" spans="1:4" x14ac:dyDescent="0.35">
      <c r="A2748" t="s">
        <v>8801</v>
      </c>
      <c r="B2748" s="5">
        <v>1754319</v>
      </c>
      <c r="C2748" s="5">
        <v>10000000</v>
      </c>
      <c r="D2748" s="5">
        <f>(B2748-C2748)</f>
        <v>-8245681</v>
      </c>
    </row>
    <row r="2749" spans="1:4" x14ac:dyDescent="0.35">
      <c r="A2749" t="s">
        <v>8258</v>
      </c>
      <c r="B2749" s="5">
        <v>8662318</v>
      </c>
      <c r="C2749" s="5">
        <v>17000000</v>
      </c>
      <c r="D2749" s="5">
        <f>(B2749-C2749)</f>
        <v>-8337682</v>
      </c>
    </row>
    <row r="2750" spans="1:4" x14ac:dyDescent="0.35">
      <c r="A2750" t="s">
        <v>8881</v>
      </c>
      <c r="B2750" s="5">
        <v>140244</v>
      </c>
      <c r="C2750" s="5">
        <v>8500000</v>
      </c>
      <c r="D2750" s="5">
        <f>(B2750-C2750)</f>
        <v>-8359756</v>
      </c>
    </row>
    <row r="2751" spans="1:4" x14ac:dyDescent="0.35">
      <c r="A2751" t="s">
        <v>6519</v>
      </c>
      <c r="B2751" s="5">
        <v>66636385</v>
      </c>
      <c r="C2751" s="5">
        <v>75000000</v>
      </c>
      <c r="D2751" s="5">
        <f>(B2751-C2751)</f>
        <v>-8363615</v>
      </c>
    </row>
    <row r="2752" spans="1:4" x14ac:dyDescent="0.35">
      <c r="A2752" t="s">
        <v>8803</v>
      </c>
      <c r="B2752" s="5">
        <v>1631839</v>
      </c>
      <c r="C2752" s="5">
        <v>10000000</v>
      </c>
      <c r="D2752" s="5">
        <f>(B2752-C2752)</f>
        <v>-8368161</v>
      </c>
    </row>
    <row r="2753" spans="1:4" x14ac:dyDescent="0.35">
      <c r="A2753" t="s">
        <v>9215</v>
      </c>
      <c r="B2753" s="5">
        <v>131175</v>
      </c>
      <c r="C2753" s="5">
        <v>8500000</v>
      </c>
      <c r="D2753" s="5">
        <f>(B2753-C2753)</f>
        <v>-8368825</v>
      </c>
    </row>
    <row r="2754" spans="1:4" x14ac:dyDescent="0.35">
      <c r="A2754" t="s">
        <v>9374</v>
      </c>
      <c r="B2754" s="5">
        <v>5725</v>
      </c>
      <c r="C2754" s="5">
        <v>8400000</v>
      </c>
      <c r="D2754" s="5">
        <f>(B2754-C2754)</f>
        <v>-8394275</v>
      </c>
    </row>
    <row r="2755" spans="1:4" x14ac:dyDescent="0.35">
      <c r="A2755" t="s">
        <v>7928</v>
      </c>
      <c r="B2755" s="5">
        <v>13555988</v>
      </c>
      <c r="C2755" s="5">
        <v>22000000</v>
      </c>
      <c r="D2755" s="5">
        <f>(B2755-C2755)</f>
        <v>-8444012</v>
      </c>
    </row>
    <row r="2756" spans="1:4" x14ac:dyDescent="0.35">
      <c r="A2756" t="s">
        <v>7369</v>
      </c>
      <c r="B2756" s="5">
        <v>26494611</v>
      </c>
      <c r="C2756" s="5">
        <v>35000000</v>
      </c>
      <c r="D2756" s="5">
        <f>(B2756-C2756)</f>
        <v>-8505389</v>
      </c>
    </row>
    <row r="2757" spans="1:4" x14ac:dyDescent="0.35">
      <c r="A2757" t="s">
        <v>6931</v>
      </c>
      <c r="B2757" s="5">
        <v>41482207</v>
      </c>
      <c r="C2757" s="5">
        <v>50000000</v>
      </c>
      <c r="D2757" s="5">
        <f>(B2757-C2757)</f>
        <v>-8517793</v>
      </c>
    </row>
    <row r="2758" spans="1:4" x14ac:dyDescent="0.35">
      <c r="A2758" t="s">
        <v>6051</v>
      </c>
      <c r="B2758" s="5">
        <v>191450875</v>
      </c>
      <c r="C2758" s="5">
        <v>200000000</v>
      </c>
      <c r="D2758" s="5">
        <f>(B2758-C2758)</f>
        <v>-8549125</v>
      </c>
    </row>
    <row r="2759" spans="1:4" x14ac:dyDescent="0.35">
      <c r="A2759" t="s">
        <v>6268</v>
      </c>
      <c r="B2759" s="5">
        <v>100446895</v>
      </c>
      <c r="C2759" s="5">
        <v>109000000</v>
      </c>
      <c r="D2759" s="5">
        <f>(B2759-C2759)</f>
        <v>-8553105</v>
      </c>
    </row>
    <row r="2760" spans="1:4" x14ac:dyDescent="0.35">
      <c r="A2760" t="s">
        <v>7426</v>
      </c>
      <c r="B2760" s="5">
        <v>21426805</v>
      </c>
      <c r="C2760" s="5">
        <v>30000000</v>
      </c>
      <c r="D2760" s="5">
        <f>(B2760-C2760)</f>
        <v>-8573195</v>
      </c>
    </row>
    <row r="2761" spans="1:4" x14ac:dyDescent="0.35">
      <c r="A2761" t="s">
        <v>8424</v>
      </c>
      <c r="B2761" s="5">
        <v>6409206</v>
      </c>
      <c r="C2761" s="5">
        <v>15000000</v>
      </c>
      <c r="D2761" s="5">
        <f>(B2761-C2761)</f>
        <v>-8590794</v>
      </c>
    </row>
    <row r="2762" spans="1:4" x14ac:dyDescent="0.35">
      <c r="A2762" t="s">
        <v>7261</v>
      </c>
      <c r="B2762" s="5">
        <v>30400000</v>
      </c>
      <c r="C2762" s="5">
        <v>39000000</v>
      </c>
      <c r="D2762" s="5">
        <f>(B2762-C2762)</f>
        <v>-8600000</v>
      </c>
    </row>
    <row r="2763" spans="1:4" x14ac:dyDescent="0.35">
      <c r="A2763" t="s">
        <v>8425</v>
      </c>
      <c r="B2763" s="5">
        <v>6373693</v>
      </c>
      <c r="C2763" s="5">
        <v>15000000</v>
      </c>
      <c r="D2763" s="5">
        <f>(B2763-C2763)</f>
        <v>-8626307</v>
      </c>
    </row>
    <row r="2764" spans="1:4" x14ac:dyDescent="0.35">
      <c r="A2764" t="s">
        <v>8570</v>
      </c>
      <c r="B2764" s="5">
        <v>4157491</v>
      </c>
      <c r="C2764" s="5">
        <v>12800000</v>
      </c>
      <c r="D2764" s="5">
        <f>(B2764-C2764)</f>
        <v>-8642509</v>
      </c>
    </row>
    <row r="2765" spans="1:4" x14ac:dyDescent="0.35">
      <c r="A2765" t="s">
        <v>8863</v>
      </c>
      <c r="B2765" s="5">
        <v>349618</v>
      </c>
      <c r="C2765" s="5">
        <v>9000000</v>
      </c>
      <c r="D2765" s="5">
        <f>(B2765-C2765)</f>
        <v>-8650382</v>
      </c>
    </row>
    <row r="2766" spans="1:4" x14ac:dyDescent="0.35">
      <c r="A2766" t="s">
        <v>8833</v>
      </c>
      <c r="B2766" s="5">
        <v>225377</v>
      </c>
      <c r="C2766" s="5">
        <v>8900000</v>
      </c>
      <c r="D2766" s="5">
        <f>(B2766-C2766)</f>
        <v>-8674623</v>
      </c>
    </row>
    <row r="2767" spans="1:4" x14ac:dyDescent="0.35">
      <c r="A2767" t="s">
        <v>8804</v>
      </c>
      <c r="B2767" s="5">
        <v>1309849</v>
      </c>
      <c r="C2767" s="5">
        <v>10000000</v>
      </c>
      <c r="D2767" s="5">
        <f>(B2767-C2767)</f>
        <v>-8690151</v>
      </c>
    </row>
    <row r="2768" spans="1:4" x14ac:dyDescent="0.35">
      <c r="A2768" t="s">
        <v>8806</v>
      </c>
      <c r="B2768" s="5">
        <v>1276984</v>
      </c>
      <c r="C2768" s="5">
        <v>10000000</v>
      </c>
      <c r="D2768" s="5">
        <f>(B2768-C2768)</f>
        <v>-8723016</v>
      </c>
    </row>
    <row r="2769" spans="1:4" x14ac:dyDescent="0.35">
      <c r="A2769" t="s">
        <v>6933</v>
      </c>
      <c r="B2769" s="5">
        <v>41256277</v>
      </c>
      <c r="C2769" s="5">
        <v>50000000</v>
      </c>
      <c r="D2769" s="5">
        <f>(B2769-C2769)</f>
        <v>-8743723</v>
      </c>
    </row>
    <row r="2770" spans="1:4" x14ac:dyDescent="0.35">
      <c r="A2770" t="s">
        <v>8751</v>
      </c>
      <c r="B2770" s="5">
        <v>16247775</v>
      </c>
      <c r="C2770" s="5">
        <v>25000000</v>
      </c>
      <c r="D2770" s="5">
        <f>(B2770-C2770)</f>
        <v>-8752225</v>
      </c>
    </row>
    <row r="2771" spans="1:4" x14ac:dyDescent="0.35">
      <c r="A2771" t="s">
        <v>8077</v>
      </c>
      <c r="B2771" s="5">
        <v>11169531</v>
      </c>
      <c r="C2771" s="5">
        <v>20000000</v>
      </c>
      <c r="D2771" s="5">
        <f>(B2771-C2771)</f>
        <v>-8830469</v>
      </c>
    </row>
    <row r="2772" spans="1:4" x14ac:dyDescent="0.35">
      <c r="A2772" t="s">
        <v>8637</v>
      </c>
      <c r="B2772" s="5">
        <v>3148482</v>
      </c>
      <c r="C2772" s="5">
        <v>12000000</v>
      </c>
      <c r="D2772" s="5">
        <f>(B2772-C2772)</f>
        <v>-8851518</v>
      </c>
    </row>
    <row r="2773" spans="1:4" x14ac:dyDescent="0.35">
      <c r="A2773" t="s">
        <v>7804</v>
      </c>
      <c r="B2773" s="5">
        <v>16118077</v>
      </c>
      <c r="C2773" s="5">
        <v>25000000</v>
      </c>
      <c r="D2773" s="5">
        <f>(B2773-C2773)</f>
        <v>-8881923</v>
      </c>
    </row>
    <row r="2774" spans="1:4" x14ac:dyDescent="0.35">
      <c r="A2774" t="s">
        <v>8864</v>
      </c>
      <c r="B2774" s="5">
        <v>112935</v>
      </c>
      <c r="C2774" s="5">
        <v>9000000</v>
      </c>
      <c r="D2774" s="5">
        <f>(B2774-C2774)</f>
        <v>-8887065</v>
      </c>
    </row>
    <row r="2775" spans="1:4" x14ac:dyDescent="0.35">
      <c r="A2775" t="s">
        <v>7111</v>
      </c>
      <c r="B2775" s="5">
        <v>56083966</v>
      </c>
      <c r="C2775" s="5">
        <v>65000000</v>
      </c>
      <c r="D2775" s="5">
        <f>(B2775-C2775)</f>
        <v>-8916034</v>
      </c>
    </row>
    <row r="2776" spans="1:4" x14ac:dyDescent="0.35">
      <c r="A2776" t="s">
        <v>6021</v>
      </c>
      <c r="B2776" s="5">
        <v>200069408</v>
      </c>
      <c r="C2776" s="5">
        <v>209000000</v>
      </c>
      <c r="D2776" s="5">
        <f>(B2776-C2776)</f>
        <v>-8930592</v>
      </c>
    </row>
    <row r="2777" spans="1:4" x14ac:dyDescent="0.35">
      <c r="A2777" t="s">
        <v>6648</v>
      </c>
      <c r="B2777" s="5">
        <v>36064910</v>
      </c>
      <c r="C2777" s="5">
        <v>45000000</v>
      </c>
      <c r="D2777" s="5">
        <f>(B2777-C2777)</f>
        <v>-8935090</v>
      </c>
    </row>
    <row r="2778" spans="1:4" x14ac:dyDescent="0.35">
      <c r="A2778" t="s">
        <v>6028</v>
      </c>
      <c r="B2778" s="5">
        <v>241063875</v>
      </c>
      <c r="C2778" s="5">
        <v>250000000</v>
      </c>
      <c r="D2778" s="5">
        <f>(B2778-C2778)</f>
        <v>-8936125</v>
      </c>
    </row>
    <row r="2779" spans="1:4" x14ac:dyDescent="0.35">
      <c r="A2779" t="s">
        <v>8795</v>
      </c>
      <c r="B2779" s="5">
        <v>1055654</v>
      </c>
      <c r="C2779" s="5">
        <v>10000000</v>
      </c>
      <c r="D2779" s="5">
        <f>(B2779-C2779)</f>
        <v>-8944346</v>
      </c>
    </row>
    <row r="2780" spans="1:4" x14ac:dyDescent="0.35">
      <c r="A2780" t="s">
        <v>8144</v>
      </c>
      <c r="B2780" s="5">
        <v>10049886</v>
      </c>
      <c r="C2780" s="5">
        <v>19000000</v>
      </c>
      <c r="D2780" s="5">
        <f>(B2780-C2780)</f>
        <v>-8950114</v>
      </c>
    </row>
    <row r="2781" spans="1:4" x14ac:dyDescent="0.35">
      <c r="A2781" t="s">
        <v>6721</v>
      </c>
      <c r="B2781" s="5">
        <v>51045801</v>
      </c>
      <c r="C2781" s="5">
        <v>60000000</v>
      </c>
      <c r="D2781" s="5">
        <f>(B2781-C2781)</f>
        <v>-8954199</v>
      </c>
    </row>
    <row r="2782" spans="1:4" x14ac:dyDescent="0.35">
      <c r="A2782" t="s">
        <v>8078</v>
      </c>
      <c r="B2782" s="5">
        <v>11034436</v>
      </c>
      <c r="C2782" s="5">
        <v>20000000</v>
      </c>
      <c r="D2782" s="5">
        <f>(B2782-C2782)</f>
        <v>-8965564</v>
      </c>
    </row>
    <row r="2783" spans="1:4" x14ac:dyDescent="0.35">
      <c r="A2783" t="s">
        <v>7934</v>
      </c>
      <c r="B2783" s="5">
        <v>16027866</v>
      </c>
      <c r="C2783" s="5">
        <v>25000000</v>
      </c>
      <c r="D2783" s="5">
        <f>(B2783-C2783)</f>
        <v>-8972134</v>
      </c>
    </row>
    <row r="2784" spans="1:4" x14ac:dyDescent="0.35">
      <c r="A2784" t="s">
        <v>9104</v>
      </c>
      <c r="B2784" s="5">
        <v>27445</v>
      </c>
      <c r="C2784" s="5">
        <v>9000000</v>
      </c>
      <c r="D2784" s="5">
        <f>(B2784-C2784)</f>
        <v>-8972555</v>
      </c>
    </row>
    <row r="2785" spans="1:4" x14ac:dyDescent="0.35">
      <c r="A2785" t="s">
        <v>8809</v>
      </c>
      <c r="B2785" s="5">
        <v>1011054</v>
      </c>
      <c r="C2785" s="5">
        <v>10000000</v>
      </c>
      <c r="D2785" s="5">
        <f>(B2785-C2785)</f>
        <v>-8988946</v>
      </c>
    </row>
    <row r="2786" spans="1:4" x14ac:dyDescent="0.35">
      <c r="A2786" t="s">
        <v>8871</v>
      </c>
      <c r="B2786" s="5">
        <v>162</v>
      </c>
      <c r="C2786" s="5">
        <v>9000000</v>
      </c>
      <c r="D2786" s="5">
        <f>(B2786-C2786)</f>
        <v>-8999838</v>
      </c>
    </row>
    <row r="2787" spans="1:4" x14ac:dyDescent="0.35">
      <c r="A2787" t="s">
        <v>8360</v>
      </c>
      <c r="B2787" s="5">
        <v>6000000</v>
      </c>
      <c r="C2787" s="5">
        <v>15000000</v>
      </c>
      <c r="D2787" s="5">
        <f>(B2787-C2787)</f>
        <v>-9000000</v>
      </c>
    </row>
    <row r="2788" spans="1:4" x14ac:dyDescent="0.35">
      <c r="A2788" t="s">
        <v>7578</v>
      </c>
      <c r="B2788" s="5">
        <v>16999046</v>
      </c>
      <c r="C2788" s="5">
        <v>26000000</v>
      </c>
      <c r="D2788" s="5">
        <f>(B2788-C2788)</f>
        <v>-9000954</v>
      </c>
    </row>
    <row r="2789" spans="1:4" x14ac:dyDescent="0.35">
      <c r="A2789" t="s">
        <v>7197</v>
      </c>
      <c r="B2789" s="5">
        <v>30993544</v>
      </c>
      <c r="C2789" s="5">
        <v>40000000</v>
      </c>
      <c r="D2789" s="5">
        <f>(B2789-C2789)</f>
        <v>-9006456</v>
      </c>
    </row>
    <row r="2790" spans="1:4" x14ac:dyDescent="0.35">
      <c r="A2790" t="s">
        <v>8807</v>
      </c>
      <c r="B2790" s="5">
        <v>1987762</v>
      </c>
      <c r="C2790" s="5">
        <v>11000000</v>
      </c>
      <c r="D2790" s="5">
        <f>(B2790-C2790)</f>
        <v>-9012238</v>
      </c>
    </row>
    <row r="2791" spans="1:4" x14ac:dyDescent="0.35">
      <c r="A2791" t="s">
        <v>7198</v>
      </c>
      <c r="B2791" s="5">
        <v>30981850</v>
      </c>
      <c r="C2791" s="5">
        <v>40000000</v>
      </c>
      <c r="D2791" s="5">
        <f>(B2791-C2791)</f>
        <v>-9018150</v>
      </c>
    </row>
    <row r="2792" spans="1:4" x14ac:dyDescent="0.35">
      <c r="A2792" t="s">
        <v>7375</v>
      </c>
      <c r="B2792" s="5">
        <v>20981633</v>
      </c>
      <c r="C2792" s="5">
        <v>30000000</v>
      </c>
      <c r="D2792" s="5">
        <f>(B2792-C2792)</f>
        <v>-9018367</v>
      </c>
    </row>
    <row r="2793" spans="1:4" x14ac:dyDescent="0.35">
      <c r="A2793" t="s">
        <v>6936</v>
      </c>
      <c r="B2793" s="5">
        <v>40905277</v>
      </c>
      <c r="C2793" s="5">
        <v>50000000</v>
      </c>
      <c r="D2793" s="5">
        <f>(B2793-C2793)</f>
        <v>-9094723</v>
      </c>
    </row>
    <row r="2794" spans="1:4" x14ac:dyDescent="0.35">
      <c r="A2794" t="s">
        <v>8810</v>
      </c>
      <c r="B2794" s="5">
        <v>900926</v>
      </c>
      <c r="C2794" s="5">
        <v>10000000</v>
      </c>
      <c r="D2794" s="5">
        <f>(B2794-C2794)</f>
        <v>-9099074</v>
      </c>
    </row>
    <row r="2795" spans="1:4" x14ac:dyDescent="0.35">
      <c r="A2795" t="s">
        <v>8935</v>
      </c>
      <c r="B2795" s="5">
        <v>882290</v>
      </c>
      <c r="C2795" s="5">
        <v>10000000</v>
      </c>
      <c r="D2795" s="5">
        <f>(B2795-C2795)</f>
        <v>-9117710</v>
      </c>
    </row>
    <row r="2796" spans="1:4" x14ac:dyDescent="0.35">
      <c r="A2796" t="s">
        <v>7381</v>
      </c>
      <c r="B2796" s="5">
        <v>25871834</v>
      </c>
      <c r="C2796" s="5">
        <v>35000000</v>
      </c>
      <c r="D2796" s="5">
        <f>(B2796-C2796)</f>
        <v>-9128166</v>
      </c>
    </row>
    <row r="2797" spans="1:4" x14ac:dyDescent="0.35">
      <c r="A2797" t="s">
        <v>8811</v>
      </c>
      <c r="B2797" s="5">
        <v>866778</v>
      </c>
      <c r="C2797" s="5">
        <v>10000000</v>
      </c>
      <c r="D2797" s="5">
        <f>(B2797-C2797)</f>
        <v>-9133222</v>
      </c>
    </row>
    <row r="2798" spans="1:4" x14ac:dyDescent="0.35">
      <c r="A2798" t="s">
        <v>7371</v>
      </c>
      <c r="B2798" s="5">
        <v>25863915</v>
      </c>
      <c r="C2798" s="5">
        <v>35000000</v>
      </c>
      <c r="D2798" s="5">
        <f>(B2798-C2798)</f>
        <v>-9136085</v>
      </c>
    </row>
    <row r="2799" spans="1:4" x14ac:dyDescent="0.35">
      <c r="A2799" t="s">
        <v>6722</v>
      </c>
      <c r="B2799" s="5">
        <v>50818750</v>
      </c>
      <c r="C2799" s="5">
        <v>60000000</v>
      </c>
      <c r="D2799" s="5">
        <f>(B2799-C2799)</f>
        <v>-9181250</v>
      </c>
    </row>
    <row r="2800" spans="1:4" x14ac:dyDescent="0.35">
      <c r="A2800" t="s">
        <v>6730</v>
      </c>
      <c r="B2800" s="5">
        <v>50807639</v>
      </c>
      <c r="C2800" s="5">
        <v>60000000</v>
      </c>
      <c r="D2800" s="5">
        <f>(B2800-C2800)</f>
        <v>-9192361</v>
      </c>
    </row>
    <row r="2801" spans="1:4" x14ac:dyDescent="0.35">
      <c r="A2801" t="s">
        <v>7929</v>
      </c>
      <c r="B2801" s="5">
        <v>12784713</v>
      </c>
      <c r="C2801" s="5">
        <v>22000000</v>
      </c>
      <c r="D2801" s="5">
        <f>(B2801-C2801)</f>
        <v>-9215287</v>
      </c>
    </row>
    <row r="2802" spans="1:4" x14ac:dyDescent="0.35">
      <c r="A2802" t="s">
        <v>6420</v>
      </c>
      <c r="B2802" s="5">
        <v>75754670</v>
      </c>
      <c r="C2802" s="5">
        <v>85000000</v>
      </c>
      <c r="D2802" s="5">
        <f>(B2802-C2802)</f>
        <v>-9245330</v>
      </c>
    </row>
    <row r="2803" spans="1:4" x14ac:dyDescent="0.35">
      <c r="A2803" t="s">
        <v>6364</v>
      </c>
      <c r="B2803" s="5">
        <v>78747585</v>
      </c>
      <c r="C2803" s="5">
        <v>88000000</v>
      </c>
      <c r="D2803" s="5">
        <f>(B2803-C2803)</f>
        <v>-9252415</v>
      </c>
    </row>
    <row r="2804" spans="1:4" x14ac:dyDescent="0.35">
      <c r="A2804" t="s">
        <v>6979</v>
      </c>
      <c r="B2804" s="5">
        <v>8742261</v>
      </c>
      <c r="C2804" s="5">
        <v>18000000</v>
      </c>
      <c r="D2804" s="5">
        <f>(B2804-C2804)</f>
        <v>-9257739</v>
      </c>
    </row>
    <row r="2805" spans="1:4" x14ac:dyDescent="0.35">
      <c r="A2805" t="s">
        <v>8487</v>
      </c>
      <c r="B2805" s="5">
        <v>4741987</v>
      </c>
      <c r="C2805" s="5">
        <v>14000000</v>
      </c>
      <c r="D2805" s="5">
        <f>(B2805-C2805)</f>
        <v>-9258013</v>
      </c>
    </row>
    <row r="2806" spans="1:4" x14ac:dyDescent="0.35">
      <c r="A2806" t="s">
        <v>6778</v>
      </c>
      <c r="B2806" s="5">
        <v>53715611</v>
      </c>
      <c r="C2806" s="5">
        <v>63000000</v>
      </c>
      <c r="D2806" s="5">
        <f>(B2806-C2806)</f>
        <v>-9284389</v>
      </c>
    </row>
    <row r="2807" spans="1:4" x14ac:dyDescent="0.35">
      <c r="A2807" t="s">
        <v>8100</v>
      </c>
      <c r="B2807" s="5">
        <v>5702083</v>
      </c>
      <c r="C2807" s="5">
        <v>15000000</v>
      </c>
      <c r="D2807" s="5">
        <f>(B2807-C2807)</f>
        <v>-9297917</v>
      </c>
    </row>
    <row r="2808" spans="1:4" x14ac:dyDescent="0.35">
      <c r="A2808" t="s">
        <v>7803</v>
      </c>
      <c r="B2808" s="5">
        <v>16647384</v>
      </c>
      <c r="C2808" s="5">
        <v>26000000</v>
      </c>
      <c r="D2808" s="5">
        <f>(B2808-C2808)</f>
        <v>-9352616</v>
      </c>
    </row>
    <row r="2809" spans="1:4" x14ac:dyDescent="0.35">
      <c r="A2809" t="s">
        <v>6641</v>
      </c>
      <c r="B2809" s="5">
        <v>55637680</v>
      </c>
      <c r="C2809" s="5">
        <v>65000000</v>
      </c>
      <c r="D2809" s="5">
        <f>(B2809-C2809)</f>
        <v>-9362320</v>
      </c>
    </row>
    <row r="2810" spans="1:4" x14ac:dyDescent="0.35">
      <c r="A2810" t="s">
        <v>7044</v>
      </c>
      <c r="B2810" s="5">
        <v>35617599</v>
      </c>
      <c r="C2810" s="5">
        <v>45000000</v>
      </c>
      <c r="D2810" s="5">
        <f>(B2810-C2810)</f>
        <v>-9382401</v>
      </c>
    </row>
    <row r="2811" spans="1:4" x14ac:dyDescent="0.35">
      <c r="A2811" t="s">
        <v>8812</v>
      </c>
      <c r="B2811" s="5">
        <v>598645</v>
      </c>
      <c r="C2811" s="5">
        <v>10000000</v>
      </c>
      <c r="D2811" s="5">
        <f>(B2811-C2811)</f>
        <v>-9401355</v>
      </c>
    </row>
    <row r="2812" spans="1:4" x14ac:dyDescent="0.35">
      <c r="A2812" t="s">
        <v>8813</v>
      </c>
      <c r="B2812" s="5">
        <v>578527</v>
      </c>
      <c r="C2812" s="5">
        <v>10000000</v>
      </c>
      <c r="D2812" s="5">
        <f>(B2812-C2812)</f>
        <v>-9421473</v>
      </c>
    </row>
    <row r="2813" spans="1:4" x14ac:dyDescent="0.35">
      <c r="A2813" t="s">
        <v>8080</v>
      </c>
      <c r="B2813" s="5">
        <v>10569071</v>
      </c>
      <c r="C2813" s="5">
        <v>20000000</v>
      </c>
      <c r="D2813" s="5">
        <f>(B2813-C2813)</f>
        <v>-9430929</v>
      </c>
    </row>
    <row r="2814" spans="1:4" x14ac:dyDescent="0.35">
      <c r="A2814" t="s">
        <v>9249</v>
      </c>
      <c r="B2814" s="5">
        <v>58214</v>
      </c>
      <c r="C2814" s="5">
        <v>9500000</v>
      </c>
      <c r="D2814" s="5">
        <f>(B2814-C2814)</f>
        <v>-9441786</v>
      </c>
    </row>
    <row r="2815" spans="1:4" x14ac:dyDescent="0.35">
      <c r="A2815" t="s">
        <v>8083</v>
      </c>
      <c r="B2815" s="5">
        <v>10555348</v>
      </c>
      <c r="C2815" s="5">
        <v>20000000</v>
      </c>
      <c r="D2815" s="5">
        <f>(B2815-C2815)</f>
        <v>-9444652</v>
      </c>
    </row>
    <row r="2816" spans="1:4" x14ac:dyDescent="0.35">
      <c r="A2816" t="s">
        <v>6725</v>
      </c>
      <c r="B2816" s="5">
        <v>50549107</v>
      </c>
      <c r="C2816" s="5">
        <v>60000000</v>
      </c>
      <c r="D2816" s="5">
        <f>(B2816-C2816)</f>
        <v>-9450893</v>
      </c>
    </row>
    <row r="2817" spans="1:4" x14ac:dyDescent="0.35">
      <c r="A2817" t="s">
        <v>8081</v>
      </c>
      <c r="B2817" s="5">
        <v>10544143</v>
      </c>
      <c r="C2817" s="5">
        <v>20000000</v>
      </c>
      <c r="D2817" s="5">
        <f>(B2817-C2817)</f>
        <v>-9455857</v>
      </c>
    </row>
    <row r="2818" spans="1:4" x14ac:dyDescent="0.35">
      <c r="A2818" t="s">
        <v>8121</v>
      </c>
      <c r="B2818" s="5">
        <v>531009</v>
      </c>
      <c r="C2818" s="5">
        <v>10000000</v>
      </c>
      <c r="D2818" s="5">
        <f>(B2818-C2818)</f>
        <v>-9468991</v>
      </c>
    </row>
    <row r="2819" spans="1:4" x14ac:dyDescent="0.35">
      <c r="A2819" t="s">
        <v>8206</v>
      </c>
      <c r="B2819" s="5">
        <v>8508843</v>
      </c>
      <c r="C2819" s="5">
        <v>18000000</v>
      </c>
      <c r="D2819" s="5">
        <f>(B2819-C2819)</f>
        <v>-9491157</v>
      </c>
    </row>
    <row r="2820" spans="1:4" x14ac:dyDescent="0.35">
      <c r="A2820" t="s">
        <v>8814</v>
      </c>
      <c r="B2820" s="5">
        <v>488872</v>
      </c>
      <c r="C2820" s="5">
        <v>10000000</v>
      </c>
      <c r="D2820" s="5">
        <f>(B2820-C2820)</f>
        <v>-9511128</v>
      </c>
    </row>
    <row r="2821" spans="1:4" x14ac:dyDescent="0.35">
      <c r="A2821" t="s">
        <v>8582</v>
      </c>
      <c r="B2821" s="5">
        <v>71442</v>
      </c>
      <c r="C2821" s="5">
        <v>9600000</v>
      </c>
      <c r="D2821" s="5">
        <f>(B2821-C2821)</f>
        <v>-9528558</v>
      </c>
    </row>
    <row r="2822" spans="1:4" x14ac:dyDescent="0.35">
      <c r="A2822" t="s">
        <v>8071</v>
      </c>
      <c r="B2822" s="5">
        <v>12469811</v>
      </c>
      <c r="C2822" s="5">
        <v>22000000</v>
      </c>
      <c r="D2822" s="5">
        <f>(B2822-C2822)</f>
        <v>-9530189</v>
      </c>
    </row>
    <row r="2823" spans="1:4" x14ac:dyDescent="0.35">
      <c r="A2823" t="s">
        <v>9033</v>
      </c>
      <c r="B2823" s="5">
        <v>449558</v>
      </c>
      <c r="C2823" s="5">
        <v>10000000</v>
      </c>
      <c r="D2823" s="5">
        <f>(B2823-C2823)</f>
        <v>-9550442</v>
      </c>
    </row>
    <row r="2824" spans="1:4" x14ac:dyDescent="0.35">
      <c r="A2824" t="s">
        <v>8647</v>
      </c>
      <c r="B2824" s="5">
        <v>447750</v>
      </c>
      <c r="C2824" s="5">
        <v>10000000</v>
      </c>
      <c r="D2824" s="5">
        <f>(B2824-C2824)</f>
        <v>-9552250</v>
      </c>
    </row>
    <row r="2825" spans="1:4" x14ac:dyDescent="0.35">
      <c r="A2825" t="s">
        <v>6873</v>
      </c>
      <c r="B2825" s="5">
        <v>42438300</v>
      </c>
      <c r="C2825" s="5">
        <v>52000000</v>
      </c>
      <c r="D2825" s="5">
        <f>(B2825-C2825)</f>
        <v>-9561700</v>
      </c>
    </row>
    <row r="2826" spans="1:4" x14ac:dyDescent="0.35">
      <c r="A2826" t="s">
        <v>8815</v>
      </c>
      <c r="B2826" s="5">
        <v>365734</v>
      </c>
      <c r="C2826" s="5">
        <v>10000000</v>
      </c>
      <c r="D2826" s="5">
        <f>(B2826-C2826)</f>
        <v>-9634266</v>
      </c>
    </row>
    <row r="2827" spans="1:4" x14ac:dyDescent="0.35">
      <c r="A2827" t="s">
        <v>8638</v>
      </c>
      <c r="B2827" s="5">
        <v>2326407</v>
      </c>
      <c r="C2827" s="5">
        <v>12000000</v>
      </c>
      <c r="D2827" s="5">
        <f>(B2827-C2827)</f>
        <v>-9673593</v>
      </c>
    </row>
    <row r="2828" spans="1:4" x14ac:dyDescent="0.35">
      <c r="A2828" t="s">
        <v>8999</v>
      </c>
      <c r="B2828" s="5">
        <v>306715</v>
      </c>
      <c r="C2828" s="5">
        <v>10000000</v>
      </c>
      <c r="D2828" s="5">
        <f>(B2828-C2828)</f>
        <v>-9693285</v>
      </c>
    </row>
    <row r="2829" spans="1:4" x14ac:dyDescent="0.35">
      <c r="A2829" t="s">
        <v>8427</v>
      </c>
      <c r="B2829" s="5">
        <v>5306447</v>
      </c>
      <c r="C2829" s="5">
        <v>15000000</v>
      </c>
      <c r="D2829" s="5">
        <f>(B2829-C2829)</f>
        <v>-9693553</v>
      </c>
    </row>
    <row r="2830" spans="1:4" x14ac:dyDescent="0.35">
      <c r="A2830" t="s">
        <v>8488</v>
      </c>
      <c r="B2830" s="5">
        <v>4291965</v>
      </c>
      <c r="C2830" s="5">
        <v>14000000</v>
      </c>
      <c r="D2830" s="5">
        <f>(B2830-C2830)</f>
        <v>-9708035</v>
      </c>
    </row>
    <row r="2831" spans="1:4" x14ac:dyDescent="0.35">
      <c r="A2831" t="s">
        <v>6776</v>
      </c>
      <c r="B2831" s="5">
        <v>48291624</v>
      </c>
      <c r="C2831" s="5">
        <v>58000000</v>
      </c>
      <c r="D2831" s="5">
        <f>(B2831-C2831)</f>
        <v>-9708376</v>
      </c>
    </row>
    <row r="2832" spans="1:4" x14ac:dyDescent="0.35">
      <c r="A2832" t="s">
        <v>7370</v>
      </c>
      <c r="B2832" s="5">
        <v>25266129</v>
      </c>
      <c r="C2832" s="5">
        <v>35000000</v>
      </c>
      <c r="D2832" s="5">
        <f>(B2832-C2832)</f>
        <v>-9733871</v>
      </c>
    </row>
    <row r="2833" spans="1:4" x14ac:dyDescent="0.35">
      <c r="A2833" t="s">
        <v>8074</v>
      </c>
      <c r="B2833" s="5">
        <v>12232937</v>
      </c>
      <c r="C2833" s="5">
        <v>22000000</v>
      </c>
      <c r="D2833" s="5">
        <f>(B2833-C2833)</f>
        <v>-9767063</v>
      </c>
    </row>
    <row r="2834" spans="1:4" x14ac:dyDescent="0.35">
      <c r="A2834" t="s">
        <v>8818</v>
      </c>
      <c r="B2834" s="5">
        <v>226792</v>
      </c>
      <c r="C2834" s="5">
        <v>10000000</v>
      </c>
      <c r="D2834" s="5">
        <f>(B2834-C2834)</f>
        <v>-9773208</v>
      </c>
    </row>
    <row r="2835" spans="1:4" x14ac:dyDescent="0.35">
      <c r="A2835" t="s">
        <v>8220</v>
      </c>
      <c r="B2835" s="5">
        <v>2222647</v>
      </c>
      <c r="C2835" s="5">
        <v>12000000</v>
      </c>
      <c r="D2835" s="5">
        <f>(B2835-C2835)</f>
        <v>-9777353</v>
      </c>
    </row>
    <row r="2836" spans="1:4" x14ac:dyDescent="0.35">
      <c r="A2836" t="s">
        <v>8428</v>
      </c>
      <c r="B2836" s="5">
        <v>5217498</v>
      </c>
      <c r="C2836" s="5">
        <v>15000000</v>
      </c>
      <c r="D2836" s="5">
        <f>(B2836-C2836)</f>
        <v>-9782502</v>
      </c>
    </row>
    <row r="2837" spans="1:4" x14ac:dyDescent="0.35">
      <c r="A2837" t="s">
        <v>7199</v>
      </c>
      <c r="B2837" s="5">
        <v>30199105</v>
      </c>
      <c r="C2837" s="5">
        <v>40000000</v>
      </c>
      <c r="D2837" s="5">
        <f>(B2837-C2837)</f>
        <v>-9800895</v>
      </c>
    </row>
    <row r="2838" spans="1:4" x14ac:dyDescent="0.35">
      <c r="A2838" t="s">
        <v>6723</v>
      </c>
      <c r="B2838" s="5">
        <v>50189179</v>
      </c>
      <c r="C2838" s="5">
        <v>60000000</v>
      </c>
      <c r="D2838" s="5">
        <f>(B2838-C2838)</f>
        <v>-9810821</v>
      </c>
    </row>
    <row r="2839" spans="1:4" x14ac:dyDescent="0.35">
      <c r="A2839" t="s">
        <v>7304</v>
      </c>
      <c r="B2839" s="5">
        <v>26183197</v>
      </c>
      <c r="C2839" s="5">
        <v>36000000</v>
      </c>
      <c r="D2839" s="5">
        <f>(B2839-C2839)</f>
        <v>-9816803</v>
      </c>
    </row>
    <row r="2840" spans="1:4" x14ac:dyDescent="0.35">
      <c r="A2840" t="s">
        <v>8546</v>
      </c>
      <c r="B2840" s="5">
        <v>3169424</v>
      </c>
      <c r="C2840" s="5">
        <v>13000000</v>
      </c>
      <c r="D2840" s="5">
        <f>(B2840-C2840)</f>
        <v>-9830576</v>
      </c>
    </row>
    <row r="2841" spans="1:4" x14ac:dyDescent="0.35">
      <c r="A2841" t="s">
        <v>8820</v>
      </c>
      <c r="B2841" s="5">
        <v>131617</v>
      </c>
      <c r="C2841" s="5">
        <v>10000000</v>
      </c>
      <c r="D2841" s="5">
        <f>(B2841-C2841)</f>
        <v>-9868383</v>
      </c>
    </row>
    <row r="2842" spans="1:4" x14ac:dyDescent="0.35">
      <c r="A2842" t="s">
        <v>8829</v>
      </c>
      <c r="B2842" s="5">
        <v>128486</v>
      </c>
      <c r="C2842" s="5">
        <v>10000000</v>
      </c>
      <c r="D2842" s="5">
        <f>(B2842-C2842)</f>
        <v>-9871514</v>
      </c>
    </row>
    <row r="2843" spans="1:4" x14ac:dyDescent="0.35">
      <c r="A2843" t="s">
        <v>6594</v>
      </c>
      <c r="B2843" s="5">
        <v>25093607</v>
      </c>
      <c r="C2843" s="5">
        <v>35000000</v>
      </c>
      <c r="D2843" s="5">
        <f>(B2843-C2843)</f>
        <v>-9906393</v>
      </c>
    </row>
    <row r="2844" spans="1:4" x14ac:dyDescent="0.35">
      <c r="A2844" t="s">
        <v>7805</v>
      </c>
      <c r="B2844" s="5">
        <v>15091542</v>
      </c>
      <c r="C2844" s="5">
        <v>25000000</v>
      </c>
      <c r="D2844" s="5">
        <f>(B2844-C2844)</f>
        <v>-9908458</v>
      </c>
    </row>
    <row r="2845" spans="1:4" x14ac:dyDescent="0.35">
      <c r="A2845" t="s">
        <v>8639</v>
      </c>
      <c r="B2845" s="5">
        <v>2060953</v>
      </c>
      <c r="C2845" s="5">
        <v>12000000</v>
      </c>
      <c r="D2845" s="5">
        <f>(B2845-C2845)</f>
        <v>-9939047</v>
      </c>
    </row>
    <row r="2846" spans="1:4" x14ac:dyDescent="0.35">
      <c r="A2846" t="s">
        <v>6724</v>
      </c>
      <c r="B2846" s="5">
        <v>50024083</v>
      </c>
      <c r="C2846" s="5">
        <v>60000000</v>
      </c>
      <c r="D2846" s="5">
        <f>(B2846-C2846)</f>
        <v>-9975917</v>
      </c>
    </row>
    <row r="2847" spans="1:4" x14ac:dyDescent="0.35">
      <c r="A2847" t="s">
        <v>8429</v>
      </c>
      <c r="B2847" s="5">
        <v>5023275</v>
      </c>
      <c r="C2847" s="5">
        <v>15000000</v>
      </c>
      <c r="D2847" s="5">
        <f>(B2847-C2847)</f>
        <v>-9976725</v>
      </c>
    </row>
    <row r="2848" spans="1:4" x14ac:dyDescent="0.35">
      <c r="A2848" t="s">
        <v>8823</v>
      </c>
      <c r="B2848" s="5">
        <v>19348</v>
      </c>
      <c r="C2848" s="5">
        <v>10000000</v>
      </c>
      <c r="D2848" s="5">
        <f>(B2848-C2848)</f>
        <v>-9980652</v>
      </c>
    </row>
    <row r="2849" spans="1:4" x14ac:dyDescent="0.35">
      <c r="A2849" t="s">
        <v>7891</v>
      </c>
      <c r="B2849" s="5">
        <v>13019253</v>
      </c>
      <c r="C2849" s="5">
        <v>23000000</v>
      </c>
      <c r="D2849" s="5">
        <f>(B2849-C2849)</f>
        <v>-9980747</v>
      </c>
    </row>
    <row r="2850" spans="1:4" x14ac:dyDescent="0.35">
      <c r="A2850" t="s">
        <v>8822</v>
      </c>
      <c r="B2850" s="5">
        <v>15447</v>
      </c>
      <c r="C2850" s="5">
        <v>10000000</v>
      </c>
      <c r="D2850" s="5">
        <f>(B2850-C2850)</f>
        <v>-9984553</v>
      </c>
    </row>
    <row r="2851" spans="1:4" x14ac:dyDescent="0.35">
      <c r="A2851" t="s">
        <v>7715</v>
      </c>
      <c r="B2851" s="5">
        <v>16005978</v>
      </c>
      <c r="C2851" s="5">
        <v>26000000</v>
      </c>
      <c r="D2851" s="5">
        <f>(B2851-C2851)</f>
        <v>-9994022</v>
      </c>
    </row>
    <row r="2852" spans="1:4" x14ac:dyDescent="0.35">
      <c r="A2852" t="s">
        <v>8826</v>
      </c>
      <c r="B2852" s="5">
        <v>5561</v>
      </c>
      <c r="C2852" s="5">
        <v>10000000</v>
      </c>
      <c r="D2852" s="5">
        <f>(B2852-C2852)</f>
        <v>-9994439</v>
      </c>
    </row>
    <row r="2853" spans="1:4" x14ac:dyDescent="0.35">
      <c r="A2853" t="s">
        <v>8827</v>
      </c>
      <c r="B2853" s="5">
        <v>3607</v>
      </c>
      <c r="C2853" s="5">
        <v>10000000</v>
      </c>
      <c r="D2853" s="5">
        <f>(B2853-C2853)</f>
        <v>-9996393</v>
      </c>
    </row>
    <row r="2854" spans="1:4" x14ac:dyDescent="0.35">
      <c r="A2854" t="s">
        <v>8201</v>
      </c>
      <c r="B2854" s="5">
        <v>8000000</v>
      </c>
      <c r="C2854" s="5">
        <v>18000000</v>
      </c>
      <c r="D2854" s="5">
        <f>(B2854-C2854)</f>
        <v>-10000000</v>
      </c>
    </row>
    <row r="2855" spans="1:4" x14ac:dyDescent="0.35">
      <c r="A2855" t="s">
        <v>9689</v>
      </c>
      <c r="C2855" s="5">
        <v>10000000</v>
      </c>
      <c r="D2855" s="5">
        <f>(B2855-C2855)</f>
        <v>-10000000</v>
      </c>
    </row>
    <row r="2856" spans="1:4" x14ac:dyDescent="0.35">
      <c r="A2856" t="s">
        <v>7808</v>
      </c>
      <c r="B2856" s="5">
        <v>14983572</v>
      </c>
      <c r="C2856" s="5">
        <v>25000000</v>
      </c>
      <c r="D2856" s="5">
        <f>(B2856-C2856)</f>
        <v>-10016428</v>
      </c>
    </row>
    <row r="2857" spans="1:4" x14ac:dyDescent="0.35">
      <c r="A2857" t="s">
        <v>8430</v>
      </c>
      <c r="B2857" s="5">
        <v>4956401</v>
      </c>
      <c r="C2857" s="5">
        <v>15000000</v>
      </c>
      <c r="D2857" s="5">
        <f>(B2857-C2857)</f>
        <v>-10043599</v>
      </c>
    </row>
    <row r="2858" spans="1:4" x14ac:dyDescent="0.35">
      <c r="A2858" t="s">
        <v>7010</v>
      </c>
      <c r="B2858" s="5">
        <v>14946229</v>
      </c>
      <c r="C2858" s="5">
        <v>25000000</v>
      </c>
      <c r="D2858" s="5">
        <f>(B2858-C2858)</f>
        <v>-10053771</v>
      </c>
    </row>
    <row r="2859" spans="1:4" x14ac:dyDescent="0.35">
      <c r="A2859" t="s">
        <v>8309</v>
      </c>
      <c r="B2859" s="5">
        <v>5900000</v>
      </c>
      <c r="C2859" s="5">
        <v>16000000</v>
      </c>
      <c r="D2859" s="5">
        <f>(B2859-C2859)</f>
        <v>-10100000</v>
      </c>
    </row>
    <row r="2860" spans="1:4" x14ac:dyDescent="0.35">
      <c r="A2860" t="s">
        <v>6992</v>
      </c>
      <c r="B2860" s="5">
        <v>37879996</v>
      </c>
      <c r="C2860" s="5">
        <v>48000000</v>
      </c>
      <c r="D2860" s="5">
        <f>(B2860-C2860)</f>
        <v>-10120004</v>
      </c>
    </row>
    <row r="2861" spans="1:4" x14ac:dyDescent="0.35">
      <c r="A2861" t="s">
        <v>6791</v>
      </c>
      <c r="B2861" s="5">
        <v>45860039</v>
      </c>
      <c r="C2861" s="5">
        <v>56000000</v>
      </c>
      <c r="D2861" s="5">
        <f>(B2861-C2861)</f>
        <v>-10139961</v>
      </c>
    </row>
    <row r="2862" spans="1:4" x14ac:dyDescent="0.35">
      <c r="A2862" t="s">
        <v>8261</v>
      </c>
      <c r="B2862" s="5">
        <v>6855137</v>
      </c>
      <c r="C2862" s="5">
        <v>17000000</v>
      </c>
      <c r="D2862" s="5">
        <f>(B2862-C2862)</f>
        <v>-10144863</v>
      </c>
    </row>
    <row r="2863" spans="1:4" x14ac:dyDescent="0.35">
      <c r="A2863" t="s">
        <v>7457</v>
      </c>
      <c r="B2863" s="5">
        <v>17848322</v>
      </c>
      <c r="C2863" s="5">
        <v>28000000</v>
      </c>
      <c r="D2863" s="5">
        <f>(B2863-C2863)</f>
        <v>-10151678</v>
      </c>
    </row>
    <row r="2864" spans="1:4" x14ac:dyDescent="0.35">
      <c r="A2864" t="s">
        <v>8204</v>
      </c>
      <c r="B2864" s="5">
        <v>7837632</v>
      </c>
      <c r="C2864" s="5">
        <v>18000000</v>
      </c>
      <c r="D2864" s="5">
        <f>(B2864-C2864)</f>
        <v>-10162368</v>
      </c>
    </row>
    <row r="2865" spans="1:4" x14ac:dyDescent="0.35">
      <c r="A2865" t="s">
        <v>7257</v>
      </c>
      <c r="B2865" s="5">
        <v>29802761</v>
      </c>
      <c r="C2865" s="5">
        <v>40000000</v>
      </c>
      <c r="D2865" s="5">
        <f>(B2865-C2865)</f>
        <v>-10197239</v>
      </c>
    </row>
    <row r="2866" spans="1:4" x14ac:dyDescent="0.35">
      <c r="A2866" t="s">
        <v>7894</v>
      </c>
      <c r="B2866" s="5">
        <v>12782508</v>
      </c>
      <c r="C2866" s="5">
        <v>23000000</v>
      </c>
      <c r="D2866" s="5">
        <f>(B2866-C2866)</f>
        <v>-10217492</v>
      </c>
    </row>
    <row r="2867" spans="1:4" x14ac:dyDescent="0.35">
      <c r="A2867" t="s">
        <v>8642</v>
      </c>
      <c r="B2867" s="5">
        <v>1779284</v>
      </c>
      <c r="C2867" s="5">
        <v>12000000</v>
      </c>
      <c r="D2867" s="5">
        <f>(B2867-C2867)</f>
        <v>-10220716</v>
      </c>
    </row>
    <row r="2868" spans="1:4" x14ac:dyDescent="0.35">
      <c r="A2868" t="s">
        <v>6939</v>
      </c>
      <c r="B2868" s="5">
        <v>39778599</v>
      </c>
      <c r="C2868" s="5">
        <v>50000000</v>
      </c>
      <c r="D2868" s="5">
        <f>(B2868-C2868)</f>
        <v>-10221401</v>
      </c>
    </row>
    <row r="2869" spans="1:4" x14ac:dyDescent="0.35">
      <c r="A2869" t="s">
        <v>6466</v>
      </c>
      <c r="B2869" s="5">
        <v>69772969</v>
      </c>
      <c r="C2869" s="5">
        <v>80000000</v>
      </c>
      <c r="D2869" s="5">
        <f>(B2869-C2869)</f>
        <v>-10227031</v>
      </c>
    </row>
    <row r="2870" spans="1:4" x14ac:dyDescent="0.35">
      <c r="A2870" t="s">
        <v>6644</v>
      </c>
      <c r="B2870" s="5">
        <v>54758461</v>
      </c>
      <c r="C2870" s="5">
        <v>65000000</v>
      </c>
      <c r="D2870" s="5">
        <f>(B2870-C2870)</f>
        <v>-10241539</v>
      </c>
    </row>
    <row r="2871" spans="1:4" x14ac:dyDescent="0.35">
      <c r="A2871" t="s">
        <v>8207</v>
      </c>
      <c r="B2871" s="5">
        <v>7739049</v>
      </c>
      <c r="C2871" s="5">
        <v>18000000</v>
      </c>
      <c r="D2871" s="5">
        <f>(B2871-C2871)</f>
        <v>-10260951</v>
      </c>
    </row>
    <row r="2872" spans="1:4" x14ac:dyDescent="0.35">
      <c r="A2872" t="s">
        <v>8208</v>
      </c>
      <c r="B2872" s="5">
        <v>6734844</v>
      </c>
      <c r="C2872" s="5">
        <v>17000000</v>
      </c>
      <c r="D2872" s="5">
        <f>(B2872-C2872)</f>
        <v>-10265156</v>
      </c>
    </row>
    <row r="2873" spans="1:4" x14ac:dyDescent="0.35">
      <c r="A2873" t="s">
        <v>6170</v>
      </c>
      <c r="B2873" s="5">
        <v>129734803</v>
      </c>
      <c r="C2873" s="5">
        <v>140000000</v>
      </c>
      <c r="D2873" s="5">
        <f>(B2873-C2873)</f>
        <v>-10265197</v>
      </c>
    </row>
    <row r="2874" spans="1:4" x14ac:dyDescent="0.35">
      <c r="A2874" t="s">
        <v>8306</v>
      </c>
      <c r="B2874" s="5">
        <v>4734235</v>
      </c>
      <c r="C2874" s="5">
        <v>15000000</v>
      </c>
      <c r="D2874" s="5">
        <f>(B2874-C2874)</f>
        <v>-10265765</v>
      </c>
    </row>
    <row r="2875" spans="1:4" x14ac:dyDescent="0.35">
      <c r="A2875" t="s">
        <v>8084</v>
      </c>
      <c r="B2875" s="5">
        <v>9714482</v>
      </c>
      <c r="C2875" s="5">
        <v>20000000</v>
      </c>
      <c r="D2875" s="5">
        <f>(B2875-C2875)</f>
        <v>-10285518</v>
      </c>
    </row>
    <row r="2876" spans="1:4" x14ac:dyDescent="0.35">
      <c r="A2876" t="s">
        <v>8643</v>
      </c>
      <c r="B2876" s="5">
        <v>1702277</v>
      </c>
      <c r="C2876" s="5">
        <v>12000000</v>
      </c>
      <c r="D2876" s="5">
        <f>(B2876-C2876)</f>
        <v>-10297723</v>
      </c>
    </row>
    <row r="2877" spans="1:4" x14ac:dyDescent="0.35">
      <c r="A2877" t="s">
        <v>7809</v>
      </c>
      <c r="B2877" s="5">
        <v>14637490</v>
      </c>
      <c r="C2877" s="5">
        <v>25000000</v>
      </c>
      <c r="D2877" s="5">
        <f>(B2877-C2877)</f>
        <v>-10362510</v>
      </c>
    </row>
    <row r="2878" spans="1:4" x14ac:dyDescent="0.35">
      <c r="A2878" t="s">
        <v>7809</v>
      </c>
      <c r="B2878" s="5">
        <v>14637490</v>
      </c>
      <c r="C2878" s="5">
        <v>25000000</v>
      </c>
      <c r="D2878" s="5">
        <f>(B2878-C2878)</f>
        <v>-10362510</v>
      </c>
    </row>
    <row r="2879" spans="1:4" x14ac:dyDescent="0.35">
      <c r="A2879" t="s">
        <v>7810</v>
      </c>
      <c r="B2879" s="5">
        <v>14589444</v>
      </c>
      <c r="C2879" s="5">
        <v>25000000</v>
      </c>
      <c r="D2879" s="5">
        <f>(B2879-C2879)</f>
        <v>-10410556</v>
      </c>
    </row>
    <row r="2880" spans="1:4" x14ac:dyDescent="0.35">
      <c r="A2880" t="s">
        <v>8766</v>
      </c>
      <c r="B2880" s="5">
        <v>11560259</v>
      </c>
      <c r="C2880" s="5">
        <v>22000000</v>
      </c>
      <c r="D2880" s="5">
        <f>(B2880-C2880)</f>
        <v>-10439741</v>
      </c>
    </row>
    <row r="2881" spans="1:4" x14ac:dyDescent="0.35">
      <c r="A2881" t="s">
        <v>8085</v>
      </c>
      <c r="B2881" s="5">
        <v>9525276</v>
      </c>
      <c r="C2881" s="5">
        <v>20000000</v>
      </c>
      <c r="D2881" s="5">
        <f>(B2881-C2881)</f>
        <v>-10474724</v>
      </c>
    </row>
    <row r="2882" spans="1:4" x14ac:dyDescent="0.35">
      <c r="A2882" t="s">
        <v>8230</v>
      </c>
      <c r="B2882" s="5">
        <v>7017178</v>
      </c>
      <c r="C2882" s="5">
        <v>17500000</v>
      </c>
      <c r="D2882" s="5">
        <f>(B2882-C2882)</f>
        <v>-10482822</v>
      </c>
    </row>
    <row r="2883" spans="1:4" x14ac:dyDescent="0.35">
      <c r="A2883" t="s">
        <v>8644</v>
      </c>
      <c r="B2883" s="5">
        <v>1506998</v>
      </c>
      <c r="C2883" s="5">
        <v>12000000</v>
      </c>
      <c r="D2883" s="5">
        <f>(B2883-C2883)</f>
        <v>-10493002</v>
      </c>
    </row>
    <row r="2884" spans="1:4" x14ac:dyDescent="0.35">
      <c r="A2884" t="s">
        <v>7786</v>
      </c>
      <c r="B2884" s="5">
        <v>14500000</v>
      </c>
      <c r="C2884" s="5">
        <v>25000000</v>
      </c>
      <c r="D2884" s="5">
        <f>(B2884-C2884)</f>
        <v>-10500000</v>
      </c>
    </row>
    <row r="2885" spans="1:4" x14ac:dyDescent="0.35">
      <c r="A2885" t="s">
        <v>7688</v>
      </c>
      <c r="B2885" s="5">
        <v>4485485</v>
      </c>
      <c r="C2885" s="5">
        <v>15000000</v>
      </c>
      <c r="D2885" s="5">
        <f>(B2885-C2885)</f>
        <v>-10514515</v>
      </c>
    </row>
    <row r="2886" spans="1:4" x14ac:dyDescent="0.35">
      <c r="A2886" t="s">
        <v>8147</v>
      </c>
      <c r="B2886" s="5">
        <v>8396942</v>
      </c>
      <c r="C2886" s="5">
        <v>19000000</v>
      </c>
      <c r="D2886" s="5">
        <f>(B2886-C2886)</f>
        <v>-10603058</v>
      </c>
    </row>
    <row r="2887" spans="1:4" x14ac:dyDescent="0.35">
      <c r="A2887" t="s">
        <v>7201</v>
      </c>
      <c r="B2887" s="5">
        <v>29374178</v>
      </c>
      <c r="C2887" s="5">
        <v>40000000</v>
      </c>
      <c r="D2887" s="5">
        <f>(B2887-C2887)</f>
        <v>-10625822</v>
      </c>
    </row>
    <row r="2888" spans="1:4" x14ac:dyDescent="0.35">
      <c r="A2888" t="s">
        <v>7303</v>
      </c>
      <c r="B2888" s="5">
        <v>23360779</v>
      </c>
      <c r="C2888" s="5">
        <v>34000000</v>
      </c>
      <c r="D2888" s="5">
        <f>(B2888-C2888)</f>
        <v>-10639221</v>
      </c>
    </row>
    <row r="2889" spans="1:4" x14ac:dyDescent="0.35">
      <c r="A2889" t="s">
        <v>8573</v>
      </c>
      <c r="B2889" s="5">
        <v>4360548</v>
      </c>
      <c r="C2889" s="5">
        <v>15000000</v>
      </c>
      <c r="D2889" s="5">
        <f>(B2889-C2889)</f>
        <v>-10639452</v>
      </c>
    </row>
    <row r="2890" spans="1:4" x14ac:dyDescent="0.35">
      <c r="A2890" t="s">
        <v>8695</v>
      </c>
      <c r="B2890" s="5">
        <v>352786</v>
      </c>
      <c r="C2890" s="5">
        <v>11000000</v>
      </c>
      <c r="D2890" s="5">
        <f>(B2890-C2890)</f>
        <v>-10647214</v>
      </c>
    </row>
    <row r="2891" spans="1:4" x14ac:dyDescent="0.35">
      <c r="A2891" t="s">
        <v>6996</v>
      </c>
      <c r="B2891" s="5">
        <v>37339525</v>
      </c>
      <c r="C2891" s="5">
        <v>48000000</v>
      </c>
      <c r="D2891" s="5">
        <f>(B2891-C2891)</f>
        <v>-10660475</v>
      </c>
    </row>
    <row r="2892" spans="1:4" x14ac:dyDescent="0.35">
      <c r="A2892" t="s">
        <v>7590</v>
      </c>
      <c r="B2892" s="5">
        <v>14334645</v>
      </c>
      <c r="C2892" s="5">
        <v>25000000</v>
      </c>
      <c r="D2892" s="5">
        <f>(B2892-C2892)</f>
        <v>-10665355</v>
      </c>
    </row>
    <row r="2893" spans="1:4" x14ac:dyDescent="0.35">
      <c r="A2893" t="s">
        <v>7942</v>
      </c>
      <c r="B2893" s="5">
        <v>11326836</v>
      </c>
      <c r="C2893" s="5">
        <v>22000000</v>
      </c>
      <c r="D2893" s="5">
        <f>(B2893-C2893)</f>
        <v>-10673164</v>
      </c>
    </row>
    <row r="2894" spans="1:4" x14ac:dyDescent="0.35">
      <c r="A2894" t="s">
        <v>7651</v>
      </c>
      <c r="B2894" s="5">
        <v>17324744</v>
      </c>
      <c r="C2894" s="5">
        <v>28000000</v>
      </c>
      <c r="D2894" s="5">
        <f>(B2894-C2894)</f>
        <v>-10675256</v>
      </c>
    </row>
    <row r="2895" spans="1:4" x14ac:dyDescent="0.35">
      <c r="A2895" t="s">
        <v>7595</v>
      </c>
      <c r="B2895" s="5">
        <v>19316646</v>
      </c>
      <c r="C2895" s="5">
        <v>30000000</v>
      </c>
      <c r="D2895" s="5">
        <f>(B2895-C2895)</f>
        <v>-10683354</v>
      </c>
    </row>
    <row r="2896" spans="1:4" x14ac:dyDescent="0.35">
      <c r="A2896" t="s">
        <v>6292</v>
      </c>
      <c r="B2896" s="5">
        <v>89296573</v>
      </c>
      <c r="C2896" s="5">
        <v>100000000</v>
      </c>
      <c r="D2896" s="5">
        <f>(B2896-C2896)</f>
        <v>-10703427</v>
      </c>
    </row>
    <row r="2897" spans="1:4" x14ac:dyDescent="0.35">
      <c r="A2897" t="s">
        <v>7374</v>
      </c>
      <c r="B2897" s="5">
        <v>24276500</v>
      </c>
      <c r="C2897" s="5">
        <v>35000000</v>
      </c>
      <c r="D2897" s="5">
        <f>(B2897-C2897)</f>
        <v>-10723500</v>
      </c>
    </row>
    <row r="2898" spans="1:4" x14ac:dyDescent="0.35">
      <c r="A2898" t="s">
        <v>6129</v>
      </c>
      <c r="B2898" s="5">
        <v>139259759</v>
      </c>
      <c r="C2898" s="5">
        <v>150000000</v>
      </c>
      <c r="D2898" s="5">
        <f>(B2898-C2898)</f>
        <v>-10740241</v>
      </c>
    </row>
    <row r="2899" spans="1:4" x14ac:dyDescent="0.35">
      <c r="A2899" t="s">
        <v>8431</v>
      </c>
      <c r="B2899" s="5">
        <v>4235837</v>
      </c>
      <c r="C2899" s="5">
        <v>15000000</v>
      </c>
      <c r="D2899" s="5">
        <f>(B2899-C2899)</f>
        <v>-10764163</v>
      </c>
    </row>
    <row r="2900" spans="1:4" x14ac:dyDescent="0.35">
      <c r="A2900" t="s">
        <v>8441</v>
      </c>
      <c r="B2900" s="5">
        <v>1197786</v>
      </c>
      <c r="C2900" s="5">
        <v>12000000</v>
      </c>
      <c r="D2900" s="5">
        <f>(B2900-C2900)</f>
        <v>-10802214</v>
      </c>
    </row>
    <row r="2901" spans="1:4" x14ac:dyDescent="0.35">
      <c r="A2901" t="s">
        <v>8308</v>
      </c>
      <c r="B2901" s="5">
        <v>4193025</v>
      </c>
      <c r="C2901" s="5">
        <v>15000000</v>
      </c>
      <c r="D2901" s="5">
        <f>(B2901-C2901)</f>
        <v>-10806975</v>
      </c>
    </row>
    <row r="2902" spans="1:4" x14ac:dyDescent="0.35">
      <c r="A2902" t="s">
        <v>7591</v>
      </c>
      <c r="B2902" s="5">
        <v>12189514</v>
      </c>
      <c r="C2902" s="5">
        <v>23000000</v>
      </c>
      <c r="D2902" s="5">
        <f>(B2902-C2902)</f>
        <v>-10810486</v>
      </c>
    </row>
    <row r="2903" spans="1:4" x14ac:dyDescent="0.35">
      <c r="A2903" t="s">
        <v>7591</v>
      </c>
      <c r="B2903" s="5">
        <v>12189514</v>
      </c>
      <c r="C2903" s="5">
        <v>23000000</v>
      </c>
      <c r="D2903" s="5">
        <f>(B2903-C2903)</f>
        <v>-10810486</v>
      </c>
    </row>
    <row r="2904" spans="1:4" x14ac:dyDescent="0.35">
      <c r="A2904" t="s">
        <v>6938</v>
      </c>
      <c r="B2904" s="5">
        <v>39177541</v>
      </c>
      <c r="C2904" s="5">
        <v>50000000</v>
      </c>
      <c r="D2904" s="5">
        <f>(B2904-C2904)</f>
        <v>-10822459</v>
      </c>
    </row>
    <row r="2905" spans="1:4" x14ac:dyDescent="0.35">
      <c r="A2905" t="s">
        <v>8061</v>
      </c>
      <c r="B2905" s="5">
        <v>14174654</v>
      </c>
      <c r="C2905" s="5">
        <v>25000000</v>
      </c>
      <c r="D2905" s="5">
        <f>(B2905-C2905)</f>
        <v>-10825346</v>
      </c>
    </row>
    <row r="2906" spans="1:4" x14ac:dyDescent="0.35">
      <c r="A2906" t="s">
        <v>7087</v>
      </c>
      <c r="B2906" s="5">
        <v>29113588</v>
      </c>
      <c r="C2906" s="5">
        <v>40000000</v>
      </c>
      <c r="D2906" s="5">
        <f>(B2906-C2906)</f>
        <v>-10886412</v>
      </c>
    </row>
    <row r="2907" spans="1:4" x14ac:dyDescent="0.35">
      <c r="A2907" t="s">
        <v>8087</v>
      </c>
      <c r="B2907" s="5">
        <v>9109322</v>
      </c>
      <c r="C2907" s="5">
        <v>20000000</v>
      </c>
      <c r="D2907" s="5">
        <f>(B2907-C2907)</f>
        <v>-10890678</v>
      </c>
    </row>
    <row r="2908" spans="1:4" x14ac:dyDescent="0.35">
      <c r="A2908" t="s">
        <v>8550</v>
      </c>
      <c r="B2908" s="5">
        <v>2104000</v>
      </c>
      <c r="C2908" s="5">
        <v>13000000</v>
      </c>
      <c r="D2908" s="5">
        <f>(B2908-C2908)</f>
        <v>-10896000</v>
      </c>
    </row>
    <row r="2909" spans="1:4" x14ac:dyDescent="0.35">
      <c r="A2909" t="s">
        <v>6460</v>
      </c>
      <c r="B2909" s="5">
        <v>69102910</v>
      </c>
      <c r="C2909" s="5">
        <v>80000000</v>
      </c>
      <c r="D2909" s="5">
        <f>(B2909-C2909)</f>
        <v>-10897090</v>
      </c>
    </row>
    <row r="2910" spans="1:4" x14ac:dyDescent="0.35">
      <c r="A2910" t="s">
        <v>8489</v>
      </c>
      <c r="B2910" s="5">
        <v>3100650</v>
      </c>
      <c r="C2910" s="5">
        <v>14000000</v>
      </c>
      <c r="D2910" s="5">
        <f>(B2910-C2910)</f>
        <v>-10899350</v>
      </c>
    </row>
    <row r="2911" spans="1:4" x14ac:dyDescent="0.35">
      <c r="A2911" t="s">
        <v>7811</v>
      </c>
      <c r="B2911" s="5">
        <v>14095303</v>
      </c>
      <c r="C2911" s="5">
        <v>25000000</v>
      </c>
      <c r="D2911" s="5">
        <f>(B2911-C2911)</f>
        <v>-10904697</v>
      </c>
    </row>
    <row r="2912" spans="1:4" x14ac:dyDescent="0.35">
      <c r="A2912" t="s">
        <v>7200</v>
      </c>
      <c r="B2912" s="5">
        <v>29077547</v>
      </c>
      <c r="C2912" s="5">
        <v>40000000</v>
      </c>
      <c r="D2912" s="5">
        <f>(B2912-C2912)</f>
        <v>-10922453</v>
      </c>
    </row>
    <row r="2913" spans="1:4" x14ac:dyDescent="0.35">
      <c r="A2913" t="s">
        <v>8166</v>
      </c>
      <c r="B2913" s="5">
        <v>6061759</v>
      </c>
      <c r="C2913" s="5">
        <v>17000000</v>
      </c>
      <c r="D2913" s="5">
        <f>(B2913-C2913)</f>
        <v>-10938241</v>
      </c>
    </row>
    <row r="2914" spans="1:4" x14ac:dyDescent="0.35">
      <c r="A2914" t="s">
        <v>8561</v>
      </c>
      <c r="B2914" s="5">
        <v>2035566</v>
      </c>
      <c r="C2914" s="5">
        <v>13000000</v>
      </c>
      <c r="D2914" s="5">
        <f>(B2914-C2914)</f>
        <v>-10964434</v>
      </c>
    </row>
    <row r="2915" spans="1:4" x14ac:dyDescent="0.35">
      <c r="A2915" t="s">
        <v>7837</v>
      </c>
      <c r="B2915" s="5">
        <v>4006906</v>
      </c>
      <c r="C2915" s="5">
        <v>15000000</v>
      </c>
      <c r="D2915" s="5">
        <f>(B2915-C2915)</f>
        <v>-10993094</v>
      </c>
    </row>
    <row r="2916" spans="1:4" x14ac:dyDescent="0.35">
      <c r="A2916" t="s">
        <v>7868</v>
      </c>
      <c r="B2916" s="5">
        <v>13000000</v>
      </c>
      <c r="C2916" s="5">
        <v>24000000</v>
      </c>
      <c r="D2916" s="5">
        <f>(B2916-C2916)</f>
        <v>-11000000</v>
      </c>
    </row>
    <row r="2917" spans="1:4" x14ac:dyDescent="0.35">
      <c r="A2917" t="s">
        <v>8062</v>
      </c>
      <c r="B2917" s="5">
        <v>15988876</v>
      </c>
      <c r="C2917" s="5">
        <v>27000000</v>
      </c>
      <c r="D2917" s="5">
        <f>(B2917-C2917)</f>
        <v>-11011124</v>
      </c>
    </row>
    <row r="2918" spans="1:4" x14ac:dyDescent="0.35">
      <c r="A2918" t="s">
        <v>7812</v>
      </c>
      <c r="B2918" s="5">
        <v>13973532</v>
      </c>
      <c r="C2918" s="5">
        <v>25000000</v>
      </c>
      <c r="D2918" s="5">
        <f>(B2918-C2918)</f>
        <v>-11026468</v>
      </c>
    </row>
    <row r="2919" spans="1:4" x14ac:dyDescent="0.35">
      <c r="A2919" t="s">
        <v>7812</v>
      </c>
      <c r="B2919" s="5">
        <v>13973532</v>
      </c>
      <c r="C2919" s="5">
        <v>25000000</v>
      </c>
      <c r="D2919" s="5">
        <f>(B2919-C2919)</f>
        <v>-11026468</v>
      </c>
    </row>
    <row r="2920" spans="1:4" x14ac:dyDescent="0.35">
      <c r="A2920" t="s">
        <v>7571</v>
      </c>
      <c r="B2920" s="5">
        <v>18967571</v>
      </c>
      <c r="C2920" s="5">
        <v>30000000</v>
      </c>
      <c r="D2920" s="5">
        <f>(B2920-C2920)</f>
        <v>-11032429</v>
      </c>
    </row>
    <row r="2921" spans="1:4" x14ac:dyDescent="0.35">
      <c r="A2921" t="s">
        <v>7290</v>
      </c>
      <c r="B2921" s="5">
        <v>26903709</v>
      </c>
      <c r="C2921" s="5">
        <v>38000000</v>
      </c>
      <c r="D2921" s="5">
        <f>(B2921-C2921)</f>
        <v>-11096291</v>
      </c>
    </row>
    <row r="2922" spans="1:4" x14ac:dyDescent="0.35">
      <c r="A2922" t="s">
        <v>8093</v>
      </c>
      <c r="B2922" s="5">
        <v>8888355</v>
      </c>
      <c r="C2922" s="5">
        <v>20000000</v>
      </c>
      <c r="D2922" s="5">
        <f>(B2922-C2922)</f>
        <v>-11111645</v>
      </c>
    </row>
    <row r="2923" spans="1:4" x14ac:dyDescent="0.35">
      <c r="A2923" t="s">
        <v>8223</v>
      </c>
      <c r="B2923" s="5">
        <v>229311</v>
      </c>
      <c r="C2923" s="5">
        <v>11350000</v>
      </c>
      <c r="D2923" s="5">
        <f>(B2923-C2923)</f>
        <v>-11120689</v>
      </c>
    </row>
    <row r="2924" spans="1:4" x14ac:dyDescent="0.35">
      <c r="A2924" t="s">
        <v>8645</v>
      </c>
      <c r="B2924" s="5">
        <v>860002</v>
      </c>
      <c r="C2924" s="5">
        <v>12000000</v>
      </c>
      <c r="D2924" s="5">
        <f>(B2924-C2924)</f>
        <v>-11139998</v>
      </c>
    </row>
    <row r="2925" spans="1:4" x14ac:dyDescent="0.35">
      <c r="A2925" t="s">
        <v>8307</v>
      </c>
      <c r="B2925" s="5">
        <v>4839383</v>
      </c>
      <c r="C2925" s="5">
        <v>16000000</v>
      </c>
      <c r="D2925" s="5">
        <f>(B2925-C2925)</f>
        <v>-11160617</v>
      </c>
    </row>
    <row r="2926" spans="1:4" x14ac:dyDescent="0.35">
      <c r="A2926" t="s">
        <v>7650</v>
      </c>
      <c r="B2926" s="5">
        <v>16779636</v>
      </c>
      <c r="C2926" s="5">
        <v>28000000</v>
      </c>
      <c r="D2926" s="5">
        <f>(B2926-C2926)</f>
        <v>-11220364</v>
      </c>
    </row>
    <row r="2927" spans="1:4" x14ac:dyDescent="0.35">
      <c r="A2927" t="s">
        <v>8572</v>
      </c>
      <c r="B2927" s="5">
        <v>1227324</v>
      </c>
      <c r="C2927" s="5">
        <v>12500000</v>
      </c>
      <c r="D2927" s="5">
        <f>(B2927-C2927)</f>
        <v>-11272676</v>
      </c>
    </row>
    <row r="2928" spans="1:4" x14ac:dyDescent="0.35">
      <c r="A2928" t="s">
        <v>7821</v>
      </c>
      <c r="B2928" s="5">
        <v>13651662</v>
      </c>
      <c r="C2928" s="5">
        <v>25000000</v>
      </c>
      <c r="D2928" s="5">
        <f>(B2928-C2928)</f>
        <v>-11348338</v>
      </c>
    </row>
    <row r="2929" spans="1:4" x14ac:dyDescent="0.35">
      <c r="A2929" t="s">
        <v>8128</v>
      </c>
      <c r="B2929" s="5">
        <v>8047690</v>
      </c>
      <c r="C2929" s="5">
        <v>19400000</v>
      </c>
      <c r="D2929" s="5">
        <f>(B2929-C2929)</f>
        <v>-11352310</v>
      </c>
    </row>
    <row r="2930" spans="1:4" x14ac:dyDescent="0.35">
      <c r="A2930" t="s">
        <v>8866</v>
      </c>
      <c r="B2930" s="5">
        <v>13751</v>
      </c>
      <c r="C2930" s="5">
        <v>11400000</v>
      </c>
      <c r="D2930" s="5">
        <f>(B2930-C2930)</f>
        <v>-11386249</v>
      </c>
    </row>
    <row r="2931" spans="1:4" x14ac:dyDescent="0.35">
      <c r="A2931" t="s">
        <v>6937</v>
      </c>
      <c r="B2931" s="5">
        <v>38590500</v>
      </c>
      <c r="C2931" s="5">
        <v>50000000</v>
      </c>
      <c r="D2931" s="5">
        <f>(B2931-C2931)</f>
        <v>-11409500</v>
      </c>
    </row>
    <row r="2932" spans="1:4" x14ac:dyDescent="0.35">
      <c r="A2932" t="s">
        <v>8578</v>
      </c>
      <c r="B2932" s="5">
        <v>1089445</v>
      </c>
      <c r="C2932" s="5">
        <v>12500000</v>
      </c>
      <c r="D2932" s="5">
        <f>(B2932-C2932)</f>
        <v>-11410555</v>
      </c>
    </row>
    <row r="2933" spans="1:4" x14ac:dyDescent="0.35">
      <c r="A2933" t="s">
        <v>8419</v>
      </c>
      <c r="B2933" s="5">
        <v>8586376</v>
      </c>
      <c r="C2933" s="5">
        <v>20000000</v>
      </c>
      <c r="D2933" s="5">
        <f>(B2933-C2933)</f>
        <v>-11413624</v>
      </c>
    </row>
    <row r="2934" spans="1:4" x14ac:dyDescent="0.35">
      <c r="A2934" t="s">
        <v>8646</v>
      </c>
      <c r="B2934" s="5">
        <v>548934</v>
      </c>
      <c r="C2934" s="5">
        <v>12000000</v>
      </c>
      <c r="D2934" s="5">
        <f>(B2934-C2934)</f>
        <v>-11451066</v>
      </c>
    </row>
    <row r="2935" spans="1:4" x14ac:dyDescent="0.35">
      <c r="A2935" t="s">
        <v>7202</v>
      </c>
      <c r="B2935" s="5">
        <v>28535768</v>
      </c>
      <c r="C2935" s="5">
        <v>40000000</v>
      </c>
      <c r="D2935" s="5">
        <f>(B2935-C2935)</f>
        <v>-11464232</v>
      </c>
    </row>
    <row r="2936" spans="1:4" x14ac:dyDescent="0.35">
      <c r="A2936" t="s">
        <v>6223</v>
      </c>
      <c r="B2936" s="5">
        <v>108521835</v>
      </c>
      <c r="C2936" s="5">
        <v>120000000</v>
      </c>
      <c r="D2936" s="5">
        <f>(B2936-C2936)</f>
        <v>-11478165</v>
      </c>
    </row>
    <row r="2937" spans="1:4" x14ac:dyDescent="0.35">
      <c r="A2937" t="s">
        <v>7895</v>
      </c>
      <c r="B2937" s="5">
        <v>11508423</v>
      </c>
      <c r="C2937" s="5">
        <v>23000000</v>
      </c>
      <c r="D2937" s="5">
        <f>(B2937-C2937)</f>
        <v>-11491577</v>
      </c>
    </row>
    <row r="2938" spans="1:4" x14ac:dyDescent="0.35">
      <c r="A2938" t="s">
        <v>7569</v>
      </c>
      <c r="B2938" s="5">
        <v>18500966</v>
      </c>
      <c r="C2938" s="5">
        <v>30000000</v>
      </c>
      <c r="D2938" s="5">
        <f>(B2938-C2938)</f>
        <v>-11499034</v>
      </c>
    </row>
    <row r="2939" spans="1:4" x14ac:dyDescent="0.35">
      <c r="A2939" t="s">
        <v>8044</v>
      </c>
      <c r="B2939" s="5">
        <v>8500000</v>
      </c>
      <c r="C2939" s="5">
        <v>20000000</v>
      </c>
      <c r="D2939" s="5">
        <f>(B2939-C2939)</f>
        <v>-11500000</v>
      </c>
    </row>
    <row r="2940" spans="1:4" x14ac:dyDescent="0.35">
      <c r="A2940" t="s">
        <v>8490</v>
      </c>
      <c r="B2940" s="5">
        <v>2474000</v>
      </c>
      <c r="C2940" s="5">
        <v>14000000</v>
      </c>
      <c r="D2940" s="5">
        <f>(B2940-C2940)</f>
        <v>-11526000</v>
      </c>
    </row>
    <row r="2941" spans="1:4" x14ac:dyDescent="0.35">
      <c r="A2941" t="s">
        <v>7716</v>
      </c>
      <c r="B2941" s="5">
        <v>14469428</v>
      </c>
      <c r="C2941" s="5">
        <v>26000000</v>
      </c>
      <c r="D2941" s="5">
        <f>(B2941-C2941)</f>
        <v>-11530572</v>
      </c>
    </row>
    <row r="2942" spans="1:4" x14ac:dyDescent="0.35">
      <c r="A2942" t="s">
        <v>6500</v>
      </c>
      <c r="B2942" s="5">
        <v>66462600</v>
      </c>
      <c r="C2942" s="5">
        <v>78000000</v>
      </c>
      <c r="D2942" s="5">
        <f>(B2942-C2942)</f>
        <v>-11537400</v>
      </c>
    </row>
    <row r="2943" spans="1:4" x14ac:dyDescent="0.35">
      <c r="A2943" t="s">
        <v>7869</v>
      </c>
      <c r="B2943" s="5">
        <v>12372410</v>
      </c>
      <c r="C2943" s="5">
        <v>24000000</v>
      </c>
      <c r="D2943" s="5">
        <f>(B2943-C2943)</f>
        <v>-11627590</v>
      </c>
    </row>
    <row r="2944" spans="1:4" x14ac:dyDescent="0.35">
      <c r="A2944" t="s">
        <v>8785</v>
      </c>
      <c r="B2944" s="5">
        <v>4356743</v>
      </c>
      <c r="C2944" s="5">
        <v>16000000</v>
      </c>
      <c r="D2944" s="5">
        <f>(B2944-C2944)</f>
        <v>-11643257</v>
      </c>
    </row>
    <row r="2945" spans="1:4" x14ac:dyDescent="0.35">
      <c r="A2945" t="s">
        <v>8648</v>
      </c>
      <c r="B2945" s="5">
        <v>333976</v>
      </c>
      <c r="C2945" s="5">
        <v>12000000</v>
      </c>
      <c r="D2945" s="5">
        <f>(B2945-C2945)</f>
        <v>-11666024</v>
      </c>
    </row>
    <row r="2946" spans="1:4" x14ac:dyDescent="0.35">
      <c r="A2946" t="s">
        <v>8577</v>
      </c>
      <c r="B2946" s="5">
        <v>1110186</v>
      </c>
      <c r="C2946" s="5">
        <v>12800000</v>
      </c>
      <c r="D2946" s="5">
        <f>(B2946-C2946)</f>
        <v>-11689814</v>
      </c>
    </row>
    <row r="2947" spans="1:4" x14ac:dyDescent="0.35">
      <c r="A2947" t="s">
        <v>7584</v>
      </c>
      <c r="B2947" s="5">
        <v>18298649</v>
      </c>
      <c r="C2947" s="5">
        <v>30000000</v>
      </c>
      <c r="D2947" s="5">
        <f>(B2947-C2947)</f>
        <v>-11701351</v>
      </c>
    </row>
    <row r="2948" spans="1:4" x14ac:dyDescent="0.35">
      <c r="A2948">
        <v>2046</v>
      </c>
      <c r="B2948" s="5">
        <v>261481</v>
      </c>
      <c r="C2948" s="5">
        <v>12000000</v>
      </c>
      <c r="D2948" s="5">
        <f>(B2948-C2948)</f>
        <v>-11738519</v>
      </c>
    </row>
    <row r="2949" spans="1:4" x14ac:dyDescent="0.35">
      <c r="A2949" t="s">
        <v>8045</v>
      </c>
      <c r="B2949" s="5">
        <v>18252684</v>
      </c>
      <c r="C2949" s="5">
        <v>30000000</v>
      </c>
      <c r="D2949" s="5">
        <f>(B2949-C2949)</f>
        <v>-11747316</v>
      </c>
    </row>
    <row r="2950" spans="1:4" x14ac:dyDescent="0.35">
      <c r="A2950" t="s">
        <v>6661</v>
      </c>
      <c r="B2950" s="5">
        <v>43247140</v>
      </c>
      <c r="C2950" s="5">
        <v>55000000</v>
      </c>
      <c r="D2950" s="5">
        <f>(B2950-C2950)</f>
        <v>-11752860</v>
      </c>
    </row>
    <row r="2951" spans="1:4" x14ac:dyDescent="0.35">
      <c r="A2951" t="s">
        <v>8651</v>
      </c>
      <c r="B2951" s="5">
        <v>214202</v>
      </c>
      <c r="C2951" s="5">
        <v>12000000</v>
      </c>
      <c r="D2951" s="5">
        <f>(B2951-C2951)</f>
        <v>-11785798</v>
      </c>
    </row>
    <row r="2952" spans="1:4" x14ac:dyDescent="0.35">
      <c r="A2952" t="s">
        <v>6184</v>
      </c>
      <c r="B2952" s="5">
        <v>123207194</v>
      </c>
      <c r="C2952" s="5">
        <v>135000000</v>
      </c>
      <c r="D2952" s="5">
        <f>(B2952-C2952)</f>
        <v>-11792806</v>
      </c>
    </row>
    <row r="2953" spans="1:4" x14ac:dyDescent="0.35">
      <c r="A2953" t="s">
        <v>8653</v>
      </c>
      <c r="B2953" s="5">
        <v>175370</v>
      </c>
      <c r="C2953" s="5">
        <v>12000000</v>
      </c>
      <c r="D2953" s="5">
        <f>(B2953-C2953)</f>
        <v>-11824630</v>
      </c>
    </row>
    <row r="2954" spans="1:4" x14ac:dyDescent="0.35">
      <c r="A2954" t="s">
        <v>8551</v>
      </c>
      <c r="B2954" s="5">
        <v>1172769</v>
      </c>
      <c r="C2954" s="5">
        <v>13000000</v>
      </c>
      <c r="D2954" s="5">
        <f>(B2954-C2954)</f>
        <v>-11827231</v>
      </c>
    </row>
    <row r="2955" spans="1:4" x14ac:dyDescent="0.35">
      <c r="A2955" t="s">
        <v>6214</v>
      </c>
      <c r="B2955" s="5">
        <v>113165635</v>
      </c>
      <c r="C2955" s="5">
        <v>125000000</v>
      </c>
      <c r="D2955" s="5">
        <f>(B2955-C2955)</f>
        <v>-11834365</v>
      </c>
    </row>
    <row r="2956" spans="1:4" x14ac:dyDescent="0.35">
      <c r="A2956" t="s">
        <v>8259</v>
      </c>
      <c r="B2956" s="5">
        <v>7156725</v>
      </c>
      <c r="C2956" s="5">
        <v>19000000</v>
      </c>
      <c r="D2956" s="5">
        <f>(B2956-C2956)</f>
        <v>-11843275</v>
      </c>
    </row>
    <row r="2957" spans="1:4" x14ac:dyDescent="0.35">
      <c r="A2957" t="s">
        <v>8554</v>
      </c>
      <c r="B2957" s="5">
        <v>1150403</v>
      </c>
      <c r="C2957" s="5">
        <v>13000000</v>
      </c>
      <c r="D2957" s="5">
        <f>(B2957-C2957)</f>
        <v>-11849597</v>
      </c>
    </row>
    <row r="2958" spans="1:4" x14ac:dyDescent="0.35">
      <c r="A2958" t="s">
        <v>8649</v>
      </c>
      <c r="B2958" s="5">
        <v>141853</v>
      </c>
      <c r="C2958" s="5">
        <v>12000000</v>
      </c>
      <c r="D2958" s="5">
        <f>(B2958-C2958)</f>
        <v>-11858147</v>
      </c>
    </row>
    <row r="2959" spans="1:4" x14ac:dyDescent="0.35">
      <c r="A2959" t="s">
        <v>8654</v>
      </c>
      <c r="B2959" s="5">
        <v>119922</v>
      </c>
      <c r="C2959" s="5">
        <v>12000000</v>
      </c>
      <c r="D2959" s="5">
        <f>(B2959-C2959)</f>
        <v>-11880078</v>
      </c>
    </row>
    <row r="2960" spans="1:4" x14ac:dyDescent="0.35">
      <c r="A2960" t="s">
        <v>8089</v>
      </c>
      <c r="B2960" s="5">
        <v>8104069</v>
      </c>
      <c r="C2960" s="5">
        <v>20000000</v>
      </c>
      <c r="D2960" s="5">
        <f>(B2960-C2960)</f>
        <v>-11895931</v>
      </c>
    </row>
    <row r="2961" spans="1:4" x14ac:dyDescent="0.35">
      <c r="A2961" t="s">
        <v>8091</v>
      </c>
      <c r="B2961" s="5">
        <v>8093318</v>
      </c>
      <c r="C2961" s="5">
        <v>20000000</v>
      </c>
      <c r="D2961" s="5">
        <f>(B2961-C2961)</f>
        <v>-11906682</v>
      </c>
    </row>
    <row r="2962" spans="1:4" x14ac:dyDescent="0.35">
      <c r="A2962" t="s">
        <v>9082</v>
      </c>
      <c r="B2962" s="5">
        <v>65804</v>
      </c>
      <c r="C2962" s="5">
        <v>12000000</v>
      </c>
      <c r="D2962" s="5">
        <f>(B2962-C2962)</f>
        <v>-11934196</v>
      </c>
    </row>
    <row r="2963" spans="1:4" x14ac:dyDescent="0.35">
      <c r="A2963" t="s">
        <v>8090</v>
      </c>
      <c r="B2963" s="5">
        <v>8054280</v>
      </c>
      <c r="C2963" s="5">
        <v>20000000</v>
      </c>
      <c r="D2963" s="5">
        <f>(B2963-C2963)</f>
        <v>-11945720</v>
      </c>
    </row>
    <row r="2964" spans="1:4" x14ac:dyDescent="0.35">
      <c r="A2964" t="s">
        <v>7815</v>
      </c>
      <c r="B2964" s="5">
        <v>13038660</v>
      </c>
      <c r="C2964" s="5">
        <v>25000000</v>
      </c>
      <c r="D2964" s="5">
        <f>(B2964-C2964)</f>
        <v>-11961340</v>
      </c>
    </row>
    <row r="2965" spans="1:4" x14ac:dyDescent="0.35">
      <c r="A2965" t="s">
        <v>8557</v>
      </c>
      <c r="B2965" s="5">
        <v>1024175</v>
      </c>
      <c r="C2965" s="5">
        <v>13000000</v>
      </c>
      <c r="D2965" s="5">
        <f>(B2965-C2965)</f>
        <v>-11975825</v>
      </c>
    </row>
    <row r="2966" spans="1:4" x14ac:dyDescent="0.35">
      <c r="A2966" t="s">
        <v>8656</v>
      </c>
      <c r="B2966" s="5">
        <v>14616</v>
      </c>
      <c r="C2966" s="5">
        <v>12000000</v>
      </c>
      <c r="D2966" s="5">
        <f>(B2966-C2966)</f>
        <v>-11985384</v>
      </c>
    </row>
    <row r="2967" spans="1:4" x14ac:dyDescent="0.35">
      <c r="A2967" t="s">
        <v>8060</v>
      </c>
      <c r="B2967" s="5">
        <v>8000000</v>
      </c>
      <c r="C2967" s="5">
        <v>20000000</v>
      </c>
      <c r="D2967" s="5">
        <f>(B2967-C2967)</f>
        <v>-12000000</v>
      </c>
    </row>
    <row r="2968" spans="1:4" x14ac:dyDescent="0.35">
      <c r="A2968" t="s">
        <v>8209</v>
      </c>
      <c r="B2968" s="5">
        <v>6000000</v>
      </c>
      <c r="C2968" s="5">
        <v>18000000</v>
      </c>
      <c r="D2968" s="5">
        <f>(B2968-C2968)</f>
        <v>-12000000</v>
      </c>
    </row>
    <row r="2969" spans="1:4" x14ac:dyDescent="0.35">
      <c r="A2969" t="s">
        <v>8285</v>
      </c>
      <c r="B2969" s="5">
        <v>6462576</v>
      </c>
      <c r="C2969" s="5">
        <v>18500000</v>
      </c>
      <c r="D2969" s="5">
        <f>(B2969-C2969)</f>
        <v>-12037424</v>
      </c>
    </row>
    <row r="2970" spans="1:4" x14ac:dyDescent="0.35">
      <c r="A2970" t="s">
        <v>7924</v>
      </c>
      <c r="B2970" s="5">
        <v>17951431</v>
      </c>
      <c r="C2970" s="5">
        <v>30000000</v>
      </c>
      <c r="D2970" s="5">
        <f>(B2970-C2970)</f>
        <v>-12048569</v>
      </c>
    </row>
    <row r="2971" spans="1:4" x14ac:dyDescent="0.35">
      <c r="A2971" t="s">
        <v>8267</v>
      </c>
      <c r="B2971" s="5">
        <v>4930798</v>
      </c>
      <c r="C2971" s="5">
        <v>17000000</v>
      </c>
      <c r="D2971" s="5">
        <f>(B2971-C2971)</f>
        <v>-12069202</v>
      </c>
    </row>
    <row r="2972" spans="1:4" x14ac:dyDescent="0.35">
      <c r="A2972" t="s">
        <v>7612</v>
      </c>
      <c r="B2972" s="5">
        <v>16930185</v>
      </c>
      <c r="C2972" s="5">
        <v>29000000</v>
      </c>
      <c r="D2972" s="5">
        <f>(B2972-C2972)</f>
        <v>-12069815</v>
      </c>
    </row>
    <row r="2973" spans="1:4" x14ac:dyDescent="0.35">
      <c r="A2973" t="s">
        <v>7376</v>
      </c>
      <c r="B2973" s="5">
        <v>22913677</v>
      </c>
      <c r="C2973" s="5">
        <v>35000000</v>
      </c>
      <c r="D2973" s="5">
        <f>(B2973-C2973)</f>
        <v>-12086323</v>
      </c>
    </row>
    <row r="2974" spans="1:4" x14ac:dyDescent="0.35">
      <c r="A2974" t="s">
        <v>8211</v>
      </c>
      <c r="B2974" s="5">
        <v>5887457</v>
      </c>
      <c r="C2974" s="5">
        <v>18000000</v>
      </c>
      <c r="D2974" s="5">
        <f>(B2974-C2974)</f>
        <v>-12112543</v>
      </c>
    </row>
    <row r="2975" spans="1:4" x14ac:dyDescent="0.35">
      <c r="A2975" t="s">
        <v>7051</v>
      </c>
      <c r="B2975" s="5">
        <v>22877808</v>
      </c>
      <c r="C2975" s="5">
        <v>35000000</v>
      </c>
      <c r="D2975" s="5">
        <f>(B2975-C2975)</f>
        <v>-12122192</v>
      </c>
    </row>
    <row r="2976" spans="1:4" x14ac:dyDescent="0.35">
      <c r="A2976" t="s">
        <v>8086</v>
      </c>
      <c r="B2976" s="5">
        <v>8855646</v>
      </c>
      <c r="C2976" s="5">
        <v>21000000</v>
      </c>
      <c r="D2976" s="5">
        <f>(B2976-C2976)</f>
        <v>-12144354</v>
      </c>
    </row>
    <row r="2977" spans="1:4" x14ac:dyDescent="0.35">
      <c r="A2977" t="s">
        <v>7717</v>
      </c>
      <c r="B2977" s="5">
        <v>13829734</v>
      </c>
      <c r="C2977" s="5">
        <v>26000000</v>
      </c>
      <c r="D2977" s="5">
        <f>(B2977-C2977)</f>
        <v>-12170266</v>
      </c>
    </row>
    <row r="2978" spans="1:4" x14ac:dyDescent="0.35">
      <c r="A2978" t="s">
        <v>8496</v>
      </c>
      <c r="B2978" s="5">
        <v>1752214</v>
      </c>
      <c r="C2978" s="5">
        <v>14000000</v>
      </c>
      <c r="D2978" s="5">
        <f>(B2978-C2978)</f>
        <v>-12247786</v>
      </c>
    </row>
    <row r="2979" spans="1:4" x14ac:dyDescent="0.35">
      <c r="A2979" t="s">
        <v>8198</v>
      </c>
      <c r="B2979" s="5">
        <v>17750583</v>
      </c>
      <c r="C2979" s="5">
        <v>30000000</v>
      </c>
      <c r="D2979" s="5">
        <f>(B2979-C2979)</f>
        <v>-12249417</v>
      </c>
    </row>
    <row r="2980" spans="1:4" x14ac:dyDescent="0.35">
      <c r="A2980" t="s">
        <v>8214</v>
      </c>
      <c r="B2980" s="5">
        <v>5694401</v>
      </c>
      <c r="C2980" s="5">
        <v>18000000</v>
      </c>
      <c r="D2980" s="5">
        <f>(B2980-C2980)</f>
        <v>-12305599</v>
      </c>
    </row>
    <row r="2981" spans="1:4" x14ac:dyDescent="0.35">
      <c r="A2981" t="s">
        <v>7933</v>
      </c>
      <c r="B2981" s="5">
        <v>9694105</v>
      </c>
      <c r="C2981" s="5">
        <v>22000000</v>
      </c>
      <c r="D2981" s="5">
        <f>(B2981-C2981)</f>
        <v>-12305895</v>
      </c>
    </row>
    <row r="2982" spans="1:4" x14ac:dyDescent="0.35">
      <c r="A2982" t="s">
        <v>7203</v>
      </c>
      <c r="B2982" s="5">
        <v>27663982</v>
      </c>
      <c r="C2982" s="5">
        <v>40000000</v>
      </c>
      <c r="D2982" s="5">
        <f>(B2982-C2982)</f>
        <v>-12336018</v>
      </c>
    </row>
    <row r="2983" spans="1:4" x14ac:dyDescent="0.35">
      <c r="A2983" t="s">
        <v>7896</v>
      </c>
      <c r="B2983" s="5">
        <v>10660147</v>
      </c>
      <c r="C2983" s="5">
        <v>23000000</v>
      </c>
      <c r="D2983" s="5">
        <f>(B2983-C2983)</f>
        <v>-12339853</v>
      </c>
    </row>
    <row r="2984" spans="1:4" x14ac:dyDescent="0.35">
      <c r="A2984" t="s">
        <v>6930</v>
      </c>
      <c r="B2984" s="5">
        <v>42610000</v>
      </c>
      <c r="C2984" s="5">
        <v>55000000</v>
      </c>
      <c r="D2984" s="5">
        <f>(B2984-C2984)</f>
        <v>-12390000</v>
      </c>
    </row>
    <row r="2985" spans="1:4" x14ac:dyDescent="0.35">
      <c r="A2985" t="s">
        <v>7245</v>
      </c>
      <c r="B2985" s="5">
        <v>7564000</v>
      </c>
      <c r="C2985" s="5">
        <v>20000000</v>
      </c>
      <c r="D2985" s="5">
        <f>(B2985-C2985)</f>
        <v>-12436000</v>
      </c>
    </row>
    <row r="2986" spans="1:4" x14ac:dyDescent="0.35">
      <c r="A2986" t="s">
        <v>6969</v>
      </c>
      <c r="B2986" s="5">
        <v>9528092</v>
      </c>
      <c r="C2986" s="5">
        <v>22000000</v>
      </c>
      <c r="D2986" s="5">
        <f>(B2986-C2986)</f>
        <v>-12471908</v>
      </c>
    </row>
    <row r="2987" spans="1:4" x14ac:dyDescent="0.35">
      <c r="A2987" t="s">
        <v>6940</v>
      </c>
      <c r="B2987" s="5">
        <v>37486138</v>
      </c>
      <c r="C2987" s="5">
        <v>50000000</v>
      </c>
      <c r="D2987" s="5">
        <f>(B2987-C2987)</f>
        <v>-12513862</v>
      </c>
    </row>
    <row r="2988" spans="1:4" x14ac:dyDescent="0.35">
      <c r="A2988" t="s">
        <v>8435</v>
      </c>
      <c r="B2988" s="5">
        <v>2412045</v>
      </c>
      <c r="C2988" s="5">
        <v>15000000</v>
      </c>
      <c r="D2988" s="5">
        <f>(B2988-C2988)</f>
        <v>-12587955</v>
      </c>
    </row>
    <row r="2989" spans="1:4" x14ac:dyDescent="0.35">
      <c r="A2989" t="s">
        <v>7049</v>
      </c>
      <c r="B2989" s="5">
        <v>27400000</v>
      </c>
      <c r="C2989" s="5">
        <v>40000000</v>
      </c>
      <c r="D2989" s="5">
        <f>(B2989-C2989)</f>
        <v>-12600000</v>
      </c>
    </row>
    <row r="2990" spans="1:4" x14ac:dyDescent="0.35">
      <c r="A2990" t="s">
        <v>6645</v>
      </c>
      <c r="B2990" s="5">
        <v>52397389</v>
      </c>
      <c r="C2990" s="5">
        <v>65000000</v>
      </c>
      <c r="D2990" s="5">
        <f>(B2990-C2990)</f>
        <v>-12602611</v>
      </c>
    </row>
    <row r="2991" spans="1:4" x14ac:dyDescent="0.35">
      <c r="A2991" t="s">
        <v>8092</v>
      </c>
      <c r="B2991" s="5">
        <v>7382993</v>
      </c>
      <c r="C2991" s="5">
        <v>20000000</v>
      </c>
      <c r="D2991" s="5">
        <f>(B2991-C2991)</f>
        <v>-12617007</v>
      </c>
    </row>
    <row r="2992" spans="1:4" x14ac:dyDescent="0.35">
      <c r="A2992" t="s">
        <v>7679</v>
      </c>
      <c r="B2992" s="5">
        <v>14337579</v>
      </c>
      <c r="C2992" s="5">
        <v>27000000</v>
      </c>
      <c r="D2992" s="5">
        <f>(B2992-C2992)</f>
        <v>-12662421</v>
      </c>
    </row>
    <row r="2993" spans="1:4" x14ac:dyDescent="0.35">
      <c r="A2993" t="s">
        <v>8317</v>
      </c>
      <c r="B2993" s="5">
        <v>336467</v>
      </c>
      <c r="C2993" s="5">
        <v>13000000</v>
      </c>
      <c r="D2993" s="5">
        <f>(B2993-C2993)</f>
        <v>-12663533</v>
      </c>
    </row>
    <row r="2994" spans="1:4" x14ac:dyDescent="0.35">
      <c r="A2994" t="s">
        <v>8558</v>
      </c>
      <c r="B2994" s="5">
        <v>301305</v>
      </c>
      <c r="C2994" s="5">
        <v>13000000</v>
      </c>
      <c r="D2994" s="5">
        <f>(B2994-C2994)</f>
        <v>-12698695</v>
      </c>
    </row>
    <row r="2995" spans="1:4" x14ac:dyDescent="0.35">
      <c r="A2995" t="s">
        <v>8095</v>
      </c>
      <c r="B2995" s="5">
        <v>7268659</v>
      </c>
      <c r="C2995" s="5">
        <v>20000000</v>
      </c>
      <c r="D2995" s="5">
        <f>(B2995-C2995)</f>
        <v>-12731341</v>
      </c>
    </row>
    <row r="2996" spans="1:4" x14ac:dyDescent="0.35">
      <c r="A2996" t="s">
        <v>7573</v>
      </c>
      <c r="B2996" s="5">
        <v>17266505</v>
      </c>
      <c r="C2996" s="5">
        <v>30000000</v>
      </c>
      <c r="D2996" s="5">
        <f>(B2996-C2996)</f>
        <v>-12733495</v>
      </c>
    </row>
    <row r="2997" spans="1:4" x14ac:dyDescent="0.35">
      <c r="A2997" t="s">
        <v>8566</v>
      </c>
      <c r="B2997" s="5">
        <v>214966</v>
      </c>
      <c r="C2997" s="5">
        <v>13000000</v>
      </c>
      <c r="D2997" s="5">
        <f>(B2997-C2997)</f>
        <v>-12785034</v>
      </c>
    </row>
    <row r="2998" spans="1:4" x14ac:dyDescent="0.35">
      <c r="A2998" t="s">
        <v>8436</v>
      </c>
      <c r="B2998" s="5">
        <v>2203641</v>
      </c>
      <c r="C2998" s="5">
        <v>15000000</v>
      </c>
      <c r="D2998" s="5">
        <f>(B2998-C2998)</f>
        <v>-12796359</v>
      </c>
    </row>
    <row r="2999" spans="1:4" x14ac:dyDescent="0.35">
      <c r="A2999" t="s">
        <v>7930</v>
      </c>
      <c r="B2999" s="5">
        <v>10696210</v>
      </c>
      <c r="C2999" s="5">
        <v>23500000</v>
      </c>
      <c r="D2999" s="5">
        <f>(B2999-C2999)</f>
        <v>-12803790</v>
      </c>
    </row>
    <row r="3000" spans="1:4" x14ac:dyDescent="0.35">
      <c r="A3000" t="s">
        <v>7086</v>
      </c>
      <c r="B3000" s="5">
        <v>31136950</v>
      </c>
      <c r="C3000" s="5">
        <v>44000000</v>
      </c>
      <c r="D3000" s="5">
        <f>(B3000-C3000)</f>
        <v>-12863050</v>
      </c>
    </row>
    <row r="3001" spans="1:4" x14ac:dyDescent="0.35">
      <c r="A3001" t="s">
        <v>7432</v>
      </c>
      <c r="B3001" s="5">
        <v>17120019</v>
      </c>
      <c r="C3001" s="5">
        <v>30000000</v>
      </c>
      <c r="D3001" s="5">
        <f>(B3001-C3001)</f>
        <v>-12879981</v>
      </c>
    </row>
    <row r="3002" spans="1:4" x14ac:dyDescent="0.35">
      <c r="A3002" t="s">
        <v>7554</v>
      </c>
      <c r="B3002" s="5">
        <v>32095318</v>
      </c>
      <c r="C3002" s="5">
        <v>45000000</v>
      </c>
      <c r="D3002" s="5">
        <f>(B3002-C3002)</f>
        <v>-12904682</v>
      </c>
    </row>
    <row r="3003" spans="1:4" x14ac:dyDescent="0.35">
      <c r="A3003" t="s">
        <v>8688</v>
      </c>
      <c r="B3003" s="5">
        <v>4068087</v>
      </c>
      <c r="C3003" s="5">
        <v>17000000</v>
      </c>
      <c r="D3003" s="5">
        <f>(B3003-C3003)</f>
        <v>-12931913</v>
      </c>
    </row>
    <row r="3004" spans="1:4" x14ac:dyDescent="0.35">
      <c r="A3004" t="s">
        <v>7204</v>
      </c>
      <c r="B3004" s="5">
        <v>27053815</v>
      </c>
      <c r="C3004" s="5">
        <v>40000000</v>
      </c>
      <c r="D3004" s="5">
        <f>(B3004-C3004)</f>
        <v>-12946185</v>
      </c>
    </row>
    <row r="3005" spans="1:4" x14ac:dyDescent="0.35">
      <c r="A3005" t="s">
        <v>8521</v>
      </c>
      <c r="B3005" s="5">
        <v>23947</v>
      </c>
      <c r="C3005" s="5">
        <v>13000000</v>
      </c>
      <c r="D3005" s="5">
        <f>(B3005-C3005)</f>
        <v>-12976053</v>
      </c>
    </row>
    <row r="3006" spans="1:4" x14ac:dyDescent="0.35">
      <c r="A3006" t="s">
        <v>8491</v>
      </c>
      <c r="B3006" s="5">
        <v>1000000</v>
      </c>
      <c r="C3006" s="5">
        <v>14000000</v>
      </c>
      <c r="D3006" s="5">
        <f>(B3006-C3006)</f>
        <v>-13000000</v>
      </c>
    </row>
    <row r="3007" spans="1:4" x14ac:dyDescent="0.35">
      <c r="A3007" t="s">
        <v>9675</v>
      </c>
      <c r="C3007" s="5">
        <v>13000000</v>
      </c>
      <c r="D3007" s="5">
        <f>(B3007-C3007)</f>
        <v>-13000000</v>
      </c>
    </row>
    <row r="3008" spans="1:4" x14ac:dyDescent="0.35">
      <c r="A3008" t="s">
        <v>8438</v>
      </c>
      <c r="B3008" s="5">
        <v>1954202</v>
      </c>
      <c r="C3008" s="5">
        <v>15000000</v>
      </c>
      <c r="D3008" s="5">
        <f>(B3008-C3008)</f>
        <v>-13045798</v>
      </c>
    </row>
    <row r="3009" spans="1:4" x14ac:dyDescent="0.35">
      <c r="A3009" t="s">
        <v>8437</v>
      </c>
      <c r="B3009" s="5">
        <v>1953732</v>
      </c>
      <c r="C3009" s="5">
        <v>15000000</v>
      </c>
      <c r="D3009" s="5">
        <f>(B3009-C3009)</f>
        <v>-13046268</v>
      </c>
    </row>
    <row r="3010" spans="1:4" x14ac:dyDescent="0.35">
      <c r="A3010" t="s">
        <v>7575</v>
      </c>
      <c r="B3010" s="5">
        <v>16930884</v>
      </c>
      <c r="C3010" s="5">
        <v>30000000</v>
      </c>
      <c r="D3010" s="5">
        <f>(B3010-C3010)</f>
        <v>-13069116</v>
      </c>
    </row>
    <row r="3011" spans="1:4" x14ac:dyDescent="0.35">
      <c r="A3011" t="s">
        <v>8310</v>
      </c>
      <c r="B3011" s="5">
        <v>2849142</v>
      </c>
      <c r="C3011" s="5">
        <v>16000000</v>
      </c>
      <c r="D3011" s="5">
        <f>(B3011-C3011)</f>
        <v>-13150858</v>
      </c>
    </row>
    <row r="3012" spans="1:4" x14ac:dyDescent="0.35">
      <c r="A3012" t="s">
        <v>8799</v>
      </c>
      <c r="B3012" s="5">
        <v>800000</v>
      </c>
      <c r="C3012" s="5">
        <v>14000000</v>
      </c>
      <c r="D3012" s="5">
        <f>(B3012-C3012)</f>
        <v>-13200000</v>
      </c>
    </row>
    <row r="3013" spans="1:4" x14ac:dyDescent="0.35">
      <c r="A3013" t="s">
        <v>7447</v>
      </c>
      <c r="B3013" s="5">
        <v>21784432</v>
      </c>
      <c r="C3013" s="5">
        <v>35000000</v>
      </c>
      <c r="D3013" s="5">
        <f>(B3013-C3013)</f>
        <v>-13215568</v>
      </c>
    </row>
    <row r="3014" spans="1:4" x14ac:dyDescent="0.35">
      <c r="A3014" t="s">
        <v>8506</v>
      </c>
      <c r="B3014" s="5">
        <v>163591</v>
      </c>
      <c r="C3014" s="5">
        <v>13400000</v>
      </c>
      <c r="D3014" s="5">
        <f>(B3014-C3014)</f>
        <v>-13236409</v>
      </c>
    </row>
    <row r="3015" spans="1:4" x14ac:dyDescent="0.35">
      <c r="A3015" t="s">
        <v>6200</v>
      </c>
      <c r="B3015" s="5">
        <v>113733726</v>
      </c>
      <c r="C3015" s="5">
        <v>127000000</v>
      </c>
      <c r="D3015" s="5">
        <f>(B3015-C3015)</f>
        <v>-13266274</v>
      </c>
    </row>
    <row r="3016" spans="1:4" x14ac:dyDescent="0.35">
      <c r="A3016" t="s">
        <v>9421</v>
      </c>
      <c r="B3016" s="5">
        <v>186354</v>
      </c>
      <c r="C3016" s="5">
        <v>13500000</v>
      </c>
      <c r="D3016" s="5">
        <f>(B3016-C3016)</f>
        <v>-13313646</v>
      </c>
    </row>
    <row r="3017" spans="1:4" x14ac:dyDescent="0.35">
      <c r="A3017" t="s">
        <v>7898</v>
      </c>
      <c r="B3017" s="5">
        <v>6109075</v>
      </c>
      <c r="C3017" s="5">
        <v>19430000</v>
      </c>
      <c r="D3017" s="5">
        <f>(B3017-C3017)</f>
        <v>-13320925</v>
      </c>
    </row>
    <row r="3018" spans="1:4" x14ac:dyDescent="0.35">
      <c r="A3018" t="s">
        <v>6781</v>
      </c>
      <c r="B3018" s="5">
        <v>44665963</v>
      </c>
      <c r="C3018" s="5">
        <v>58000000</v>
      </c>
      <c r="D3018" s="5">
        <f>(B3018-C3018)</f>
        <v>-13334037</v>
      </c>
    </row>
    <row r="3019" spans="1:4" x14ac:dyDescent="0.35">
      <c r="A3019" t="s">
        <v>7456</v>
      </c>
      <c r="B3019" s="5">
        <v>18636537</v>
      </c>
      <c r="C3019" s="5">
        <v>32000000</v>
      </c>
      <c r="D3019" s="5">
        <f>(B3019-C3019)</f>
        <v>-13363463</v>
      </c>
    </row>
    <row r="3020" spans="1:4" x14ac:dyDescent="0.35">
      <c r="A3020" t="s">
        <v>6950</v>
      </c>
      <c r="B3020" s="5">
        <v>26616999</v>
      </c>
      <c r="C3020" s="5">
        <v>40000000</v>
      </c>
      <c r="D3020" s="5">
        <f>(B3020-C3020)</f>
        <v>-13383001</v>
      </c>
    </row>
    <row r="3021" spans="1:4" x14ac:dyDescent="0.35">
      <c r="A3021" t="s">
        <v>6823</v>
      </c>
      <c r="B3021" s="5">
        <v>41609593</v>
      </c>
      <c r="C3021" s="5">
        <v>55000000</v>
      </c>
      <c r="D3021" s="5">
        <f>(B3021-C3021)</f>
        <v>-13390407</v>
      </c>
    </row>
    <row r="3022" spans="1:4" x14ac:dyDescent="0.35">
      <c r="A3022" t="s">
        <v>7843</v>
      </c>
      <c r="B3022" s="5">
        <v>85433</v>
      </c>
      <c r="C3022" s="5">
        <v>13500000</v>
      </c>
      <c r="D3022" s="5">
        <f>(B3022-C3022)</f>
        <v>-13414567</v>
      </c>
    </row>
    <row r="3023" spans="1:4" x14ac:dyDescent="0.35">
      <c r="A3023" t="s">
        <v>6542</v>
      </c>
      <c r="B3023" s="5">
        <v>55585389</v>
      </c>
      <c r="C3023" s="5">
        <v>69000000</v>
      </c>
      <c r="D3023" s="5">
        <f>(B3023-C3023)</f>
        <v>-13414611</v>
      </c>
    </row>
    <row r="3024" spans="1:4" x14ac:dyDescent="0.35">
      <c r="A3024" t="s">
        <v>8097</v>
      </c>
      <c r="B3024" s="5">
        <v>6563357</v>
      </c>
      <c r="C3024" s="5">
        <v>20000000</v>
      </c>
      <c r="D3024" s="5">
        <f>(B3024-C3024)</f>
        <v>-13436643</v>
      </c>
    </row>
    <row r="3025" spans="1:4" x14ac:dyDescent="0.35">
      <c r="A3025" t="s">
        <v>7817</v>
      </c>
      <c r="B3025" s="5">
        <v>11538204</v>
      </c>
      <c r="C3025" s="5">
        <v>25000000</v>
      </c>
      <c r="D3025" s="5">
        <f>(B3025-C3025)</f>
        <v>-13461796</v>
      </c>
    </row>
    <row r="3026" spans="1:4" x14ac:dyDescent="0.35">
      <c r="A3026" t="s">
        <v>8219</v>
      </c>
      <c r="B3026" s="5">
        <v>4435083</v>
      </c>
      <c r="C3026" s="5">
        <v>18000000</v>
      </c>
      <c r="D3026" s="5">
        <f>(B3026-C3026)</f>
        <v>-13564917</v>
      </c>
    </row>
    <row r="3027" spans="1:4" x14ac:dyDescent="0.35">
      <c r="A3027" t="s">
        <v>7234</v>
      </c>
      <c r="B3027" s="5">
        <v>10431220</v>
      </c>
      <c r="C3027" s="5">
        <v>24000000</v>
      </c>
      <c r="D3027" s="5">
        <f>(B3027-C3027)</f>
        <v>-13568780</v>
      </c>
    </row>
    <row r="3028" spans="1:4" x14ac:dyDescent="0.35">
      <c r="A3028" t="s">
        <v>8319</v>
      </c>
      <c r="B3028" s="5">
        <v>2428883</v>
      </c>
      <c r="C3028" s="5">
        <v>16000000</v>
      </c>
      <c r="D3028" s="5">
        <f>(B3028-C3028)</f>
        <v>-13571117</v>
      </c>
    </row>
    <row r="3029" spans="1:4" x14ac:dyDescent="0.35">
      <c r="A3029" t="s">
        <v>8099</v>
      </c>
      <c r="B3029" s="5">
        <v>6420319</v>
      </c>
      <c r="C3029" s="5">
        <v>20000000</v>
      </c>
      <c r="D3029" s="5">
        <f>(B3029-C3029)</f>
        <v>-13579681</v>
      </c>
    </row>
    <row r="3030" spans="1:4" x14ac:dyDescent="0.35">
      <c r="A3030" t="s">
        <v>8216</v>
      </c>
      <c r="B3030" s="5">
        <v>4414535</v>
      </c>
      <c r="C3030" s="5">
        <v>18000000</v>
      </c>
      <c r="D3030" s="5">
        <f>(B3030-C3030)</f>
        <v>-13585465</v>
      </c>
    </row>
    <row r="3031" spans="1:4" x14ac:dyDescent="0.35">
      <c r="A3031" t="s">
        <v>8216</v>
      </c>
      <c r="B3031" s="5">
        <v>4414535</v>
      </c>
      <c r="C3031" s="5">
        <v>18000000</v>
      </c>
      <c r="D3031" s="5">
        <f>(B3031-C3031)</f>
        <v>-13585465</v>
      </c>
    </row>
    <row r="3032" spans="1:4" x14ac:dyDescent="0.35">
      <c r="A3032" t="s">
        <v>6107</v>
      </c>
      <c r="B3032" s="5">
        <v>146405371</v>
      </c>
      <c r="C3032" s="5">
        <v>160000000</v>
      </c>
      <c r="D3032" s="5">
        <f>(B3032-C3032)</f>
        <v>-13594629</v>
      </c>
    </row>
    <row r="3033" spans="1:4" x14ac:dyDescent="0.35">
      <c r="A3033" t="s">
        <v>7106</v>
      </c>
      <c r="B3033" s="5">
        <v>26404753</v>
      </c>
      <c r="C3033" s="5">
        <v>40000000</v>
      </c>
      <c r="D3033" s="5">
        <f>(B3033-C3033)</f>
        <v>-13595247</v>
      </c>
    </row>
    <row r="3034" spans="1:4" x14ac:dyDescent="0.35">
      <c r="A3034" t="s">
        <v>8141</v>
      </c>
      <c r="B3034" s="5">
        <v>1357042</v>
      </c>
      <c r="C3034" s="5">
        <v>15000000</v>
      </c>
      <c r="D3034" s="5">
        <f>(B3034-C3034)</f>
        <v>-13642958</v>
      </c>
    </row>
    <row r="3035" spans="1:4" x14ac:dyDescent="0.35">
      <c r="A3035" t="s">
        <v>8439</v>
      </c>
      <c r="B3035" s="5">
        <v>1294640</v>
      </c>
      <c r="C3035" s="5">
        <v>15000000</v>
      </c>
      <c r="D3035" s="5">
        <f>(B3035-C3035)</f>
        <v>-13705360</v>
      </c>
    </row>
    <row r="3036" spans="1:4" x14ac:dyDescent="0.35">
      <c r="A3036" t="s">
        <v>7721</v>
      </c>
      <c r="B3036" s="5">
        <v>12276810</v>
      </c>
      <c r="C3036" s="5">
        <v>26000000</v>
      </c>
      <c r="D3036" s="5">
        <f>(B3036-C3036)</f>
        <v>-13723190</v>
      </c>
    </row>
    <row r="3037" spans="1:4" x14ac:dyDescent="0.35">
      <c r="A3037" t="s">
        <v>8190</v>
      </c>
      <c r="B3037" s="5">
        <v>4250320</v>
      </c>
      <c r="C3037" s="5">
        <v>18000000</v>
      </c>
      <c r="D3037" s="5">
        <f>(B3037-C3037)</f>
        <v>-13749680</v>
      </c>
    </row>
    <row r="3038" spans="1:4" x14ac:dyDescent="0.35">
      <c r="A3038" t="s">
        <v>7682</v>
      </c>
      <c r="B3038" s="5">
        <v>13248477</v>
      </c>
      <c r="C3038" s="5">
        <v>27000000</v>
      </c>
      <c r="D3038" s="5">
        <f>(B3038-C3038)</f>
        <v>-13751523</v>
      </c>
    </row>
    <row r="3039" spans="1:4" x14ac:dyDescent="0.35">
      <c r="A3039" t="s">
        <v>7819</v>
      </c>
      <c r="B3039" s="5">
        <v>12188642</v>
      </c>
      <c r="C3039" s="5">
        <v>26000000</v>
      </c>
      <c r="D3039" s="5">
        <f>(B3039-C3039)</f>
        <v>-13811358</v>
      </c>
    </row>
    <row r="3040" spans="1:4" x14ac:dyDescent="0.35">
      <c r="A3040" t="s">
        <v>7568</v>
      </c>
      <c r="B3040" s="5">
        <v>21129348</v>
      </c>
      <c r="C3040" s="5">
        <v>35000000</v>
      </c>
      <c r="D3040" s="5">
        <f>(B3040-C3040)</f>
        <v>-13870652</v>
      </c>
    </row>
    <row r="3041" spans="1:4" x14ac:dyDescent="0.35">
      <c r="A3041" t="s">
        <v>9373</v>
      </c>
      <c r="B3041" s="5">
        <v>115504</v>
      </c>
      <c r="C3041" s="5">
        <v>14000000</v>
      </c>
      <c r="D3041" s="5">
        <f>(B3041-C3041)</f>
        <v>-13884496</v>
      </c>
    </row>
    <row r="3042" spans="1:4" x14ac:dyDescent="0.35">
      <c r="A3042" t="s">
        <v>7820</v>
      </c>
      <c r="B3042" s="5">
        <v>11100000</v>
      </c>
      <c r="C3042" s="5">
        <v>25000000</v>
      </c>
      <c r="D3042" s="5">
        <f>(B3042-C3042)</f>
        <v>-13900000</v>
      </c>
    </row>
    <row r="3043" spans="1:4" x14ac:dyDescent="0.35">
      <c r="A3043" t="s">
        <v>6081</v>
      </c>
      <c r="B3043" s="5">
        <v>161087183</v>
      </c>
      <c r="C3043" s="5">
        <v>175000000</v>
      </c>
      <c r="D3043" s="5">
        <f>(B3043-C3043)</f>
        <v>-13912817</v>
      </c>
    </row>
    <row r="3044" spans="1:4" x14ac:dyDescent="0.35">
      <c r="A3044" t="s">
        <v>9250</v>
      </c>
      <c r="B3044" s="5">
        <v>75078</v>
      </c>
      <c r="C3044" s="5">
        <v>14000000</v>
      </c>
      <c r="D3044" s="5">
        <f>(B3044-C3044)</f>
        <v>-13924922</v>
      </c>
    </row>
    <row r="3045" spans="1:4" x14ac:dyDescent="0.35">
      <c r="A3045" t="s">
        <v>8224</v>
      </c>
      <c r="B3045" s="5">
        <v>63260</v>
      </c>
      <c r="C3045" s="5">
        <v>14000000</v>
      </c>
      <c r="D3045" s="5">
        <f>(B3045-C3045)</f>
        <v>-13936740</v>
      </c>
    </row>
    <row r="3046" spans="1:4" x14ac:dyDescent="0.35">
      <c r="A3046" t="s">
        <v>8495</v>
      </c>
      <c r="B3046" s="5">
        <v>46495</v>
      </c>
      <c r="C3046" s="5">
        <v>14000000</v>
      </c>
      <c r="D3046" s="5">
        <f>(B3046-C3046)</f>
        <v>-13953505</v>
      </c>
    </row>
    <row r="3047" spans="1:4" x14ac:dyDescent="0.35">
      <c r="A3047" t="s">
        <v>7270</v>
      </c>
      <c r="B3047" s="5">
        <v>24044532</v>
      </c>
      <c r="C3047" s="5">
        <v>38000000</v>
      </c>
      <c r="D3047" s="5">
        <f>(B3047-C3047)</f>
        <v>-13955468</v>
      </c>
    </row>
    <row r="3048" spans="1:4" x14ac:dyDescent="0.35">
      <c r="A3048" t="s">
        <v>8575</v>
      </c>
      <c r="B3048" s="5">
        <v>1039869</v>
      </c>
      <c r="C3048" s="5">
        <v>15000000</v>
      </c>
      <c r="D3048" s="5">
        <f>(B3048-C3048)</f>
        <v>-13960131</v>
      </c>
    </row>
    <row r="3049" spans="1:4" x14ac:dyDescent="0.35">
      <c r="A3049" t="s">
        <v>7818</v>
      </c>
      <c r="B3049" s="5">
        <v>11008432</v>
      </c>
      <c r="C3049" s="5">
        <v>25000000</v>
      </c>
      <c r="D3049" s="5">
        <f>(B3049-C3049)</f>
        <v>-13991568</v>
      </c>
    </row>
    <row r="3050" spans="1:4" x14ac:dyDescent="0.35">
      <c r="A3050" t="s">
        <v>8102</v>
      </c>
      <c r="B3050" s="5">
        <v>6002756</v>
      </c>
      <c r="C3050" s="5">
        <v>20000000</v>
      </c>
      <c r="D3050" s="5">
        <f>(B3050-C3050)</f>
        <v>-13997244</v>
      </c>
    </row>
    <row r="3051" spans="1:4" x14ac:dyDescent="0.35">
      <c r="A3051" t="s">
        <v>6735</v>
      </c>
      <c r="B3051" s="5">
        <v>45996718</v>
      </c>
      <c r="C3051" s="5">
        <v>60000000</v>
      </c>
      <c r="D3051" s="5">
        <f>(B3051-C3051)</f>
        <v>-14003282</v>
      </c>
    </row>
    <row r="3052" spans="1:4" x14ac:dyDescent="0.35">
      <c r="A3052" t="s">
        <v>8312</v>
      </c>
      <c r="B3052" s="5">
        <v>1984743</v>
      </c>
      <c r="C3052" s="5">
        <v>16000000</v>
      </c>
      <c r="D3052" s="5">
        <f>(B3052-C3052)</f>
        <v>-14015257</v>
      </c>
    </row>
    <row r="3053" spans="1:4" x14ac:dyDescent="0.35">
      <c r="A3053" t="s">
        <v>6729</v>
      </c>
      <c r="B3053" s="5">
        <v>46975183</v>
      </c>
      <c r="C3053" s="5">
        <v>61000000</v>
      </c>
      <c r="D3053" s="5">
        <f>(B3053-C3053)</f>
        <v>-14024817</v>
      </c>
    </row>
    <row r="3054" spans="1:4" x14ac:dyDescent="0.35">
      <c r="A3054" t="s">
        <v>6461</v>
      </c>
      <c r="B3054" s="5">
        <v>65948711</v>
      </c>
      <c r="C3054" s="5">
        <v>80000000</v>
      </c>
      <c r="D3054" s="5">
        <f>(B3054-C3054)</f>
        <v>-14051289</v>
      </c>
    </row>
    <row r="3055" spans="1:4" x14ac:dyDescent="0.35">
      <c r="A3055" t="s">
        <v>6583</v>
      </c>
      <c r="B3055" s="5">
        <v>55942830</v>
      </c>
      <c r="C3055" s="5">
        <v>70000000</v>
      </c>
      <c r="D3055" s="5">
        <f>(B3055-C3055)</f>
        <v>-14057170</v>
      </c>
    </row>
    <row r="3056" spans="1:4" x14ac:dyDescent="0.35">
      <c r="A3056" t="s">
        <v>7824</v>
      </c>
      <c r="B3056" s="5">
        <v>10911750</v>
      </c>
      <c r="C3056" s="5">
        <v>25000000</v>
      </c>
      <c r="D3056" s="5">
        <f>(B3056-C3056)</f>
        <v>-14088250</v>
      </c>
    </row>
    <row r="3057" spans="1:4" x14ac:dyDescent="0.35">
      <c r="A3057" t="s">
        <v>8455</v>
      </c>
      <c r="B3057" s="5">
        <v>74205</v>
      </c>
      <c r="C3057" s="5">
        <v>14200000</v>
      </c>
      <c r="D3057" s="5">
        <f>(B3057-C3057)</f>
        <v>-14125795</v>
      </c>
    </row>
    <row r="3058" spans="1:4" x14ac:dyDescent="0.35">
      <c r="A3058" t="s">
        <v>7388</v>
      </c>
      <c r="B3058" s="5">
        <v>16831505</v>
      </c>
      <c r="C3058" s="5">
        <v>31000000</v>
      </c>
      <c r="D3058" s="5">
        <f>(B3058-C3058)</f>
        <v>-14168495</v>
      </c>
    </row>
    <row r="3059" spans="1:4" x14ac:dyDescent="0.35">
      <c r="A3059" t="s">
        <v>7959</v>
      </c>
      <c r="B3059" s="5">
        <v>6830957</v>
      </c>
      <c r="C3059" s="5">
        <v>21000000</v>
      </c>
      <c r="D3059" s="5">
        <f>(B3059-C3059)</f>
        <v>-14169043</v>
      </c>
    </row>
    <row r="3060" spans="1:4" x14ac:dyDescent="0.35">
      <c r="A3060" t="s">
        <v>6366</v>
      </c>
      <c r="B3060" s="5">
        <v>75817994</v>
      </c>
      <c r="C3060" s="5">
        <v>90000000</v>
      </c>
      <c r="D3060" s="5">
        <f>(B3060-C3060)</f>
        <v>-14182006</v>
      </c>
    </row>
    <row r="3061" spans="1:4" x14ac:dyDescent="0.35">
      <c r="A3061" t="s">
        <v>7467</v>
      </c>
      <c r="B3061" s="5">
        <v>17797316</v>
      </c>
      <c r="C3061" s="5">
        <v>32000000</v>
      </c>
      <c r="D3061" s="5">
        <f>(B3061-C3061)</f>
        <v>-14202684</v>
      </c>
    </row>
    <row r="3062" spans="1:4" x14ac:dyDescent="0.35">
      <c r="A3062" t="s">
        <v>7823</v>
      </c>
      <c r="B3062" s="5">
        <v>10769960</v>
      </c>
      <c r="C3062" s="5">
        <v>25000000</v>
      </c>
      <c r="D3062" s="5">
        <f>(B3062-C3062)</f>
        <v>-14230040</v>
      </c>
    </row>
    <row r="3063" spans="1:4" x14ac:dyDescent="0.35">
      <c r="A3063" t="s">
        <v>7600</v>
      </c>
      <c r="B3063" s="5">
        <v>3752725</v>
      </c>
      <c r="C3063" s="5">
        <v>18000000</v>
      </c>
      <c r="D3063" s="5">
        <f>(B3063-C3063)</f>
        <v>-14247275</v>
      </c>
    </row>
    <row r="3064" spans="1:4" x14ac:dyDescent="0.35">
      <c r="A3064" t="s">
        <v>8106</v>
      </c>
      <c r="B3064" s="5">
        <v>5749134</v>
      </c>
      <c r="C3064" s="5">
        <v>20000000</v>
      </c>
      <c r="D3064" s="5">
        <f>(B3064-C3064)</f>
        <v>-14250866</v>
      </c>
    </row>
    <row r="3065" spans="1:4" x14ac:dyDescent="0.35">
      <c r="A3065" t="s">
        <v>7825</v>
      </c>
      <c r="B3065" s="5">
        <v>10719367</v>
      </c>
      <c r="C3065" s="5">
        <v>25000000</v>
      </c>
      <c r="D3065" s="5">
        <f>(B3065-C3065)</f>
        <v>-14280633</v>
      </c>
    </row>
    <row r="3066" spans="1:4" x14ac:dyDescent="0.35">
      <c r="A3066" t="s">
        <v>7580</v>
      </c>
      <c r="B3066" s="5">
        <v>15709385</v>
      </c>
      <c r="C3066" s="5">
        <v>30000000</v>
      </c>
      <c r="D3066" s="5">
        <f>(B3066-C3066)</f>
        <v>-14290615</v>
      </c>
    </row>
    <row r="3067" spans="1:4" x14ac:dyDescent="0.35">
      <c r="A3067" t="s">
        <v>8217</v>
      </c>
      <c r="B3067" s="5">
        <v>3707794</v>
      </c>
      <c r="C3067" s="5">
        <v>18000000</v>
      </c>
      <c r="D3067" s="5">
        <f>(B3067-C3067)</f>
        <v>-14292206</v>
      </c>
    </row>
    <row r="3068" spans="1:4" x14ac:dyDescent="0.35">
      <c r="A3068" t="s">
        <v>8213</v>
      </c>
      <c r="B3068" s="5">
        <v>5701643</v>
      </c>
      <c r="C3068" s="5">
        <v>20000000</v>
      </c>
      <c r="D3068" s="5">
        <f>(B3068-C3068)</f>
        <v>-14298357</v>
      </c>
    </row>
    <row r="3069" spans="1:4" x14ac:dyDescent="0.35">
      <c r="A3069" t="s">
        <v>8251</v>
      </c>
      <c r="B3069" s="5">
        <v>19693891</v>
      </c>
      <c r="C3069" s="5">
        <v>34000000</v>
      </c>
      <c r="D3069" s="5">
        <f>(B3069-C3069)</f>
        <v>-14306109</v>
      </c>
    </row>
    <row r="3070" spans="1:4" x14ac:dyDescent="0.35">
      <c r="A3070" t="s">
        <v>8311</v>
      </c>
      <c r="B3070" s="5">
        <v>1686429</v>
      </c>
      <c r="C3070" s="5">
        <v>16000000</v>
      </c>
      <c r="D3070" s="5">
        <f>(B3070-C3070)</f>
        <v>-14313571</v>
      </c>
    </row>
    <row r="3071" spans="1:4" x14ac:dyDescent="0.35">
      <c r="A3071" t="s">
        <v>8321</v>
      </c>
      <c r="B3071" s="5">
        <v>1181197</v>
      </c>
      <c r="C3071" s="5">
        <v>15500000</v>
      </c>
      <c r="D3071" s="5">
        <f>(B3071-C3071)</f>
        <v>-14318803</v>
      </c>
    </row>
    <row r="3072" spans="1:4" x14ac:dyDescent="0.35">
      <c r="A3072" t="s">
        <v>8313</v>
      </c>
      <c r="B3072" s="5">
        <v>1666262</v>
      </c>
      <c r="C3072" s="5">
        <v>16000000</v>
      </c>
      <c r="D3072" s="5">
        <f>(B3072-C3072)</f>
        <v>-14333738</v>
      </c>
    </row>
    <row r="3073" spans="1:4" x14ac:dyDescent="0.35">
      <c r="A3073" t="s">
        <v>6692</v>
      </c>
      <c r="B3073" s="5">
        <v>90646554</v>
      </c>
      <c r="C3073" s="5">
        <v>105000000</v>
      </c>
      <c r="D3073" s="5">
        <f>(B3073-C3073)</f>
        <v>-14353446</v>
      </c>
    </row>
    <row r="3074" spans="1:4" x14ac:dyDescent="0.35">
      <c r="A3074" t="s">
        <v>7871</v>
      </c>
      <c r="B3074" s="5">
        <v>9639242</v>
      </c>
      <c r="C3074" s="5">
        <v>24000000</v>
      </c>
      <c r="D3074" s="5">
        <f>(B3074-C3074)</f>
        <v>-14360758</v>
      </c>
    </row>
    <row r="3075" spans="1:4" x14ac:dyDescent="0.35">
      <c r="A3075" t="s">
        <v>8443</v>
      </c>
      <c r="B3075" s="5">
        <v>613556</v>
      </c>
      <c r="C3075" s="5">
        <v>15000000</v>
      </c>
      <c r="D3075" s="5">
        <f>(B3075-C3075)</f>
        <v>-14386444</v>
      </c>
    </row>
    <row r="3076" spans="1:4" x14ac:dyDescent="0.35">
      <c r="A3076" t="s">
        <v>8571</v>
      </c>
      <c r="B3076" s="5">
        <v>1508689</v>
      </c>
      <c r="C3076" s="5">
        <v>16000000</v>
      </c>
      <c r="D3076" s="5">
        <f>(B3076-C3076)</f>
        <v>-14491311</v>
      </c>
    </row>
    <row r="3077" spans="1:4" x14ac:dyDescent="0.35">
      <c r="A3077" t="s">
        <v>7291</v>
      </c>
      <c r="B3077" s="5">
        <v>22450975</v>
      </c>
      <c r="C3077" s="5">
        <v>37000000</v>
      </c>
      <c r="D3077" s="5">
        <f>(B3077-C3077)</f>
        <v>-14549025</v>
      </c>
    </row>
    <row r="3078" spans="1:4" x14ac:dyDescent="0.35">
      <c r="A3078" t="s">
        <v>7565</v>
      </c>
      <c r="B3078" s="5">
        <v>20422207</v>
      </c>
      <c r="C3078" s="5">
        <v>35000000</v>
      </c>
      <c r="D3078" s="5">
        <f>(B3078-C3078)</f>
        <v>-14577793</v>
      </c>
    </row>
    <row r="3079" spans="1:4" x14ac:dyDescent="0.35">
      <c r="A3079" t="s">
        <v>8697</v>
      </c>
      <c r="B3079" s="5">
        <v>399879</v>
      </c>
      <c r="C3079" s="5">
        <v>15000000</v>
      </c>
      <c r="D3079" s="5">
        <f>(B3079-C3079)</f>
        <v>-14600121</v>
      </c>
    </row>
    <row r="3080" spans="1:4" x14ac:dyDescent="0.35">
      <c r="A3080" t="s">
        <v>6680</v>
      </c>
      <c r="B3080" s="5">
        <v>135381507</v>
      </c>
      <c r="C3080" s="5">
        <v>150000000</v>
      </c>
      <c r="D3080" s="5">
        <f>(B3080-C3080)</f>
        <v>-14618493</v>
      </c>
    </row>
    <row r="3081" spans="1:4" x14ac:dyDescent="0.35">
      <c r="A3081" t="s">
        <v>8444</v>
      </c>
      <c r="B3081" s="5">
        <v>353743</v>
      </c>
      <c r="C3081" s="5">
        <v>15000000</v>
      </c>
      <c r="D3081" s="5">
        <f>(B3081-C3081)</f>
        <v>-14646257</v>
      </c>
    </row>
    <row r="3082" spans="1:4" x14ac:dyDescent="0.35">
      <c r="A3082" t="s">
        <v>7254</v>
      </c>
      <c r="B3082" s="5">
        <v>25335935</v>
      </c>
      <c r="C3082" s="5">
        <v>40000000</v>
      </c>
      <c r="D3082" s="5">
        <f>(B3082-C3082)</f>
        <v>-14664065</v>
      </c>
    </row>
    <row r="3083" spans="1:4" x14ac:dyDescent="0.35">
      <c r="A3083" t="s">
        <v>8215</v>
      </c>
      <c r="B3083" s="5">
        <v>5333658</v>
      </c>
      <c r="C3083" s="5">
        <v>20000000</v>
      </c>
      <c r="D3083" s="5">
        <f>(B3083-C3083)</f>
        <v>-14666342</v>
      </c>
    </row>
    <row r="3084" spans="1:4" x14ac:dyDescent="0.35">
      <c r="A3084" t="s">
        <v>7829</v>
      </c>
      <c r="B3084" s="5">
        <v>10324441</v>
      </c>
      <c r="C3084" s="5">
        <v>25000000</v>
      </c>
      <c r="D3084" s="5">
        <f>(B3084-C3084)</f>
        <v>-14675559</v>
      </c>
    </row>
    <row r="3085" spans="1:4" x14ac:dyDescent="0.35">
      <c r="A3085" t="s">
        <v>8262</v>
      </c>
      <c r="B3085" s="5">
        <v>2315683</v>
      </c>
      <c r="C3085" s="5">
        <v>17000000</v>
      </c>
      <c r="D3085" s="5">
        <f>(B3085-C3085)</f>
        <v>-14684317</v>
      </c>
    </row>
    <row r="3086" spans="1:4" x14ac:dyDescent="0.35">
      <c r="A3086" t="s">
        <v>7384</v>
      </c>
      <c r="B3086" s="5">
        <v>20275446</v>
      </c>
      <c r="C3086" s="5">
        <v>35000000</v>
      </c>
      <c r="D3086" s="5">
        <f>(B3086-C3086)</f>
        <v>-14724554</v>
      </c>
    </row>
    <row r="3087" spans="1:4" x14ac:dyDescent="0.35">
      <c r="A3087" t="s">
        <v>8104</v>
      </c>
      <c r="B3087" s="5">
        <v>5205343</v>
      </c>
      <c r="C3087" s="5">
        <v>20000000</v>
      </c>
      <c r="D3087" s="5">
        <f>(B3087-C3087)</f>
        <v>-14794657</v>
      </c>
    </row>
    <row r="3088" spans="1:4" x14ac:dyDescent="0.35">
      <c r="A3088" t="s">
        <v>8218</v>
      </c>
      <c r="B3088" s="5">
        <v>3203044</v>
      </c>
      <c r="C3088" s="5">
        <v>18000000</v>
      </c>
      <c r="D3088" s="5">
        <f>(B3088-C3088)</f>
        <v>-14796956</v>
      </c>
    </row>
    <row r="3089" spans="1:4" x14ac:dyDescent="0.35">
      <c r="A3089" t="s">
        <v>8494</v>
      </c>
      <c r="B3089" s="5">
        <v>183088</v>
      </c>
      <c r="C3089" s="5">
        <v>15000000</v>
      </c>
      <c r="D3089" s="5">
        <f>(B3089-C3089)</f>
        <v>-14816912</v>
      </c>
    </row>
    <row r="3090" spans="1:4" x14ac:dyDescent="0.35">
      <c r="A3090" t="s">
        <v>7206</v>
      </c>
      <c r="B3090" s="5">
        <v>25178165</v>
      </c>
      <c r="C3090" s="5">
        <v>40000000</v>
      </c>
      <c r="D3090" s="5">
        <f>(B3090-C3090)</f>
        <v>-14821835</v>
      </c>
    </row>
    <row r="3091" spans="1:4" x14ac:dyDescent="0.35">
      <c r="A3091" t="s">
        <v>6942</v>
      </c>
      <c r="B3091" s="5">
        <v>35168395</v>
      </c>
      <c r="C3091" s="5">
        <v>50000000</v>
      </c>
      <c r="D3091" s="5">
        <f>(B3091-C3091)</f>
        <v>-14831605</v>
      </c>
    </row>
    <row r="3092" spans="1:4" x14ac:dyDescent="0.35">
      <c r="A3092" t="s">
        <v>8756</v>
      </c>
      <c r="B3092" s="5">
        <v>15156200</v>
      </c>
      <c r="C3092" s="5">
        <v>30000000</v>
      </c>
      <c r="D3092" s="5">
        <f>(B3092-C3092)</f>
        <v>-14843800</v>
      </c>
    </row>
    <row r="3093" spans="1:4" x14ac:dyDescent="0.35">
      <c r="A3093" t="s">
        <v>8103</v>
      </c>
      <c r="B3093" s="5">
        <v>5132655</v>
      </c>
      <c r="C3093" s="5">
        <v>20000000</v>
      </c>
      <c r="D3093" s="5">
        <f>(B3093-C3093)</f>
        <v>-14867345</v>
      </c>
    </row>
    <row r="3094" spans="1:4" x14ac:dyDescent="0.35">
      <c r="A3094" t="s">
        <v>7207</v>
      </c>
      <c r="B3094" s="5">
        <v>25117498</v>
      </c>
      <c r="C3094" s="5">
        <v>40000000</v>
      </c>
      <c r="D3094" s="5">
        <f>(B3094-C3094)</f>
        <v>-14882502</v>
      </c>
    </row>
    <row r="3095" spans="1:4" x14ac:dyDescent="0.35">
      <c r="A3095" t="s">
        <v>7826</v>
      </c>
      <c r="B3095" s="5">
        <v>10114315</v>
      </c>
      <c r="C3095" s="5">
        <v>25000000</v>
      </c>
      <c r="D3095" s="5">
        <f>(B3095-C3095)</f>
        <v>-14885685</v>
      </c>
    </row>
    <row r="3096" spans="1:4" x14ac:dyDescent="0.35">
      <c r="A3096" t="s">
        <v>6089</v>
      </c>
      <c r="B3096" s="5">
        <v>155111815</v>
      </c>
      <c r="C3096" s="5">
        <v>170000000</v>
      </c>
      <c r="D3096" s="5">
        <f>(B3096-C3096)</f>
        <v>-14888185</v>
      </c>
    </row>
    <row r="3097" spans="1:4" x14ac:dyDescent="0.35">
      <c r="A3097" t="s">
        <v>8446</v>
      </c>
      <c r="B3097" s="5">
        <v>73548</v>
      </c>
      <c r="C3097" s="5">
        <v>15000000</v>
      </c>
      <c r="D3097" s="5">
        <f>(B3097-C3097)</f>
        <v>-14926452</v>
      </c>
    </row>
    <row r="3098" spans="1:4" x14ac:dyDescent="0.35">
      <c r="A3098" t="s">
        <v>7828</v>
      </c>
      <c r="B3098" s="5">
        <v>10070000</v>
      </c>
      <c r="C3098" s="5">
        <v>25000000</v>
      </c>
      <c r="D3098" s="5">
        <f>(B3098-C3098)</f>
        <v>-14930000</v>
      </c>
    </row>
    <row r="3099" spans="1:4" x14ac:dyDescent="0.35">
      <c r="A3099" t="s">
        <v>6871</v>
      </c>
      <c r="B3099" s="5">
        <v>37035845</v>
      </c>
      <c r="C3099" s="5">
        <v>52000000</v>
      </c>
      <c r="D3099" s="5">
        <f>(B3099-C3099)</f>
        <v>-14964155</v>
      </c>
    </row>
    <row r="3100" spans="1:4" x14ac:dyDescent="0.35">
      <c r="A3100" t="s">
        <v>8447</v>
      </c>
      <c r="B3100" s="5">
        <v>28870</v>
      </c>
      <c r="C3100" s="5">
        <v>15000000</v>
      </c>
      <c r="D3100" s="5">
        <f>(B3100-C3100)</f>
        <v>-14971130</v>
      </c>
    </row>
    <row r="3101" spans="1:4" x14ac:dyDescent="0.35">
      <c r="A3101" t="s">
        <v>8316</v>
      </c>
      <c r="B3101" s="5">
        <v>23091</v>
      </c>
      <c r="C3101" s="5">
        <v>15000000</v>
      </c>
      <c r="D3101" s="5">
        <f>(B3101-C3101)</f>
        <v>-14976909</v>
      </c>
    </row>
    <row r="3102" spans="1:4" x14ac:dyDescent="0.35">
      <c r="A3102" t="s">
        <v>8449</v>
      </c>
      <c r="B3102" s="5">
        <v>20380</v>
      </c>
      <c r="C3102" s="5">
        <v>15000000</v>
      </c>
      <c r="D3102" s="5">
        <f>(B3102-C3102)</f>
        <v>-14979620</v>
      </c>
    </row>
    <row r="3103" spans="1:4" x14ac:dyDescent="0.35">
      <c r="A3103" t="s">
        <v>8105</v>
      </c>
      <c r="B3103" s="5">
        <v>5005883</v>
      </c>
      <c r="C3103" s="5">
        <v>20000000</v>
      </c>
      <c r="D3103" s="5">
        <f>(B3103-C3103)</f>
        <v>-14994117</v>
      </c>
    </row>
    <row r="3104" spans="1:4" x14ac:dyDescent="0.35">
      <c r="A3104" t="s">
        <v>8264</v>
      </c>
      <c r="B3104" s="5">
        <v>2000000</v>
      </c>
      <c r="C3104" s="5">
        <v>17000000</v>
      </c>
      <c r="D3104" s="5">
        <f>(B3104-C3104)</f>
        <v>-15000000</v>
      </c>
    </row>
    <row r="3105" spans="1:4" x14ac:dyDescent="0.35">
      <c r="A3105" t="s">
        <v>7581</v>
      </c>
      <c r="B3105" s="5">
        <v>14888028</v>
      </c>
      <c r="C3105" s="5">
        <v>30000000</v>
      </c>
      <c r="D3105" s="5">
        <f>(B3105-C3105)</f>
        <v>-15111972</v>
      </c>
    </row>
    <row r="3106" spans="1:4" x14ac:dyDescent="0.35">
      <c r="A3106" t="s">
        <v>7052</v>
      </c>
      <c r="B3106" s="5">
        <v>36883539</v>
      </c>
      <c r="C3106" s="5">
        <v>52000000</v>
      </c>
      <c r="D3106" s="5">
        <f>(B3106-C3106)</f>
        <v>-15116461</v>
      </c>
    </row>
    <row r="3107" spans="1:4" x14ac:dyDescent="0.35">
      <c r="A3107" t="s">
        <v>8096</v>
      </c>
      <c r="B3107" s="5">
        <v>6852144</v>
      </c>
      <c r="C3107" s="5">
        <v>22000000</v>
      </c>
      <c r="D3107" s="5">
        <f>(B3107-C3107)</f>
        <v>-15147856</v>
      </c>
    </row>
    <row r="3108" spans="1:4" x14ac:dyDescent="0.35">
      <c r="A3108" t="s">
        <v>8333</v>
      </c>
      <c r="B3108" s="5">
        <v>317040</v>
      </c>
      <c r="C3108" s="5">
        <v>15500000</v>
      </c>
      <c r="D3108" s="5">
        <f>(B3108-C3108)</f>
        <v>-15182960</v>
      </c>
    </row>
    <row r="3109" spans="1:4" x14ac:dyDescent="0.35">
      <c r="A3109" t="s">
        <v>9386</v>
      </c>
      <c r="B3109" s="5">
        <v>313436</v>
      </c>
      <c r="C3109" s="5">
        <v>15500000</v>
      </c>
      <c r="D3109" s="5">
        <f>(B3109-C3109)</f>
        <v>-15186564</v>
      </c>
    </row>
    <row r="3110" spans="1:4" x14ac:dyDescent="0.35">
      <c r="A3110" t="s">
        <v>8322</v>
      </c>
      <c r="B3110" s="5">
        <v>81525</v>
      </c>
      <c r="C3110" s="5">
        <v>15300000</v>
      </c>
      <c r="D3110" s="5">
        <f>(B3110-C3110)</f>
        <v>-15218475</v>
      </c>
    </row>
    <row r="3111" spans="1:4" x14ac:dyDescent="0.35">
      <c r="A3111" t="s">
        <v>7271</v>
      </c>
      <c r="B3111" s="5">
        <v>22770864</v>
      </c>
      <c r="C3111" s="5">
        <v>38000000</v>
      </c>
      <c r="D3111" s="5">
        <f>(B3111-C3111)</f>
        <v>-15229136</v>
      </c>
    </row>
    <row r="3112" spans="1:4" x14ac:dyDescent="0.35">
      <c r="A3112" t="s">
        <v>6581</v>
      </c>
      <c r="B3112" s="5">
        <v>54222000</v>
      </c>
      <c r="C3112" s="5">
        <v>69500000</v>
      </c>
      <c r="D3112" s="5">
        <f>(B3112-C3112)</f>
        <v>-15278000</v>
      </c>
    </row>
    <row r="3113" spans="1:4" x14ac:dyDescent="0.35">
      <c r="A3113" t="s">
        <v>7382</v>
      </c>
      <c r="B3113" s="5">
        <v>19692608</v>
      </c>
      <c r="C3113" s="5">
        <v>35000000</v>
      </c>
      <c r="D3113" s="5">
        <f>(B3113-C3113)</f>
        <v>-15307392</v>
      </c>
    </row>
    <row r="3114" spans="1:4" x14ac:dyDescent="0.35">
      <c r="A3114" t="s">
        <v>7941</v>
      </c>
      <c r="B3114" s="5">
        <v>634277</v>
      </c>
      <c r="C3114" s="5">
        <v>16000000</v>
      </c>
      <c r="D3114" s="5">
        <f>(B3114-C3114)</f>
        <v>-15365723</v>
      </c>
    </row>
    <row r="3115" spans="1:4" x14ac:dyDescent="0.35">
      <c r="A3115" t="s">
        <v>8265</v>
      </c>
      <c r="B3115" s="5">
        <v>1569918</v>
      </c>
      <c r="C3115" s="5">
        <v>17000000</v>
      </c>
      <c r="D3115" s="5">
        <f>(B3115-C3115)</f>
        <v>-15430082</v>
      </c>
    </row>
    <row r="3116" spans="1:4" x14ac:dyDescent="0.35">
      <c r="A3116" t="s">
        <v>6180</v>
      </c>
      <c r="B3116" s="5">
        <v>134518390</v>
      </c>
      <c r="C3116" s="5">
        <v>150000000</v>
      </c>
      <c r="D3116" s="5">
        <f>(B3116-C3116)</f>
        <v>-15481610</v>
      </c>
    </row>
    <row r="3117" spans="1:4" x14ac:dyDescent="0.35">
      <c r="A3117" t="s">
        <v>7379</v>
      </c>
      <c r="B3117" s="5">
        <v>19447478</v>
      </c>
      <c r="C3117" s="5">
        <v>35000000</v>
      </c>
      <c r="D3117" s="5">
        <f>(B3117-C3117)</f>
        <v>-15552522</v>
      </c>
    </row>
    <row r="3118" spans="1:4" x14ac:dyDescent="0.35">
      <c r="A3118" t="s">
        <v>6843</v>
      </c>
      <c r="B3118" s="5">
        <v>39440655</v>
      </c>
      <c r="C3118" s="5">
        <v>55000000</v>
      </c>
      <c r="D3118" s="5">
        <f>(B3118-C3118)</f>
        <v>-15559345</v>
      </c>
    </row>
    <row r="3119" spans="1:4" x14ac:dyDescent="0.35">
      <c r="A3119" t="s">
        <v>7897</v>
      </c>
      <c r="B3119" s="5">
        <v>7434726</v>
      </c>
      <c r="C3119" s="5">
        <v>23000000</v>
      </c>
      <c r="D3119" s="5">
        <f>(B3119-C3119)</f>
        <v>-15565274</v>
      </c>
    </row>
    <row r="3120" spans="1:4" x14ac:dyDescent="0.35">
      <c r="A3120" t="s">
        <v>7870</v>
      </c>
      <c r="B3120" s="5">
        <v>8427204</v>
      </c>
      <c r="C3120" s="5">
        <v>24000000</v>
      </c>
      <c r="D3120" s="5">
        <f>(B3120-C3120)</f>
        <v>-15572796</v>
      </c>
    </row>
    <row r="3121" spans="1:4" x14ac:dyDescent="0.35">
      <c r="A3121" t="s">
        <v>6870</v>
      </c>
      <c r="B3121" s="5">
        <v>36385763</v>
      </c>
      <c r="C3121" s="5">
        <v>52000000</v>
      </c>
      <c r="D3121" s="5">
        <f>(B3121-C3121)</f>
        <v>-15614237</v>
      </c>
    </row>
    <row r="3122" spans="1:4" x14ac:dyDescent="0.35">
      <c r="A3122" t="s">
        <v>7282</v>
      </c>
      <c r="B3122" s="5">
        <v>16377274</v>
      </c>
      <c r="C3122" s="5">
        <v>32000000</v>
      </c>
      <c r="D3122" s="5">
        <f>(B3122-C3122)</f>
        <v>-15622726</v>
      </c>
    </row>
    <row r="3123" spans="1:4" x14ac:dyDescent="0.35">
      <c r="A3123" t="s">
        <v>7209</v>
      </c>
      <c r="B3123" s="5">
        <v>24332324</v>
      </c>
      <c r="C3123" s="5">
        <v>40000000</v>
      </c>
      <c r="D3123" s="5">
        <f>(B3123-C3123)</f>
        <v>-15667676</v>
      </c>
    </row>
    <row r="3124" spans="1:4" x14ac:dyDescent="0.35">
      <c r="A3124" t="s">
        <v>9251</v>
      </c>
      <c r="B3124" s="5">
        <v>317125</v>
      </c>
      <c r="C3124" s="5">
        <v>16000000</v>
      </c>
      <c r="D3124" s="5">
        <f>(B3124-C3124)</f>
        <v>-15682875</v>
      </c>
    </row>
    <row r="3125" spans="1:4" x14ac:dyDescent="0.35">
      <c r="A3125" t="s">
        <v>7383</v>
      </c>
      <c r="B3125" s="5">
        <v>19294901</v>
      </c>
      <c r="C3125" s="5">
        <v>35000000</v>
      </c>
      <c r="D3125" s="5">
        <f>(B3125-C3125)</f>
        <v>-15705099</v>
      </c>
    </row>
    <row r="3126" spans="1:4" x14ac:dyDescent="0.35">
      <c r="A3126" t="s">
        <v>8107</v>
      </c>
      <c r="B3126" s="5">
        <v>4234040</v>
      </c>
      <c r="C3126" s="5">
        <v>20000000</v>
      </c>
      <c r="D3126" s="5">
        <f>(B3126-C3126)</f>
        <v>-15765960</v>
      </c>
    </row>
    <row r="3127" spans="1:4" x14ac:dyDescent="0.35">
      <c r="A3127" t="s">
        <v>7582</v>
      </c>
      <c r="B3127" s="5">
        <v>14208384</v>
      </c>
      <c r="C3127" s="5">
        <v>30000000</v>
      </c>
      <c r="D3127" s="5">
        <f>(B3127-C3127)</f>
        <v>-15791616</v>
      </c>
    </row>
    <row r="3128" spans="1:4" x14ac:dyDescent="0.35">
      <c r="A3128" t="s">
        <v>7226</v>
      </c>
      <c r="B3128" s="5">
        <v>14018364</v>
      </c>
      <c r="C3128" s="5">
        <v>30000000</v>
      </c>
      <c r="D3128" s="5">
        <f>(B3128-C3128)</f>
        <v>-15981636</v>
      </c>
    </row>
    <row r="3129" spans="1:4" x14ac:dyDescent="0.35">
      <c r="A3129" t="s">
        <v>8318</v>
      </c>
      <c r="B3129" s="5">
        <v>2964</v>
      </c>
      <c r="C3129" s="5">
        <v>16000000</v>
      </c>
      <c r="D3129" s="5">
        <f>(B3129-C3129)</f>
        <v>-15997036</v>
      </c>
    </row>
    <row r="3130" spans="1:4" x14ac:dyDescent="0.35">
      <c r="A3130" t="s">
        <v>8432</v>
      </c>
      <c r="B3130" s="5">
        <v>4002955</v>
      </c>
      <c r="C3130" s="5">
        <v>20000000</v>
      </c>
      <c r="D3130" s="5">
        <f>(B3130-C3130)</f>
        <v>-15997045</v>
      </c>
    </row>
    <row r="3131" spans="1:4" x14ac:dyDescent="0.35">
      <c r="A3131" t="s">
        <v>8108</v>
      </c>
      <c r="B3131" s="5">
        <v>4001121</v>
      </c>
      <c r="C3131" s="5">
        <v>20000000</v>
      </c>
      <c r="D3131" s="5">
        <f>(B3131-C3131)</f>
        <v>-15998879</v>
      </c>
    </row>
    <row r="3132" spans="1:4" x14ac:dyDescent="0.35">
      <c r="A3132" t="s">
        <v>7305</v>
      </c>
      <c r="B3132" s="5">
        <v>20991497</v>
      </c>
      <c r="C3132" s="5">
        <v>37000000</v>
      </c>
      <c r="D3132" s="5">
        <f>(B3132-C3132)</f>
        <v>-16008503</v>
      </c>
    </row>
    <row r="3133" spans="1:4" x14ac:dyDescent="0.35">
      <c r="A3133" t="s">
        <v>7305</v>
      </c>
      <c r="B3133" s="5">
        <v>20991497</v>
      </c>
      <c r="C3133" s="5">
        <v>37000000</v>
      </c>
      <c r="D3133" s="5">
        <f>(B3133-C3133)</f>
        <v>-16008503</v>
      </c>
    </row>
    <row r="3134" spans="1:4" x14ac:dyDescent="0.35">
      <c r="A3134" t="s">
        <v>7931</v>
      </c>
      <c r="B3134" s="5">
        <v>5974653</v>
      </c>
      <c r="C3134" s="5">
        <v>22000000</v>
      </c>
      <c r="D3134" s="5">
        <f>(B3134-C3134)</f>
        <v>-16025347</v>
      </c>
    </row>
    <row r="3135" spans="1:4" x14ac:dyDescent="0.35">
      <c r="A3135" t="s">
        <v>8149</v>
      </c>
      <c r="B3135" s="5">
        <v>6923891</v>
      </c>
      <c r="C3135" s="5">
        <v>23000000</v>
      </c>
      <c r="D3135" s="5">
        <f>(B3135-C3135)</f>
        <v>-16076109</v>
      </c>
    </row>
    <row r="3136" spans="1:4" x14ac:dyDescent="0.35">
      <c r="A3136" t="s">
        <v>6299</v>
      </c>
      <c r="B3136" s="5">
        <v>66862068</v>
      </c>
      <c r="C3136" s="5">
        <v>83000000</v>
      </c>
      <c r="D3136" s="5">
        <f>(B3136-C3136)</f>
        <v>-16137932</v>
      </c>
    </row>
    <row r="3137" spans="1:4" x14ac:dyDescent="0.35">
      <c r="A3137" t="s">
        <v>8109</v>
      </c>
      <c r="B3137" s="5">
        <v>3749061</v>
      </c>
      <c r="C3137" s="5">
        <v>20000000</v>
      </c>
      <c r="D3137" s="5">
        <f>(B3137-C3137)</f>
        <v>-16250939</v>
      </c>
    </row>
    <row r="3138" spans="1:4" x14ac:dyDescent="0.35">
      <c r="A3138" t="s">
        <v>6944</v>
      </c>
      <c r="B3138" s="5">
        <v>33643461</v>
      </c>
      <c r="C3138" s="5">
        <v>50000000</v>
      </c>
      <c r="D3138" s="5">
        <f>(B3138-C3138)</f>
        <v>-16356539</v>
      </c>
    </row>
    <row r="3139" spans="1:4" x14ac:dyDescent="0.35">
      <c r="A3139" t="s">
        <v>8145</v>
      </c>
      <c r="B3139" s="5">
        <v>8600000</v>
      </c>
      <c r="C3139" s="5">
        <v>25000000</v>
      </c>
      <c r="D3139" s="5">
        <f>(B3139-C3139)</f>
        <v>-16400000</v>
      </c>
    </row>
    <row r="3140" spans="1:4" x14ac:dyDescent="0.35">
      <c r="A3140" t="s">
        <v>7611</v>
      </c>
      <c r="B3140" s="5">
        <v>18593156</v>
      </c>
      <c r="C3140" s="5">
        <v>35000000</v>
      </c>
      <c r="D3140" s="5">
        <f>(B3140-C3140)</f>
        <v>-16406844</v>
      </c>
    </row>
    <row r="3141" spans="1:4" x14ac:dyDescent="0.35">
      <c r="A3141" t="s">
        <v>6824</v>
      </c>
      <c r="B3141" s="5">
        <v>38553833</v>
      </c>
      <c r="C3141" s="5">
        <v>55000000</v>
      </c>
      <c r="D3141" s="5">
        <f>(B3141-C3141)</f>
        <v>-16446167</v>
      </c>
    </row>
    <row r="3142" spans="1:4" x14ac:dyDescent="0.35">
      <c r="A3142" t="s">
        <v>8110</v>
      </c>
      <c r="B3142" s="5">
        <v>3519627</v>
      </c>
      <c r="C3142" s="5">
        <v>20000000</v>
      </c>
      <c r="D3142" s="5">
        <f>(B3142-C3142)</f>
        <v>-16480373</v>
      </c>
    </row>
    <row r="3143" spans="1:4" x14ac:dyDescent="0.35">
      <c r="A3143" t="s">
        <v>7358</v>
      </c>
      <c r="B3143" s="5">
        <v>33422806</v>
      </c>
      <c r="C3143" s="5">
        <v>50000000</v>
      </c>
      <c r="D3143" s="5">
        <f>(B3143-C3143)</f>
        <v>-16577194</v>
      </c>
    </row>
    <row r="3144" spans="1:4" x14ac:dyDescent="0.35">
      <c r="A3144" t="s">
        <v>8269</v>
      </c>
      <c r="B3144" s="5">
        <v>220914</v>
      </c>
      <c r="C3144" s="5">
        <v>16800000</v>
      </c>
      <c r="D3144" s="5">
        <f>(B3144-C3144)</f>
        <v>-16579086</v>
      </c>
    </row>
    <row r="3145" spans="1:4" x14ac:dyDescent="0.35">
      <c r="A3145" t="s">
        <v>7935</v>
      </c>
      <c r="B3145" s="5">
        <v>4398392</v>
      </c>
      <c r="C3145" s="5">
        <v>21000000</v>
      </c>
      <c r="D3145" s="5">
        <f>(B3145-C3145)</f>
        <v>-16601608</v>
      </c>
    </row>
    <row r="3146" spans="1:4" x14ac:dyDescent="0.35">
      <c r="A3146" t="s">
        <v>6403</v>
      </c>
      <c r="B3146" s="5">
        <v>51396781</v>
      </c>
      <c r="C3146" s="5">
        <v>68000000</v>
      </c>
      <c r="D3146" s="5">
        <f>(B3146-C3146)</f>
        <v>-16603219</v>
      </c>
    </row>
    <row r="3147" spans="1:4" x14ac:dyDescent="0.35">
      <c r="A3147" t="s">
        <v>6145</v>
      </c>
      <c r="B3147" s="5">
        <v>133382309</v>
      </c>
      <c r="C3147" s="5">
        <v>150000000</v>
      </c>
      <c r="D3147" s="5">
        <f>(B3147-C3147)</f>
        <v>-16617691</v>
      </c>
    </row>
    <row r="3148" spans="1:4" x14ac:dyDescent="0.35">
      <c r="A3148" t="s">
        <v>6134</v>
      </c>
      <c r="B3148" s="5">
        <v>133375846</v>
      </c>
      <c r="C3148" s="5">
        <v>150000000</v>
      </c>
      <c r="D3148" s="5">
        <f>(B3148-C3148)</f>
        <v>-16624154</v>
      </c>
    </row>
    <row r="3149" spans="1:4" x14ac:dyDescent="0.35">
      <c r="A3149" t="s">
        <v>6736</v>
      </c>
      <c r="B3149" s="5">
        <v>43337279</v>
      </c>
      <c r="C3149" s="5">
        <v>60000000</v>
      </c>
      <c r="D3149" s="5">
        <f>(B3149-C3149)</f>
        <v>-16662721</v>
      </c>
    </row>
    <row r="3150" spans="1:4" x14ac:dyDescent="0.35">
      <c r="A3150" t="s">
        <v>7576</v>
      </c>
      <c r="B3150" s="5">
        <v>18324242</v>
      </c>
      <c r="C3150" s="5">
        <v>35000000</v>
      </c>
      <c r="D3150" s="5">
        <f>(B3150-C3150)</f>
        <v>-16675758</v>
      </c>
    </row>
    <row r="3151" spans="1:4" x14ac:dyDescent="0.35">
      <c r="A3151" t="s">
        <v>7392</v>
      </c>
      <c r="B3151" s="5">
        <v>18317151</v>
      </c>
      <c r="C3151" s="5">
        <v>35000000</v>
      </c>
      <c r="D3151" s="5">
        <f>(B3151-C3151)</f>
        <v>-16682849</v>
      </c>
    </row>
    <row r="3152" spans="1:4" x14ac:dyDescent="0.35">
      <c r="A3152" t="s">
        <v>7386</v>
      </c>
      <c r="B3152" s="5">
        <v>18306166</v>
      </c>
      <c r="C3152" s="5">
        <v>35000000</v>
      </c>
      <c r="D3152" s="5">
        <f>(B3152-C3152)</f>
        <v>-16693834</v>
      </c>
    </row>
    <row r="3153" spans="1:4" x14ac:dyDescent="0.35">
      <c r="A3153" t="s">
        <v>7681</v>
      </c>
      <c r="B3153" s="5">
        <v>10297897</v>
      </c>
      <c r="C3153" s="5">
        <v>27000000</v>
      </c>
      <c r="D3153" s="5">
        <f>(B3153-C3153)</f>
        <v>-16702103</v>
      </c>
    </row>
    <row r="3154" spans="1:4" x14ac:dyDescent="0.35">
      <c r="A3154" t="s">
        <v>8266</v>
      </c>
      <c r="B3154" s="5">
        <v>273420</v>
      </c>
      <c r="C3154" s="5">
        <v>17000000</v>
      </c>
      <c r="D3154" s="5">
        <f>(B3154-C3154)</f>
        <v>-16726580</v>
      </c>
    </row>
    <row r="3155" spans="1:4" x14ac:dyDescent="0.35">
      <c r="A3155" t="s">
        <v>7873</v>
      </c>
      <c r="B3155" s="5">
        <v>6144806</v>
      </c>
      <c r="C3155" s="5">
        <v>23000000</v>
      </c>
      <c r="D3155" s="5">
        <f>(B3155-C3155)</f>
        <v>-16855194</v>
      </c>
    </row>
    <row r="3156" spans="1:4" x14ac:dyDescent="0.35">
      <c r="A3156" t="s">
        <v>8150</v>
      </c>
      <c r="B3156" s="5">
        <v>2119994</v>
      </c>
      <c r="C3156" s="5">
        <v>19000000</v>
      </c>
      <c r="D3156" s="5">
        <f>(B3156-C3156)</f>
        <v>-16880006</v>
      </c>
    </row>
    <row r="3157" spans="1:4" x14ac:dyDescent="0.35">
      <c r="A3157" t="s">
        <v>6742</v>
      </c>
      <c r="B3157" s="5">
        <v>43119879</v>
      </c>
      <c r="C3157" s="5">
        <v>60000000</v>
      </c>
      <c r="D3157" s="5">
        <f>(B3157-C3157)</f>
        <v>-16880121</v>
      </c>
    </row>
    <row r="3158" spans="1:4" x14ac:dyDescent="0.35">
      <c r="A3158" t="s">
        <v>6734</v>
      </c>
      <c r="B3158" s="5">
        <v>43060566</v>
      </c>
      <c r="C3158" s="5">
        <v>60000000</v>
      </c>
      <c r="D3158" s="5">
        <f>(B3158-C3158)</f>
        <v>-16939434</v>
      </c>
    </row>
    <row r="3159" spans="1:4" x14ac:dyDescent="0.35">
      <c r="A3159" t="s">
        <v>7822</v>
      </c>
      <c r="B3159" s="5">
        <v>11030963</v>
      </c>
      <c r="C3159" s="5">
        <v>28000000</v>
      </c>
      <c r="D3159" s="5">
        <f>(B3159-C3159)</f>
        <v>-16969037</v>
      </c>
    </row>
    <row r="3160" spans="1:4" x14ac:dyDescent="0.35">
      <c r="A3160" t="s">
        <v>8070</v>
      </c>
      <c r="B3160" s="5">
        <v>12987647</v>
      </c>
      <c r="C3160" s="5">
        <v>30000000</v>
      </c>
      <c r="D3160" s="5">
        <f>(B3160-C3160)</f>
        <v>-17012353</v>
      </c>
    </row>
    <row r="3161" spans="1:4" x14ac:dyDescent="0.35">
      <c r="A3161" t="s">
        <v>7657</v>
      </c>
      <c r="B3161" s="5">
        <v>10907291</v>
      </c>
      <c r="C3161" s="5">
        <v>28000000</v>
      </c>
      <c r="D3161" s="5">
        <f>(B3161-C3161)</f>
        <v>-17092709</v>
      </c>
    </row>
    <row r="3162" spans="1:4" x14ac:dyDescent="0.35">
      <c r="A3162" t="s">
        <v>7583</v>
      </c>
      <c r="B3162" s="5">
        <v>12831121</v>
      </c>
      <c r="C3162" s="5">
        <v>30000000</v>
      </c>
      <c r="D3162" s="5">
        <f>(B3162-C3162)</f>
        <v>-17168879</v>
      </c>
    </row>
    <row r="3163" spans="1:4" x14ac:dyDescent="0.35">
      <c r="A3163" t="s">
        <v>7583</v>
      </c>
      <c r="B3163" s="5">
        <v>12831121</v>
      </c>
      <c r="C3163" s="5">
        <v>30000000</v>
      </c>
      <c r="D3163" s="5">
        <f>(B3163-C3163)</f>
        <v>-17168879</v>
      </c>
    </row>
    <row r="3164" spans="1:4" x14ac:dyDescent="0.35">
      <c r="A3164" t="s">
        <v>8231</v>
      </c>
      <c r="B3164" s="5">
        <v>325491</v>
      </c>
      <c r="C3164" s="5">
        <v>17500000</v>
      </c>
      <c r="D3164" s="5">
        <f>(B3164-C3164)</f>
        <v>-17174509</v>
      </c>
    </row>
    <row r="3165" spans="1:4" x14ac:dyDescent="0.35">
      <c r="A3165" t="s">
        <v>7469</v>
      </c>
      <c r="B3165" s="5">
        <v>14268533</v>
      </c>
      <c r="C3165" s="5">
        <v>31500000</v>
      </c>
      <c r="D3165" s="5">
        <f>(B3165-C3165)</f>
        <v>-17231467</v>
      </c>
    </row>
    <row r="3166" spans="1:4" x14ac:dyDescent="0.35">
      <c r="A3166" t="s">
        <v>6945</v>
      </c>
      <c r="B3166" s="5">
        <v>32741596</v>
      </c>
      <c r="C3166" s="5">
        <v>50000000</v>
      </c>
      <c r="D3166" s="5">
        <f>(B3166-C3166)</f>
        <v>-17258404</v>
      </c>
    </row>
    <row r="3167" spans="1:4" x14ac:dyDescent="0.35">
      <c r="A3167" t="s">
        <v>7211</v>
      </c>
      <c r="B3167" s="5">
        <v>22717758</v>
      </c>
      <c r="C3167" s="5">
        <v>40000000</v>
      </c>
      <c r="D3167" s="5">
        <f>(B3167-C3167)</f>
        <v>-17282242</v>
      </c>
    </row>
    <row r="3168" spans="1:4" x14ac:dyDescent="0.35">
      <c r="A3168" t="s">
        <v>7585</v>
      </c>
      <c r="B3168" s="5">
        <v>12712093</v>
      </c>
      <c r="C3168" s="5">
        <v>30000000</v>
      </c>
      <c r="D3168" s="5">
        <f>(B3168-C3168)</f>
        <v>-17287907</v>
      </c>
    </row>
    <row r="3169" spans="1:4" x14ac:dyDescent="0.35">
      <c r="A3169" t="s">
        <v>8222</v>
      </c>
      <c r="B3169" s="5">
        <v>676698</v>
      </c>
      <c r="C3169" s="5">
        <v>18000000</v>
      </c>
      <c r="D3169" s="5">
        <f>(B3169-C3169)</f>
        <v>-17323302</v>
      </c>
    </row>
    <row r="3170" spans="1:4" x14ac:dyDescent="0.35">
      <c r="A3170" t="s">
        <v>6533</v>
      </c>
      <c r="B3170" s="5">
        <v>34636443</v>
      </c>
      <c r="C3170" s="5">
        <v>52000000</v>
      </c>
      <c r="D3170" s="5">
        <f>(B3170-C3170)</f>
        <v>-17363557</v>
      </c>
    </row>
    <row r="3171" spans="1:4" x14ac:dyDescent="0.35">
      <c r="A3171" t="s">
        <v>7387</v>
      </c>
      <c r="B3171" s="5">
        <v>17609982</v>
      </c>
      <c r="C3171" s="5">
        <v>35000000</v>
      </c>
      <c r="D3171" s="5">
        <f>(B3171-C3171)</f>
        <v>-17390018</v>
      </c>
    </row>
    <row r="3172" spans="1:4" x14ac:dyDescent="0.35">
      <c r="A3172" t="s">
        <v>6530</v>
      </c>
      <c r="B3172" s="5">
        <v>37600435</v>
      </c>
      <c r="C3172" s="5">
        <v>55000000</v>
      </c>
      <c r="D3172" s="5">
        <f>(B3172-C3172)</f>
        <v>-17399565</v>
      </c>
    </row>
    <row r="3173" spans="1:4" x14ac:dyDescent="0.35">
      <c r="A3173" t="s">
        <v>7389</v>
      </c>
      <c r="B3173" s="5">
        <v>17596256</v>
      </c>
      <c r="C3173" s="5">
        <v>35000000</v>
      </c>
      <c r="D3173" s="5">
        <f>(B3173-C3173)</f>
        <v>-17403744</v>
      </c>
    </row>
    <row r="3174" spans="1:4" x14ac:dyDescent="0.35">
      <c r="A3174" t="s">
        <v>6872</v>
      </c>
      <c r="B3174" s="5">
        <v>34580635</v>
      </c>
      <c r="C3174" s="5">
        <v>52000000</v>
      </c>
      <c r="D3174" s="5">
        <f>(B3174-C3174)</f>
        <v>-17419365</v>
      </c>
    </row>
    <row r="3175" spans="1:4" x14ac:dyDescent="0.35">
      <c r="A3175" t="s">
        <v>6984</v>
      </c>
      <c r="B3175" s="5">
        <v>31569268</v>
      </c>
      <c r="C3175" s="5">
        <v>49000000</v>
      </c>
      <c r="D3175" s="5">
        <f>(B3175-C3175)</f>
        <v>-17430732</v>
      </c>
    </row>
    <row r="3176" spans="1:4" x14ac:dyDescent="0.35">
      <c r="A3176" t="s">
        <v>6582</v>
      </c>
      <c r="B3176" s="5">
        <v>52474616</v>
      </c>
      <c r="C3176" s="5">
        <v>70000000</v>
      </c>
      <c r="D3176" s="5">
        <f>(B3176-C3176)</f>
        <v>-17525384</v>
      </c>
    </row>
    <row r="3177" spans="1:4" x14ac:dyDescent="0.35">
      <c r="A3177" t="s">
        <v>7102</v>
      </c>
      <c r="B3177" s="5">
        <v>24375436</v>
      </c>
      <c r="C3177" s="5">
        <v>42000000</v>
      </c>
      <c r="D3177" s="5">
        <f>(B3177-C3177)</f>
        <v>-17624564</v>
      </c>
    </row>
    <row r="3178" spans="1:4" x14ac:dyDescent="0.35">
      <c r="A3178" t="s">
        <v>8113</v>
      </c>
      <c r="B3178" s="5">
        <v>2353728</v>
      </c>
      <c r="C3178" s="5">
        <v>20000000</v>
      </c>
      <c r="D3178" s="5">
        <f>(B3178-C3178)</f>
        <v>-17646272</v>
      </c>
    </row>
    <row r="3179" spans="1:4" x14ac:dyDescent="0.35">
      <c r="A3179" t="s">
        <v>8314</v>
      </c>
      <c r="B3179" s="5">
        <v>2319187</v>
      </c>
      <c r="C3179" s="5">
        <v>20000000</v>
      </c>
      <c r="D3179" s="5">
        <f>(B3179-C3179)</f>
        <v>-17680813</v>
      </c>
    </row>
    <row r="3180" spans="1:4" x14ac:dyDescent="0.35">
      <c r="A3180" t="s">
        <v>8314</v>
      </c>
      <c r="B3180" s="5">
        <v>2319187</v>
      </c>
      <c r="C3180" s="5">
        <v>20000000</v>
      </c>
      <c r="D3180" s="5">
        <f>(B3180-C3180)</f>
        <v>-17680813</v>
      </c>
    </row>
    <row r="3181" spans="1:4" x14ac:dyDescent="0.35">
      <c r="A3181" t="s">
        <v>8151</v>
      </c>
      <c r="B3181" s="5">
        <v>1292527</v>
      </c>
      <c r="C3181" s="5">
        <v>19000000</v>
      </c>
      <c r="D3181" s="5">
        <f>(B3181-C3181)</f>
        <v>-17707473</v>
      </c>
    </row>
    <row r="3182" spans="1:4" x14ac:dyDescent="0.35">
      <c r="A3182" t="s">
        <v>6215</v>
      </c>
      <c r="B3182" s="5">
        <v>107285004</v>
      </c>
      <c r="C3182" s="5">
        <v>125000000</v>
      </c>
      <c r="D3182" s="5">
        <f>(B3182-C3182)</f>
        <v>-17714996</v>
      </c>
    </row>
    <row r="3183" spans="1:4" x14ac:dyDescent="0.35">
      <c r="A3183" t="s">
        <v>8877</v>
      </c>
      <c r="B3183" s="5">
        <v>4273372</v>
      </c>
      <c r="C3183" s="5">
        <v>22000000</v>
      </c>
      <c r="D3183" s="5">
        <f>(B3183-C3183)</f>
        <v>-17726628</v>
      </c>
    </row>
    <row r="3184" spans="1:4" x14ac:dyDescent="0.35">
      <c r="A3184" t="s">
        <v>8116</v>
      </c>
      <c r="B3184" s="5">
        <v>2246000</v>
      </c>
      <c r="C3184" s="5">
        <v>20000000</v>
      </c>
      <c r="D3184" s="5">
        <f>(B3184-C3184)</f>
        <v>-17754000</v>
      </c>
    </row>
    <row r="3185" spans="1:4" x14ac:dyDescent="0.35">
      <c r="A3185" t="s">
        <v>7668</v>
      </c>
      <c r="B3185" s="5">
        <v>9664316</v>
      </c>
      <c r="C3185" s="5">
        <v>27500000</v>
      </c>
      <c r="D3185" s="5">
        <f>(B3185-C3185)</f>
        <v>-17835684</v>
      </c>
    </row>
    <row r="3186" spans="1:4" x14ac:dyDescent="0.35">
      <c r="A3186" t="s">
        <v>7830</v>
      </c>
      <c r="B3186" s="5">
        <v>7156933</v>
      </c>
      <c r="C3186" s="5">
        <v>25000000</v>
      </c>
      <c r="D3186" s="5">
        <f>(B3186-C3186)</f>
        <v>-17843067</v>
      </c>
    </row>
    <row r="3187" spans="1:4" x14ac:dyDescent="0.35">
      <c r="A3187">
        <v>1911</v>
      </c>
      <c r="B3187" s="5">
        <v>127437</v>
      </c>
      <c r="C3187" s="5">
        <v>18000000</v>
      </c>
      <c r="D3187" s="5">
        <f>(B3187-C3187)</f>
        <v>-17872563</v>
      </c>
    </row>
    <row r="3188" spans="1:4" x14ac:dyDescent="0.35">
      <c r="A3188" t="s">
        <v>8111</v>
      </c>
      <c r="B3188" s="5">
        <v>3081925</v>
      </c>
      <c r="C3188" s="5">
        <v>21000000</v>
      </c>
      <c r="D3188" s="5">
        <f>(B3188-C3188)</f>
        <v>-17918075</v>
      </c>
    </row>
    <row r="3189" spans="1:4" x14ac:dyDescent="0.35">
      <c r="A3189" t="s">
        <v>8188</v>
      </c>
      <c r="B3189" s="5">
        <v>45250</v>
      </c>
      <c r="C3189" s="5">
        <v>18000000</v>
      </c>
      <c r="D3189" s="5">
        <f>(B3189-C3189)</f>
        <v>-17954750</v>
      </c>
    </row>
    <row r="3190" spans="1:4" x14ac:dyDescent="0.35">
      <c r="A3190" t="s">
        <v>8114</v>
      </c>
      <c r="B3190" s="5">
        <v>2000000</v>
      </c>
      <c r="C3190" s="5">
        <v>20000000</v>
      </c>
      <c r="D3190" s="5">
        <f>(B3190-C3190)</f>
        <v>-18000000</v>
      </c>
    </row>
    <row r="3191" spans="1:4" x14ac:dyDescent="0.35">
      <c r="A3191" t="s">
        <v>8054</v>
      </c>
      <c r="B3191" s="5">
        <v>16988996</v>
      </c>
      <c r="C3191" s="5">
        <v>35000000</v>
      </c>
      <c r="D3191" s="5">
        <f>(B3191-C3191)</f>
        <v>-18011004</v>
      </c>
    </row>
    <row r="3192" spans="1:4" x14ac:dyDescent="0.35">
      <c r="A3192" t="s">
        <v>6395</v>
      </c>
      <c r="B3192" s="5">
        <v>66941559</v>
      </c>
      <c r="C3192" s="5">
        <v>85000000</v>
      </c>
      <c r="D3192" s="5">
        <f>(B3192-C3192)</f>
        <v>-18058441</v>
      </c>
    </row>
    <row r="3193" spans="1:4" x14ac:dyDescent="0.35">
      <c r="A3193" t="s">
        <v>7587</v>
      </c>
      <c r="B3193" s="5">
        <v>11900000</v>
      </c>
      <c r="C3193" s="5">
        <v>30000000</v>
      </c>
      <c r="D3193" s="5">
        <f>(B3193-C3193)</f>
        <v>-18100000</v>
      </c>
    </row>
    <row r="3194" spans="1:4" x14ac:dyDescent="0.35">
      <c r="A3194" t="s">
        <v>6946</v>
      </c>
      <c r="B3194" s="5">
        <v>31874869</v>
      </c>
      <c r="C3194" s="5">
        <v>50000000</v>
      </c>
      <c r="D3194" s="5">
        <f>(B3194-C3194)</f>
        <v>-18125131</v>
      </c>
    </row>
    <row r="3195" spans="1:4" x14ac:dyDescent="0.35">
      <c r="A3195" t="s">
        <v>6946</v>
      </c>
      <c r="B3195" s="5">
        <v>31874869</v>
      </c>
      <c r="C3195" s="5">
        <v>50000000</v>
      </c>
      <c r="D3195" s="5">
        <f>(B3195-C3195)</f>
        <v>-18125131</v>
      </c>
    </row>
    <row r="3196" spans="1:4" x14ac:dyDescent="0.35">
      <c r="A3196" t="s">
        <v>7000</v>
      </c>
      <c r="B3196" s="5">
        <v>29781453</v>
      </c>
      <c r="C3196" s="5">
        <v>48000000</v>
      </c>
      <c r="D3196" s="5">
        <f>(B3196-C3196)</f>
        <v>-18218547</v>
      </c>
    </row>
    <row r="3197" spans="1:4" x14ac:dyDescent="0.35">
      <c r="A3197" t="s">
        <v>7459</v>
      </c>
      <c r="B3197" s="5">
        <v>13763130</v>
      </c>
      <c r="C3197" s="5">
        <v>32000000</v>
      </c>
      <c r="D3197" s="5">
        <f>(B3197-C3197)</f>
        <v>-18236870</v>
      </c>
    </row>
    <row r="3198" spans="1:4" x14ac:dyDescent="0.35">
      <c r="A3198" t="s">
        <v>7683</v>
      </c>
      <c r="B3198" s="5">
        <v>8712564</v>
      </c>
      <c r="C3198" s="5">
        <v>27000000</v>
      </c>
      <c r="D3198" s="5">
        <f>(B3198-C3198)</f>
        <v>-18287436</v>
      </c>
    </row>
    <row r="3199" spans="1:4" x14ac:dyDescent="0.35">
      <c r="A3199" t="s">
        <v>7844</v>
      </c>
      <c r="B3199" s="5">
        <v>1697956</v>
      </c>
      <c r="C3199" s="5">
        <v>20000000</v>
      </c>
      <c r="D3199" s="5">
        <f>(B3199-C3199)</f>
        <v>-18302044</v>
      </c>
    </row>
    <row r="3200" spans="1:4" x14ac:dyDescent="0.35">
      <c r="A3200" t="s">
        <v>7902</v>
      </c>
      <c r="B3200" s="5">
        <v>4190530</v>
      </c>
      <c r="C3200" s="5">
        <v>22500000</v>
      </c>
      <c r="D3200" s="5">
        <f>(B3200-C3200)</f>
        <v>-18309470</v>
      </c>
    </row>
    <row r="3201" spans="1:4" x14ac:dyDescent="0.35">
      <c r="A3201" t="s">
        <v>8117</v>
      </c>
      <c r="B3201" s="5">
        <v>1646664</v>
      </c>
      <c r="C3201" s="5">
        <v>20000000</v>
      </c>
      <c r="D3201" s="5">
        <f>(B3201-C3201)</f>
        <v>-18353336</v>
      </c>
    </row>
    <row r="3202" spans="1:4" x14ac:dyDescent="0.35">
      <c r="A3202" t="s">
        <v>7586</v>
      </c>
      <c r="B3202" s="5">
        <v>11576087</v>
      </c>
      <c r="C3202" s="5">
        <v>30000000</v>
      </c>
      <c r="D3202" s="5">
        <f>(B3202-C3202)</f>
        <v>-18423913</v>
      </c>
    </row>
    <row r="3203" spans="1:4" x14ac:dyDescent="0.35">
      <c r="A3203" t="s">
        <v>6144</v>
      </c>
      <c r="B3203" s="5">
        <v>131564731</v>
      </c>
      <c r="C3203" s="5">
        <v>150000000</v>
      </c>
      <c r="D3203" s="5">
        <f>(B3203-C3203)</f>
        <v>-18435269</v>
      </c>
    </row>
    <row r="3204" spans="1:4" x14ac:dyDescent="0.35">
      <c r="A3204" t="s">
        <v>6347</v>
      </c>
      <c r="B3204" s="5">
        <v>81557479</v>
      </c>
      <c r="C3204" s="5">
        <v>100000000</v>
      </c>
      <c r="D3204" s="5">
        <f>(B3204-C3204)</f>
        <v>-18442521</v>
      </c>
    </row>
    <row r="3205" spans="1:4" x14ac:dyDescent="0.35">
      <c r="A3205" t="s">
        <v>7719</v>
      </c>
      <c r="B3205" s="5">
        <v>7496522</v>
      </c>
      <c r="C3205" s="5">
        <v>26000000</v>
      </c>
      <c r="D3205" s="5">
        <f>(B3205-C3205)</f>
        <v>-18503478</v>
      </c>
    </row>
    <row r="3206" spans="1:4" x14ac:dyDescent="0.35">
      <c r="A3206" t="s">
        <v>7084</v>
      </c>
      <c r="B3206" s="5">
        <v>24430272</v>
      </c>
      <c r="C3206" s="5">
        <v>43000000</v>
      </c>
      <c r="D3206" s="5">
        <f>(B3206-C3206)</f>
        <v>-18569728</v>
      </c>
    </row>
    <row r="3207" spans="1:4" x14ac:dyDescent="0.35">
      <c r="A3207" t="s">
        <v>6981</v>
      </c>
      <c r="B3207" s="5">
        <v>21413502</v>
      </c>
      <c r="C3207" s="5">
        <v>40000000</v>
      </c>
      <c r="D3207" s="5">
        <f>(B3207-C3207)</f>
        <v>-18586498</v>
      </c>
    </row>
    <row r="3208" spans="1:4" x14ac:dyDescent="0.35">
      <c r="A3208" t="s">
        <v>6658</v>
      </c>
      <c r="B3208" s="5">
        <v>24407944</v>
      </c>
      <c r="C3208" s="5">
        <v>43000000</v>
      </c>
      <c r="D3208" s="5">
        <f>(B3208-C3208)</f>
        <v>-18592056</v>
      </c>
    </row>
    <row r="3209" spans="1:4" x14ac:dyDescent="0.35">
      <c r="A3209" t="s">
        <v>7397</v>
      </c>
      <c r="B3209" s="5">
        <v>13303319</v>
      </c>
      <c r="C3209" s="5">
        <v>32000000</v>
      </c>
      <c r="D3209" s="5">
        <f>(B3209-C3209)</f>
        <v>-18696681</v>
      </c>
    </row>
    <row r="3210" spans="1:4" x14ac:dyDescent="0.35">
      <c r="A3210" t="s">
        <v>7579</v>
      </c>
      <c r="B3210" s="5">
        <v>16295774</v>
      </c>
      <c r="C3210" s="5">
        <v>35000000</v>
      </c>
      <c r="D3210" s="5">
        <f>(B3210-C3210)</f>
        <v>-18704226</v>
      </c>
    </row>
    <row r="3211" spans="1:4" x14ac:dyDescent="0.35">
      <c r="A3211" t="s">
        <v>8434</v>
      </c>
      <c r="B3211" s="5">
        <v>3247816</v>
      </c>
      <c r="C3211" s="5">
        <v>22000000</v>
      </c>
      <c r="D3211" s="5">
        <f>(B3211-C3211)</f>
        <v>-18752184</v>
      </c>
    </row>
    <row r="3212" spans="1:4" x14ac:dyDescent="0.35">
      <c r="A3212" t="s">
        <v>6835</v>
      </c>
      <c r="B3212" s="5">
        <v>51225796</v>
      </c>
      <c r="C3212" s="5">
        <v>70000000</v>
      </c>
      <c r="D3212" s="5">
        <f>(B3212-C3212)</f>
        <v>-18774204</v>
      </c>
    </row>
    <row r="3213" spans="1:4" x14ac:dyDescent="0.35">
      <c r="A3213" t="s">
        <v>8118</v>
      </c>
      <c r="B3213" s="5">
        <v>1190018</v>
      </c>
      <c r="C3213" s="5">
        <v>20000000</v>
      </c>
      <c r="D3213" s="5">
        <f>(B3213-C3213)</f>
        <v>-18809982</v>
      </c>
    </row>
    <row r="3214" spans="1:4" x14ac:dyDescent="0.35">
      <c r="A3214" t="s">
        <v>8125</v>
      </c>
      <c r="B3214" s="5">
        <v>1183354</v>
      </c>
      <c r="C3214" s="5">
        <v>20000000</v>
      </c>
      <c r="D3214" s="5">
        <f>(B3214-C3214)</f>
        <v>-18816646</v>
      </c>
    </row>
    <row r="3215" spans="1:4" x14ac:dyDescent="0.35">
      <c r="A3215" t="s">
        <v>7214</v>
      </c>
      <c r="B3215" s="5">
        <v>21176322</v>
      </c>
      <c r="C3215" s="5">
        <v>40000000</v>
      </c>
      <c r="D3215" s="5">
        <f>(B3215-C3215)</f>
        <v>-18823678</v>
      </c>
    </row>
    <row r="3216" spans="1:4" x14ac:dyDescent="0.35">
      <c r="A3216" t="s">
        <v>6339</v>
      </c>
      <c r="B3216" s="5">
        <v>71148699</v>
      </c>
      <c r="C3216" s="5">
        <v>90000000</v>
      </c>
      <c r="D3216" s="5">
        <f>(B3216-C3216)</f>
        <v>-18851301</v>
      </c>
    </row>
    <row r="3217" spans="1:4" x14ac:dyDescent="0.35">
      <c r="A3217" t="s">
        <v>7112</v>
      </c>
      <c r="B3217" s="5">
        <v>22108977</v>
      </c>
      <c r="C3217" s="5">
        <v>41000000</v>
      </c>
      <c r="D3217" s="5">
        <f>(B3217-C3217)</f>
        <v>-18891023</v>
      </c>
    </row>
    <row r="3218" spans="1:4" x14ac:dyDescent="0.35">
      <c r="A3218" t="s">
        <v>8486</v>
      </c>
      <c r="B3218" s="5">
        <v>5108820</v>
      </c>
      <c r="C3218" s="5">
        <v>24000000</v>
      </c>
      <c r="D3218" s="5">
        <f>(B3218-C3218)</f>
        <v>-18891180</v>
      </c>
    </row>
    <row r="3219" spans="1:4" x14ac:dyDescent="0.35">
      <c r="A3219" t="s">
        <v>7417</v>
      </c>
      <c r="B3219" s="5">
        <v>15081783</v>
      </c>
      <c r="C3219" s="5">
        <v>34000000</v>
      </c>
      <c r="D3219" s="5">
        <f>(B3219-C3219)</f>
        <v>-18918217</v>
      </c>
    </row>
    <row r="3220" spans="1:4" x14ac:dyDescent="0.35">
      <c r="A3220" t="s">
        <v>8148</v>
      </c>
      <c r="B3220" s="5">
        <v>12561</v>
      </c>
      <c r="C3220" s="5">
        <v>19000000</v>
      </c>
      <c r="D3220" s="5">
        <f>(B3220-C3220)</f>
        <v>-18987439</v>
      </c>
    </row>
    <row r="3221" spans="1:4" x14ac:dyDescent="0.35">
      <c r="A3221" t="s">
        <v>7222</v>
      </c>
      <c r="B3221" s="5">
        <v>20999103</v>
      </c>
      <c r="C3221" s="5">
        <v>40000000</v>
      </c>
      <c r="D3221" s="5">
        <f>(B3221-C3221)</f>
        <v>-19000897</v>
      </c>
    </row>
    <row r="3222" spans="1:4" x14ac:dyDescent="0.35">
      <c r="A3222" t="s">
        <v>7596</v>
      </c>
      <c r="B3222" s="5">
        <v>10965209</v>
      </c>
      <c r="C3222" s="5">
        <v>30000000</v>
      </c>
      <c r="D3222" s="5">
        <f>(B3222-C3222)</f>
        <v>-19034791</v>
      </c>
    </row>
    <row r="3223" spans="1:4" x14ac:dyDescent="0.35">
      <c r="A3223" t="s">
        <v>7939</v>
      </c>
      <c r="B3223" s="5">
        <v>2963012</v>
      </c>
      <c r="C3223" s="5">
        <v>22000000</v>
      </c>
      <c r="D3223" s="5">
        <f>(B3223-C3223)</f>
        <v>-19036988</v>
      </c>
    </row>
    <row r="3224" spans="1:4" x14ac:dyDescent="0.35">
      <c r="A3224" t="s">
        <v>7435</v>
      </c>
      <c r="B3224" s="5">
        <v>10955425</v>
      </c>
      <c r="C3224" s="5">
        <v>30000000</v>
      </c>
      <c r="D3224" s="5">
        <f>(B3224-C3224)</f>
        <v>-19044575</v>
      </c>
    </row>
    <row r="3225" spans="1:4" x14ac:dyDescent="0.35">
      <c r="A3225" t="s">
        <v>8037</v>
      </c>
      <c r="B3225" s="5">
        <v>20916309</v>
      </c>
      <c r="C3225" s="5">
        <v>40000000</v>
      </c>
      <c r="D3225" s="5">
        <f>(B3225-C3225)</f>
        <v>-19083691</v>
      </c>
    </row>
    <row r="3226" spans="1:4" x14ac:dyDescent="0.35">
      <c r="A3226" t="s">
        <v>7652</v>
      </c>
      <c r="B3226" s="5">
        <v>8888143</v>
      </c>
      <c r="C3226" s="5">
        <v>28000000</v>
      </c>
      <c r="D3226" s="5">
        <f>(B3226-C3226)</f>
        <v>-19111857</v>
      </c>
    </row>
    <row r="3227" spans="1:4" x14ac:dyDescent="0.35">
      <c r="A3227" t="s">
        <v>7599</v>
      </c>
      <c r="B3227" s="5">
        <v>10880926</v>
      </c>
      <c r="C3227" s="5">
        <v>30000000</v>
      </c>
      <c r="D3227" s="5">
        <f>(B3227-C3227)</f>
        <v>-19119074</v>
      </c>
    </row>
    <row r="3228" spans="1:4" x14ac:dyDescent="0.35">
      <c r="A3228" t="s">
        <v>7485</v>
      </c>
      <c r="B3228" s="5">
        <v>11854694</v>
      </c>
      <c r="C3228" s="5">
        <v>31000000</v>
      </c>
      <c r="D3228" s="5">
        <f>(B3228-C3228)</f>
        <v>-19145306</v>
      </c>
    </row>
    <row r="3229" spans="1:4" x14ac:dyDescent="0.35">
      <c r="A3229" t="s">
        <v>7877</v>
      </c>
      <c r="B3229" s="5">
        <v>4710455</v>
      </c>
      <c r="C3229" s="5">
        <v>24000000</v>
      </c>
      <c r="D3229" s="5">
        <f>(B3229-C3229)</f>
        <v>-19289545</v>
      </c>
    </row>
    <row r="3230" spans="1:4" x14ac:dyDescent="0.35">
      <c r="A3230" t="s">
        <v>6832</v>
      </c>
      <c r="B3230" s="5">
        <v>35707327</v>
      </c>
      <c r="C3230" s="5">
        <v>55000000</v>
      </c>
      <c r="D3230" s="5">
        <f>(B3230-C3230)</f>
        <v>-19292673</v>
      </c>
    </row>
    <row r="3231" spans="1:4" x14ac:dyDescent="0.35">
      <c r="A3231" t="s">
        <v>6224</v>
      </c>
      <c r="B3231" s="5">
        <v>100685880</v>
      </c>
      <c r="C3231" s="5">
        <v>120000000</v>
      </c>
      <c r="D3231" s="5">
        <f>(B3231-C3231)</f>
        <v>-19314120</v>
      </c>
    </row>
    <row r="3232" spans="1:4" x14ac:dyDescent="0.35">
      <c r="A3232" t="s">
        <v>7833</v>
      </c>
      <c r="B3232" s="5">
        <v>5654777</v>
      </c>
      <c r="C3232" s="5">
        <v>25000000</v>
      </c>
      <c r="D3232" s="5">
        <f>(B3232-C3232)</f>
        <v>-19345223</v>
      </c>
    </row>
    <row r="3233" spans="1:4" x14ac:dyDescent="0.35">
      <c r="A3233" t="s">
        <v>7272</v>
      </c>
      <c r="B3233" s="5">
        <v>18653746</v>
      </c>
      <c r="C3233" s="5">
        <v>38000000</v>
      </c>
      <c r="D3233" s="5">
        <f>(B3233-C3233)</f>
        <v>-19346254</v>
      </c>
    </row>
    <row r="3234" spans="1:4" x14ac:dyDescent="0.35">
      <c r="A3234" t="s">
        <v>6738</v>
      </c>
      <c r="B3234" s="5">
        <v>40559930</v>
      </c>
      <c r="C3234" s="5">
        <v>60000000</v>
      </c>
      <c r="D3234" s="5">
        <f>(B3234-C3234)</f>
        <v>-19440070</v>
      </c>
    </row>
    <row r="3235" spans="1:4" x14ac:dyDescent="0.35">
      <c r="A3235" t="s">
        <v>7834</v>
      </c>
      <c r="B3235" s="5">
        <v>5516708</v>
      </c>
      <c r="C3235" s="5">
        <v>25000000</v>
      </c>
      <c r="D3235" s="5">
        <f>(B3235-C3235)</f>
        <v>-19483292</v>
      </c>
    </row>
    <row r="3236" spans="1:4" x14ac:dyDescent="0.35">
      <c r="A3236" t="s">
        <v>6463</v>
      </c>
      <c r="B3236" s="5">
        <v>60507228</v>
      </c>
      <c r="C3236" s="5">
        <v>80000000</v>
      </c>
      <c r="D3236" s="5">
        <f>(B3236-C3236)</f>
        <v>-19492772</v>
      </c>
    </row>
    <row r="3237" spans="1:4" x14ac:dyDescent="0.35">
      <c r="A3237" t="s">
        <v>7684</v>
      </c>
      <c r="B3237" s="5">
        <v>7486906</v>
      </c>
      <c r="C3237" s="5">
        <v>27000000</v>
      </c>
      <c r="D3237" s="5">
        <f>(B3237-C3237)</f>
        <v>-19513094</v>
      </c>
    </row>
    <row r="3238" spans="1:4" x14ac:dyDescent="0.35">
      <c r="A3238" t="s">
        <v>8129</v>
      </c>
      <c r="B3238" s="5">
        <v>476270</v>
      </c>
      <c r="C3238" s="5">
        <v>20000000</v>
      </c>
      <c r="D3238" s="5">
        <f>(B3238-C3238)</f>
        <v>-19523730</v>
      </c>
    </row>
    <row r="3239" spans="1:4" x14ac:dyDescent="0.35">
      <c r="A3239" t="s">
        <v>7655</v>
      </c>
      <c r="B3239" s="5">
        <v>8434601</v>
      </c>
      <c r="C3239" s="5">
        <v>28000000</v>
      </c>
      <c r="D3239" s="5">
        <f>(B3239-C3239)</f>
        <v>-19565399</v>
      </c>
    </row>
    <row r="3240" spans="1:4" x14ac:dyDescent="0.35">
      <c r="A3240" t="s">
        <v>8555</v>
      </c>
      <c r="B3240" s="5">
        <v>403932</v>
      </c>
      <c r="C3240" s="5">
        <v>20000000</v>
      </c>
      <c r="D3240" s="5">
        <f>(B3240-C3240)</f>
        <v>-19596068</v>
      </c>
    </row>
    <row r="3241" spans="1:4" x14ac:dyDescent="0.35">
      <c r="A3241" t="s">
        <v>8555</v>
      </c>
      <c r="B3241" s="5">
        <v>403932</v>
      </c>
      <c r="C3241" s="5">
        <v>20000000</v>
      </c>
      <c r="D3241" s="5">
        <f>(B3241-C3241)</f>
        <v>-19596068</v>
      </c>
    </row>
    <row r="3242" spans="1:4" x14ac:dyDescent="0.35">
      <c r="A3242" t="s">
        <v>8123</v>
      </c>
      <c r="B3242" s="5">
        <v>375474</v>
      </c>
      <c r="C3242" s="5">
        <v>20000000</v>
      </c>
      <c r="D3242" s="5">
        <f>(B3242-C3242)</f>
        <v>-19624526</v>
      </c>
    </row>
    <row r="3243" spans="1:4" x14ac:dyDescent="0.35">
      <c r="A3243" t="s">
        <v>9278</v>
      </c>
      <c r="B3243" s="5">
        <v>252652</v>
      </c>
      <c r="C3243" s="5">
        <v>19900000</v>
      </c>
      <c r="D3243" s="5">
        <f>(B3243-C3243)</f>
        <v>-19647348</v>
      </c>
    </row>
    <row r="3244" spans="1:4" x14ac:dyDescent="0.35">
      <c r="A3244" t="s">
        <v>6947</v>
      </c>
      <c r="B3244" s="5">
        <v>30306268</v>
      </c>
      <c r="C3244" s="5">
        <v>50000000</v>
      </c>
      <c r="D3244" s="5">
        <f>(B3244-C3244)</f>
        <v>-19693732</v>
      </c>
    </row>
    <row r="3245" spans="1:4" x14ac:dyDescent="0.35">
      <c r="A3245" t="s">
        <v>8124</v>
      </c>
      <c r="B3245" s="5">
        <v>305070</v>
      </c>
      <c r="C3245" s="5">
        <v>20000000</v>
      </c>
      <c r="D3245" s="5">
        <f>(B3245-C3245)</f>
        <v>-19694930</v>
      </c>
    </row>
    <row r="3246" spans="1:4" x14ac:dyDescent="0.35">
      <c r="A3246" t="s">
        <v>7215</v>
      </c>
      <c r="B3246" s="5">
        <v>20300000</v>
      </c>
      <c r="C3246" s="5">
        <v>40000000</v>
      </c>
      <c r="D3246" s="5">
        <f>(B3246-C3246)</f>
        <v>-19700000</v>
      </c>
    </row>
    <row r="3247" spans="1:4" x14ac:dyDescent="0.35">
      <c r="A3247" t="s">
        <v>8127</v>
      </c>
      <c r="B3247" s="5">
        <v>263365</v>
      </c>
      <c r="C3247" s="5">
        <v>20000000</v>
      </c>
      <c r="D3247" s="5">
        <f>(B3247-C3247)</f>
        <v>-19736635</v>
      </c>
    </row>
    <row r="3248" spans="1:4" x14ac:dyDescent="0.35">
      <c r="A3248" t="s">
        <v>7056</v>
      </c>
      <c r="B3248" s="5">
        <v>25200412</v>
      </c>
      <c r="C3248" s="5">
        <v>45000000</v>
      </c>
      <c r="D3248" s="5">
        <f>(B3248-C3248)</f>
        <v>-19799588</v>
      </c>
    </row>
    <row r="3249" spans="1:4" x14ac:dyDescent="0.35">
      <c r="A3249" t="s">
        <v>7592</v>
      </c>
      <c r="B3249" s="5">
        <v>10134754</v>
      </c>
      <c r="C3249" s="5">
        <v>30000000</v>
      </c>
      <c r="D3249" s="5">
        <f>(B3249-C3249)</f>
        <v>-19865246</v>
      </c>
    </row>
    <row r="3250" spans="1:4" x14ac:dyDescent="0.35">
      <c r="A3250" t="s">
        <v>7835</v>
      </c>
      <c r="B3250" s="5">
        <v>5128124</v>
      </c>
      <c r="C3250" s="5">
        <v>25000000</v>
      </c>
      <c r="D3250" s="5">
        <f>(B3250-C3250)</f>
        <v>-19871876</v>
      </c>
    </row>
    <row r="3251" spans="1:4" x14ac:dyDescent="0.35">
      <c r="A3251" t="s">
        <v>7654</v>
      </c>
      <c r="B3251" s="5">
        <v>8119205</v>
      </c>
      <c r="C3251" s="5">
        <v>28000000</v>
      </c>
      <c r="D3251" s="5">
        <f>(B3251-C3251)</f>
        <v>-19880795</v>
      </c>
    </row>
    <row r="3252" spans="1:4" x14ac:dyDescent="0.35">
      <c r="A3252" t="s">
        <v>7228</v>
      </c>
      <c r="B3252" s="5">
        <v>20113965</v>
      </c>
      <c r="C3252" s="5">
        <v>40000000</v>
      </c>
      <c r="D3252" s="5">
        <f>(B3252-C3252)</f>
        <v>-19886035</v>
      </c>
    </row>
    <row r="3253" spans="1:4" x14ac:dyDescent="0.35">
      <c r="A3253" t="s">
        <v>6747</v>
      </c>
      <c r="B3253" s="5">
        <v>40076438</v>
      </c>
      <c r="C3253" s="5">
        <v>60000000</v>
      </c>
      <c r="D3253" s="5">
        <f>(B3253-C3253)</f>
        <v>-19923562</v>
      </c>
    </row>
    <row r="3254" spans="1:4" x14ac:dyDescent="0.35">
      <c r="A3254" t="s">
        <v>8655</v>
      </c>
      <c r="B3254" s="5">
        <v>17149</v>
      </c>
      <c r="C3254" s="5">
        <v>20000000</v>
      </c>
      <c r="D3254" s="5">
        <f>(B3254-C3254)</f>
        <v>-19982851</v>
      </c>
    </row>
    <row r="3255" spans="1:4" x14ac:dyDescent="0.35">
      <c r="A3255" t="s">
        <v>6405</v>
      </c>
      <c r="B3255" s="5">
        <v>50016394</v>
      </c>
      <c r="C3255" s="5">
        <v>70000000</v>
      </c>
      <c r="D3255" s="5">
        <f>(B3255-C3255)</f>
        <v>-19983606</v>
      </c>
    </row>
    <row r="3256" spans="1:4" x14ac:dyDescent="0.35">
      <c r="A3256" t="s">
        <v>7932</v>
      </c>
      <c r="B3256" s="5">
        <v>5000000</v>
      </c>
      <c r="C3256" s="5">
        <v>25000000</v>
      </c>
      <c r="D3256" s="5">
        <f>(B3256-C3256)</f>
        <v>-20000000</v>
      </c>
    </row>
    <row r="3257" spans="1:4" x14ac:dyDescent="0.35">
      <c r="A3257" t="s">
        <v>7390</v>
      </c>
      <c r="B3257" s="5">
        <v>14998070</v>
      </c>
      <c r="C3257" s="5">
        <v>35000000</v>
      </c>
      <c r="D3257" s="5">
        <f>(B3257-C3257)</f>
        <v>-20001930</v>
      </c>
    </row>
    <row r="3258" spans="1:4" x14ac:dyDescent="0.35">
      <c r="A3258" t="s">
        <v>7962</v>
      </c>
      <c r="B3258" s="5">
        <v>958319</v>
      </c>
      <c r="C3258" s="5">
        <v>21000000</v>
      </c>
      <c r="D3258" s="5">
        <f>(B3258-C3258)</f>
        <v>-20041681</v>
      </c>
    </row>
    <row r="3259" spans="1:4" x14ac:dyDescent="0.35">
      <c r="A3259" t="s">
        <v>6411</v>
      </c>
      <c r="B3259" s="5">
        <v>64933670</v>
      </c>
      <c r="C3259" s="5">
        <v>85000000</v>
      </c>
      <c r="D3259" s="5">
        <f>(B3259-C3259)</f>
        <v>-20066330</v>
      </c>
    </row>
    <row r="3260" spans="1:4" x14ac:dyDescent="0.35">
      <c r="A3260" t="s">
        <v>7940</v>
      </c>
      <c r="B3260" s="5">
        <v>1796024</v>
      </c>
      <c r="C3260" s="5">
        <v>22000000</v>
      </c>
      <c r="D3260" s="5">
        <f>(B3260-C3260)</f>
        <v>-20203976</v>
      </c>
    </row>
    <row r="3261" spans="1:4" x14ac:dyDescent="0.35">
      <c r="A3261" t="s">
        <v>6139</v>
      </c>
      <c r="B3261" s="5">
        <v>79711678</v>
      </c>
      <c r="C3261" s="5">
        <v>100000000</v>
      </c>
      <c r="D3261" s="5">
        <f>(B3261-C3261)</f>
        <v>-20288322</v>
      </c>
    </row>
    <row r="3262" spans="1:4" x14ac:dyDescent="0.35">
      <c r="A3262" t="s">
        <v>7899</v>
      </c>
      <c r="B3262" s="5">
        <v>2708188</v>
      </c>
      <c r="C3262" s="5">
        <v>23000000</v>
      </c>
      <c r="D3262" s="5">
        <f>(B3262-C3262)</f>
        <v>-20291812</v>
      </c>
    </row>
    <row r="3263" spans="1:4" x14ac:dyDescent="0.35">
      <c r="A3263" t="s">
        <v>7391</v>
      </c>
      <c r="B3263" s="5">
        <v>14587732</v>
      </c>
      <c r="C3263" s="5">
        <v>35000000</v>
      </c>
      <c r="D3263" s="5">
        <f>(B3263-C3263)</f>
        <v>-20412268</v>
      </c>
    </row>
    <row r="3264" spans="1:4" x14ac:dyDescent="0.35">
      <c r="A3264" t="s">
        <v>7083</v>
      </c>
      <c r="B3264" s="5">
        <v>24520892</v>
      </c>
      <c r="C3264" s="5">
        <v>45000000</v>
      </c>
      <c r="D3264" s="5">
        <f>(B3264-C3264)</f>
        <v>-20479108</v>
      </c>
    </row>
    <row r="3265" spans="1:4" x14ac:dyDescent="0.35">
      <c r="A3265" t="s">
        <v>7604</v>
      </c>
      <c r="B3265" s="5">
        <v>480314</v>
      </c>
      <c r="C3265" s="5">
        <v>21000000</v>
      </c>
      <c r="D3265" s="5">
        <f>(B3265-C3265)</f>
        <v>-20519686</v>
      </c>
    </row>
    <row r="3266" spans="1:4" x14ac:dyDescent="0.35">
      <c r="A3266" t="s">
        <v>8485</v>
      </c>
      <c r="B3266" s="5">
        <v>5459824</v>
      </c>
      <c r="C3266" s="5">
        <v>26000000</v>
      </c>
      <c r="D3266" s="5">
        <f>(B3266-C3266)</f>
        <v>-20540176</v>
      </c>
    </row>
    <row r="3267" spans="1:4" x14ac:dyDescent="0.35">
      <c r="A3267" t="s">
        <v>6485</v>
      </c>
      <c r="B3267" s="5">
        <v>19406406</v>
      </c>
      <c r="C3267" s="5">
        <v>40000000</v>
      </c>
      <c r="D3267" s="5">
        <f>(B3267-C3267)</f>
        <v>-20593594</v>
      </c>
    </row>
    <row r="3268" spans="1:4" x14ac:dyDescent="0.35">
      <c r="A3268" t="s">
        <v>7050</v>
      </c>
      <c r="B3268" s="5">
        <v>24343673</v>
      </c>
      <c r="C3268" s="5">
        <v>45000000</v>
      </c>
      <c r="D3268" s="5">
        <f>(B3268-C3268)</f>
        <v>-20656327</v>
      </c>
    </row>
    <row r="3269" spans="1:4" x14ac:dyDescent="0.35">
      <c r="A3269" t="s">
        <v>7050</v>
      </c>
      <c r="B3269" s="5">
        <v>24343673</v>
      </c>
      <c r="C3269" s="5">
        <v>45000000</v>
      </c>
      <c r="D3269" s="5">
        <f>(B3269-C3269)</f>
        <v>-20656327</v>
      </c>
    </row>
    <row r="3270" spans="1:4" x14ac:dyDescent="0.35">
      <c r="A3270" t="s">
        <v>7273</v>
      </c>
      <c r="B3270" s="5">
        <v>17305211</v>
      </c>
      <c r="C3270" s="5">
        <v>38000000</v>
      </c>
      <c r="D3270" s="5">
        <f>(B3270-C3270)</f>
        <v>-20694789</v>
      </c>
    </row>
    <row r="3271" spans="1:4" x14ac:dyDescent="0.35">
      <c r="A3271" t="s">
        <v>6827</v>
      </c>
      <c r="B3271" s="5">
        <v>34238611</v>
      </c>
      <c r="C3271" s="5">
        <v>55000000</v>
      </c>
      <c r="D3271" s="5">
        <f>(B3271-C3271)</f>
        <v>-20761389</v>
      </c>
    </row>
    <row r="3272" spans="1:4" x14ac:dyDescent="0.35">
      <c r="A3272" t="s">
        <v>8041</v>
      </c>
      <c r="B3272" s="5">
        <v>19151864</v>
      </c>
      <c r="C3272" s="5">
        <v>40000000</v>
      </c>
      <c r="D3272" s="5">
        <f>(B3272-C3272)</f>
        <v>-20848136</v>
      </c>
    </row>
    <row r="3273" spans="1:4" x14ac:dyDescent="0.35">
      <c r="A3273" t="s">
        <v>6959</v>
      </c>
      <c r="B3273" s="5">
        <v>19118247</v>
      </c>
      <c r="C3273" s="5">
        <v>40000000</v>
      </c>
      <c r="D3273" s="5">
        <f>(B3273-C3273)</f>
        <v>-20881753</v>
      </c>
    </row>
    <row r="3274" spans="1:4" x14ac:dyDescent="0.35">
      <c r="A3274" t="s">
        <v>6828</v>
      </c>
      <c r="B3274" s="5">
        <v>34098563</v>
      </c>
      <c r="C3274" s="5">
        <v>55000000</v>
      </c>
      <c r="D3274" s="5">
        <f>(B3274-C3274)</f>
        <v>-20901437</v>
      </c>
    </row>
    <row r="3275" spans="1:4" x14ac:dyDescent="0.35">
      <c r="A3275" t="s">
        <v>7718</v>
      </c>
      <c r="B3275" s="5">
        <v>1075288</v>
      </c>
      <c r="C3275" s="5">
        <v>22000000</v>
      </c>
      <c r="D3275" s="5">
        <f>(B3275-C3275)</f>
        <v>-20924712</v>
      </c>
    </row>
    <row r="3276" spans="1:4" x14ac:dyDescent="0.35">
      <c r="A3276" t="s">
        <v>7836</v>
      </c>
      <c r="B3276" s="5">
        <v>4064333</v>
      </c>
      <c r="C3276" s="5">
        <v>25000000</v>
      </c>
      <c r="D3276" s="5">
        <f>(B3276-C3276)</f>
        <v>-20935667</v>
      </c>
    </row>
    <row r="3277" spans="1:4" x14ac:dyDescent="0.35">
      <c r="A3277" t="s">
        <v>7936</v>
      </c>
      <c r="B3277" s="5">
        <v>1050445</v>
      </c>
      <c r="C3277" s="5">
        <v>22000000</v>
      </c>
      <c r="D3277" s="5">
        <f>(B3277-C3277)</f>
        <v>-20949555</v>
      </c>
    </row>
    <row r="3278" spans="1:4" x14ac:dyDescent="0.35">
      <c r="A3278" t="s">
        <v>7961</v>
      </c>
      <c r="B3278" s="5">
        <v>15593</v>
      </c>
      <c r="C3278" s="5">
        <v>21000000</v>
      </c>
      <c r="D3278" s="5">
        <f>(B3278-C3278)</f>
        <v>-20984407</v>
      </c>
    </row>
    <row r="3279" spans="1:4" x14ac:dyDescent="0.35">
      <c r="A3279" t="s">
        <v>7656</v>
      </c>
      <c r="B3279" s="5">
        <v>6998324</v>
      </c>
      <c r="C3279" s="5">
        <v>28000000</v>
      </c>
      <c r="D3279" s="5">
        <f>(B3279-C3279)</f>
        <v>-21001676</v>
      </c>
    </row>
    <row r="3280" spans="1:4" x14ac:dyDescent="0.35">
      <c r="A3280" t="s">
        <v>6330</v>
      </c>
      <c r="B3280" s="5">
        <v>43982842</v>
      </c>
      <c r="C3280" s="5">
        <v>65000000</v>
      </c>
      <c r="D3280" s="5">
        <f>(B3280-C3280)</f>
        <v>-21017158</v>
      </c>
    </row>
    <row r="3281" spans="1:4" x14ac:dyDescent="0.35">
      <c r="A3281" t="s">
        <v>6330</v>
      </c>
      <c r="B3281" s="5">
        <v>43982842</v>
      </c>
      <c r="C3281" s="5">
        <v>65000000</v>
      </c>
      <c r="D3281" s="5">
        <f>(B3281-C3281)</f>
        <v>-21017158</v>
      </c>
    </row>
    <row r="3282" spans="1:4" x14ac:dyDescent="0.35">
      <c r="A3282" t="s">
        <v>7103</v>
      </c>
      <c r="B3282" s="5">
        <v>20915465</v>
      </c>
      <c r="C3282" s="5">
        <v>42000000</v>
      </c>
      <c r="D3282" s="5">
        <f>(B3282-C3282)</f>
        <v>-21084535</v>
      </c>
    </row>
    <row r="3283" spans="1:4" x14ac:dyDescent="0.35">
      <c r="A3283" t="s">
        <v>6975</v>
      </c>
      <c r="B3283" s="5">
        <v>28837115</v>
      </c>
      <c r="C3283" s="5">
        <v>50000000</v>
      </c>
      <c r="D3283" s="5">
        <f>(B3283-C3283)</f>
        <v>-21162885</v>
      </c>
    </row>
    <row r="3284" spans="1:4" x14ac:dyDescent="0.35">
      <c r="A3284" t="s">
        <v>6829</v>
      </c>
      <c r="B3284" s="5">
        <v>33828318</v>
      </c>
      <c r="C3284" s="5">
        <v>55000000</v>
      </c>
      <c r="D3284" s="5">
        <f>(B3284-C3284)</f>
        <v>-21171682</v>
      </c>
    </row>
    <row r="3285" spans="1:4" x14ac:dyDescent="0.35">
      <c r="A3285" t="s">
        <v>6255</v>
      </c>
      <c r="B3285" s="5">
        <v>98780042</v>
      </c>
      <c r="C3285" s="5">
        <v>120000000</v>
      </c>
      <c r="D3285" s="5">
        <f>(B3285-C3285)</f>
        <v>-21219958</v>
      </c>
    </row>
    <row r="3286" spans="1:4" x14ac:dyDescent="0.35">
      <c r="A3286" t="s">
        <v>6365</v>
      </c>
      <c r="B3286" s="5">
        <v>78616689</v>
      </c>
      <c r="C3286" s="5">
        <v>100000000</v>
      </c>
      <c r="D3286" s="5">
        <f>(B3286-C3286)</f>
        <v>-21383311</v>
      </c>
    </row>
    <row r="3287" spans="1:4" x14ac:dyDescent="0.35">
      <c r="A3287" t="s">
        <v>6370</v>
      </c>
      <c r="B3287" s="5">
        <v>68558662</v>
      </c>
      <c r="C3287" s="5">
        <v>90000000</v>
      </c>
      <c r="D3287" s="5">
        <f>(B3287-C3287)</f>
        <v>-21441338</v>
      </c>
    </row>
    <row r="3288" spans="1:4" x14ac:dyDescent="0.35">
      <c r="A3288" t="s">
        <v>7593</v>
      </c>
      <c r="B3288" s="5">
        <v>8535575</v>
      </c>
      <c r="C3288" s="5">
        <v>30000000</v>
      </c>
      <c r="D3288" s="5">
        <f>(B3288-C3288)</f>
        <v>-21464425</v>
      </c>
    </row>
    <row r="3289" spans="1:4" x14ac:dyDescent="0.35">
      <c r="A3289" t="s">
        <v>6653</v>
      </c>
      <c r="B3289" s="5">
        <v>43532294</v>
      </c>
      <c r="C3289" s="5">
        <v>65000000</v>
      </c>
      <c r="D3289" s="5">
        <f>(B3289-C3289)</f>
        <v>-21467706</v>
      </c>
    </row>
    <row r="3290" spans="1:4" x14ac:dyDescent="0.35">
      <c r="A3290" t="s">
        <v>7601</v>
      </c>
      <c r="B3290" s="5">
        <v>3517797</v>
      </c>
      <c r="C3290" s="5">
        <v>25000000</v>
      </c>
      <c r="D3290" s="5">
        <f>(B3290-C3290)</f>
        <v>-21482203</v>
      </c>
    </row>
    <row r="3291" spans="1:4" x14ac:dyDescent="0.35">
      <c r="A3291" t="s">
        <v>6830</v>
      </c>
      <c r="B3291" s="5">
        <v>33472850</v>
      </c>
      <c r="C3291" s="5">
        <v>55000000</v>
      </c>
      <c r="D3291" s="5">
        <f>(B3291-C3291)</f>
        <v>-21527150</v>
      </c>
    </row>
    <row r="3292" spans="1:4" x14ac:dyDescent="0.35">
      <c r="A3292" t="s">
        <v>7240</v>
      </c>
      <c r="B3292" s="5">
        <v>18438149</v>
      </c>
      <c r="C3292" s="5">
        <v>40000000</v>
      </c>
      <c r="D3292" s="5">
        <f>(B3292-C3292)</f>
        <v>-21561851</v>
      </c>
    </row>
    <row r="3293" spans="1:4" x14ac:dyDescent="0.35">
      <c r="A3293" t="s">
        <v>6587</v>
      </c>
      <c r="B3293" s="5">
        <v>48430355</v>
      </c>
      <c r="C3293" s="5">
        <v>70000000</v>
      </c>
      <c r="D3293" s="5">
        <f>(B3293-C3293)</f>
        <v>-21569645</v>
      </c>
    </row>
    <row r="3294" spans="1:4" x14ac:dyDescent="0.35">
      <c r="A3294" t="s">
        <v>6416</v>
      </c>
      <c r="B3294" s="5">
        <v>13401683</v>
      </c>
      <c r="C3294" s="5">
        <v>35000000</v>
      </c>
      <c r="D3294" s="5">
        <f>(B3294-C3294)</f>
        <v>-21598317</v>
      </c>
    </row>
    <row r="3295" spans="1:4" x14ac:dyDescent="0.35">
      <c r="A3295" t="s">
        <v>6416</v>
      </c>
      <c r="B3295" s="5">
        <v>13401683</v>
      </c>
      <c r="C3295" s="5">
        <v>35000000</v>
      </c>
      <c r="D3295" s="5">
        <f>(B3295-C3295)</f>
        <v>-21598317</v>
      </c>
    </row>
    <row r="3296" spans="1:4" x14ac:dyDescent="0.35">
      <c r="A3296" t="s">
        <v>7307</v>
      </c>
      <c r="B3296" s="5">
        <v>14378353</v>
      </c>
      <c r="C3296" s="5">
        <v>36000000</v>
      </c>
      <c r="D3296" s="5">
        <f>(B3296-C3296)</f>
        <v>-21621647</v>
      </c>
    </row>
    <row r="3297" spans="1:4" x14ac:dyDescent="0.35">
      <c r="A3297" t="s">
        <v>7394</v>
      </c>
      <c r="B3297" s="5">
        <v>13264986</v>
      </c>
      <c r="C3297" s="5">
        <v>35000000</v>
      </c>
      <c r="D3297" s="5">
        <f>(B3297-C3297)</f>
        <v>-21735014</v>
      </c>
    </row>
    <row r="3298" spans="1:4" x14ac:dyDescent="0.35">
      <c r="A3298" t="s">
        <v>6397</v>
      </c>
      <c r="B3298" s="5">
        <v>63224849</v>
      </c>
      <c r="C3298" s="5">
        <v>85000000</v>
      </c>
      <c r="D3298" s="5">
        <f>(B3298-C3298)</f>
        <v>-21775151</v>
      </c>
    </row>
    <row r="3299" spans="1:4" x14ac:dyDescent="0.35">
      <c r="A3299" t="s">
        <v>6368</v>
      </c>
      <c r="B3299" s="5">
        <v>73209340</v>
      </c>
      <c r="C3299" s="5">
        <v>95000000</v>
      </c>
      <c r="D3299" s="5">
        <f>(B3299-C3299)</f>
        <v>-21790660</v>
      </c>
    </row>
    <row r="3300" spans="1:4" x14ac:dyDescent="0.35">
      <c r="A3300" t="s">
        <v>7048</v>
      </c>
      <c r="B3300" s="5">
        <v>28133159</v>
      </c>
      <c r="C3300" s="5">
        <v>50000000</v>
      </c>
      <c r="D3300" s="5">
        <f>(B3300-C3300)</f>
        <v>-21866841</v>
      </c>
    </row>
    <row r="3301" spans="1:4" x14ac:dyDescent="0.35">
      <c r="A3301" t="s">
        <v>8126</v>
      </c>
      <c r="B3301" s="5">
        <v>121972</v>
      </c>
      <c r="C3301" s="5">
        <v>22000000</v>
      </c>
      <c r="D3301" s="5">
        <f>(B3301-C3301)</f>
        <v>-21878028</v>
      </c>
    </row>
    <row r="3302" spans="1:4" x14ac:dyDescent="0.35">
      <c r="A3302" t="s">
        <v>7421</v>
      </c>
      <c r="B3302" s="5">
        <v>13101142</v>
      </c>
      <c r="C3302" s="5">
        <v>35000000</v>
      </c>
      <c r="D3302" s="5">
        <f>(B3302-C3302)</f>
        <v>-21898858</v>
      </c>
    </row>
    <row r="3303" spans="1:4" x14ac:dyDescent="0.35">
      <c r="A3303" t="s">
        <v>7838</v>
      </c>
      <c r="B3303" s="5">
        <v>3073392</v>
      </c>
      <c r="C3303" s="5">
        <v>25000000</v>
      </c>
      <c r="D3303" s="5">
        <f>(B3303-C3303)</f>
        <v>-21926608</v>
      </c>
    </row>
    <row r="3304" spans="1:4" x14ac:dyDescent="0.35">
      <c r="A3304" t="s">
        <v>6227</v>
      </c>
      <c r="B3304" s="5">
        <v>93050117</v>
      </c>
      <c r="C3304" s="5">
        <v>115000000</v>
      </c>
      <c r="D3304" s="5">
        <f>(B3304-C3304)</f>
        <v>-21949883</v>
      </c>
    </row>
    <row r="3305" spans="1:4" x14ac:dyDescent="0.35">
      <c r="A3305" t="s">
        <v>7691</v>
      </c>
      <c r="B3305" s="5">
        <v>763044</v>
      </c>
      <c r="C3305" s="5">
        <v>23000000</v>
      </c>
      <c r="D3305" s="5">
        <f>(B3305-C3305)</f>
        <v>-22236956</v>
      </c>
    </row>
    <row r="3306" spans="1:4" x14ac:dyDescent="0.35">
      <c r="A3306" t="s">
        <v>6319</v>
      </c>
      <c r="B3306" s="5">
        <v>77679638</v>
      </c>
      <c r="C3306" s="5">
        <v>100000000</v>
      </c>
      <c r="D3306" s="5">
        <f>(B3306-C3306)</f>
        <v>-22320362</v>
      </c>
    </row>
    <row r="3307" spans="1:4" x14ac:dyDescent="0.35">
      <c r="A3307" t="s">
        <v>7239</v>
      </c>
      <c r="B3307" s="5">
        <v>3675072</v>
      </c>
      <c r="C3307" s="5">
        <v>26000000</v>
      </c>
      <c r="D3307" s="5">
        <f>(B3307-C3307)</f>
        <v>-22324928</v>
      </c>
    </row>
    <row r="3308" spans="1:4" x14ac:dyDescent="0.35">
      <c r="A3308" t="s">
        <v>6948</v>
      </c>
      <c r="B3308" s="5">
        <v>27667947</v>
      </c>
      <c r="C3308" s="5">
        <v>50000000</v>
      </c>
      <c r="D3308" s="5">
        <f>(B3308-C3308)</f>
        <v>-22332053</v>
      </c>
    </row>
    <row r="3309" spans="1:4" x14ac:dyDescent="0.35">
      <c r="A3309" t="s">
        <v>6620</v>
      </c>
      <c r="B3309" s="5">
        <v>43568507</v>
      </c>
      <c r="C3309" s="5">
        <v>66000000</v>
      </c>
      <c r="D3309" s="5">
        <f>(B3309-C3309)</f>
        <v>-22431493</v>
      </c>
    </row>
    <row r="3310" spans="1:4" x14ac:dyDescent="0.35">
      <c r="A3310" t="s">
        <v>7658</v>
      </c>
      <c r="B3310" s="5">
        <v>5532301</v>
      </c>
      <c r="C3310" s="5">
        <v>28000000</v>
      </c>
      <c r="D3310" s="5">
        <f>(B3310-C3310)</f>
        <v>-22467699</v>
      </c>
    </row>
    <row r="3311" spans="1:4" x14ac:dyDescent="0.35">
      <c r="A3311" t="s">
        <v>6169</v>
      </c>
      <c r="B3311" s="5">
        <v>107503316</v>
      </c>
      <c r="C3311" s="5">
        <v>130000000</v>
      </c>
      <c r="D3311" s="5">
        <f>(B3311-C3311)</f>
        <v>-22496684</v>
      </c>
    </row>
    <row r="3312" spans="1:4" x14ac:dyDescent="0.35">
      <c r="A3312" t="s">
        <v>6407</v>
      </c>
      <c r="B3312" s="5">
        <v>62494975</v>
      </c>
      <c r="C3312" s="5">
        <v>85000000</v>
      </c>
      <c r="D3312" s="5">
        <f>(B3312-C3312)</f>
        <v>-22505025</v>
      </c>
    </row>
    <row r="3313" spans="1:4" x14ac:dyDescent="0.35">
      <c r="A3313" t="s">
        <v>6106</v>
      </c>
      <c r="B3313" s="5">
        <v>127490802</v>
      </c>
      <c r="C3313" s="5">
        <v>150000000</v>
      </c>
      <c r="D3313" s="5">
        <f>(B3313-C3313)</f>
        <v>-22509198</v>
      </c>
    </row>
    <row r="3314" spans="1:4" x14ac:dyDescent="0.35">
      <c r="A3314" t="s">
        <v>6737</v>
      </c>
      <c r="B3314" s="5">
        <v>37479778</v>
      </c>
      <c r="C3314" s="5">
        <v>60000000</v>
      </c>
      <c r="D3314" s="5">
        <f>(B3314-C3314)</f>
        <v>-22520222</v>
      </c>
    </row>
    <row r="3315" spans="1:4" x14ac:dyDescent="0.35">
      <c r="A3315" t="s">
        <v>7689</v>
      </c>
      <c r="B3315" s="5">
        <v>4476235</v>
      </c>
      <c r="C3315" s="5">
        <v>27000000</v>
      </c>
      <c r="D3315" s="5">
        <f>(B3315-C3315)</f>
        <v>-22523765</v>
      </c>
    </row>
    <row r="3316" spans="1:4" x14ac:dyDescent="0.35">
      <c r="A3316" t="s">
        <v>6476</v>
      </c>
      <c r="B3316" s="5">
        <v>21471685</v>
      </c>
      <c r="C3316" s="5">
        <v>44000000</v>
      </c>
      <c r="D3316" s="5">
        <f>(B3316-C3316)</f>
        <v>-22528315</v>
      </c>
    </row>
    <row r="3317" spans="1:4" x14ac:dyDescent="0.35">
      <c r="A3317" t="s">
        <v>6547</v>
      </c>
      <c r="B3317" s="5">
        <v>47456450</v>
      </c>
      <c r="C3317" s="5">
        <v>70000000</v>
      </c>
      <c r="D3317" s="5">
        <f>(B3317-C3317)</f>
        <v>-22543550</v>
      </c>
    </row>
    <row r="3318" spans="1:4" x14ac:dyDescent="0.35">
      <c r="A3318" t="s">
        <v>7627</v>
      </c>
      <c r="B3318" s="5">
        <v>7443007</v>
      </c>
      <c r="C3318" s="5">
        <v>30000000</v>
      </c>
      <c r="D3318" s="5">
        <f>(B3318-C3318)</f>
        <v>-22556993</v>
      </c>
    </row>
    <row r="3319" spans="1:4" x14ac:dyDescent="0.35">
      <c r="A3319" t="s">
        <v>6523</v>
      </c>
      <c r="B3319" s="5">
        <v>47379090</v>
      </c>
      <c r="C3319" s="5">
        <v>70000000</v>
      </c>
      <c r="D3319" s="5">
        <f>(B3319-C3319)</f>
        <v>-22620910</v>
      </c>
    </row>
    <row r="3320" spans="1:4" x14ac:dyDescent="0.35">
      <c r="A3320" t="s">
        <v>6647</v>
      </c>
      <c r="B3320" s="5">
        <v>42345531</v>
      </c>
      <c r="C3320" s="5">
        <v>65000000</v>
      </c>
      <c r="D3320" s="5">
        <f>(B3320-C3320)</f>
        <v>-22654469</v>
      </c>
    </row>
    <row r="3321" spans="1:4" x14ac:dyDescent="0.35">
      <c r="A3321" t="s">
        <v>7235</v>
      </c>
      <c r="B3321" s="5">
        <v>10326062</v>
      </c>
      <c r="C3321" s="5">
        <v>33000000</v>
      </c>
      <c r="D3321" s="5">
        <f>(B3321-C3321)</f>
        <v>-22673938</v>
      </c>
    </row>
    <row r="3322" spans="1:4" x14ac:dyDescent="0.35">
      <c r="A3322" t="s">
        <v>7617</v>
      </c>
      <c r="B3322" s="5">
        <v>6301131</v>
      </c>
      <c r="C3322" s="5">
        <v>29000000</v>
      </c>
      <c r="D3322" s="5">
        <f>(B3322-C3322)</f>
        <v>-22698869</v>
      </c>
    </row>
    <row r="3323" spans="1:4" x14ac:dyDescent="0.35">
      <c r="A3323" t="s">
        <v>7415</v>
      </c>
      <c r="B3323" s="5">
        <v>11227940</v>
      </c>
      <c r="C3323" s="5">
        <v>34000000</v>
      </c>
      <c r="D3323" s="5">
        <f>(B3323-C3323)</f>
        <v>-22772060</v>
      </c>
    </row>
    <row r="3324" spans="1:4" x14ac:dyDescent="0.35">
      <c r="A3324" t="s">
        <v>6296</v>
      </c>
      <c r="B3324" s="5">
        <v>77222184</v>
      </c>
      <c r="C3324" s="5">
        <v>100000000</v>
      </c>
      <c r="D3324" s="5">
        <f>(B3324-C3324)</f>
        <v>-22777816</v>
      </c>
    </row>
    <row r="3325" spans="1:4" x14ac:dyDescent="0.35">
      <c r="A3325" t="s">
        <v>7687</v>
      </c>
      <c r="B3325" s="5">
        <v>5204007</v>
      </c>
      <c r="C3325" s="5">
        <v>28000000</v>
      </c>
      <c r="D3325" s="5">
        <f>(B3325-C3325)</f>
        <v>-22795993</v>
      </c>
    </row>
    <row r="3326" spans="1:4" x14ac:dyDescent="0.35">
      <c r="A3326" t="s">
        <v>6949</v>
      </c>
      <c r="B3326" s="5">
        <v>27067160</v>
      </c>
      <c r="C3326" s="5">
        <v>50000000</v>
      </c>
      <c r="D3326" s="5">
        <f>(B3326-C3326)</f>
        <v>-22932840</v>
      </c>
    </row>
    <row r="3327" spans="1:4" x14ac:dyDescent="0.35">
      <c r="A3327" t="s">
        <v>7306</v>
      </c>
      <c r="B3327" s="5">
        <v>13052741</v>
      </c>
      <c r="C3327" s="5">
        <v>36000000</v>
      </c>
      <c r="D3327" s="5">
        <f>(B3327-C3327)</f>
        <v>-22947259</v>
      </c>
    </row>
    <row r="3328" spans="1:4" x14ac:dyDescent="0.35">
      <c r="A3328" t="s">
        <v>6073</v>
      </c>
      <c r="B3328" s="5">
        <v>154985087</v>
      </c>
      <c r="C3328" s="5">
        <v>178000000</v>
      </c>
      <c r="D3328" s="5">
        <f>(B3328-C3328)</f>
        <v>-23014913</v>
      </c>
    </row>
    <row r="3329" spans="1:4" x14ac:dyDescent="0.35">
      <c r="A3329" t="s">
        <v>7614</v>
      </c>
      <c r="B3329" s="5">
        <v>5899797</v>
      </c>
      <c r="C3329" s="5">
        <v>29000000</v>
      </c>
      <c r="D3329" s="5">
        <f>(B3329-C3329)</f>
        <v>-23100203</v>
      </c>
    </row>
    <row r="3330" spans="1:4" x14ac:dyDescent="0.35">
      <c r="A3330" t="s">
        <v>8120</v>
      </c>
      <c r="B3330" s="5">
        <v>882710</v>
      </c>
      <c r="C3330" s="5">
        <v>24000000</v>
      </c>
      <c r="D3330" s="5">
        <f>(B3330-C3330)</f>
        <v>-23117290</v>
      </c>
    </row>
    <row r="3331" spans="1:4" x14ac:dyDescent="0.35">
      <c r="A3331" t="s">
        <v>6546</v>
      </c>
      <c r="B3331" s="5">
        <v>51814190</v>
      </c>
      <c r="C3331" s="5">
        <v>75000000</v>
      </c>
      <c r="D3331" s="5">
        <f>(B3331-C3331)</f>
        <v>-23185810</v>
      </c>
    </row>
    <row r="3332" spans="1:4" x14ac:dyDescent="0.35">
      <c r="A3332" t="s">
        <v>6464</v>
      </c>
      <c r="B3332" s="5">
        <v>56684819</v>
      </c>
      <c r="C3332" s="5">
        <v>80000000</v>
      </c>
      <c r="D3332" s="5">
        <f>(B3332-C3332)</f>
        <v>-23315181</v>
      </c>
    </row>
    <row r="3333" spans="1:4" x14ac:dyDescent="0.35">
      <c r="A3333" t="s">
        <v>7419</v>
      </c>
      <c r="B3333" s="5">
        <v>10654581</v>
      </c>
      <c r="C3333" s="5">
        <v>34000000</v>
      </c>
      <c r="D3333" s="5">
        <f>(B3333-C3333)</f>
        <v>-23345419</v>
      </c>
    </row>
    <row r="3334" spans="1:4" x14ac:dyDescent="0.35">
      <c r="A3334" t="s">
        <v>7419</v>
      </c>
      <c r="B3334" s="5">
        <v>10654581</v>
      </c>
      <c r="C3334" s="5">
        <v>34000000</v>
      </c>
      <c r="D3334" s="5">
        <f>(B3334-C3334)</f>
        <v>-23345419</v>
      </c>
    </row>
    <row r="3335" spans="1:4" x14ac:dyDescent="0.35">
      <c r="A3335" t="s">
        <v>7402</v>
      </c>
      <c r="B3335" s="5">
        <v>11631245</v>
      </c>
      <c r="C3335" s="5">
        <v>35000000</v>
      </c>
      <c r="D3335" s="5">
        <f>(B3335-C3335)</f>
        <v>-23368755</v>
      </c>
    </row>
    <row r="3336" spans="1:4" x14ac:dyDescent="0.35">
      <c r="A3336" t="s">
        <v>7114</v>
      </c>
      <c r="B3336" s="5">
        <v>18600911</v>
      </c>
      <c r="C3336" s="5">
        <v>42000000</v>
      </c>
      <c r="D3336" s="5">
        <f>(B3336-C3336)</f>
        <v>-23399089</v>
      </c>
    </row>
    <row r="3337" spans="1:4" x14ac:dyDescent="0.35">
      <c r="A3337" t="s">
        <v>6142</v>
      </c>
      <c r="B3337" s="5">
        <v>126597121</v>
      </c>
      <c r="C3337" s="5">
        <v>150000000</v>
      </c>
      <c r="D3337" s="5">
        <f>(B3337-C3337)</f>
        <v>-23402879</v>
      </c>
    </row>
    <row r="3338" spans="1:4" x14ac:dyDescent="0.35">
      <c r="A3338" t="s">
        <v>7615</v>
      </c>
      <c r="B3338" s="5">
        <v>4554569</v>
      </c>
      <c r="C3338" s="5">
        <v>28000000</v>
      </c>
      <c r="D3338" s="5">
        <f>(B3338-C3338)</f>
        <v>-23445431</v>
      </c>
    </row>
    <row r="3339" spans="1:4" x14ac:dyDescent="0.35">
      <c r="A3339" t="s">
        <v>7839</v>
      </c>
      <c r="B3339" s="5">
        <v>1550000</v>
      </c>
      <c r="C3339" s="5">
        <v>25000000</v>
      </c>
      <c r="D3339" s="5">
        <f>(B3339-C3339)</f>
        <v>-23450000</v>
      </c>
    </row>
    <row r="3340" spans="1:4" x14ac:dyDescent="0.35">
      <c r="A3340" t="s">
        <v>6951</v>
      </c>
      <c r="B3340" s="5">
        <v>26536120</v>
      </c>
      <c r="C3340" s="5">
        <v>50000000</v>
      </c>
      <c r="D3340" s="5">
        <f>(B3340-C3340)</f>
        <v>-23463880</v>
      </c>
    </row>
    <row r="3341" spans="1:4" x14ac:dyDescent="0.35">
      <c r="A3341" t="s">
        <v>7853</v>
      </c>
      <c r="B3341" s="5">
        <v>1512815</v>
      </c>
      <c r="C3341" s="5">
        <v>25000000</v>
      </c>
      <c r="D3341" s="5">
        <f>(B3341-C3341)</f>
        <v>-23487185</v>
      </c>
    </row>
    <row r="3342" spans="1:4" x14ac:dyDescent="0.35">
      <c r="A3342" t="s">
        <v>6960</v>
      </c>
      <c r="B3342" s="5">
        <v>26442251</v>
      </c>
      <c r="C3342" s="5">
        <v>50000000</v>
      </c>
      <c r="D3342" s="5">
        <f>(B3342-C3342)</f>
        <v>-23557749</v>
      </c>
    </row>
    <row r="3343" spans="1:4" x14ac:dyDescent="0.35">
      <c r="A3343" t="s">
        <v>7393</v>
      </c>
      <c r="B3343" s="5">
        <v>11405825</v>
      </c>
      <c r="C3343" s="5">
        <v>35000000</v>
      </c>
      <c r="D3343" s="5">
        <f>(B3343-C3343)</f>
        <v>-23594175</v>
      </c>
    </row>
    <row r="3344" spans="1:4" x14ac:dyDescent="0.35">
      <c r="A3344" t="s">
        <v>7309</v>
      </c>
      <c r="B3344" s="5">
        <v>12339633</v>
      </c>
      <c r="C3344" s="5">
        <v>36000000</v>
      </c>
      <c r="D3344" s="5">
        <f>(B3344-C3344)</f>
        <v>-23660367</v>
      </c>
    </row>
    <row r="3345" spans="1:4" x14ac:dyDescent="0.35">
      <c r="A3345" t="s">
        <v>7577</v>
      </c>
      <c r="B3345" s="5">
        <v>16323969</v>
      </c>
      <c r="C3345" s="5">
        <v>40000000</v>
      </c>
      <c r="D3345" s="5">
        <f>(B3345-C3345)</f>
        <v>-23676031</v>
      </c>
    </row>
    <row r="3346" spans="1:4" x14ac:dyDescent="0.35">
      <c r="A3346" t="s">
        <v>6740</v>
      </c>
      <c r="B3346" s="5">
        <v>36279230</v>
      </c>
      <c r="C3346" s="5">
        <v>60000000</v>
      </c>
      <c r="D3346" s="5">
        <f>(B3346-C3346)</f>
        <v>-23720770</v>
      </c>
    </row>
    <row r="3347" spans="1:4" x14ac:dyDescent="0.35">
      <c r="A3347" t="s">
        <v>6952</v>
      </c>
      <c r="B3347" s="5">
        <v>26199517</v>
      </c>
      <c r="C3347" s="5">
        <v>50000000</v>
      </c>
      <c r="D3347" s="5">
        <f>(B3347-C3347)</f>
        <v>-23800483</v>
      </c>
    </row>
    <row r="3348" spans="1:4" x14ac:dyDescent="0.35">
      <c r="A3348" t="s">
        <v>7842</v>
      </c>
      <c r="B3348" s="5">
        <v>1186957</v>
      </c>
      <c r="C3348" s="5">
        <v>25000000</v>
      </c>
      <c r="D3348" s="5">
        <f>(B3348-C3348)</f>
        <v>-23813043</v>
      </c>
    </row>
    <row r="3349" spans="1:4" x14ac:dyDescent="0.35">
      <c r="A3349" t="s">
        <v>6195</v>
      </c>
      <c r="B3349" s="5">
        <v>101160529</v>
      </c>
      <c r="C3349" s="5">
        <v>125000000</v>
      </c>
      <c r="D3349" s="5">
        <f>(B3349-C3349)</f>
        <v>-23839471</v>
      </c>
    </row>
    <row r="3350" spans="1:4" x14ac:dyDescent="0.35">
      <c r="A3350" t="s">
        <v>7690</v>
      </c>
      <c r="B3350" s="5">
        <v>1089365</v>
      </c>
      <c r="C3350" s="5">
        <v>25000000</v>
      </c>
      <c r="D3350" s="5">
        <f>(B3350-C3350)</f>
        <v>-23910635</v>
      </c>
    </row>
    <row r="3351" spans="1:4" x14ac:dyDescent="0.35">
      <c r="A3351" t="s">
        <v>6831</v>
      </c>
      <c r="B3351" s="5">
        <v>31051126</v>
      </c>
      <c r="C3351" s="5">
        <v>55000000</v>
      </c>
      <c r="D3351" s="5">
        <f>(B3351-C3351)</f>
        <v>-23948874</v>
      </c>
    </row>
    <row r="3352" spans="1:4" x14ac:dyDescent="0.35">
      <c r="A3352" t="s">
        <v>7875</v>
      </c>
      <c r="B3352" s="5">
        <v>42880</v>
      </c>
      <c r="C3352" s="5">
        <v>24000000</v>
      </c>
      <c r="D3352" s="5">
        <f>(B3352-C3352)</f>
        <v>-23957120</v>
      </c>
    </row>
    <row r="3353" spans="1:4" x14ac:dyDescent="0.35">
      <c r="A3353" t="s">
        <v>7188</v>
      </c>
      <c r="B3353" s="5">
        <v>36037909</v>
      </c>
      <c r="C3353" s="5">
        <v>60000000</v>
      </c>
      <c r="D3353" s="5">
        <f>(B3353-C3353)</f>
        <v>-23962091</v>
      </c>
    </row>
    <row r="3354" spans="1:4" x14ac:dyDescent="0.35">
      <c r="A3354" t="s">
        <v>7864</v>
      </c>
      <c r="B3354" s="5">
        <v>20218</v>
      </c>
      <c r="C3354" s="5">
        <v>24000000</v>
      </c>
      <c r="D3354" s="5">
        <f>(B3354-C3354)</f>
        <v>-23979782</v>
      </c>
    </row>
    <row r="3355" spans="1:4" x14ac:dyDescent="0.35">
      <c r="A3355" t="s">
        <v>6538</v>
      </c>
      <c r="B3355" s="5">
        <v>21009180</v>
      </c>
      <c r="C3355" s="5">
        <v>45000000</v>
      </c>
      <c r="D3355" s="5">
        <f>(B3355-C3355)</f>
        <v>-23990820</v>
      </c>
    </row>
    <row r="3356" spans="1:4" x14ac:dyDescent="0.35">
      <c r="A3356" t="s">
        <v>7395</v>
      </c>
      <c r="B3356" s="5">
        <v>10991381</v>
      </c>
      <c r="C3356" s="5">
        <v>35000000</v>
      </c>
      <c r="D3356" s="5">
        <f>(B3356-C3356)</f>
        <v>-24008619</v>
      </c>
    </row>
    <row r="3357" spans="1:4" x14ac:dyDescent="0.35">
      <c r="A3357" t="s">
        <v>7217</v>
      </c>
      <c r="B3357" s="5">
        <v>15962471</v>
      </c>
      <c r="C3357" s="5">
        <v>40000000</v>
      </c>
      <c r="D3357" s="5">
        <f>(B3357-C3357)</f>
        <v>-24037529</v>
      </c>
    </row>
    <row r="3358" spans="1:4" x14ac:dyDescent="0.35">
      <c r="A3358" t="s">
        <v>7460</v>
      </c>
      <c r="B3358" s="5">
        <v>10956379</v>
      </c>
      <c r="C3358" s="5">
        <v>35000000</v>
      </c>
      <c r="D3358" s="5">
        <f>(B3358-C3358)</f>
        <v>-24043621</v>
      </c>
    </row>
    <row r="3359" spans="1:4" x14ac:dyDescent="0.35">
      <c r="A3359" t="s">
        <v>7246</v>
      </c>
      <c r="B3359" s="5">
        <v>876671</v>
      </c>
      <c r="C3359" s="5">
        <v>25000000</v>
      </c>
      <c r="D3359" s="5">
        <f>(B3359-C3359)</f>
        <v>-24123329</v>
      </c>
    </row>
    <row r="3360" spans="1:4" x14ac:dyDescent="0.35">
      <c r="A3360" t="s">
        <v>7840</v>
      </c>
      <c r="B3360" s="5">
        <v>871527</v>
      </c>
      <c r="C3360" s="5">
        <v>25000000</v>
      </c>
      <c r="D3360" s="5">
        <f>(B3360-C3360)</f>
        <v>-24128473</v>
      </c>
    </row>
    <row r="3361" spans="1:4" x14ac:dyDescent="0.35">
      <c r="A3361" t="s">
        <v>7841</v>
      </c>
      <c r="B3361" s="5">
        <v>777423</v>
      </c>
      <c r="C3361" s="5">
        <v>25000000</v>
      </c>
      <c r="D3361" s="5">
        <f>(B3361-C3361)</f>
        <v>-24222577</v>
      </c>
    </row>
    <row r="3362" spans="1:4" x14ac:dyDescent="0.35">
      <c r="A3362" t="s">
        <v>7659</v>
      </c>
      <c r="B3362" s="5">
        <v>2775593</v>
      </c>
      <c r="C3362" s="5">
        <v>27000000</v>
      </c>
      <c r="D3362" s="5">
        <f>(B3362-C3362)</f>
        <v>-24224407</v>
      </c>
    </row>
    <row r="3363" spans="1:4" x14ac:dyDescent="0.35">
      <c r="A3363" t="s">
        <v>7849</v>
      </c>
      <c r="B3363" s="5">
        <v>717753</v>
      </c>
      <c r="C3363" s="5">
        <v>25000000</v>
      </c>
      <c r="D3363" s="5">
        <f>(B3363-C3363)</f>
        <v>-24282247</v>
      </c>
    </row>
    <row r="3364" spans="1:4" x14ac:dyDescent="0.35">
      <c r="A3364" t="s">
        <v>6305</v>
      </c>
      <c r="B3364" s="5">
        <v>55673333</v>
      </c>
      <c r="C3364" s="5">
        <v>80000000</v>
      </c>
      <c r="D3364" s="5">
        <f>(B3364-C3364)</f>
        <v>-24326667</v>
      </c>
    </row>
    <row r="3365" spans="1:4" x14ac:dyDescent="0.35">
      <c r="A3365" t="s">
        <v>7399</v>
      </c>
      <c r="B3365" s="5">
        <v>10499968</v>
      </c>
      <c r="C3365" s="5">
        <v>35000000</v>
      </c>
      <c r="D3365" s="5">
        <f>(B3365-C3365)</f>
        <v>-24500032</v>
      </c>
    </row>
    <row r="3366" spans="1:4" x14ac:dyDescent="0.35">
      <c r="A3366" t="s">
        <v>7399</v>
      </c>
      <c r="B3366" s="5">
        <v>10499968</v>
      </c>
      <c r="C3366" s="5">
        <v>35000000</v>
      </c>
      <c r="D3366" s="5">
        <f>(B3366-C3366)</f>
        <v>-24500032</v>
      </c>
    </row>
    <row r="3367" spans="1:4" x14ac:dyDescent="0.35">
      <c r="A3367" t="s">
        <v>6260</v>
      </c>
      <c r="B3367" s="5">
        <v>85463309</v>
      </c>
      <c r="C3367" s="5">
        <v>110000000</v>
      </c>
      <c r="D3367" s="5">
        <f>(B3367-C3367)</f>
        <v>-24536691</v>
      </c>
    </row>
    <row r="3368" spans="1:4" x14ac:dyDescent="0.35">
      <c r="A3368" t="s">
        <v>6953</v>
      </c>
      <c r="B3368" s="5">
        <v>25450527</v>
      </c>
      <c r="C3368" s="5">
        <v>50000000</v>
      </c>
      <c r="D3368" s="5">
        <f>(B3368-C3368)</f>
        <v>-24549473</v>
      </c>
    </row>
    <row r="3369" spans="1:4" x14ac:dyDescent="0.35">
      <c r="A3369" t="s">
        <v>6954</v>
      </c>
      <c r="B3369" s="5">
        <v>25407250</v>
      </c>
      <c r="C3369" s="5">
        <v>50000000</v>
      </c>
      <c r="D3369" s="5">
        <f>(B3369-C3369)</f>
        <v>-24592750</v>
      </c>
    </row>
    <row r="3370" spans="1:4" x14ac:dyDescent="0.35">
      <c r="A3370" t="s">
        <v>7054</v>
      </c>
      <c r="B3370" s="5">
        <v>20400913</v>
      </c>
      <c r="C3370" s="5">
        <v>45000000</v>
      </c>
      <c r="D3370" s="5">
        <f>(B3370-C3370)</f>
        <v>-24599087</v>
      </c>
    </row>
    <row r="3371" spans="1:4" x14ac:dyDescent="0.35">
      <c r="A3371" t="s">
        <v>6340</v>
      </c>
      <c r="B3371" s="5">
        <v>67344392</v>
      </c>
      <c r="C3371" s="5">
        <v>92000000</v>
      </c>
      <c r="D3371" s="5">
        <f>(B3371-C3371)</f>
        <v>-24655608</v>
      </c>
    </row>
    <row r="3372" spans="1:4" x14ac:dyDescent="0.35">
      <c r="A3372" t="s">
        <v>8088</v>
      </c>
      <c r="B3372" s="5">
        <v>8326035</v>
      </c>
      <c r="C3372" s="5">
        <v>33000000</v>
      </c>
      <c r="D3372" s="5">
        <f>(B3372-C3372)</f>
        <v>-24673965</v>
      </c>
    </row>
    <row r="3373" spans="1:4" x14ac:dyDescent="0.35">
      <c r="A3373" t="s">
        <v>7216</v>
      </c>
      <c r="B3373" s="5">
        <v>20302961</v>
      </c>
      <c r="C3373" s="5">
        <v>45000000</v>
      </c>
      <c r="D3373" s="5">
        <f>(B3373-C3373)</f>
        <v>-24697039</v>
      </c>
    </row>
    <row r="3374" spans="1:4" x14ac:dyDescent="0.35">
      <c r="A3374" t="s">
        <v>7598</v>
      </c>
      <c r="B3374" s="5">
        <v>5300000</v>
      </c>
      <c r="C3374" s="5">
        <v>30000000</v>
      </c>
      <c r="D3374" s="5">
        <f>(B3374-C3374)</f>
        <v>-24700000</v>
      </c>
    </row>
    <row r="3375" spans="1:4" x14ac:dyDescent="0.35">
      <c r="A3375" t="s">
        <v>7066</v>
      </c>
      <c r="B3375" s="5">
        <v>15279680</v>
      </c>
      <c r="C3375" s="5">
        <v>40000000</v>
      </c>
      <c r="D3375" s="5">
        <f>(B3375-C3375)</f>
        <v>-24720320</v>
      </c>
    </row>
    <row r="3376" spans="1:4" x14ac:dyDescent="0.35">
      <c r="A3376" t="s">
        <v>7396</v>
      </c>
      <c r="B3376" s="5">
        <v>10268846</v>
      </c>
      <c r="C3376" s="5">
        <v>35000000</v>
      </c>
      <c r="D3376" s="5">
        <f>(B3376-C3376)</f>
        <v>-24731154</v>
      </c>
    </row>
    <row r="3377" spans="1:4" x14ac:dyDescent="0.35">
      <c r="A3377" t="s">
        <v>7733</v>
      </c>
      <c r="B3377" s="5">
        <v>3254172</v>
      </c>
      <c r="C3377" s="5">
        <v>28000000</v>
      </c>
      <c r="D3377" s="5">
        <f>(B3377-C3377)</f>
        <v>-24745828</v>
      </c>
    </row>
    <row r="3378" spans="1:4" x14ac:dyDescent="0.35">
      <c r="A3378" t="s">
        <v>6777</v>
      </c>
      <c r="B3378" s="5">
        <v>35231365</v>
      </c>
      <c r="C3378" s="5">
        <v>60000000</v>
      </c>
      <c r="D3378" s="5">
        <f>(B3378-C3378)</f>
        <v>-24768635</v>
      </c>
    </row>
    <row r="3379" spans="1:4" x14ac:dyDescent="0.35">
      <c r="A3379" t="s">
        <v>7412</v>
      </c>
      <c r="B3379" s="5">
        <v>10214013</v>
      </c>
      <c r="C3379" s="5">
        <v>35000000</v>
      </c>
      <c r="D3379" s="5">
        <f>(B3379-C3379)</f>
        <v>-24785987</v>
      </c>
    </row>
    <row r="3380" spans="1:4" x14ac:dyDescent="0.35">
      <c r="A3380" t="s">
        <v>7845</v>
      </c>
      <c r="B3380" s="5">
        <v>183662</v>
      </c>
      <c r="C3380" s="5">
        <v>25000000</v>
      </c>
      <c r="D3380" s="5">
        <f>(B3380-C3380)</f>
        <v>-24816338</v>
      </c>
    </row>
    <row r="3381" spans="1:4" x14ac:dyDescent="0.35">
      <c r="A3381" t="s">
        <v>6085</v>
      </c>
      <c r="B3381" s="5">
        <v>150167630</v>
      </c>
      <c r="C3381" s="5">
        <v>175000000</v>
      </c>
      <c r="D3381" s="5">
        <f>(B3381-C3381)</f>
        <v>-24832370</v>
      </c>
    </row>
    <row r="3382" spans="1:4" x14ac:dyDescent="0.35">
      <c r="A3382" t="s">
        <v>7414</v>
      </c>
      <c r="B3382" s="5">
        <v>10139254</v>
      </c>
      <c r="C3382" s="5">
        <v>35000000</v>
      </c>
      <c r="D3382" s="5">
        <f>(B3382-C3382)</f>
        <v>-24860746</v>
      </c>
    </row>
    <row r="3383" spans="1:4" x14ac:dyDescent="0.35">
      <c r="A3383" t="s">
        <v>7403</v>
      </c>
      <c r="B3383" s="5">
        <v>10137502</v>
      </c>
      <c r="C3383" s="5">
        <v>35000000</v>
      </c>
      <c r="D3383" s="5">
        <f>(B3383-C3383)</f>
        <v>-24862498</v>
      </c>
    </row>
    <row r="3384" spans="1:4" x14ac:dyDescent="0.35">
      <c r="A3384" t="s">
        <v>7846</v>
      </c>
      <c r="B3384" s="5">
        <v>134904</v>
      </c>
      <c r="C3384" s="5">
        <v>25000000</v>
      </c>
      <c r="D3384" s="5">
        <f>(B3384-C3384)</f>
        <v>-24865096</v>
      </c>
    </row>
    <row r="3385" spans="1:4" x14ac:dyDescent="0.35">
      <c r="A3385" t="s">
        <v>6602</v>
      </c>
      <c r="B3385" s="5">
        <v>25121291</v>
      </c>
      <c r="C3385" s="5">
        <v>50000000</v>
      </c>
      <c r="D3385" s="5">
        <f>(B3385-C3385)</f>
        <v>-24878709</v>
      </c>
    </row>
    <row r="3386" spans="1:4" x14ac:dyDescent="0.35">
      <c r="A3386" t="s">
        <v>7055</v>
      </c>
      <c r="B3386" s="5">
        <v>20101861</v>
      </c>
      <c r="C3386" s="5">
        <v>45000000</v>
      </c>
      <c r="D3386" s="5">
        <f>(B3386-C3386)</f>
        <v>-24898139</v>
      </c>
    </row>
    <row r="3387" spans="1:4" x14ac:dyDescent="0.35">
      <c r="A3387" t="s">
        <v>6743</v>
      </c>
      <c r="B3387" s="5">
        <v>35096190</v>
      </c>
      <c r="C3387" s="5">
        <v>60000000</v>
      </c>
      <c r="D3387" s="5">
        <f>(B3387-C3387)</f>
        <v>-24903810</v>
      </c>
    </row>
    <row r="3388" spans="1:4" x14ac:dyDescent="0.35">
      <c r="A3388" t="s">
        <v>7249</v>
      </c>
      <c r="B3388" s="5">
        <v>77231</v>
      </c>
      <c r="C3388" s="5">
        <v>25000000</v>
      </c>
      <c r="D3388" s="5">
        <f>(B3388-C3388)</f>
        <v>-24922769</v>
      </c>
    </row>
    <row r="3389" spans="1:4" x14ac:dyDescent="0.35">
      <c r="A3389" t="s">
        <v>7398</v>
      </c>
      <c r="B3389" s="5">
        <v>10076136</v>
      </c>
      <c r="C3389" s="5">
        <v>35000000</v>
      </c>
      <c r="D3389" s="5">
        <f>(B3389-C3389)</f>
        <v>-24923864</v>
      </c>
    </row>
    <row r="3390" spans="1:4" x14ac:dyDescent="0.35">
      <c r="A3390" t="s">
        <v>7832</v>
      </c>
      <c r="B3390" s="5">
        <v>56692</v>
      </c>
      <c r="C3390" s="5">
        <v>25000000</v>
      </c>
      <c r="D3390" s="5">
        <f>(B3390-C3390)</f>
        <v>-24943308</v>
      </c>
    </row>
    <row r="3391" spans="1:4" x14ac:dyDescent="0.35">
      <c r="A3391" t="s">
        <v>6295</v>
      </c>
      <c r="B3391" s="5">
        <v>75030163</v>
      </c>
      <c r="C3391" s="5">
        <v>100000000</v>
      </c>
      <c r="D3391" s="5">
        <f>(B3391-C3391)</f>
        <v>-24969837</v>
      </c>
    </row>
    <row r="3392" spans="1:4" x14ac:dyDescent="0.35">
      <c r="A3392" t="s">
        <v>8448</v>
      </c>
      <c r="B3392" s="5">
        <v>22723</v>
      </c>
      <c r="C3392" s="5">
        <v>25000000</v>
      </c>
      <c r="D3392" s="5">
        <f>(B3392-C3392)</f>
        <v>-24977277</v>
      </c>
    </row>
    <row r="3393" spans="1:4" x14ac:dyDescent="0.35">
      <c r="A3393" t="s">
        <v>7889</v>
      </c>
      <c r="B3393" s="5">
        <v>4756</v>
      </c>
      <c r="C3393" s="5">
        <v>25000000</v>
      </c>
      <c r="D3393" s="5">
        <f>(B3393-C3393)</f>
        <v>-24995244</v>
      </c>
    </row>
    <row r="3394" spans="1:4" x14ac:dyDescent="0.35">
      <c r="A3394" t="s">
        <v>7219</v>
      </c>
      <c r="B3394" s="5">
        <v>14967182</v>
      </c>
      <c r="C3394" s="5">
        <v>40000000</v>
      </c>
      <c r="D3394" s="5">
        <f>(B3394-C3394)</f>
        <v>-25032818</v>
      </c>
    </row>
    <row r="3395" spans="1:4" x14ac:dyDescent="0.35">
      <c r="A3395" t="s">
        <v>7218</v>
      </c>
      <c r="B3395" s="5">
        <v>14942422</v>
      </c>
      <c r="C3395" s="5">
        <v>40000000</v>
      </c>
      <c r="D3395" s="5">
        <f>(B3395-C3395)</f>
        <v>-25057578</v>
      </c>
    </row>
    <row r="3396" spans="1:4" x14ac:dyDescent="0.35">
      <c r="A3396" t="s">
        <v>7057</v>
      </c>
      <c r="B3396" s="5">
        <v>19719930</v>
      </c>
      <c r="C3396" s="5">
        <v>45000000</v>
      </c>
      <c r="D3396" s="5">
        <f>(B3396-C3396)</f>
        <v>-25280070</v>
      </c>
    </row>
    <row r="3397" spans="1:4" x14ac:dyDescent="0.35">
      <c r="A3397" t="s">
        <v>6372</v>
      </c>
      <c r="B3397" s="5">
        <v>64685359</v>
      </c>
      <c r="C3397" s="5">
        <v>90000000</v>
      </c>
      <c r="D3397" s="5">
        <f>(B3397-C3397)</f>
        <v>-25314641</v>
      </c>
    </row>
    <row r="3398" spans="1:4" x14ac:dyDescent="0.35">
      <c r="A3398" t="s">
        <v>7782</v>
      </c>
      <c r="B3398" s="5">
        <v>41229</v>
      </c>
      <c r="C3398" s="5">
        <v>25500000</v>
      </c>
      <c r="D3398" s="5">
        <f>(B3398-C3398)</f>
        <v>-25458771</v>
      </c>
    </row>
    <row r="3399" spans="1:4" x14ac:dyDescent="0.35">
      <c r="A3399" t="s">
        <v>7678</v>
      </c>
      <c r="B3399" s="5">
        <v>4463292</v>
      </c>
      <c r="C3399" s="5">
        <v>30000000</v>
      </c>
      <c r="D3399" s="5">
        <f>(B3399-C3399)</f>
        <v>-25536708</v>
      </c>
    </row>
    <row r="3400" spans="1:4" x14ac:dyDescent="0.35">
      <c r="A3400" t="s">
        <v>7223</v>
      </c>
      <c r="B3400" s="5">
        <v>14448589</v>
      </c>
      <c r="C3400" s="5">
        <v>40000000</v>
      </c>
      <c r="D3400" s="5">
        <f>(B3400-C3400)</f>
        <v>-25551411</v>
      </c>
    </row>
    <row r="3401" spans="1:4" x14ac:dyDescent="0.35">
      <c r="A3401" t="s">
        <v>7058</v>
      </c>
      <c r="B3401" s="5">
        <v>19377727</v>
      </c>
      <c r="C3401" s="5">
        <v>45000000</v>
      </c>
      <c r="D3401" s="5">
        <f>(B3401-C3401)</f>
        <v>-25622273</v>
      </c>
    </row>
    <row r="3402" spans="1:4" x14ac:dyDescent="0.35">
      <c r="A3402" t="s">
        <v>7224</v>
      </c>
      <c r="B3402" s="5">
        <v>14358033</v>
      </c>
      <c r="C3402" s="5">
        <v>40000000</v>
      </c>
      <c r="D3402" s="5">
        <f>(B3402-C3402)</f>
        <v>-25641967</v>
      </c>
    </row>
    <row r="3403" spans="1:4" x14ac:dyDescent="0.35">
      <c r="A3403" t="s">
        <v>7461</v>
      </c>
      <c r="B3403" s="5">
        <v>4357000</v>
      </c>
      <c r="C3403" s="5">
        <v>30000000</v>
      </c>
      <c r="D3403" s="5">
        <f>(B3403-C3403)</f>
        <v>-25643000</v>
      </c>
    </row>
    <row r="3404" spans="1:4" x14ac:dyDescent="0.35">
      <c r="A3404" t="s">
        <v>7109</v>
      </c>
      <c r="B3404" s="5">
        <v>1260917</v>
      </c>
      <c r="C3404" s="5">
        <v>27000000</v>
      </c>
      <c r="D3404" s="5">
        <f>(B3404-C3404)</f>
        <v>-25739083</v>
      </c>
    </row>
    <row r="3405" spans="1:4" x14ac:dyDescent="0.35">
      <c r="A3405" t="s">
        <v>7714</v>
      </c>
      <c r="B3405" s="5">
        <v>16252765</v>
      </c>
      <c r="C3405" s="5">
        <v>42000000</v>
      </c>
      <c r="D3405" s="5">
        <f>(B3405-C3405)</f>
        <v>-25747235</v>
      </c>
    </row>
    <row r="3406" spans="1:4" x14ac:dyDescent="0.35">
      <c r="A3406" t="s">
        <v>7104</v>
      </c>
      <c r="B3406" s="5">
        <v>24127895</v>
      </c>
      <c r="C3406" s="5">
        <v>50000000</v>
      </c>
      <c r="D3406" s="5">
        <f>(B3406-C3406)</f>
        <v>-25872105</v>
      </c>
    </row>
    <row r="3407" spans="1:4" x14ac:dyDescent="0.35">
      <c r="A3407" t="s">
        <v>6154</v>
      </c>
      <c r="B3407" s="5">
        <v>118099659</v>
      </c>
      <c r="C3407" s="5">
        <v>144000000</v>
      </c>
      <c r="D3407" s="5">
        <f>(B3407-C3407)</f>
        <v>-25900341</v>
      </c>
    </row>
    <row r="3408" spans="1:4" x14ac:dyDescent="0.35">
      <c r="A3408" t="s">
        <v>6154</v>
      </c>
      <c r="B3408" s="5">
        <v>118099659</v>
      </c>
      <c r="C3408" s="5">
        <v>144000000</v>
      </c>
      <c r="D3408" s="5">
        <f>(B3408-C3408)</f>
        <v>-25900341</v>
      </c>
    </row>
    <row r="3409" spans="1:4" x14ac:dyDescent="0.35">
      <c r="A3409" t="s">
        <v>6652</v>
      </c>
      <c r="B3409" s="5">
        <v>37023395</v>
      </c>
      <c r="C3409" s="5">
        <v>63000000</v>
      </c>
      <c r="D3409" s="5">
        <f>(B3409-C3409)</f>
        <v>-25976605</v>
      </c>
    </row>
    <row r="3410" spans="1:4" x14ac:dyDescent="0.35">
      <c r="A3410" t="s">
        <v>6956</v>
      </c>
      <c r="B3410" s="5">
        <v>24006726</v>
      </c>
      <c r="C3410" s="5">
        <v>50000000</v>
      </c>
      <c r="D3410" s="5">
        <f>(B3410-C3410)</f>
        <v>-25993274</v>
      </c>
    </row>
    <row r="3411" spans="1:4" x14ac:dyDescent="0.35">
      <c r="A3411" t="s">
        <v>7220</v>
      </c>
      <c r="B3411" s="5">
        <v>18996755</v>
      </c>
      <c r="C3411" s="5">
        <v>45000000</v>
      </c>
      <c r="D3411" s="5">
        <f>(B3411-C3411)</f>
        <v>-26003245</v>
      </c>
    </row>
    <row r="3412" spans="1:4" x14ac:dyDescent="0.35">
      <c r="A3412" t="s">
        <v>6646</v>
      </c>
      <c r="B3412" s="5">
        <v>38966057</v>
      </c>
      <c r="C3412" s="5">
        <v>65000000</v>
      </c>
      <c r="D3412" s="5">
        <f>(B3412-C3412)</f>
        <v>-26033943</v>
      </c>
    </row>
    <row r="3413" spans="1:4" x14ac:dyDescent="0.35">
      <c r="A3413" t="s">
        <v>7605</v>
      </c>
      <c r="B3413" s="5">
        <v>3904982</v>
      </c>
      <c r="C3413" s="5">
        <v>30000000</v>
      </c>
      <c r="D3413" s="5">
        <f>(B3413-C3413)</f>
        <v>-26095018</v>
      </c>
    </row>
    <row r="3414" spans="1:4" x14ac:dyDescent="0.35">
      <c r="A3414" t="s">
        <v>7231</v>
      </c>
      <c r="B3414" s="5">
        <v>13838130</v>
      </c>
      <c r="C3414" s="5">
        <v>40000000</v>
      </c>
      <c r="D3414" s="5">
        <f>(B3414-C3414)</f>
        <v>-26161870</v>
      </c>
    </row>
    <row r="3415" spans="1:4" x14ac:dyDescent="0.35">
      <c r="A3415" t="s">
        <v>6673</v>
      </c>
      <c r="B3415" s="5">
        <v>15738632</v>
      </c>
      <c r="C3415" s="5">
        <v>42000000</v>
      </c>
      <c r="D3415" s="5">
        <f>(B3415-C3415)</f>
        <v>-26261368</v>
      </c>
    </row>
    <row r="3416" spans="1:4" x14ac:dyDescent="0.35">
      <c r="A3416" t="s">
        <v>6382</v>
      </c>
      <c r="B3416" s="5">
        <v>61644321</v>
      </c>
      <c r="C3416" s="5">
        <v>88000000</v>
      </c>
      <c r="D3416" s="5">
        <f>(B3416-C3416)</f>
        <v>-26355679</v>
      </c>
    </row>
    <row r="3417" spans="1:4" x14ac:dyDescent="0.35">
      <c r="A3417" t="s">
        <v>6524</v>
      </c>
      <c r="B3417" s="5">
        <v>43426961</v>
      </c>
      <c r="C3417" s="5">
        <v>70000000</v>
      </c>
      <c r="D3417" s="5">
        <f>(B3417-C3417)</f>
        <v>-26573039</v>
      </c>
    </row>
    <row r="3418" spans="1:4" x14ac:dyDescent="0.35">
      <c r="A3418" t="s">
        <v>7229</v>
      </c>
      <c r="B3418" s="5">
        <v>13376506</v>
      </c>
      <c r="C3418" s="5">
        <v>40000000</v>
      </c>
      <c r="D3418" s="5">
        <f>(B3418-C3418)</f>
        <v>-26623494</v>
      </c>
    </row>
    <row r="3419" spans="1:4" x14ac:dyDescent="0.35">
      <c r="A3419" t="s">
        <v>7422</v>
      </c>
      <c r="B3419" s="5">
        <v>8324748</v>
      </c>
      <c r="C3419" s="5">
        <v>35000000</v>
      </c>
      <c r="D3419" s="5">
        <f>(B3419-C3419)</f>
        <v>-26675252</v>
      </c>
    </row>
    <row r="3420" spans="1:4" x14ac:dyDescent="0.35">
      <c r="A3420" t="s">
        <v>6779</v>
      </c>
      <c r="B3420" s="5">
        <v>31199215</v>
      </c>
      <c r="C3420" s="5">
        <v>58000000</v>
      </c>
      <c r="D3420" s="5">
        <f>(B3420-C3420)</f>
        <v>-26800785</v>
      </c>
    </row>
    <row r="3421" spans="1:4" x14ac:dyDescent="0.35">
      <c r="A3421" t="s">
        <v>7602</v>
      </c>
      <c r="B3421" s="5">
        <v>2975649</v>
      </c>
      <c r="C3421" s="5">
        <v>30000000</v>
      </c>
      <c r="D3421" s="5">
        <f>(B3421-C3421)</f>
        <v>-27024351</v>
      </c>
    </row>
    <row r="3422" spans="1:4" x14ac:dyDescent="0.35">
      <c r="A3422" t="s">
        <v>7401</v>
      </c>
      <c r="B3422" s="5">
        <v>7948159</v>
      </c>
      <c r="C3422" s="5">
        <v>35000000</v>
      </c>
      <c r="D3422" s="5">
        <f>(B3422-C3422)</f>
        <v>-27051841</v>
      </c>
    </row>
    <row r="3423" spans="1:4" x14ac:dyDescent="0.35">
      <c r="A3423" t="s">
        <v>6748</v>
      </c>
      <c r="B3423" s="5">
        <v>32940507</v>
      </c>
      <c r="C3423" s="5">
        <v>60000000</v>
      </c>
      <c r="D3423" s="5">
        <f>(B3423-C3423)</f>
        <v>-27059493</v>
      </c>
    </row>
    <row r="3424" spans="1:4" x14ac:dyDescent="0.35">
      <c r="A3424" t="s">
        <v>6748</v>
      </c>
      <c r="B3424" s="5">
        <v>32940507</v>
      </c>
      <c r="C3424" s="5">
        <v>60000000</v>
      </c>
      <c r="D3424" s="5">
        <f>(B3424-C3424)</f>
        <v>-27059493</v>
      </c>
    </row>
    <row r="3425" spans="1:4" x14ac:dyDescent="0.35">
      <c r="A3425" t="s">
        <v>7247</v>
      </c>
      <c r="B3425" s="5">
        <v>2869369</v>
      </c>
      <c r="C3425" s="5">
        <v>30000000</v>
      </c>
      <c r="D3425" s="5">
        <f>(B3425-C3425)</f>
        <v>-27130631</v>
      </c>
    </row>
    <row r="3426" spans="1:4" x14ac:dyDescent="0.35">
      <c r="A3426" t="s">
        <v>6728</v>
      </c>
      <c r="B3426" s="5">
        <v>47748610</v>
      </c>
      <c r="C3426" s="5">
        <v>75000000</v>
      </c>
      <c r="D3426" s="5">
        <f>(B3426-C3426)</f>
        <v>-27251390</v>
      </c>
    </row>
    <row r="3427" spans="1:4" x14ac:dyDescent="0.35">
      <c r="A3427" t="s">
        <v>7874</v>
      </c>
      <c r="B3427" s="5">
        <v>669276</v>
      </c>
      <c r="C3427" s="5">
        <v>28000000</v>
      </c>
      <c r="D3427" s="5">
        <f>(B3427-C3427)</f>
        <v>-27330724</v>
      </c>
    </row>
    <row r="3428" spans="1:4" x14ac:dyDescent="0.35">
      <c r="A3428" t="s">
        <v>6307</v>
      </c>
      <c r="B3428" s="5">
        <v>72660029</v>
      </c>
      <c r="C3428" s="5">
        <v>100000000</v>
      </c>
      <c r="D3428" s="5">
        <f>(B3428-C3428)</f>
        <v>-27339971</v>
      </c>
    </row>
    <row r="3429" spans="1:4" x14ac:dyDescent="0.35">
      <c r="A3429" t="s">
        <v>6307</v>
      </c>
      <c r="B3429" s="5">
        <v>72660029</v>
      </c>
      <c r="C3429" s="5">
        <v>100000000</v>
      </c>
      <c r="D3429" s="5">
        <f>(B3429-C3429)</f>
        <v>-27339971</v>
      </c>
    </row>
    <row r="3430" spans="1:4" x14ac:dyDescent="0.35">
      <c r="A3430" t="s">
        <v>7420</v>
      </c>
      <c r="B3430" s="5">
        <v>6543194</v>
      </c>
      <c r="C3430" s="5">
        <v>34000000</v>
      </c>
      <c r="D3430" s="5">
        <f>(B3430-C3430)</f>
        <v>-27456806</v>
      </c>
    </row>
    <row r="3431" spans="1:4" x14ac:dyDescent="0.35">
      <c r="A3431" t="s">
        <v>6751</v>
      </c>
      <c r="B3431" s="5">
        <v>32522352</v>
      </c>
      <c r="C3431" s="5">
        <v>60000000</v>
      </c>
      <c r="D3431" s="5">
        <f>(B3431-C3431)</f>
        <v>-27477648</v>
      </c>
    </row>
    <row r="3432" spans="1:4" x14ac:dyDescent="0.35">
      <c r="A3432" t="s">
        <v>6757</v>
      </c>
      <c r="B3432" s="5">
        <v>22518325</v>
      </c>
      <c r="C3432" s="5">
        <v>50000000</v>
      </c>
      <c r="D3432" s="5">
        <f>(B3432-C3432)</f>
        <v>-27481675</v>
      </c>
    </row>
    <row r="3433" spans="1:4" x14ac:dyDescent="0.35">
      <c r="A3433" t="s">
        <v>7405</v>
      </c>
      <c r="B3433" s="5">
        <v>7458269</v>
      </c>
      <c r="C3433" s="5">
        <v>35000000</v>
      </c>
      <c r="D3433" s="5">
        <f>(B3433-C3433)</f>
        <v>-27541731</v>
      </c>
    </row>
    <row r="3434" spans="1:4" x14ac:dyDescent="0.35">
      <c r="A3434" t="s">
        <v>7059</v>
      </c>
      <c r="B3434" s="5">
        <v>17300889</v>
      </c>
      <c r="C3434" s="5">
        <v>45000000</v>
      </c>
      <c r="D3434" s="5">
        <f>(B3434-C3434)</f>
        <v>-27699111</v>
      </c>
    </row>
    <row r="3435" spans="1:4" x14ac:dyDescent="0.35">
      <c r="A3435" t="s">
        <v>7276</v>
      </c>
      <c r="B3435" s="5">
        <v>10300000</v>
      </c>
      <c r="C3435" s="5">
        <v>38000000</v>
      </c>
      <c r="D3435" s="5">
        <f>(B3435-C3435)</f>
        <v>-27700000</v>
      </c>
    </row>
    <row r="3436" spans="1:4" x14ac:dyDescent="0.35">
      <c r="A3436" t="s">
        <v>6570</v>
      </c>
      <c r="B3436" s="5">
        <v>42272747</v>
      </c>
      <c r="C3436" s="5">
        <v>70000000</v>
      </c>
      <c r="D3436" s="5">
        <f>(B3436-C3436)</f>
        <v>-27727253</v>
      </c>
    </row>
    <row r="3437" spans="1:4" x14ac:dyDescent="0.35">
      <c r="A3437" t="s">
        <v>6741</v>
      </c>
      <c r="B3437" s="5">
        <v>42194060</v>
      </c>
      <c r="C3437" s="5">
        <v>70000000</v>
      </c>
      <c r="D3437" s="5">
        <f>(B3437-C3437)</f>
        <v>-27805940</v>
      </c>
    </row>
    <row r="3438" spans="1:4" x14ac:dyDescent="0.35">
      <c r="A3438" t="s">
        <v>8066</v>
      </c>
      <c r="B3438" s="5">
        <v>12181484</v>
      </c>
      <c r="C3438" s="5">
        <v>40000000</v>
      </c>
      <c r="D3438" s="5">
        <f>(B3438-C3438)</f>
        <v>-27818516</v>
      </c>
    </row>
    <row r="3439" spans="1:4" x14ac:dyDescent="0.35">
      <c r="A3439" t="s">
        <v>6746</v>
      </c>
      <c r="B3439" s="5">
        <v>32122249</v>
      </c>
      <c r="C3439" s="5">
        <v>60000000</v>
      </c>
      <c r="D3439" s="5">
        <f>(B3439-C3439)</f>
        <v>-27877751</v>
      </c>
    </row>
    <row r="3440" spans="1:4" x14ac:dyDescent="0.35">
      <c r="A3440" t="s">
        <v>6861</v>
      </c>
      <c r="B3440" s="5">
        <v>25031037</v>
      </c>
      <c r="C3440" s="5">
        <v>53000000</v>
      </c>
      <c r="D3440" s="5">
        <f>(B3440-C3440)</f>
        <v>-27968963</v>
      </c>
    </row>
    <row r="3441" spans="1:4" x14ac:dyDescent="0.35">
      <c r="A3441" t="s">
        <v>6406</v>
      </c>
      <c r="B3441" s="5">
        <v>57010853</v>
      </c>
      <c r="C3441" s="5">
        <v>85000000</v>
      </c>
      <c r="D3441" s="5">
        <f>(B3441-C3441)</f>
        <v>-27989147</v>
      </c>
    </row>
    <row r="3442" spans="1:4" x14ac:dyDescent="0.35">
      <c r="A3442" t="s">
        <v>6525</v>
      </c>
      <c r="B3442" s="5">
        <v>47000485</v>
      </c>
      <c r="C3442" s="5">
        <v>75000000</v>
      </c>
      <c r="D3442" s="5">
        <f>(B3442-C3442)</f>
        <v>-27999515</v>
      </c>
    </row>
    <row r="3443" spans="1:4" x14ac:dyDescent="0.35">
      <c r="A3443" t="s">
        <v>7813</v>
      </c>
      <c r="B3443" s="5">
        <v>1865774</v>
      </c>
      <c r="C3443" s="5">
        <v>30000000</v>
      </c>
      <c r="D3443" s="5">
        <f>(B3443-C3443)</f>
        <v>-28134226</v>
      </c>
    </row>
    <row r="3444" spans="1:4" x14ac:dyDescent="0.35">
      <c r="A3444" t="s">
        <v>7964</v>
      </c>
      <c r="B3444" s="5">
        <v>2840417</v>
      </c>
      <c r="C3444" s="5">
        <v>31000000</v>
      </c>
      <c r="D3444" s="5">
        <f>(B3444-C3444)</f>
        <v>-28159583</v>
      </c>
    </row>
    <row r="3445" spans="1:4" x14ac:dyDescent="0.35">
      <c r="A3445" t="s">
        <v>6739</v>
      </c>
      <c r="B3445" s="5">
        <v>36830057</v>
      </c>
      <c r="C3445" s="5">
        <v>65000000</v>
      </c>
      <c r="D3445" s="5">
        <f>(B3445-C3445)</f>
        <v>-28169943</v>
      </c>
    </row>
    <row r="3446" spans="1:4" x14ac:dyDescent="0.35">
      <c r="A3446" t="s">
        <v>6749</v>
      </c>
      <c r="B3446" s="5">
        <v>31670931</v>
      </c>
      <c r="C3446" s="5">
        <v>60000000</v>
      </c>
      <c r="D3446" s="5">
        <f>(B3446-C3446)</f>
        <v>-28329069</v>
      </c>
    </row>
    <row r="3447" spans="1:4" x14ac:dyDescent="0.35">
      <c r="A3447" t="s">
        <v>6964</v>
      </c>
      <c r="B3447" s="5">
        <v>21557240</v>
      </c>
      <c r="C3447" s="5">
        <v>49900000</v>
      </c>
      <c r="D3447" s="5">
        <f>(B3447-C3447)</f>
        <v>-28342760</v>
      </c>
    </row>
    <row r="3448" spans="1:4" x14ac:dyDescent="0.35">
      <c r="A3448" t="s">
        <v>7409</v>
      </c>
      <c r="B3448" s="5">
        <v>6592103</v>
      </c>
      <c r="C3448" s="5">
        <v>35000000</v>
      </c>
      <c r="D3448" s="5">
        <f>(B3448-C3448)</f>
        <v>-28407897</v>
      </c>
    </row>
    <row r="3449" spans="1:4" x14ac:dyDescent="0.35">
      <c r="A3449" t="s">
        <v>6780</v>
      </c>
      <c r="B3449" s="5">
        <v>29580087</v>
      </c>
      <c r="C3449" s="5">
        <v>58000000</v>
      </c>
      <c r="D3449" s="5">
        <f>(B3449-C3449)</f>
        <v>-28419913</v>
      </c>
    </row>
    <row r="3450" spans="1:4" x14ac:dyDescent="0.35">
      <c r="A3450" t="s">
        <v>7463</v>
      </c>
      <c r="B3450" s="5">
        <v>3562749</v>
      </c>
      <c r="C3450" s="5">
        <v>32000000</v>
      </c>
      <c r="D3450" s="5">
        <f>(B3450-C3450)</f>
        <v>-28437251</v>
      </c>
    </row>
    <row r="3451" spans="1:4" x14ac:dyDescent="0.35">
      <c r="A3451" t="s">
        <v>6412</v>
      </c>
      <c r="B3451" s="5">
        <v>31494270</v>
      </c>
      <c r="C3451" s="5">
        <v>60000000</v>
      </c>
      <c r="D3451" s="5">
        <f>(B3451-C3451)</f>
        <v>-28505730</v>
      </c>
    </row>
    <row r="3452" spans="1:4" x14ac:dyDescent="0.35">
      <c r="A3452" t="s">
        <v>7404</v>
      </c>
      <c r="B3452" s="5">
        <v>6448817</v>
      </c>
      <c r="C3452" s="5">
        <v>35000000</v>
      </c>
      <c r="D3452" s="5">
        <f>(B3452-C3452)</f>
        <v>-28551183</v>
      </c>
    </row>
    <row r="3453" spans="1:4" x14ac:dyDescent="0.35">
      <c r="A3453" t="s">
        <v>6874</v>
      </c>
      <c r="B3453" s="5">
        <v>23324666</v>
      </c>
      <c r="C3453" s="5">
        <v>52000000</v>
      </c>
      <c r="D3453" s="5">
        <f>(B3453-C3453)</f>
        <v>-28675334</v>
      </c>
    </row>
    <row r="3454" spans="1:4" x14ac:dyDescent="0.35">
      <c r="A3454" t="s">
        <v>7230</v>
      </c>
      <c r="B3454" s="5">
        <v>13208023</v>
      </c>
      <c r="C3454" s="5">
        <v>42000000</v>
      </c>
      <c r="D3454" s="5">
        <f>(B3454-C3454)</f>
        <v>-28791977</v>
      </c>
    </row>
    <row r="3455" spans="1:4" x14ac:dyDescent="0.35">
      <c r="A3455" t="s">
        <v>6762</v>
      </c>
      <c r="B3455" s="5">
        <v>31165421</v>
      </c>
      <c r="C3455" s="5">
        <v>60000000</v>
      </c>
      <c r="D3455" s="5">
        <f>(B3455-C3455)</f>
        <v>-28834579</v>
      </c>
    </row>
    <row r="3456" spans="1:4" x14ac:dyDescent="0.35">
      <c r="A3456" t="s">
        <v>6413</v>
      </c>
      <c r="B3456" s="5">
        <v>31111260</v>
      </c>
      <c r="C3456" s="5">
        <v>60000000</v>
      </c>
      <c r="D3456" s="5">
        <f>(B3456-C3456)</f>
        <v>-28888740</v>
      </c>
    </row>
    <row r="3457" spans="1:4" x14ac:dyDescent="0.35">
      <c r="A3457" t="s">
        <v>6162</v>
      </c>
      <c r="B3457" s="5">
        <v>111110575</v>
      </c>
      <c r="C3457" s="5">
        <v>140000000</v>
      </c>
      <c r="D3457" s="5">
        <f>(B3457-C3457)</f>
        <v>-28889425</v>
      </c>
    </row>
    <row r="3458" spans="1:4" x14ac:dyDescent="0.35">
      <c r="A3458" t="s">
        <v>7500</v>
      </c>
      <c r="B3458" s="5">
        <v>64286</v>
      </c>
      <c r="C3458" s="5">
        <v>29000000</v>
      </c>
      <c r="D3458" s="5">
        <f>(B3458-C3458)</f>
        <v>-28935714</v>
      </c>
    </row>
    <row r="3459" spans="1:4" x14ac:dyDescent="0.35">
      <c r="A3459" t="s">
        <v>6875</v>
      </c>
      <c r="B3459" s="5">
        <v>23020488</v>
      </c>
      <c r="C3459" s="5">
        <v>52000000</v>
      </c>
      <c r="D3459" s="5">
        <f>(B3459-C3459)</f>
        <v>-28979512</v>
      </c>
    </row>
    <row r="3460" spans="1:4" x14ac:dyDescent="0.35">
      <c r="A3460" t="s">
        <v>7233</v>
      </c>
      <c r="B3460" s="5">
        <v>7000000</v>
      </c>
      <c r="C3460" s="5">
        <v>36000000</v>
      </c>
      <c r="D3460" s="5">
        <f>(B3460-C3460)</f>
        <v>-29000000</v>
      </c>
    </row>
    <row r="3461" spans="1:4" x14ac:dyDescent="0.35">
      <c r="A3461" t="s">
        <v>6584</v>
      </c>
      <c r="B3461" s="5">
        <v>40932372</v>
      </c>
      <c r="C3461" s="5">
        <v>70000000</v>
      </c>
      <c r="D3461" s="5">
        <f>(B3461-C3461)</f>
        <v>-29067628</v>
      </c>
    </row>
    <row r="3462" spans="1:4" x14ac:dyDescent="0.35">
      <c r="A3462" t="s">
        <v>6618</v>
      </c>
      <c r="B3462" s="5">
        <v>5932060</v>
      </c>
      <c r="C3462" s="5">
        <v>35000000</v>
      </c>
      <c r="D3462" s="5">
        <f>(B3462-C3462)</f>
        <v>-29067940</v>
      </c>
    </row>
    <row r="3463" spans="1:4" x14ac:dyDescent="0.35">
      <c r="A3463" t="s">
        <v>7464</v>
      </c>
      <c r="B3463" s="5">
        <v>2899970</v>
      </c>
      <c r="C3463" s="5">
        <v>32000000</v>
      </c>
      <c r="D3463" s="5">
        <f>(B3463-C3463)</f>
        <v>-29100030</v>
      </c>
    </row>
    <row r="3464" spans="1:4" x14ac:dyDescent="0.35">
      <c r="A3464" t="s">
        <v>9106</v>
      </c>
      <c r="B3464" s="5">
        <v>1196752</v>
      </c>
      <c r="C3464" s="5">
        <v>30300000</v>
      </c>
      <c r="D3464" s="5">
        <f>(B3464-C3464)</f>
        <v>-29103248</v>
      </c>
    </row>
    <row r="3465" spans="1:4" x14ac:dyDescent="0.35">
      <c r="A3465" t="s">
        <v>6375</v>
      </c>
      <c r="B3465" s="5">
        <v>60874615</v>
      </c>
      <c r="C3465" s="5">
        <v>90000000</v>
      </c>
      <c r="D3465" s="5">
        <f>(B3465-C3465)</f>
        <v>-29125385</v>
      </c>
    </row>
    <row r="3466" spans="1:4" x14ac:dyDescent="0.35">
      <c r="A3466" t="s">
        <v>6750</v>
      </c>
      <c r="B3466" s="5">
        <v>30695227</v>
      </c>
      <c r="C3466" s="5">
        <v>60000000</v>
      </c>
      <c r="D3466" s="5">
        <f>(B3466-C3466)</f>
        <v>-29304773</v>
      </c>
    </row>
    <row r="3467" spans="1:4" x14ac:dyDescent="0.35">
      <c r="A3467" t="s">
        <v>6371</v>
      </c>
      <c r="B3467" s="5">
        <v>65653758</v>
      </c>
      <c r="C3467" s="5">
        <v>95000000</v>
      </c>
      <c r="D3467" s="5">
        <f>(B3467-C3467)</f>
        <v>-29346242</v>
      </c>
    </row>
    <row r="3468" spans="1:4" x14ac:dyDescent="0.35">
      <c r="A3468" t="s">
        <v>7242</v>
      </c>
      <c r="B3468" s="5">
        <v>10640645</v>
      </c>
      <c r="C3468" s="5">
        <v>40000000</v>
      </c>
      <c r="D3468" s="5">
        <f>(B3468-C3468)</f>
        <v>-29359355</v>
      </c>
    </row>
    <row r="3469" spans="1:4" x14ac:dyDescent="0.35">
      <c r="A3469" t="s">
        <v>6833</v>
      </c>
      <c r="B3469" s="5">
        <v>20550712</v>
      </c>
      <c r="C3469" s="5">
        <v>50000000</v>
      </c>
      <c r="D3469" s="5">
        <f>(B3469-C3469)</f>
        <v>-29449288</v>
      </c>
    </row>
    <row r="3470" spans="1:4" x14ac:dyDescent="0.35">
      <c r="A3470" t="s">
        <v>6325</v>
      </c>
      <c r="B3470" s="5">
        <v>63540020</v>
      </c>
      <c r="C3470" s="5">
        <v>93000000</v>
      </c>
      <c r="D3470" s="5">
        <f>(B3470-C3470)</f>
        <v>-29459980</v>
      </c>
    </row>
    <row r="3471" spans="1:4" x14ac:dyDescent="0.35">
      <c r="A3471" t="s">
        <v>7606</v>
      </c>
      <c r="B3471" s="5">
        <v>537580</v>
      </c>
      <c r="C3471" s="5">
        <v>30000000</v>
      </c>
      <c r="D3471" s="5">
        <f>(B3471-C3471)</f>
        <v>-29462420</v>
      </c>
    </row>
    <row r="3472" spans="1:4" x14ac:dyDescent="0.35">
      <c r="A3472" t="s">
        <v>7062</v>
      </c>
      <c r="B3472" s="5">
        <v>15523168</v>
      </c>
      <c r="C3472" s="5">
        <v>45000000</v>
      </c>
      <c r="D3472" s="5">
        <f>(B3472-C3472)</f>
        <v>-29476832</v>
      </c>
    </row>
    <row r="3473" spans="1:4" x14ac:dyDescent="0.35">
      <c r="A3473" t="s">
        <v>7723</v>
      </c>
      <c r="B3473" s="5">
        <v>499263</v>
      </c>
      <c r="C3473" s="5">
        <v>30000000</v>
      </c>
      <c r="D3473" s="5">
        <f>(B3473-C3473)</f>
        <v>-29500737</v>
      </c>
    </row>
    <row r="3474" spans="1:4" x14ac:dyDescent="0.35">
      <c r="A3474" t="s">
        <v>6972</v>
      </c>
      <c r="B3474" s="5">
        <v>20488579</v>
      </c>
      <c r="C3474" s="5">
        <v>50000000</v>
      </c>
      <c r="D3474" s="5">
        <f>(B3474-C3474)</f>
        <v>-29511421</v>
      </c>
    </row>
    <row r="3475" spans="1:4" x14ac:dyDescent="0.35">
      <c r="A3475" t="s">
        <v>6526</v>
      </c>
      <c r="B3475" s="5">
        <v>45434443</v>
      </c>
      <c r="C3475" s="5">
        <v>75000000</v>
      </c>
      <c r="D3475" s="5">
        <f>(B3475-C3475)</f>
        <v>-29565557</v>
      </c>
    </row>
    <row r="3476" spans="1:4" x14ac:dyDescent="0.35">
      <c r="A3476" t="s">
        <v>7433</v>
      </c>
      <c r="B3476" s="5">
        <v>8406264</v>
      </c>
      <c r="C3476" s="5">
        <v>38000000</v>
      </c>
      <c r="D3476" s="5">
        <f>(B3476-C3476)</f>
        <v>-29593736</v>
      </c>
    </row>
    <row r="3477" spans="1:4" x14ac:dyDescent="0.35">
      <c r="A3477" t="s">
        <v>6957</v>
      </c>
      <c r="B3477" s="5">
        <v>20389967</v>
      </c>
      <c r="C3477" s="5">
        <v>50000000</v>
      </c>
      <c r="D3477" s="5">
        <f>(B3477-C3477)</f>
        <v>-29610033</v>
      </c>
    </row>
    <row r="3478" spans="1:4" x14ac:dyDescent="0.35">
      <c r="A3478" t="s">
        <v>6467</v>
      </c>
      <c r="B3478" s="5">
        <v>45356386</v>
      </c>
      <c r="C3478" s="5">
        <v>75000000</v>
      </c>
      <c r="D3478" s="5">
        <f>(B3478-C3478)</f>
        <v>-29643614</v>
      </c>
    </row>
    <row r="3479" spans="1:4" x14ac:dyDescent="0.35">
      <c r="A3479" t="s">
        <v>6468</v>
      </c>
      <c r="B3479" s="5">
        <v>55350897</v>
      </c>
      <c r="C3479" s="5">
        <v>85000000</v>
      </c>
      <c r="D3479" s="5">
        <f>(B3479-C3479)</f>
        <v>-29649103</v>
      </c>
    </row>
    <row r="3480" spans="1:4" x14ac:dyDescent="0.35">
      <c r="A3480" t="s">
        <v>6787</v>
      </c>
      <c r="B3480" s="5">
        <v>28328132</v>
      </c>
      <c r="C3480" s="5">
        <v>58000000</v>
      </c>
      <c r="D3480" s="5">
        <f>(B3480-C3480)</f>
        <v>-29671868</v>
      </c>
    </row>
    <row r="3481" spans="1:4" x14ac:dyDescent="0.35">
      <c r="A3481" t="s">
        <v>6672</v>
      </c>
      <c r="B3481" s="5">
        <v>32178777</v>
      </c>
      <c r="C3481" s="5">
        <v>62000000</v>
      </c>
      <c r="D3481" s="5">
        <f>(B3481-C3481)</f>
        <v>-29821223</v>
      </c>
    </row>
    <row r="3482" spans="1:4" x14ac:dyDescent="0.35">
      <c r="A3482" t="s">
        <v>6756</v>
      </c>
      <c r="B3482" s="5">
        <v>30063805</v>
      </c>
      <c r="C3482" s="5">
        <v>60000000</v>
      </c>
      <c r="D3482" s="5">
        <f>(B3482-C3482)</f>
        <v>-29936195</v>
      </c>
    </row>
    <row r="3483" spans="1:4" x14ac:dyDescent="0.35">
      <c r="A3483" t="s">
        <v>6819</v>
      </c>
      <c r="B3483" s="5">
        <v>25040293</v>
      </c>
      <c r="C3483" s="5">
        <v>55000000</v>
      </c>
      <c r="D3483" s="5">
        <f>(B3483-C3483)</f>
        <v>-29959707</v>
      </c>
    </row>
    <row r="3484" spans="1:4" x14ac:dyDescent="0.35">
      <c r="A3484" t="s">
        <v>6849</v>
      </c>
      <c r="B3484" s="5">
        <v>26838389</v>
      </c>
      <c r="C3484" s="5">
        <v>57000000</v>
      </c>
      <c r="D3484" s="5">
        <f>(B3484-C3484)</f>
        <v>-30161611</v>
      </c>
    </row>
    <row r="3485" spans="1:4" x14ac:dyDescent="0.35">
      <c r="A3485" t="s">
        <v>7400</v>
      </c>
      <c r="B3485" s="5">
        <v>7659747</v>
      </c>
      <c r="C3485" s="5">
        <v>38000000</v>
      </c>
      <c r="D3485" s="5">
        <f>(B3485-C3485)</f>
        <v>-30340253</v>
      </c>
    </row>
    <row r="3486" spans="1:4" x14ac:dyDescent="0.35">
      <c r="A3486" t="s">
        <v>7232</v>
      </c>
      <c r="B3486" s="5">
        <v>9652000</v>
      </c>
      <c r="C3486" s="5">
        <v>40000000</v>
      </c>
      <c r="D3486" s="5">
        <f>(B3486-C3486)</f>
        <v>-30348000</v>
      </c>
    </row>
    <row r="3487" spans="1:4" x14ac:dyDescent="0.35">
      <c r="A3487" t="s">
        <v>7406</v>
      </c>
      <c r="B3487" s="5">
        <v>4651977</v>
      </c>
      <c r="C3487" s="5">
        <v>35000000</v>
      </c>
      <c r="D3487" s="5">
        <f>(B3487-C3487)</f>
        <v>-30348023</v>
      </c>
    </row>
    <row r="3488" spans="1:4" x14ac:dyDescent="0.35">
      <c r="A3488" t="s">
        <v>6958</v>
      </c>
      <c r="B3488" s="5">
        <v>19593740</v>
      </c>
      <c r="C3488" s="5">
        <v>50000000</v>
      </c>
      <c r="D3488" s="5">
        <f>(B3488-C3488)</f>
        <v>-30406260</v>
      </c>
    </row>
    <row r="3489" spans="1:4" x14ac:dyDescent="0.35">
      <c r="A3489" t="s">
        <v>7283</v>
      </c>
      <c r="B3489" s="5">
        <v>9589875</v>
      </c>
      <c r="C3489" s="5">
        <v>40000000</v>
      </c>
      <c r="D3489" s="5">
        <f>(B3489-C3489)</f>
        <v>-30410125</v>
      </c>
    </row>
    <row r="3490" spans="1:4" x14ac:dyDescent="0.35">
      <c r="A3490" t="s">
        <v>7407</v>
      </c>
      <c r="B3490" s="5">
        <v>4496583</v>
      </c>
      <c r="C3490" s="5">
        <v>35000000</v>
      </c>
      <c r="D3490" s="5">
        <f>(B3490-C3490)</f>
        <v>-30503417</v>
      </c>
    </row>
    <row r="3491" spans="1:4" x14ac:dyDescent="0.35">
      <c r="A3491" t="s">
        <v>7279</v>
      </c>
      <c r="B3491" s="5">
        <v>6482195</v>
      </c>
      <c r="C3491" s="5">
        <v>37000000</v>
      </c>
      <c r="D3491" s="5">
        <f>(B3491-C3491)</f>
        <v>-30517805</v>
      </c>
    </row>
    <row r="3492" spans="1:4" x14ac:dyDescent="0.35">
      <c r="A3492" t="s">
        <v>6322</v>
      </c>
      <c r="B3492" s="5">
        <v>59475623</v>
      </c>
      <c r="C3492" s="5">
        <v>90000000</v>
      </c>
      <c r="D3492" s="5">
        <f>(B3492-C3492)</f>
        <v>-30524377</v>
      </c>
    </row>
    <row r="3493" spans="1:4" x14ac:dyDescent="0.35">
      <c r="A3493" t="s">
        <v>6770</v>
      </c>
      <c r="B3493" s="5">
        <v>4426297</v>
      </c>
      <c r="C3493" s="5">
        <v>35000000</v>
      </c>
      <c r="D3493" s="5">
        <f>(B3493-C3493)</f>
        <v>-30573703</v>
      </c>
    </row>
    <row r="3494" spans="1:4" x14ac:dyDescent="0.35">
      <c r="A3494" t="s">
        <v>6137</v>
      </c>
      <c r="B3494" s="5">
        <v>119420252</v>
      </c>
      <c r="C3494" s="5">
        <v>150000000</v>
      </c>
      <c r="D3494" s="5">
        <f>(B3494-C3494)</f>
        <v>-30579748</v>
      </c>
    </row>
    <row r="3495" spans="1:4" x14ac:dyDescent="0.35">
      <c r="A3495" t="s">
        <v>6614</v>
      </c>
      <c r="B3495" s="5">
        <v>39380442</v>
      </c>
      <c r="C3495" s="5">
        <v>70000000</v>
      </c>
      <c r="D3495" s="5">
        <f>(B3495-C3495)</f>
        <v>-30619558</v>
      </c>
    </row>
    <row r="3496" spans="1:4" x14ac:dyDescent="0.35">
      <c r="A3496" t="s">
        <v>7465</v>
      </c>
      <c r="B3496" s="5">
        <v>1304837</v>
      </c>
      <c r="C3496" s="5">
        <v>32000000</v>
      </c>
      <c r="D3496" s="5">
        <f>(B3496-C3496)</f>
        <v>-30695163</v>
      </c>
    </row>
    <row r="3497" spans="1:4" x14ac:dyDescent="0.35">
      <c r="A3497" t="s">
        <v>6432</v>
      </c>
      <c r="B3497" s="5">
        <v>53215979</v>
      </c>
      <c r="C3497" s="5">
        <v>84000000</v>
      </c>
      <c r="D3497" s="5">
        <f>(B3497-C3497)</f>
        <v>-30784021</v>
      </c>
    </row>
    <row r="3498" spans="1:4" x14ac:dyDescent="0.35">
      <c r="A3498" t="s">
        <v>6753</v>
      </c>
      <c r="B3498" s="5">
        <v>29136626</v>
      </c>
      <c r="C3498" s="5">
        <v>60000000</v>
      </c>
      <c r="D3498" s="5">
        <f>(B3498-C3498)</f>
        <v>-30863374</v>
      </c>
    </row>
    <row r="3499" spans="1:4" x14ac:dyDescent="0.35">
      <c r="A3499" t="s">
        <v>7105</v>
      </c>
      <c r="B3499" s="5">
        <v>84961</v>
      </c>
      <c r="C3499" s="5">
        <v>31000000</v>
      </c>
      <c r="D3499" s="5">
        <f>(B3499-C3499)</f>
        <v>-30915039</v>
      </c>
    </row>
    <row r="3500" spans="1:4" x14ac:dyDescent="0.35">
      <c r="A3500" t="s">
        <v>7105</v>
      </c>
      <c r="B3500" s="5">
        <v>84961</v>
      </c>
      <c r="C3500" s="5">
        <v>31000000</v>
      </c>
      <c r="D3500" s="5">
        <f>(B3500-C3500)</f>
        <v>-30915039</v>
      </c>
    </row>
    <row r="3501" spans="1:4" x14ac:dyDescent="0.35">
      <c r="A3501" t="s">
        <v>6233</v>
      </c>
      <c r="B3501" s="5">
        <v>89021735</v>
      </c>
      <c r="C3501" s="5">
        <v>120000000</v>
      </c>
      <c r="D3501" s="5">
        <f>(B3501-C3501)</f>
        <v>-30978265</v>
      </c>
    </row>
    <row r="3502" spans="1:4" x14ac:dyDescent="0.35">
      <c r="A3502" t="s">
        <v>6789</v>
      </c>
      <c r="B3502" s="5">
        <v>25528495</v>
      </c>
      <c r="C3502" s="5">
        <v>57000000</v>
      </c>
      <c r="D3502" s="5">
        <f>(B3502-C3502)</f>
        <v>-31471505</v>
      </c>
    </row>
    <row r="3503" spans="1:4" x14ac:dyDescent="0.35">
      <c r="A3503" t="s">
        <v>7001</v>
      </c>
      <c r="B3503" s="5">
        <v>15519841</v>
      </c>
      <c r="C3503" s="5">
        <v>47000000</v>
      </c>
      <c r="D3503" s="5">
        <f>(B3503-C3503)</f>
        <v>-31480159</v>
      </c>
    </row>
    <row r="3504" spans="1:4" x14ac:dyDescent="0.35">
      <c r="A3504" t="s">
        <v>6615</v>
      </c>
      <c r="B3504" s="5">
        <v>37516013</v>
      </c>
      <c r="C3504" s="5">
        <v>69000000</v>
      </c>
      <c r="D3504" s="5">
        <f>(B3504-C3504)</f>
        <v>-31483987</v>
      </c>
    </row>
    <row r="3505" spans="1:4" x14ac:dyDescent="0.35">
      <c r="A3505" t="s">
        <v>6962</v>
      </c>
      <c r="B3505" s="5">
        <v>18472363</v>
      </c>
      <c r="C3505" s="5">
        <v>50000000</v>
      </c>
      <c r="D3505" s="5">
        <f>(B3505-C3505)</f>
        <v>-31527637</v>
      </c>
    </row>
    <row r="3506" spans="1:4" x14ac:dyDescent="0.35">
      <c r="A3506" t="s">
        <v>6022</v>
      </c>
      <c r="B3506" s="5">
        <v>168368427</v>
      </c>
      <c r="C3506" s="5">
        <v>200000000</v>
      </c>
      <c r="D3506" s="5">
        <f>(B3506-C3506)</f>
        <v>-31631573</v>
      </c>
    </row>
    <row r="3507" spans="1:4" x14ac:dyDescent="0.35">
      <c r="A3507" t="s">
        <v>6585</v>
      </c>
      <c r="B3507" s="5">
        <v>38345403</v>
      </c>
      <c r="C3507" s="5">
        <v>70000000</v>
      </c>
      <c r="D3507" s="5">
        <f>(B3507-C3507)</f>
        <v>-31654597</v>
      </c>
    </row>
    <row r="3508" spans="1:4" x14ac:dyDescent="0.35">
      <c r="A3508" t="s">
        <v>6649</v>
      </c>
      <c r="B3508" s="5">
        <v>33328051</v>
      </c>
      <c r="C3508" s="5">
        <v>65000000</v>
      </c>
      <c r="D3508" s="5">
        <f>(B3508-C3508)</f>
        <v>-31671949</v>
      </c>
    </row>
    <row r="3509" spans="1:4" x14ac:dyDescent="0.35">
      <c r="A3509" t="s">
        <v>6352</v>
      </c>
      <c r="B3509" s="5">
        <v>58229120</v>
      </c>
      <c r="C3509" s="5">
        <v>90000000</v>
      </c>
      <c r="D3509" s="5">
        <f>(B3509-C3509)</f>
        <v>-31770880</v>
      </c>
    </row>
    <row r="3510" spans="1:4" x14ac:dyDescent="0.35">
      <c r="A3510" t="s">
        <v>6421</v>
      </c>
      <c r="B3510" s="5">
        <v>33048353</v>
      </c>
      <c r="C3510" s="5">
        <v>65000000</v>
      </c>
      <c r="D3510" s="5">
        <f>(B3510-C3510)</f>
        <v>-31951647</v>
      </c>
    </row>
    <row r="3511" spans="1:4" x14ac:dyDescent="0.35">
      <c r="A3511" t="s">
        <v>6589</v>
      </c>
      <c r="B3511" s="5">
        <v>28031250</v>
      </c>
      <c r="C3511" s="5">
        <v>60000000</v>
      </c>
      <c r="D3511" s="5">
        <f>(B3511-C3511)</f>
        <v>-31968750</v>
      </c>
    </row>
    <row r="3512" spans="1:4" x14ac:dyDescent="0.35">
      <c r="A3512" t="s">
        <v>7264</v>
      </c>
      <c r="B3512" s="5">
        <v>6594136</v>
      </c>
      <c r="C3512" s="5">
        <v>38600000</v>
      </c>
      <c r="D3512" s="5">
        <f>(B3512-C3512)</f>
        <v>-32005864</v>
      </c>
    </row>
    <row r="3513" spans="1:4" x14ac:dyDescent="0.35">
      <c r="A3513" t="s">
        <v>6586</v>
      </c>
      <c r="B3513" s="5">
        <v>37901509</v>
      </c>
      <c r="C3513" s="5">
        <v>70000000</v>
      </c>
      <c r="D3513" s="5">
        <f>(B3513-C3513)</f>
        <v>-32098491</v>
      </c>
    </row>
    <row r="3514" spans="1:4" x14ac:dyDescent="0.35">
      <c r="A3514" t="s">
        <v>6993</v>
      </c>
      <c r="B3514" s="5">
        <v>25900000</v>
      </c>
      <c r="C3514" s="5">
        <v>58000000</v>
      </c>
      <c r="D3514" s="5">
        <f>(B3514-C3514)</f>
        <v>-32100000</v>
      </c>
    </row>
    <row r="3515" spans="1:4" x14ac:dyDescent="0.35">
      <c r="A3515" t="s">
        <v>6862</v>
      </c>
      <c r="B3515" s="5">
        <v>22843047</v>
      </c>
      <c r="C3515" s="5">
        <v>55000000</v>
      </c>
      <c r="D3515" s="5">
        <f>(B3515-C3515)</f>
        <v>-32156953</v>
      </c>
    </row>
    <row r="3516" spans="1:4" x14ac:dyDescent="0.35">
      <c r="A3516" t="s">
        <v>6600</v>
      </c>
      <c r="B3516" s="5">
        <v>37760080</v>
      </c>
      <c r="C3516" s="5">
        <v>70000000</v>
      </c>
      <c r="D3516" s="5">
        <f>(B3516-C3516)</f>
        <v>-32239920</v>
      </c>
    </row>
    <row r="3517" spans="1:4" x14ac:dyDescent="0.35">
      <c r="A3517" t="s">
        <v>6471</v>
      </c>
      <c r="B3517" s="5">
        <v>37754208</v>
      </c>
      <c r="C3517" s="5">
        <v>70000000</v>
      </c>
      <c r="D3517" s="5">
        <f>(B3517-C3517)</f>
        <v>-32245792</v>
      </c>
    </row>
    <row r="3518" spans="1:4" x14ac:dyDescent="0.35">
      <c r="A3518" t="s">
        <v>7594</v>
      </c>
      <c r="B3518" s="5">
        <v>7689458</v>
      </c>
      <c r="C3518" s="5">
        <v>40000000</v>
      </c>
      <c r="D3518" s="5">
        <f>(B3518-C3518)</f>
        <v>-32310542</v>
      </c>
    </row>
    <row r="3519" spans="1:4" x14ac:dyDescent="0.35">
      <c r="A3519" t="s">
        <v>6298</v>
      </c>
      <c r="B3519" s="5">
        <v>67631157</v>
      </c>
      <c r="C3519" s="5">
        <v>100000000</v>
      </c>
      <c r="D3519" s="5">
        <f>(B3519-C3519)</f>
        <v>-32368843</v>
      </c>
    </row>
    <row r="3520" spans="1:4" x14ac:dyDescent="0.35">
      <c r="A3520" t="s">
        <v>6298</v>
      </c>
      <c r="B3520" s="5">
        <v>67631157</v>
      </c>
      <c r="C3520" s="5">
        <v>100000000</v>
      </c>
      <c r="D3520" s="5">
        <f>(B3520-C3520)</f>
        <v>-32368843</v>
      </c>
    </row>
    <row r="3521" spans="1:4" x14ac:dyDescent="0.35">
      <c r="A3521" t="s">
        <v>6650</v>
      </c>
      <c r="B3521" s="5">
        <v>32598931</v>
      </c>
      <c r="C3521" s="5">
        <v>65000000</v>
      </c>
      <c r="D3521" s="5">
        <f>(B3521-C3521)</f>
        <v>-32401069</v>
      </c>
    </row>
    <row r="3522" spans="1:4" x14ac:dyDescent="0.35">
      <c r="A3522" t="s">
        <v>6765</v>
      </c>
      <c r="B3522" s="5">
        <v>22362500</v>
      </c>
      <c r="C3522" s="5">
        <v>55000000</v>
      </c>
      <c r="D3522" s="5">
        <f>(B3522-C3522)</f>
        <v>-32637500</v>
      </c>
    </row>
    <row r="3523" spans="1:4" x14ac:dyDescent="0.35">
      <c r="A3523" t="s">
        <v>6608</v>
      </c>
      <c r="B3523" s="5">
        <v>35324232</v>
      </c>
      <c r="C3523" s="5">
        <v>68000000</v>
      </c>
      <c r="D3523" s="5">
        <f>(B3523-C3523)</f>
        <v>-32675768</v>
      </c>
    </row>
    <row r="3524" spans="1:4" x14ac:dyDescent="0.35">
      <c r="A3524" t="s">
        <v>6493</v>
      </c>
      <c r="B3524" s="5">
        <v>67286731</v>
      </c>
      <c r="C3524" s="5">
        <v>100000000</v>
      </c>
      <c r="D3524" s="5">
        <f>(B3524-C3524)</f>
        <v>-32713269</v>
      </c>
    </row>
    <row r="3525" spans="1:4" x14ac:dyDescent="0.35">
      <c r="A3525" t="s">
        <v>7067</v>
      </c>
      <c r="B3525" s="5">
        <v>7262288</v>
      </c>
      <c r="C3525" s="5">
        <v>40000000</v>
      </c>
      <c r="D3525" s="5">
        <f>(B3525-C3525)</f>
        <v>-32737712</v>
      </c>
    </row>
    <row r="3526" spans="1:4" x14ac:dyDescent="0.35">
      <c r="A3526" t="s">
        <v>7408</v>
      </c>
      <c r="B3526" s="5">
        <v>2221994</v>
      </c>
      <c r="C3526" s="5">
        <v>35000000</v>
      </c>
      <c r="D3526" s="5">
        <f>(B3526-C3526)</f>
        <v>-32778006</v>
      </c>
    </row>
    <row r="3527" spans="1:4" x14ac:dyDescent="0.35">
      <c r="A3527" t="s">
        <v>7452</v>
      </c>
      <c r="B3527" s="5">
        <v>99462</v>
      </c>
      <c r="C3527" s="5">
        <v>33000000</v>
      </c>
      <c r="D3527" s="5">
        <f>(B3527-C3527)</f>
        <v>-32900538</v>
      </c>
    </row>
    <row r="3528" spans="1:4" x14ac:dyDescent="0.35">
      <c r="A3528" t="s">
        <v>6660</v>
      </c>
      <c r="B3528" s="5">
        <v>31054924</v>
      </c>
      <c r="C3528" s="5">
        <v>64000000</v>
      </c>
      <c r="D3528" s="5">
        <f>(B3528-C3528)</f>
        <v>-32945076</v>
      </c>
    </row>
    <row r="3529" spans="1:4" x14ac:dyDescent="0.35">
      <c r="A3529" t="s">
        <v>7589</v>
      </c>
      <c r="B3529" s="5">
        <v>12026670</v>
      </c>
      <c r="C3529" s="5">
        <v>45000000</v>
      </c>
      <c r="D3529" s="5">
        <f>(B3529-C3529)</f>
        <v>-32973330</v>
      </c>
    </row>
    <row r="3530" spans="1:4" x14ac:dyDescent="0.35">
      <c r="A3530" t="s">
        <v>7310</v>
      </c>
      <c r="B3530" s="5">
        <v>2954405</v>
      </c>
      <c r="C3530" s="5">
        <v>36000000</v>
      </c>
      <c r="D3530" s="5">
        <f>(B3530-C3530)</f>
        <v>-33045595</v>
      </c>
    </row>
    <row r="3531" spans="1:4" x14ac:dyDescent="0.35">
      <c r="A3531" t="s">
        <v>6785</v>
      </c>
      <c r="B3531" s="5">
        <v>36931089</v>
      </c>
      <c r="C3531" s="5">
        <v>70000000</v>
      </c>
      <c r="D3531" s="5">
        <f>(B3531-C3531)</f>
        <v>-33068911</v>
      </c>
    </row>
    <row r="3532" spans="1:4" x14ac:dyDescent="0.35">
      <c r="A3532" t="s">
        <v>7255</v>
      </c>
      <c r="B3532" s="5">
        <v>5881504</v>
      </c>
      <c r="C3532" s="5">
        <v>39000000</v>
      </c>
      <c r="D3532" s="5">
        <f>(B3532-C3532)</f>
        <v>-33118496</v>
      </c>
    </row>
    <row r="3533" spans="1:4" x14ac:dyDescent="0.35">
      <c r="A3533" t="s">
        <v>6967</v>
      </c>
      <c r="B3533" s="5">
        <v>16671505</v>
      </c>
      <c r="C3533" s="5">
        <v>50000000</v>
      </c>
      <c r="D3533" s="5">
        <f>(B3533-C3533)</f>
        <v>-33328495</v>
      </c>
    </row>
    <row r="3534" spans="1:4" x14ac:dyDescent="0.35">
      <c r="A3534" t="s">
        <v>6755</v>
      </c>
      <c r="B3534" s="5">
        <v>26616590</v>
      </c>
      <c r="C3534" s="5">
        <v>60000000</v>
      </c>
      <c r="D3534" s="5">
        <f>(B3534-C3534)</f>
        <v>-33383410</v>
      </c>
    </row>
    <row r="3535" spans="1:4" x14ac:dyDescent="0.35">
      <c r="A3535" t="s">
        <v>6150</v>
      </c>
      <c r="B3535" s="5">
        <v>111505642</v>
      </c>
      <c r="C3535" s="5">
        <v>145000000</v>
      </c>
      <c r="D3535" s="5">
        <f>(B3535-C3535)</f>
        <v>-33494358</v>
      </c>
    </row>
    <row r="3536" spans="1:4" x14ac:dyDescent="0.35">
      <c r="A3536" t="s">
        <v>6826</v>
      </c>
      <c r="B3536" s="5">
        <v>34350553</v>
      </c>
      <c r="C3536" s="5">
        <v>68000000</v>
      </c>
      <c r="D3536" s="5">
        <f>(B3536-C3536)</f>
        <v>-33649447</v>
      </c>
    </row>
    <row r="3537" spans="1:4" x14ac:dyDescent="0.35">
      <c r="A3537" t="s">
        <v>6826</v>
      </c>
      <c r="B3537" s="5">
        <v>34350553</v>
      </c>
      <c r="C3537" s="5">
        <v>68000000</v>
      </c>
      <c r="D3537" s="5">
        <f>(B3537-C3537)</f>
        <v>-33649447</v>
      </c>
    </row>
    <row r="3538" spans="1:4" x14ac:dyDescent="0.35">
      <c r="A3538" t="s">
        <v>6754</v>
      </c>
      <c r="B3538" s="5">
        <v>26288320</v>
      </c>
      <c r="C3538" s="5">
        <v>60000000</v>
      </c>
      <c r="D3538" s="5">
        <f>(B3538-C3538)</f>
        <v>-33711680</v>
      </c>
    </row>
    <row r="3539" spans="1:4" x14ac:dyDescent="0.35">
      <c r="A3539" t="s">
        <v>6965</v>
      </c>
      <c r="B3539" s="5">
        <v>21283440</v>
      </c>
      <c r="C3539" s="5">
        <v>55000000</v>
      </c>
      <c r="D3539" s="5">
        <f>(B3539-C3539)</f>
        <v>-33716560</v>
      </c>
    </row>
    <row r="3540" spans="1:4" x14ac:dyDescent="0.35">
      <c r="A3540" t="s">
        <v>7115</v>
      </c>
      <c r="B3540" s="5">
        <v>7204138</v>
      </c>
      <c r="C3540" s="5">
        <v>41000000</v>
      </c>
      <c r="D3540" s="5">
        <f>(B3540-C3540)</f>
        <v>-33795862</v>
      </c>
    </row>
    <row r="3541" spans="1:4" x14ac:dyDescent="0.35">
      <c r="A3541" t="s">
        <v>7063</v>
      </c>
      <c r="B3541" s="5">
        <v>11146409</v>
      </c>
      <c r="C3541" s="5">
        <v>45000000</v>
      </c>
      <c r="D3541" s="5">
        <f>(B3541-C3541)</f>
        <v>-33853591</v>
      </c>
    </row>
    <row r="3542" spans="1:4" x14ac:dyDescent="0.35">
      <c r="A3542" t="s">
        <v>7314</v>
      </c>
      <c r="B3542" s="5">
        <v>2126511</v>
      </c>
      <c r="C3542" s="5">
        <v>36000000</v>
      </c>
      <c r="D3542" s="5">
        <f>(B3542-C3542)</f>
        <v>-33873489</v>
      </c>
    </row>
    <row r="3543" spans="1:4" x14ac:dyDescent="0.35">
      <c r="A3543" t="s">
        <v>7236</v>
      </c>
      <c r="B3543" s="5">
        <v>6114237</v>
      </c>
      <c r="C3543" s="5">
        <v>40000000</v>
      </c>
      <c r="D3543" s="5">
        <f>(B3543-C3543)</f>
        <v>-33885763</v>
      </c>
    </row>
    <row r="3544" spans="1:4" x14ac:dyDescent="0.35">
      <c r="A3544">
        <v>2012</v>
      </c>
      <c r="B3544" s="5">
        <v>166112167</v>
      </c>
      <c r="C3544" s="5">
        <v>200000000</v>
      </c>
      <c r="D3544" s="5">
        <f>(B3544-C3544)</f>
        <v>-33887833</v>
      </c>
    </row>
    <row r="3545" spans="1:4" x14ac:dyDescent="0.35">
      <c r="A3545" t="s">
        <v>6261</v>
      </c>
      <c r="B3545" s="5">
        <v>71017784</v>
      </c>
      <c r="C3545" s="5">
        <v>105000000</v>
      </c>
      <c r="D3545" s="5">
        <f>(B3545-C3545)</f>
        <v>-33982216</v>
      </c>
    </row>
    <row r="3546" spans="1:4" x14ac:dyDescent="0.35">
      <c r="A3546" t="s">
        <v>7080</v>
      </c>
      <c r="B3546" s="5">
        <v>5773519</v>
      </c>
      <c r="C3546" s="5">
        <v>40000000</v>
      </c>
      <c r="D3546" s="5">
        <f>(B3546-C3546)</f>
        <v>-34226481</v>
      </c>
    </row>
    <row r="3547" spans="1:4" x14ac:dyDescent="0.35">
      <c r="A3547" t="s">
        <v>7080</v>
      </c>
      <c r="B3547" s="5">
        <v>5773519</v>
      </c>
      <c r="C3547" s="5">
        <v>40000000</v>
      </c>
      <c r="D3547" s="5">
        <f>(B3547-C3547)</f>
        <v>-34226481</v>
      </c>
    </row>
    <row r="3548" spans="1:4" x14ac:dyDescent="0.35">
      <c r="A3548" t="s">
        <v>7080</v>
      </c>
      <c r="B3548" s="5">
        <v>5773519</v>
      </c>
      <c r="C3548" s="5">
        <v>40000000</v>
      </c>
      <c r="D3548" s="5">
        <f>(B3548-C3548)</f>
        <v>-34226481</v>
      </c>
    </row>
    <row r="3549" spans="1:4" x14ac:dyDescent="0.35">
      <c r="A3549" t="s">
        <v>6623</v>
      </c>
      <c r="B3549" s="5">
        <v>33685268</v>
      </c>
      <c r="C3549" s="5">
        <v>68000000</v>
      </c>
      <c r="D3549" s="5">
        <f>(B3549-C3549)</f>
        <v>-34314732</v>
      </c>
    </row>
    <row r="3550" spans="1:4" x14ac:dyDescent="0.35">
      <c r="A3550" t="s">
        <v>7410</v>
      </c>
      <c r="B3550" s="5">
        <v>630779</v>
      </c>
      <c r="C3550" s="5">
        <v>35000000</v>
      </c>
      <c r="D3550" s="5">
        <f>(B3550-C3550)</f>
        <v>-34369221</v>
      </c>
    </row>
    <row r="3551" spans="1:4" x14ac:dyDescent="0.35">
      <c r="A3551" t="s">
        <v>6286</v>
      </c>
      <c r="B3551" s="5">
        <v>65452312</v>
      </c>
      <c r="C3551" s="5">
        <v>100000000</v>
      </c>
      <c r="D3551" s="5">
        <f>(B3551-C3551)</f>
        <v>-34547688</v>
      </c>
    </row>
    <row r="3552" spans="1:4" x14ac:dyDescent="0.35">
      <c r="A3552" t="s">
        <v>7250</v>
      </c>
      <c r="B3552" s="5">
        <v>4563029</v>
      </c>
      <c r="C3552" s="5">
        <v>39200000</v>
      </c>
      <c r="D3552" s="5">
        <f>(B3552-C3552)</f>
        <v>-34636971</v>
      </c>
    </row>
    <row r="3553" spans="1:4" x14ac:dyDescent="0.35">
      <c r="A3553" t="s">
        <v>7416</v>
      </c>
      <c r="B3553" s="5">
        <v>183125</v>
      </c>
      <c r="C3553" s="5">
        <v>35000000</v>
      </c>
      <c r="D3553" s="5">
        <f>(B3553-C3553)</f>
        <v>-34816875</v>
      </c>
    </row>
    <row r="3554" spans="1:4" x14ac:dyDescent="0.35">
      <c r="A3554" t="s">
        <v>7317</v>
      </c>
      <c r="B3554" s="5">
        <v>1068392</v>
      </c>
      <c r="C3554" s="5">
        <v>36000000</v>
      </c>
      <c r="D3554" s="5">
        <f>(B3554-C3554)</f>
        <v>-34931608</v>
      </c>
    </row>
    <row r="3555" spans="1:4" x14ac:dyDescent="0.35">
      <c r="A3555" t="s">
        <v>9202</v>
      </c>
      <c r="B3555" s="5">
        <v>49413</v>
      </c>
      <c r="C3555" s="5">
        <v>35000000</v>
      </c>
      <c r="D3555" s="5">
        <f>(B3555-C3555)</f>
        <v>-34950587</v>
      </c>
    </row>
    <row r="3556" spans="1:4" x14ac:dyDescent="0.35">
      <c r="A3556" t="s">
        <v>7237</v>
      </c>
      <c r="B3556" s="5">
        <v>4835968</v>
      </c>
      <c r="C3556" s="5">
        <v>40000000</v>
      </c>
      <c r="D3556" s="5">
        <f>(B3556-C3556)</f>
        <v>-35164032</v>
      </c>
    </row>
    <row r="3557" spans="1:4" x14ac:dyDescent="0.35">
      <c r="A3557" t="s">
        <v>7238</v>
      </c>
      <c r="B3557" s="5">
        <v>4777007</v>
      </c>
      <c r="C3557" s="5">
        <v>40000000</v>
      </c>
      <c r="D3557" s="5">
        <f>(B3557-C3557)</f>
        <v>-35222993</v>
      </c>
    </row>
    <row r="3558" spans="1:4" x14ac:dyDescent="0.35">
      <c r="A3558" t="s">
        <v>6611</v>
      </c>
      <c r="B3558" s="5">
        <v>29655590</v>
      </c>
      <c r="C3558" s="5">
        <v>65000000</v>
      </c>
      <c r="D3558" s="5">
        <f>(B3558-C3558)</f>
        <v>-35344410</v>
      </c>
    </row>
    <row r="3559" spans="1:4" x14ac:dyDescent="0.35">
      <c r="A3559" t="s">
        <v>7380</v>
      </c>
      <c r="B3559" s="5">
        <v>19389454</v>
      </c>
      <c r="C3559" s="5">
        <v>55000000</v>
      </c>
      <c r="D3559" s="5">
        <f>(B3559-C3559)</f>
        <v>-35610546</v>
      </c>
    </row>
    <row r="3560" spans="1:4" x14ac:dyDescent="0.35">
      <c r="A3560" t="s">
        <v>7588</v>
      </c>
      <c r="B3560" s="5">
        <v>9353573</v>
      </c>
      <c r="C3560" s="5">
        <v>45000000</v>
      </c>
      <c r="D3560" s="5">
        <f>(B3560-C3560)</f>
        <v>-35646427</v>
      </c>
    </row>
    <row r="3561" spans="1:4" x14ac:dyDescent="0.35">
      <c r="A3561" t="s">
        <v>6531</v>
      </c>
      <c r="B3561" s="5">
        <v>39251128</v>
      </c>
      <c r="C3561" s="5">
        <v>75000000</v>
      </c>
      <c r="D3561" s="5">
        <f>(B3561-C3561)</f>
        <v>-35748872</v>
      </c>
    </row>
    <row r="3562" spans="1:4" x14ac:dyDescent="0.35">
      <c r="A3562" t="s">
        <v>6136</v>
      </c>
      <c r="B3562" s="5">
        <v>114053579</v>
      </c>
      <c r="C3562" s="5">
        <v>150000000</v>
      </c>
      <c r="D3562" s="5">
        <f>(B3562-C3562)</f>
        <v>-35946421</v>
      </c>
    </row>
    <row r="3563" spans="1:4" x14ac:dyDescent="0.35">
      <c r="A3563" t="s">
        <v>6360</v>
      </c>
      <c r="B3563" s="5">
        <v>84037039</v>
      </c>
      <c r="C3563" s="5">
        <v>120000000</v>
      </c>
      <c r="D3563" s="5">
        <f>(B3563-C3563)</f>
        <v>-35962961</v>
      </c>
    </row>
    <row r="3564" spans="1:4" x14ac:dyDescent="0.35">
      <c r="A3564" t="s">
        <v>6837</v>
      </c>
      <c r="B3564" s="5">
        <v>25857987</v>
      </c>
      <c r="C3564" s="5">
        <v>62000000</v>
      </c>
      <c r="D3564" s="5">
        <f>(B3564-C3564)</f>
        <v>-36142013</v>
      </c>
    </row>
    <row r="3565" spans="1:4" x14ac:dyDescent="0.35">
      <c r="A3565" t="s">
        <v>6834</v>
      </c>
      <c r="B3565" s="5">
        <v>18573791</v>
      </c>
      <c r="C3565" s="5">
        <v>55000000</v>
      </c>
      <c r="D3565" s="5">
        <f>(B3565-C3565)</f>
        <v>-36426209</v>
      </c>
    </row>
    <row r="3566" spans="1:4" x14ac:dyDescent="0.35">
      <c r="A3566" t="s">
        <v>7061</v>
      </c>
      <c r="B3566" s="5">
        <v>13560960</v>
      </c>
      <c r="C3566" s="5">
        <v>50000000</v>
      </c>
      <c r="D3566" s="5">
        <f>(B3566-C3566)</f>
        <v>-36439040</v>
      </c>
    </row>
    <row r="3567" spans="1:4" x14ac:dyDescent="0.35">
      <c r="A3567" t="s">
        <v>7007</v>
      </c>
      <c r="B3567" s="5">
        <v>10539414</v>
      </c>
      <c r="C3567" s="5">
        <v>47000000</v>
      </c>
      <c r="D3567" s="5">
        <f>(B3567-C3567)</f>
        <v>-36460586</v>
      </c>
    </row>
    <row r="3568" spans="1:4" x14ac:dyDescent="0.35">
      <c r="A3568" t="s">
        <v>6592</v>
      </c>
      <c r="B3568" s="5">
        <v>38509342</v>
      </c>
      <c r="C3568" s="5">
        <v>75000000</v>
      </c>
      <c r="D3568" s="5">
        <f>(B3568-C3568)</f>
        <v>-36490658</v>
      </c>
    </row>
    <row r="3569" spans="1:4" x14ac:dyDescent="0.35">
      <c r="A3569" t="s">
        <v>7221</v>
      </c>
      <c r="B3569" s="5">
        <v>14375181</v>
      </c>
      <c r="C3569" s="5">
        <v>51000000</v>
      </c>
      <c r="D3569" s="5">
        <f>(B3569-C3569)</f>
        <v>-36624819</v>
      </c>
    </row>
    <row r="3570" spans="1:4" x14ac:dyDescent="0.35">
      <c r="A3570" t="s">
        <v>6744</v>
      </c>
      <c r="B3570" s="5">
        <v>43290977</v>
      </c>
      <c r="C3570" s="5">
        <v>80000000</v>
      </c>
      <c r="D3570" s="5">
        <f>(B3570-C3570)</f>
        <v>-36709023</v>
      </c>
    </row>
    <row r="3571" spans="1:4" x14ac:dyDescent="0.35">
      <c r="A3571" t="s">
        <v>7070</v>
      </c>
      <c r="B3571" s="5">
        <v>8129455</v>
      </c>
      <c r="C3571" s="5">
        <v>45000000</v>
      </c>
      <c r="D3571" s="5">
        <f>(B3571-C3571)</f>
        <v>-36870545</v>
      </c>
    </row>
    <row r="3572" spans="1:4" x14ac:dyDescent="0.35">
      <c r="A3572" t="s">
        <v>6590</v>
      </c>
      <c r="B3572" s="5">
        <v>33105600</v>
      </c>
      <c r="C3572" s="5">
        <v>70000000</v>
      </c>
      <c r="D3572" s="5">
        <f>(B3572-C3572)</f>
        <v>-36894400</v>
      </c>
    </row>
    <row r="3573" spans="1:4" x14ac:dyDescent="0.35">
      <c r="A3573" t="s">
        <v>6651</v>
      </c>
      <c r="B3573" s="5">
        <v>28045540</v>
      </c>
      <c r="C3573" s="5">
        <v>65000000</v>
      </c>
      <c r="D3573" s="5">
        <f>(B3573-C3573)</f>
        <v>-36954460</v>
      </c>
    </row>
    <row r="3574" spans="1:4" x14ac:dyDescent="0.35">
      <c r="A3574" t="s">
        <v>7064</v>
      </c>
      <c r="B3574" s="5">
        <v>7916887</v>
      </c>
      <c r="C3574" s="5">
        <v>45000000</v>
      </c>
      <c r="D3574" s="5">
        <f>(B3574-C3574)</f>
        <v>-37083113</v>
      </c>
    </row>
    <row r="3575" spans="1:4" x14ac:dyDescent="0.35">
      <c r="A3575" t="s">
        <v>7280</v>
      </c>
      <c r="B3575" s="5">
        <v>623374</v>
      </c>
      <c r="C3575" s="5">
        <v>38000000</v>
      </c>
      <c r="D3575" s="5">
        <f>(B3575-C3575)</f>
        <v>-37376626</v>
      </c>
    </row>
    <row r="3576" spans="1:4" x14ac:dyDescent="0.35">
      <c r="A3576" t="s">
        <v>6404</v>
      </c>
      <c r="B3576" s="5">
        <v>47592825</v>
      </c>
      <c r="C3576" s="5">
        <v>85000000</v>
      </c>
      <c r="D3576" s="5">
        <f>(B3576-C3576)</f>
        <v>-37407175</v>
      </c>
    </row>
    <row r="3577" spans="1:4" x14ac:dyDescent="0.35">
      <c r="A3577" t="s">
        <v>7212</v>
      </c>
      <c r="B3577" s="5">
        <v>22433915</v>
      </c>
      <c r="C3577" s="5">
        <v>60000000</v>
      </c>
      <c r="D3577" s="5">
        <f>(B3577-C3577)</f>
        <v>-37566085</v>
      </c>
    </row>
    <row r="3578" spans="1:4" x14ac:dyDescent="0.35">
      <c r="A3578" t="s">
        <v>7213</v>
      </c>
      <c r="B3578" s="5">
        <v>22326247</v>
      </c>
      <c r="C3578" s="5">
        <v>60000000</v>
      </c>
      <c r="D3578" s="5">
        <f>(B3578-C3578)</f>
        <v>-37673753</v>
      </c>
    </row>
    <row r="3579" spans="1:4" x14ac:dyDescent="0.35">
      <c r="A3579" t="s">
        <v>7107</v>
      </c>
      <c r="B3579" s="5">
        <v>6105175</v>
      </c>
      <c r="C3579" s="5">
        <v>44000000</v>
      </c>
      <c r="D3579" s="5">
        <f>(B3579-C3579)</f>
        <v>-37894825</v>
      </c>
    </row>
    <row r="3580" spans="1:4" x14ac:dyDescent="0.35">
      <c r="A3580" t="s">
        <v>6666</v>
      </c>
      <c r="B3580" s="5">
        <v>25052000</v>
      </c>
      <c r="C3580" s="5">
        <v>63000000</v>
      </c>
      <c r="D3580" s="5">
        <f>(B3580-C3580)</f>
        <v>-37948000</v>
      </c>
    </row>
    <row r="3581" spans="1:4" x14ac:dyDescent="0.35">
      <c r="A3581" t="s">
        <v>6527</v>
      </c>
      <c r="B3581" s="5">
        <v>42044321</v>
      </c>
      <c r="C3581" s="5">
        <v>80000000</v>
      </c>
      <c r="D3581" s="5">
        <f>(B3581-C3581)</f>
        <v>-37955679</v>
      </c>
    </row>
    <row r="3582" spans="1:4" x14ac:dyDescent="0.35">
      <c r="A3582" t="s">
        <v>6543</v>
      </c>
      <c r="B3582" s="5">
        <v>36976367</v>
      </c>
      <c r="C3582" s="5">
        <v>75000000</v>
      </c>
      <c r="D3582" s="5">
        <f>(B3582-C3582)</f>
        <v>-38023633</v>
      </c>
    </row>
    <row r="3583" spans="1:4" x14ac:dyDescent="0.35">
      <c r="A3583" t="s">
        <v>7458</v>
      </c>
      <c r="B3583" s="5">
        <v>16640210</v>
      </c>
      <c r="C3583" s="5">
        <v>55000000</v>
      </c>
      <c r="D3583" s="5">
        <f>(B3583-C3583)</f>
        <v>-38359790</v>
      </c>
    </row>
    <row r="3584" spans="1:4" x14ac:dyDescent="0.35">
      <c r="A3584" t="s">
        <v>7065</v>
      </c>
      <c r="B3584" s="5">
        <v>6565495</v>
      </c>
      <c r="C3584" s="5">
        <v>45000000</v>
      </c>
      <c r="D3584" s="5">
        <f>(B3584-C3584)</f>
        <v>-38434505</v>
      </c>
    </row>
    <row r="3585" spans="1:4" x14ac:dyDescent="0.35">
      <c r="A3585" t="s">
        <v>6529</v>
      </c>
      <c r="B3585" s="5">
        <v>41523271</v>
      </c>
      <c r="C3585" s="5">
        <v>80000000</v>
      </c>
      <c r="D3585" s="5">
        <f>(B3585-C3585)</f>
        <v>-38476729</v>
      </c>
    </row>
    <row r="3586" spans="1:4" x14ac:dyDescent="0.35">
      <c r="A3586" t="s">
        <v>6836</v>
      </c>
      <c r="B3586" s="5">
        <v>16264475</v>
      </c>
      <c r="C3586" s="5">
        <v>55000000</v>
      </c>
      <c r="D3586" s="5">
        <f>(B3586-C3586)</f>
        <v>-38735525</v>
      </c>
    </row>
    <row r="3587" spans="1:4" x14ac:dyDescent="0.35">
      <c r="A3587" t="s">
        <v>6840</v>
      </c>
      <c r="B3587" s="5">
        <v>16088610</v>
      </c>
      <c r="C3587" s="5">
        <v>55000000</v>
      </c>
      <c r="D3587" s="5">
        <f>(B3587-C3587)</f>
        <v>-38911390</v>
      </c>
    </row>
    <row r="3588" spans="1:4" x14ac:dyDescent="0.35">
      <c r="A3588" t="s">
        <v>8119</v>
      </c>
      <c r="B3588" s="5">
        <v>1027749</v>
      </c>
      <c r="C3588" s="5">
        <v>40000000</v>
      </c>
      <c r="D3588" s="5">
        <f>(B3588-C3588)</f>
        <v>-38972251</v>
      </c>
    </row>
    <row r="3589" spans="1:4" x14ac:dyDescent="0.35">
      <c r="A3589" t="s">
        <v>6613</v>
      </c>
      <c r="B3589" s="5">
        <v>28965197</v>
      </c>
      <c r="C3589" s="5">
        <v>68000000</v>
      </c>
      <c r="D3589" s="5">
        <f>(B3589-C3589)</f>
        <v>-39034803</v>
      </c>
    </row>
    <row r="3590" spans="1:4" x14ac:dyDescent="0.35">
      <c r="A3590" t="s">
        <v>6978</v>
      </c>
      <c r="B3590" s="5">
        <v>10706786</v>
      </c>
      <c r="C3590" s="5">
        <v>50000000</v>
      </c>
      <c r="D3590" s="5">
        <f>(B3590-C3590)</f>
        <v>-39293214</v>
      </c>
    </row>
    <row r="3591" spans="1:4" x14ac:dyDescent="0.35">
      <c r="A3591" t="s">
        <v>7108</v>
      </c>
      <c r="B3591" s="5">
        <v>5664251</v>
      </c>
      <c r="C3591" s="5">
        <v>45000000</v>
      </c>
      <c r="D3591" s="5">
        <f>(B3591-C3591)</f>
        <v>-39335749</v>
      </c>
    </row>
    <row r="3592" spans="1:4" x14ac:dyDescent="0.35">
      <c r="A3592" t="s">
        <v>7243</v>
      </c>
      <c r="B3592" s="5">
        <v>652526</v>
      </c>
      <c r="C3592" s="5">
        <v>40000000</v>
      </c>
      <c r="D3592" s="5">
        <f>(B3592-C3592)</f>
        <v>-39347474</v>
      </c>
    </row>
    <row r="3593" spans="1:4" x14ac:dyDescent="0.35">
      <c r="A3593" t="s">
        <v>6465</v>
      </c>
      <c r="B3593" s="5">
        <v>50628009</v>
      </c>
      <c r="C3593" s="5">
        <v>90000000</v>
      </c>
      <c r="D3593" s="5">
        <f>(B3593-C3593)</f>
        <v>-39371991</v>
      </c>
    </row>
    <row r="3594" spans="1:4" x14ac:dyDescent="0.35">
      <c r="A3594" t="s">
        <v>6554</v>
      </c>
      <c r="B3594" s="5">
        <v>32616869</v>
      </c>
      <c r="C3594" s="5">
        <v>72000000</v>
      </c>
      <c r="D3594" s="5">
        <f>(B3594-C3594)</f>
        <v>-39383131</v>
      </c>
    </row>
    <row r="3595" spans="1:4" x14ac:dyDescent="0.35">
      <c r="A3595" t="s">
        <v>6966</v>
      </c>
      <c r="B3595" s="5">
        <v>10556196</v>
      </c>
      <c r="C3595" s="5">
        <v>50000000</v>
      </c>
      <c r="D3595" s="5">
        <f>(B3595-C3595)</f>
        <v>-39443804</v>
      </c>
    </row>
    <row r="3596" spans="1:4" x14ac:dyDescent="0.35">
      <c r="A3596" t="s">
        <v>7241</v>
      </c>
      <c r="B3596" s="5">
        <v>511920</v>
      </c>
      <c r="C3596" s="5">
        <v>40000000</v>
      </c>
      <c r="D3596" s="5">
        <f>(B3596-C3596)</f>
        <v>-39488080</v>
      </c>
    </row>
    <row r="3597" spans="1:4" x14ac:dyDescent="0.35">
      <c r="A3597" t="s">
        <v>6968</v>
      </c>
      <c r="B3597" s="5">
        <v>10400000</v>
      </c>
      <c r="C3597" s="5">
        <v>50000000</v>
      </c>
      <c r="D3597" s="5">
        <f>(B3597-C3597)</f>
        <v>-39600000</v>
      </c>
    </row>
    <row r="3598" spans="1:4" x14ac:dyDescent="0.35">
      <c r="A3598" t="s">
        <v>6588</v>
      </c>
      <c r="B3598" s="5">
        <v>30157016</v>
      </c>
      <c r="C3598" s="5">
        <v>70000000</v>
      </c>
      <c r="D3598" s="5">
        <f>(B3598-C3598)</f>
        <v>-39842984</v>
      </c>
    </row>
    <row r="3599" spans="1:4" x14ac:dyDescent="0.35">
      <c r="A3599" t="s">
        <v>6970</v>
      </c>
      <c r="B3599" s="5">
        <v>10137232</v>
      </c>
      <c r="C3599" s="5">
        <v>50000000</v>
      </c>
      <c r="D3599" s="5">
        <f>(B3599-C3599)</f>
        <v>-39862768</v>
      </c>
    </row>
    <row r="3600" spans="1:4" x14ac:dyDescent="0.35">
      <c r="A3600" t="s">
        <v>7248</v>
      </c>
      <c r="B3600" s="5">
        <v>128978</v>
      </c>
      <c r="C3600" s="5">
        <v>40000000</v>
      </c>
      <c r="D3600" s="5">
        <f>(B3600-C3600)</f>
        <v>-39871022</v>
      </c>
    </row>
    <row r="3601" spans="1:4" x14ac:dyDescent="0.35">
      <c r="A3601" t="s">
        <v>7274</v>
      </c>
      <c r="B3601" s="5">
        <v>16991902</v>
      </c>
      <c r="C3601" s="5">
        <v>57000000</v>
      </c>
      <c r="D3601" s="5">
        <f>(B3601-C3601)</f>
        <v>-40008098</v>
      </c>
    </row>
    <row r="3602" spans="1:4" x14ac:dyDescent="0.35">
      <c r="A3602" t="s">
        <v>6971</v>
      </c>
      <c r="B3602" s="5">
        <v>9795017</v>
      </c>
      <c r="C3602" s="5">
        <v>50000000</v>
      </c>
      <c r="D3602" s="5">
        <f>(B3602-C3602)</f>
        <v>-40204983</v>
      </c>
    </row>
    <row r="3603" spans="1:4" x14ac:dyDescent="0.35">
      <c r="A3603" t="s">
        <v>6767</v>
      </c>
      <c r="B3603" s="5">
        <v>19781879</v>
      </c>
      <c r="C3603" s="5">
        <v>60000000</v>
      </c>
      <c r="D3603" s="5">
        <f>(B3603-C3603)</f>
        <v>-40218121</v>
      </c>
    </row>
    <row r="3604" spans="1:4" x14ac:dyDescent="0.35">
      <c r="A3604" t="s">
        <v>7068</v>
      </c>
      <c r="B3604" s="5">
        <v>4584886</v>
      </c>
      <c r="C3604" s="5">
        <v>45000000</v>
      </c>
      <c r="D3604" s="5">
        <f>(B3604-C3604)</f>
        <v>-40415114</v>
      </c>
    </row>
    <row r="3605" spans="1:4" x14ac:dyDescent="0.35">
      <c r="A3605" t="s">
        <v>6973</v>
      </c>
      <c r="B3605" s="5">
        <v>19445217</v>
      </c>
      <c r="C3605" s="5">
        <v>60000000</v>
      </c>
      <c r="D3605" s="5">
        <f>(B3605-C3605)</f>
        <v>-40554783</v>
      </c>
    </row>
    <row r="3606" spans="1:4" x14ac:dyDescent="0.35">
      <c r="A3606" t="s">
        <v>6469</v>
      </c>
      <c r="B3606" s="5">
        <v>39442871</v>
      </c>
      <c r="C3606" s="5">
        <v>80000000</v>
      </c>
      <c r="D3606" s="5">
        <f>(B3606-C3606)</f>
        <v>-40557129</v>
      </c>
    </row>
    <row r="3607" spans="1:4" x14ac:dyDescent="0.35">
      <c r="A3607" t="s">
        <v>6232</v>
      </c>
      <c r="B3607" s="5">
        <v>76418654</v>
      </c>
      <c r="C3607" s="5">
        <v>117000000</v>
      </c>
      <c r="D3607" s="5">
        <f>(B3607-C3607)</f>
        <v>-40581346</v>
      </c>
    </row>
    <row r="3608" spans="1:4" x14ac:dyDescent="0.35">
      <c r="A3608" t="s">
        <v>6555</v>
      </c>
      <c r="B3608" s="5">
        <v>18947630</v>
      </c>
      <c r="C3608" s="5">
        <v>59660000</v>
      </c>
      <c r="D3608" s="5">
        <f>(B3608-C3608)</f>
        <v>-40712370</v>
      </c>
    </row>
    <row r="3609" spans="1:4" x14ac:dyDescent="0.35">
      <c r="A3609" t="s">
        <v>6505</v>
      </c>
      <c r="B3609" s="5">
        <v>35286428</v>
      </c>
      <c r="C3609" s="5">
        <v>76000000</v>
      </c>
      <c r="D3609" s="5">
        <f>(B3609-C3609)</f>
        <v>-40713572</v>
      </c>
    </row>
    <row r="3610" spans="1:4" x14ac:dyDescent="0.35">
      <c r="A3610" t="s">
        <v>6844</v>
      </c>
      <c r="B3610" s="5">
        <v>6167817</v>
      </c>
      <c r="C3610" s="5">
        <v>47000000</v>
      </c>
      <c r="D3610" s="5">
        <f>(B3610-C3610)</f>
        <v>-40832183</v>
      </c>
    </row>
    <row r="3611" spans="1:4" x14ac:dyDescent="0.35">
      <c r="A3611" t="s">
        <v>6593</v>
      </c>
      <c r="B3611" s="5">
        <v>19076815</v>
      </c>
      <c r="C3611" s="5">
        <v>60000000</v>
      </c>
      <c r="D3611" s="5">
        <f>(B3611-C3611)</f>
        <v>-40923185</v>
      </c>
    </row>
    <row r="3612" spans="1:4" x14ac:dyDescent="0.35">
      <c r="A3612" t="s">
        <v>6321</v>
      </c>
      <c r="B3612" s="5">
        <v>58867694</v>
      </c>
      <c r="C3612" s="5">
        <v>100000000</v>
      </c>
      <c r="D3612" s="5">
        <f>(B3612-C3612)</f>
        <v>-41132306</v>
      </c>
    </row>
    <row r="3613" spans="1:4" x14ac:dyDescent="0.35">
      <c r="A3613" t="s">
        <v>6229</v>
      </c>
      <c r="B3613" s="5">
        <v>58607007</v>
      </c>
      <c r="C3613" s="5">
        <v>100000000</v>
      </c>
      <c r="D3613" s="5">
        <f>(B3613-C3613)</f>
        <v>-41392993</v>
      </c>
    </row>
    <row r="3614" spans="1:4" x14ac:dyDescent="0.35">
      <c r="A3614" t="s">
        <v>6229</v>
      </c>
      <c r="B3614" s="5">
        <v>58607007</v>
      </c>
      <c r="C3614" s="5">
        <v>100000000</v>
      </c>
      <c r="D3614" s="5">
        <f>(B3614-C3614)</f>
        <v>-41392993</v>
      </c>
    </row>
    <row r="3615" spans="1:4" x14ac:dyDescent="0.35">
      <c r="A3615" t="s">
        <v>7002</v>
      </c>
      <c r="B3615" s="5">
        <v>5600000</v>
      </c>
      <c r="C3615" s="5">
        <v>47000000</v>
      </c>
      <c r="D3615" s="5">
        <f>(B3615-C3615)</f>
        <v>-41400000</v>
      </c>
    </row>
    <row r="3616" spans="1:4" x14ac:dyDescent="0.35">
      <c r="A3616" t="s">
        <v>6418</v>
      </c>
      <c r="B3616" s="5">
        <v>43575716</v>
      </c>
      <c r="C3616" s="5">
        <v>85000000</v>
      </c>
      <c r="D3616" s="5">
        <f>(B3616-C3616)</f>
        <v>-41424284</v>
      </c>
    </row>
    <row r="3617" spans="1:4" x14ac:dyDescent="0.35">
      <c r="A3617" t="s">
        <v>6472</v>
      </c>
      <c r="B3617" s="5">
        <v>38542418</v>
      </c>
      <c r="C3617" s="5">
        <v>80000000</v>
      </c>
      <c r="D3617" s="5">
        <f>(B3617-C3617)</f>
        <v>-41457582</v>
      </c>
    </row>
    <row r="3618" spans="1:4" x14ac:dyDescent="0.35">
      <c r="A3618" t="s">
        <v>7060</v>
      </c>
      <c r="B3618" s="5">
        <v>15527125</v>
      </c>
      <c r="C3618" s="5">
        <v>57000000</v>
      </c>
      <c r="D3618" s="5">
        <f>(B3618-C3618)</f>
        <v>-41472875</v>
      </c>
    </row>
    <row r="3619" spans="1:4" x14ac:dyDescent="0.35">
      <c r="A3619" t="s">
        <v>6160</v>
      </c>
      <c r="B3619" s="5">
        <v>103400692</v>
      </c>
      <c r="C3619" s="5">
        <v>145000000</v>
      </c>
      <c r="D3619" s="5">
        <f>(B3619-C3619)</f>
        <v>-41599308</v>
      </c>
    </row>
    <row r="3620" spans="1:4" x14ac:dyDescent="0.35">
      <c r="A3620" t="s">
        <v>6151</v>
      </c>
      <c r="B3620" s="5">
        <v>133228348</v>
      </c>
      <c r="C3620" s="5">
        <v>175000000</v>
      </c>
      <c r="D3620" s="5">
        <f>(B3620-C3620)</f>
        <v>-41771652</v>
      </c>
    </row>
    <row r="3621" spans="1:4" x14ac:dyDescent="0.35">
      <c r="A3621" t="s">
        <v>6377</v>
      </c>
      <c r="B3621" s="5">
        <v>58220776</v>
      </c>
      <c r="C3621" s="5">
        <v>100000000</v>
      </c>
      <c r="D3621" s="5">
        <f>(B3621-C3621)</f>
        <v>-41779224</v>
      </c>
    </row>
    <row r="3622" spans="1:4" x14ac:dyDescent="0.35">
      <c r="A3622" t="s">
        <v>6759</v>
      </c>
      <c r="B3622" s="5">
        <v>18208078</v>
      </c>
      <c r="C3622" s="5">
        <v>60000000</v>
      </c>
      <c r="D3622" s="5">
        <f>(B3622-C3622)</f>
        <v>-41791922</v>
      </c>
    </row>
    <row r="3623" spans="1:4" x14ac:dyDescent="0.35">
      <c r="A3623" t="s">
        <v>7078</v>
      </c>
      <c r="B3623" s="5">
        <v>1500000</v>
      </c>
      <c r="C3623" s="5">
        <v>44000000</v>
      </c>
      <c r="D3623" s="5">
        <f>(B3623-C3623)</f>
        <v>-42500000</v>
      </c>
    </row>
    <row r="3624" spans="1:4" x14ac:dyDescent="0.35">
      <c r="A3624" t="s">
        <v>6378</v>
      </c>
      <c r="B3624" s="5">
        <v>47474112</v>
      </c>
      <c r="C3624" s="5">
        <v>90000000</v>
      </c>
      <c r="D3624" s="5">
        <f>(B3624-C3624)</f>
        <v>-42525888</v>
      </c>
    </row>
    <row r="3625" spans="1:4" x14ac:dyDescent="0.35">
      <c r="A3625" t="s">
        <v>6300</v>
      </c>
      <c r="B3625" s="5">
        <v>57366262</v>
      </c>
      <c r="C3625" s="5">
        <v>100000000</v>
      </c>
      <c r="D3625" s="5">
        <f>(B3625-C3625)</f>
        <v>-42633738</v>
      </c>
    </row>
    <row r="3626" spans="1:4" x14ac:dyDescent="0.35">
      <c r="A3626" t="s">
        <v>6766</v>
      </c>
      <c r="B3626" s="5">
        <v>17281832</v>
      </c>
      <c r="C3626" s="5">
        <v>60000000</v>
      </c>
      <c r="D3626" s="5">
        <f>(B3626-C3626)</f>
        <v>-42718168</v>
      </c>
    </row>
    <row r="3627" spans="1:4" x14ac:dyDescent="0.35">
      <c r="A3627" t="s">
        <v>6080</v>
      </c>
      <c r="B3627" s="5">
        <v>102176165</v>
      </c>
      <c r="C3627" s="5">
        <v>145000000</v>
      </c>
      <c r="D3627" s="5">
        <f>(B3627-C3627)</f>
        <v>-42823835</v>
      </c>
    </row>
    <row r="3628" spans="1:4" x14ac:dyDescent="0.35">
      <c r="A3628" t="s">
        <v>7069</v>
      </c>
      <c r="B3628" s="5">
        <v>2154540</v>
      </c>
      <c r="C3628" s="5">
        <v>45000000</v>
      </c>
      <c r="D3628" s="5">
        <f>(B3628-C3628)</f>
        <v>-42845460</v>
      </c>
    </row>
    <row r="3629" spans="1:4" x14ac:dyDescent="0.35">
      <c r="A3629" t="s">
        <v>6379</v>
      </c>
      <c r="B3629" s="5">
        <v>42877165</v>
      </c>
      <c r="C3629" s="5">
        <v>86000000</v>
      </c>
      <c r="D3629" s="5">
        <f>(B3629-C3629)</f>
        <v>-43122835</v>
      </c>
    </row>
    <row r="3630" spans="1:4" x14ac:dyDescent="0.35">
      <c r="A3630" t="s">
        <v>6838</v>
      </c>
      <c r="B3630" s="5">
        <v>12870569</v>
      </c>
      <c r="C3630" s="5">
        <v>56000000</v>
      </c>
      <c r="D3630" s="5">
        <f>(B3630-C3630)</f>
        <v>-43129431</v>
      </c>
    </row>
    <row r="3631" spans="1:4" x14ac:dyDescent="0.35">
      <c r="A3631" t="s">
        <v>6976</v>
      </c>
      <c r="B3631" s="5">
        <v>6471394</v>
      </c>
      <c r="C3631" s="5">
        <v>50000000</v>
      </c>
      <c r="D3631" s="5">
        <f>(B3631-C3631)</f>
        <v>-43528606</v>
      </c>
    </row>
    <row r="3632" spans="1:4" x14ac:dyDescent="0.35">
      <c r="A3632" t="s">
        <v>6977</v>
      </c>
      <c r="B3632" s="5">
        <v>6291602</v>
      </c>
      <c r="C3632" s="5">
        <v>50000000</v>
      </c>
      <c r="D3632" s="5">
        <f>(B3632-C3632)</f>
        <v>-43708398</v>
      </c>
    </row>
    <row r="3633" spans="1:4" x14ac:dyDescent="0.35">
      <c r="A3633" t="s">
        <v>7225</v>
      </c>
      <c r="B3633" s="5">
        <v>33201661</v>
      </c>
      <c r="C3633" s="5">
        <v>77000000</v>
      </c>
      <c r="D3633" s="5">
        <f>(B3633-C3633)</f>
        <v>-43798339</v>
      </c>
    </row>
    <row r="3634" spans="1:4" x14ac:dyDescent="0.35">
      <c r="A3634" t="s">
        <v>6475</v>
      </c>
      <c r="B3634" s="5">
        <v>36073232</v>
      </c>
      <c r="C3634" s="5">
        <v>80000000</v>
      </c>
      <c r="D3634" s="5">
        <f>(B3634-C3634)</f>
        <v>-43926768</v>
      </c>
    </row>
    <row r="3635" spans="1:4" x14ac:dyDescent="0.35">
      <c r="A3635" t="s">
        <v>6259</v>
      </c>
      <c r="B3635" s="5">
        <v>66002193</v>
      </c>
      <c r="C3635" s="5">
        <v>110000000</v>
      </c>
      <c r="D3635" s="5">
        <f>(B3635-C3635)</f>
        <v>-43997807</v>
      </c>
    </row>
    <row r="3636" spans="1:4" x14ac:dyDescent="0.35">
      <c r="A3636" t="s">
        <v>6327</v>
      </c>
      <c r="B3636" s="5">
        <v>50802661</v>
      </c>
      <c r="C3636" s="5">
        <v>95000000</v>
      </c>
      <c r="D3636" s="5">
        <f>(B3636-C3636)</f>
        <v>-44197339</v>
      </c>
    </row>
    <row r="3637" spans="1:4" x14ac:dyDescent="0.35">
      <c r="A3637" t="s">
        <v>6553</v>
      </c>
      <c r="B3637" s="5">
        <v>27796042</v>
      </c>
      <c r="C3637" s="5">
        <v>72000000</v>
      </c>
      <c r="D3637" s="5">
        <f>(B3637-C3637)</f>
        <v>-44203958</v>
      </c>
    </row>
    <row r="3638" spans="1:4" x14ac:dyDescent="0.35">
      <c r="A3638" t="s">
        <v>8867</v>
      </c>
      <c r="B3638" s="5">
        <v>145109</v>
      </c>
      <c r="C3638" s="5">
        <v>45000000</v>
      </c>
      <c r="D3638" s="5">
        <f>(B3638-C3638)</f>
        <v>-44854891</v>
      </c>
    </row>
    <row r="3639" spans="1:4" x14ac:dyDescent="0.35">
      <c r="A3639" t="s">
        <v>6013</v>
      </c>
      <c r="B3639" s="5">
        <v>200074175</v>
      </c>
      <c r="C3639" s="5">
        <v>245000000</v>
      </c>
      <c r="D3639" s="5">
        <f>(B3639-C3639)</f>
        <v>-44925825</v>
      </c>
    </row>
    <row r="3640" spans="1:4" x14ac:dyDescent="0.35">
      <c r="A3640" t="s">
        <v>6410</v>
      </c>
      <c r="B3640" s="5">
        <v>40048332</v>
      </c>
      <c r="C3640" s="5">
        <v>85000000</v>
      </c>
      <c r="D3640" s="5">
        <f>(B3640-C3640)</f>
        <v>-44951668</v>
      </c>
    </row>
    <row r="3641" spans="1:4" x14ac:dyDescent="0.35">
      <c r="A3641" t="s">
        <v>6535</v>
      </c>
      <c r="B3641" s="5">
        <v>30013346</v>
      </c>
      <c r="C3641" s="5">
        <v>75000000</v>
      </c>
      <c r="D3641" s="5">
        <f>(B3641-C3641)</f>
        <v>-44986654</v>
      </c>
    </row>
    <row r="3642" spans="1:4" x14ac:dyDescent="0.35">
      <c r="A3642" t="s">
        <v>6409</v>
      </c>
      <c r="B3642" s="5">
        <v>44606335</v>
      </c>
      <c r="C3642" s="5">
        <v>90000000</v>
      </c>
      <c r="D3642" s="5">
        <f>(B3642-C3642)</f>
        <v>-45393665</v>
      </c>
    </row>
    <row r="3643" spans="1:4" x14ac:dyDescent="0.35">
      <c r="A3643" t="s">
        <v>6473</v>
      </c>
      <c r="B3643" s="5">
        <v>34566746</v>
      </c>
      <c r="C3643" s="5">
        <v>80000000</v>
      </c>
      <c r="D3643" s="5">
        <f>(B3643-C3643)</f>
        <v>-45433254</v>
      </c>
    </row>
    <row r="3644" spans="1:4" x14ac:dyDescent="0.35">
      <c r="A3644" t="s">
        <v>6664</v>
      </c>
      <c r="B3644" s="5">
        <v>19548064</v>
      </c>
      <c r="C3644" s="5">
        <v>65000000</v>
      </c>
      <c r="D3644" s="5">
        <f>(B3644-C3644)</f>
        <v>-45451936</v>
      </c>
    </row>
    <row r="3645" spans="1:4" x14ac:dyDescent="0.35">
      <c r="A3645" t="s">
        <v>6847</v>
      </c>
      <c r="B3645" s="5">
        <v>9483821</v>
      </c>
      <c r="C3645" s="5">
        <v>55000000</v>
      </c>
      <c r="D3645" s="5">
        <f>(B3645-C3645)</f>
        <v>-45516179</v>
      </c>
    </row>
    <row r="3646" spans="1:4" x14ac:dyDescent="0.35">
      <c r="A3646" t="s">
        <v>6541</v>
      </c>
      <c r="B3646" s="5">
        <v>36381716</v>
      </c>
      <c r="C3646" s="5">
        <v>82000000</v>
      </c>
      <c r="D3646" s="5">
        <f>(B3646-C3646)</f>
        <v>-45618284</v>
      </c>
    </row>
    <row r="3647" spans="1:4" x14ac:dyDescent="0.35">
      <c r="A3647" t="s">
        <v>6656</v>
      </c>
      <c r="B3647" s="5">
        <v>19059018</v>
      </c>
      <c r="C3647" s="5">
        <v>65000000</v>
      </c>
      <c r="D3647" s="5">
        <f>(B3647-C3647)</f>
        <v>-45940982</v>
      </c>
    </row>
    <row r="3648" spans="1:4" x14ac:dyDescent="0.35">
      <c r="A3648" t="s">
        <v>6029</v>
      </c>
      <c r="B3648" s="5">
        <v>179020854</v>
      </c>
      <c r="C3648" s="5">
        <v>225000000</v>
      </c>
      <c r="D3648" s="5">
        <f>(B3648-C3648)</f>
        <v>-45979146</v>
      </c>
    </row>
    <row r="3649" spans="1:4" x14ac:dyDescent="0.35">
      <c r="A3649" t="s">
        <v>7227</v>
      </c>
      <c r="B3649" s="5">
        <v>13395939</v>
      </c>
      <c r="C3649" s="5">
        <v>60000000</v>
      </c>
      <c r="D3649" s="5">
        <f>(B3649-C3649)</f>
        <v>-46604061</v>
      </c>
    </row>
    <row r="3650" spans="1:4" x14ac:dyDescent="0.35">
      <c r="A3650" t="s">
        <v>6974</v>
      </c>
      <c r="B3650" s="5">
        <v>8355815</v>
      </c>
      <c r="C3650" s="5">
        <v>55000000</v>
      </c>
      <c r="D3650" s="5">
        <f>(B3650-C3650)</f>
        <v>-46644185</v>
      </c>
    </row>
    <row r="3651" spans="1:4" x14ac:dyDescent="0.35">
      <c r="A3651" t="s">
        <v>6955</v>
      </c>
      <c r="B3651" s="5">
        <v>23159305</v>
      </c>
      <c r="C3651" s="5">
        <v>70000000</v>
      </c>
      <c r="D3651" s="5">
        <f>(B3651-C3651)</f>
        <v>-46840695</v>
      </c>
    </row>
    <row r="3652" spans="1:4" x14ac:dyDescent="0.35">
      <c r="A3652" t="s">
        <v>6758</v>
      </c>
      <c r="B3652" s="5">
        <v>13082288</v>
      </c>
      <c r="C3652" s="5">
        <v>60000000</v>
      </c>
      <c r="D3652" s="5">
        <f>(B3652-C3652)</f>
        <v>-46917712</v>
      </c>
    </row>
    <row r="3653" spans="1:4" x14ac:dyDescent="0.35">
      <c r="A3653" t="s">
        <v>6474</v>
      </c>
      <c r="B3653" s="5">
        <v>32885565</v>
      </c>
      <c r="C3653" s="5">
        <v>80000000</v>
      </c>
      <c r="D3653" s="5">
        <f>(B3653-C3653)</f>
        <v>-47114435</v>
      </c>
    </row>
    <row r="3654" spans="1:4" x14ac:dyDescent="0.35">
      <c r="A3654" t="s">
        <v>7281</v>
      </c>
      <c r="B3654" s="5">
        <v>7871693</v>
      </c>
      <c r="C3654" s="5">
        <v>55000000</v>
      </c>
      <c r="D3654" s="5">
        <f>(B3654-C3654)</f>
        <v>-47128307</v>
      </c>
    </row>
    <row r="3655" spans="1:4" x14ac:dyDescent="0.35">
      <c r="A3655" t="s">
        <v>6228</v>
      </c>
      <c r="B3655" s="5">
        <v>57637485</v>
      </c>
      <c r="C3655" s="5">
        <v>105000000</v>
      </c>
      <c r="D3655" s="5">
        <f>(B3655-C3655)</f>
        <v>-47362515</v>
      </c>
    </row>
    <row r="3656" spans="1:4" x14ac:dyDescent="0.35">
      <c r="A3656" t="s">
        <v>6422</v>
      </c>
      <c r="B3656" s="5">
        <v>34543701</v>
      </c>
      <c r="C3656" s="5">
        <v>82000000</v>
      </c>
      <c r="D3656" s="5">
        <f>(B3656-C3656)</f>
        <v>-47456299</v>
      </c>
    </row>
    <row r="3657" spans="1:4" x14ac:dyDescent="0.35">
      <c r="A3657" t="s">
        <v>7053</v>
      </c>
      <c r="B3657" s="5">
        <v>22531698</v>
      </c>
      <c r="C3657" s="5">
        <v>70000000</v>
      </c>
      <c r="D3657" s="5">
        <f>(B3657-C3657)</f>
        <v>-47468302</v>
      </c>
    </row>
    <row r="3658" spans="1:4" x14ac:dyDescent="0.35">
      <c r="A3658" t="s">
        <v>6853</v>
      </c>
      <c r="B3658" s="5">
        <v>7221458</v>
      </c>
      <c r="C3658" s="5">
        <v>55000000</v>
      </c>
      <c r="D3658" s="5">
        <f>(B3658-C3658)</f>
        <v>-47778542</v>
      </c>
    </row>
    <row r="3659" spans="1:4" x14ac:dyDescent="0.35">
      <c r="A3659" t="s">
        <v>6662</v>
      </c>
      <c r="B3659" s="5">
        <v>2208939</v>
      </c>
      <c r="C3659" s="5">
        <v>50000000</v>
      </c>
      <c r="D3659" s="5">
        <f>(B3659-C3659)</f>
        <v>-47791061</v>
      </c>
    </row>
    <row r="3660" spans="1:4" x14ac:dyDescent="0.35">
      <c r="A3660" t="s">
        <v>6886</v>
      </c>
      <c r="B3660" s="5">
        <v>2175312</v>
      </c>
      <c r="C3660" s="5">
        <v>50000000</v>
      </c>
      <c r="D3660" s="5">
        <f>(B3660-C3660)</f>
        <v>-47824688</v>
      </c>
    </row>
    <row r="3661" spans="1:4" x14ac:dyDescent="0.35">
      <c r="A3661" t="s">
        <v>6773</v>
      </c>
      <c r="B3661" s="5">
        <v>12065985</v>
      </c>
      <c r="C3661" s="5">
        <v>60000000</v>
      </c>
      <c r="D3661" s="5">
        <f>(B3661-C3661)</f>
        <v>-47934015</v>
      </c>
    </row>
    <row r="3662" spans="1:4" x14ac:dyDescent="0.35">
      <c r="A3662" t="s">
        <v>6657</v>
      </c>
      <c r="B3662" s="5">
        <v>1987287</v>
      </c>
      <c r="C3662" s="5">
        <v>50000000</v>
      </c>
      <c r="D3662" s="5">
        <f>(B3662-C3662)</f>
        <v>-48012713</v>
      </c>
    </row>
    <row r="3663" spans="1:4" x14ac:dyDescent="0.35">
      <c r="A3663" t="s">
        <v>6763</v>
      </c>
      <c r="B3663" s="5">
        <v>11802056</v>
      </c>
      <c r="C3663" s="5">
        <v>60000000</v>
      </c>
      <c r="D3663" s="5">
        <f>(B3663-C3663)</f>
        <v>-48197944</v>
      </c>
    </row>
    <row r="3664" spans="1:4" x14ac:dyDescent="0.35">
      <c r="A3664" t="s">
        <v>6852</v>
      </c>
      <c r="B3664" s="5">
        <v>5660084</v>
      </c>
      <c r="C3664" s="5">
        <v>54000000</v>
      </c>
      <c r="D3664" s="5">
        <f>(B3664-C3664)</f>
        <v>-48339916</v>
      </c>
    </row>
    <row r="3665" spans="1:4" x14ac:dyDescent="0.35">
      <c r="A3665" t="s">
        <v>6263</v>
      </c>
      <c r="B3665" s="5">
        <v>61656849</v>
      </c>
      <c r="C3665" s="5">
        <v>110000000</v>
      </c>
      <c r="D3665" s="5">
        <f>(B3665-C3665)</f>
        <v>-48343151</v>
      </c>
    </row>
    <row r="3666" spans="1:4" x14ac:dyDescent="0.35">
      <c r="A3666" t="s">
        <v>6185</v>
      </c>
      <c r="B3666" s="5">
        <v>83348920</v>
      </c>
      <c r="C3666" s="5">
        <v>132000000</v>
      </c>
      <c r="D3666" s="5">
        <f>(B3666-C3666)</f>
        <v>-48651080</v>
      </c>
    </row>
    <row r="3667" spans="1:4" x14ac:dyDescent="0.35">
      <c r="A3667" t="s">
        <v>6988</v>
      </c>
      <c r="B3667" s="5">
        <v>1206135</v>
      </c>
      <c r="C3667" s="5">
        <v>50000000</v>
      </c>
      <c r="D3667" s="5">
        <f>(B3667-C3667)</f>
        <v>-48793865</v>
      </c>
    </row>
    <row r="3668" spans="1:4" x14ac:dyDescent="0.35">
      <c r="A3668" t="s">
        <v>6267</v>
      </c>
      <c r="B3668" s="5">
        <v>58183966</v>
      </c>
      <c r="C3668" s="5">
        <v>107000000</v>
      </c>
      <c r="D3668" s="5">
        <f>(B3668-C3668)</f>
        <v>-48816034</v>
      </c>
    </row>
    <row r="3669" spans="1:4" x14ac:dyDescent="0.35">
      <c r="A3669" t="s">
        <v>6244</v>
      </c>
      <c r="B3669" s="5">
        <v>67155742</v>
      </c>
      <c r="C3669" s="5">
        <v>116000000</v>
      </c>
      <c r="D3669" s="5">
        <f>(B3669-C3669)</f>
        <v>-48844258</v>
      </c>
    </row>
    <row r="3670" spans="1:4" x14ac:dyDescent="0.35">
      <c r="A3670" t="s">
        <v>6863</v>
      </c>
      <c r="B3670" s="5">
        <v>5755286</v>
      </c>
      <c r="C3670" s="5">
        <v>55000000</v>
      </c>
      <c r="D3670" s="5">
        <f>(B3670-C3670)</f>
        <v>-49244714</v>
      </c>
    </row>
    <row r="3671" spans="1:4" x14ac:dyDescent="0.35">
      <c r="A3671" t="s">
        <v>8997</v>
      </c>
      <c r="B3671" s="5">
        <v>700000</v>
      </c>
      <c r="C3671" s="5">
        <v>50000000</v>
      </c>
      <c r="D3671" s="5">
        <f>(B3671-C3671)</f>
        <v>-49300000</v>
      </c>
    </row>
    <row r="3672" spans="1:4" x14ac:dyDescent="0.35">
      <c r="A3672" t="s">
        <v>6101</v>
      </c>
      <c r="B3672" s="5">
        <v>150350192</v>
      </c>
      <c r="C3672" s="5">
        <v>200000000</v>
      </c>
      <c r="D3672" s="5">
        <f>(B3672-C3672)</f>
        <v>-49649808</v>
      </c>
    </row>
    <row r="3673" spans="1:4" x14ac:dyDescent="0.35">
      <c r="A3673" t="s">
        <v>8931</v>
      </c>
      <c r="B3673" s="5">
        <v>23106</v>
      </c>
      <c r="C3673" s="5">
        <v>50000000</v>
      </c>
      <c r="D3673" s="5">
        <f>(B3673-C3673)</f>
        <v>-49976894</v>
      </c>
    </row>
    <row r="3674" spans="1:4" x14ac:dyDescent="0.35">
      <c r="A3674" t="s">
        <v>6498</v>
      </c>
      <c r="B3674" s="5">
        <v>26000610</v>
      </c>
      <c r="C3674" s="5">
        <v>76000000</v>
      </c>
      <c r="D3674" s="5">
        <f>(B3674-C3674)</f>
        <v>-49999390</v>
      </c>
    </row>
    <row r="3675" spans="1:4" x14ac:dyDescent="0.35">
      <c r="A3675" t="s">
        <v>6470</v>
      </c>
      <c r="B3675" s="5">
        <v>37899638</v>
      </c>
      <c r="C3675" s="5">
        <v>88000000</v>
      </c>
      <c r="D3675" s="5">
        <f>(B3675-C3675)</f>
        <v>-50100362</v>
      </c>
    </row>
    <row r="3676" spans="1:4" x14ac:dyDescent="0.35">
      <c r="A3676" t="s">
        <v>6486</v>
      </c>
      <c r="B3676" s="5">
        <v>1891821</v>
      </c>
      <c r="C3676" s="5">
        <v>52000000</v>
      </c>
      <c r="D3676" s="5">
        <f>(B3676-C3676)</f>
        <v>-50108179</v>
      </c>
    </row>
    <row r="3677" spans="1:4" x14ac:dyDescent="0.35">
      <c r="A3677" t="s">
        <v>6597</v>
      </c>
      <c r="B3677" s="5">
        <v>19819494</v>
      </c>
      <c r="C3677" s="5">
        <v>70000000</v>
      </c>
      <c r="D3677" s="5">
        <f>(B3677-C3677)</f>
        <v>-50180506</v>
      </c>
    </row>
    <row r="3678" spans="1:4" x14ac:dyDescent="0.35">
      <c r="A3678" t="s">
        <v>6842</v>
      </c>
      <c r="B3678" s="5">
        <v>6768055</v>
      </c>
      <c r="C3678" s="5">
        <v>57000000</v>
      </c>
      <c r="D3678" s="5">
        <f>(B3678-C3678)</f>
        <v>-50231945</v>
      </c>
    </row>
    <row r="3679" spans="1:4" x14ac:dyDescent="0.35">
      <c r="A3679" t="s">
        <v>6303</v>
      </c>
      <c r="B3679" s="5">
        <v>54700065</v>
      </c>
      <c r="C3679" s="5">
        <v>105000000</v>
      </c>
      <c r="D3679" s="5">
        <f>(B3679-C3679)</f>
        <v>-50299935</v>
      </c>
    </row>
    <row r="3680" spans="1:4" x14ac:dyDescent="0.35">
      <c r="A3680" t="s">
        <v>6309</v>
      </c>
      <c r="B3680" s="5">
        <v>49392095</v>
      </c>
      <c r="C3680" s="5">
        <v>100000000</v>
      </c>
      <c r="D3680" s="5">
        <f>(B3680-C3680)</f>
        <v>-50607905</v>
      </c>
    </row>
    <row r="3681" spans="1:4" x14ac:dyDescent="0.35">
      <c r="A3681" t="s">
        <v>6115</v>
      </c>
      <c r="B3681" s="5">
        <v>104383624</v>
      </c>
      <c r="C3681" s="5">
        <v>155000000</v>
      </c>
      <c r="D3681" s="5">
        <f>(B3681-C3681)</f>
        <v>-50616376</v>
      </c>
    </row>
    <row r="3682" spans="1:4" x14ac:dyDescent="0.35">
      <c r="A3682" t="s">
        <v>6310</v>
      </c>
      <c r="B3682" s="5">
        <v>39292022</v>
      </c>
      <c r="C3682" s="5">
        <v>90000000</v>
      </c>
      <c r="D3682" s="5">
        <f>(B3682-C3682)</f>
        <v>-50707978</v>
      </c>
    </row>
    <row r="3683" spans="1:4" x14ac:dyDescent="0.35">
      <c r="A3683" t="s">
        <v>6760</v>
      </c>
      <c r="B3683" s="5">
        <v>14218868</v>
      </c>
      <c r="C3683" s="5">
        <v>65000000</v>
      </c>
      <c r="D3683" s="5">
        <f>(B3683-C3683)</f>
        <v>-50781132</v>
      </c>
    </row>
    <row r="3684" spans="1:4" x14ac:dyDescent="0.35">
      <c r="A3684" t="s">
        <v>6595</v>
      </c>
      <c r="B3684" s="5">
        <v>18990542</v>
      </c>
      <c r="C3684" s="5">
        <v>70000000</v>
      </c>
      <c r="D3684" s="5">
        <f>(B3684-C3684)</f>
        <v>-51009458</v>
      </c>
    </row>
    <row r="3685" spans="1:4" x14ac:dyDescent="0.35">
      <c r="A3685" t="s">
        <v>6603</v>
      </c>
      <c r="B3685" s="5">
        <v>18821279</v>
      </c>
      <c r="C3685" s="5">
        <v>70000000</v>
      </c>
      <c r="D3685" s="5">
        <f>(B3685-C3685)</f>
        <v>-51178721</v>
      </c>
    </row>
    <row r="3686" spans="1:4" x14ac:dyDescent="0.35">
      <c r="A3686" t="s">
        <v>6659</v>
      </c>
      <c r="B3686" s="5">
        <v>13750556</v>
      </c>
      <c r="C3686" s="5">
        <v>65000000</v>
      </c>
      <c r="D3686" s="5">
        <f>(B3686-C3686)</f>
        <v>-51249444</v>
      </c>
    </row>
    <row r="3687" spans="1:4" x14ac:dyDescent="0.35">
      <c r="A3687" t="s">
        <v>6183</v>
      </c>
      <c r="B3687" s="5">
        <v>83024900</v>
      </c>
      <c r="C3687" s="5">
        <v>135000000</v>
      </c>
      <c r="D3687" s="5">
        <f>(B3687-C3687)</f>
        <v>-51975100</v>
      </c>
    </row>
    <row r="3688" spans="1:4" x14ac:dyDescent="0.35">
      <c r="A3688" t="s">
        <v>6534</v>
      </c>
      <c r="B3688" s="5">
        <v>22751979</v>
      </c>
      <c r="C3688" s="5">
        <v>75000000</v>
      </c>
      <c r="D3688" s="5">
        <f>(B3688-C3688)</f>
        <v>-52248021</v>
      </c>
    </row>
    <row r="3689" spans="1:4" x14ac:dyDescent="0.35">
      <c r="A3689" t="s">
        <v>6213</v>
      </c>
      <c r="B3689" s="5">
        <v>32694788</v>
      </c>
      <c r="C3689" s="5">
        <v>85000000</v>
      </c>
      <c r="D3689" s="5">
        <f>(B3689-C3689)</f>
        <v>-52305212</v>
      </c>
    </row>
    <row r="3690" spans="1:4" x14ac:dyDescent="0.35">
      <c r="A3690" t="s">
        <v>6768</v>
      </c>
      <c r="B3690" s="5">
        <v>7605668</v>
      </c>
      <c r="C3690" s="5">
        <v>60000000</v>
      </c>
      <c r="D3690" s="5">
        <f>(B3690-C3690)</f>
        <v>-52394332</v>
      </c>
    </row>
    <row r="3691" spans="1:4" x14ac:dyDescent="0.35">
      <c r="A3691" t="s">
        <v>6483</v>
      </c>
      <c r="B3691" s="5">
        <v>17473245</v>
      </c>
      <c r="C3691" s="5">
        <v>70000000</v>
      </c>
      <c r="D3691" s="5">
        <f>(B3691-C3691)</f>
        <v>-52526755</v>
      </c>
    </row>
    <row r="3692" spans="1:4" x14ac:dyDescent="0.35">
      <c r="A3692" t="s">
        <v>6654</v>
      </c>
      <c r="B3692" s="5">
        <v>17218080</v>
      </c>
      <c r="C3692" s="5">
        <v>70000000</v>
      </c>
      <c r="D3692" s="5">
        <f>(B3692-C3692)</f>
        <v>-52781920</v>
      </c>
    </row>
    <row r="3693" spans="1:4" x14ac:dyDescent="0.35">
      <c r="A3693" t="s">
        <v>6408</v>
      </c>
      <c r="B3693" s="5">
        <v>46440491</v>
      </c>
      <c r="C3693" s="5">
        <v>100000000</v>
      </c>
      <c r="D3693" s="5">
        <f>(B3693-C3693)</f>
        <v>-53559509</v>
      </c>
    </row>
    <row r="3694" spans="1:4" x14ac:dyDescent="0.35">
      <c r="A3694" t="s">
        <v>6066</v>
      </c>
      <c r="B3694" s="5">
        <v>130468626</v>
      </c>
      <c r="C3694" s="5">
        <v>185000000</v>
      </c>
      <c r="D3694" s="5">
        <f>(B3694-C3694)</f>
        <v>-54531374</v>
      </c>
    </row>
    <row r="3695" spans="1:4" x14ac:dyDescent="0.35">
      <c r="A3695" t="s">
        <v>6391</v>
      </c>
      <c r="B3695" s="5">
        <v>20315324</v>
      </c>
      <c r="C3695" s="5">
        <v>75000000</v>
      </c>
      <c r="D3695" s="5">
        <f>(B3695-C3695)</f>
        <v>-54684676</v>
      </c>
    </row>
    <row r="3696" spans="1:4" x14ac:dyDescent="0.35">
      <c r="A3696" t="s">
        <v>6655</v>
      </c>
      <c r="B3696" s="5">
        <v>10014234</v>
      </c>
      <c r="C3696" s="5">
        <v>65000000</v>
      </c>
      <c r="D3696" s="5">
        <f>(B3696-C3696)</f>
        <v>-54985766</v>
      </c>
    </row>
    <row r="3697" spans="1:4" x14ac:dyDescent="0.35">
      <c r="A3697" t="s">
        <v>6226</v>
      </c>
      <c r="B3697" s="5">
        <v>64736114</v>
      </c>
      <c r="C3697" s="5">
        <v>120000000</v>
      </c>
      <c r="D3697" s="5">
        <f>(B3697-C3697)</f>
        <v>-55263886</v>
      </c>
    </row>
    <row r="3698" spans="1:4" x14ac:dyDescent="0.35">
      <c r="A3698" t="s">
        <v>6769</v>
      </c>
      <c r="B3698" s="5">
        <v>4535117</v>
      </c>
      <c r="C3698" s="5">
        <v>60000000</v>
      </c>
      <c r="D3698" s="5">
        <f>(B3698-C3698)</f>
        <v>-55464883</v>
      </c>
    </row>
    <row r="3699" spans="1:4" x14ac:dyDescent="0.35">
      <c r="A3699" t="s">
        <v>6596</v>
      </c>
      <c r="B3699" s="5">
        <v>14294842</v>
      </c>
      <c r="C3699" s="5">
        <v>70000000</v>
      </c>
      <c r="D3699" s="5">
        <f>(B3699-C3699)</f>
        <v>-55705158</v>
      </c>
    </row>
    <row r="3700" spans="1:4" x14ac:dyDescent="0.35">
      <c r="A3700" t="s">
        <v>6071</v>
      </c>
      <c r="B3700" s="5">
        <v>124051759</v>
      </c>
      <c r="C3700" s="5">
        <v>180000000</v>
      </c>
      <c r="D3700" s="5">
        <f>(B3700-C3700)</f>
        <v>-55948241</v>
      </c>
    </row>
    <row r="3701" spans="1:4" x14ac:dyDescent="0.35">
      <c r="A3701" t="s">
        <v>6071</v>
      </c>
      <c r="B3701" s="5">
        <v>124051759</v>
      </c>
      <c r="C3701" s="5">
        <v>180000000</v>
      </c>
      <c r="D3701" s="5">
        <f>(B3701-C3701)</f>
        <v>-55948241</v>
      </c>
    </row>
    <row r="3702" spans="1:4" x14ac:dyDescent="0.35">
      <c r="A3702" t="s">
        <v>6177</v>
      </c>
      <c r="B3702" s="5">
        <v>93926386</v>
      </c>
      <c r="C3702" s="5">
        <v>150000000</v>
      </c>
      <c r="D3702" s="5">
        <f>(B3702-C3702)</f>
        <v>-56073614</v>
      </c>
    </row>
    <row r="3703" spans="1:4" x14ac:dyDescent="0.35">
      <c r="A3703" t="s">
        <v>6079</v>
      </c>
      <c r="B3703" s="5">
        <v>113745408</v>
      </c>
      <c r="C3703" s="5">
        <v>170000000</v>
      </c>
      <c r="D3703" s="5">
        <f>(B3703-C3703)</f>
        <v>-56254592</v>
      </c>
    </row>
    <row r="3704" spans="1:4" x14ac:dyDescent="0.35">
      <c r="A3704" t="s">
        <v>6598</v>
      </c>
      <c r="B3704" s="5">
        <v>13596911</v>
      </c>
      <c r="C3704" s="5">
        <v>70000000</v>
      </c>
      <c r="D3704" s="5">
        <f>(B3704-C3704)</f>
        <v>-56403089</v>
      </c>
    </row>
    <row r="3705" spans="1:4" x14ac:dyDescent="0.35">
      <c r="A3705" t="s">
        <v>6859</v>
      </c>
      <c r="B3705" s="5">
        <v>33574332</v>
      </c>
      <c r="C3705" s="5">
        <v>90000000</v>
      </c>
      <c r="D3705" s="5">
        <f>(B3705-C3705)</f>
        <v>-56425668</v>
      </c>
    </row>
    <row r="3706" spans="1:4" x14ac:dyDescent="0.35">
      <c r="A3706" t="s">
        <v>6487</v>
      </c>
      <c r="B3706" s="5">
        <v>23219748</v>
      </c>
      <c r="C3706" s="5">
        <v>80000000</v>
      </c>
      <c r="D3706" s="5">
        <f>(B3706-C3706)</f>
        <v>-56780252</v>
      </c>
    </row>
    <row r="3707" spans="1:4" x14ac:dyDescent="0.35">
      <c r="A3707" t="s">
        <v>6196</v>
      </c>
      <c r="B3707" s="5">
        <v>77564037</v>
      </c>
      <c r="C3707" s="5">
        <v>135000000</v>
      </c>
      <c r="D3707" s="5">
        <f>(B3707-C3707)</f>
        <v>-57435963</v>
      </c>
    </row>
    <row r="3708" spans="1:4" x14ac:dyDescent="0.35">
      <c r="A3708" t="s">
        <v>6477</v>
      </c>
      <c r="B3708" s="5">
        <v>20950820</v>
      </c>
      <c r="C3708" s="5">
        <v>80000000</v>
      </c>
      <c r="D3708" s="5">
        <f>(B3708-C3708)</f>
        <v>-59049180</v>
      </c>
    </row>
    <row r="3709" spans="1:4" x14ac:dyDescent="0.35">
      <c r="A3709" t="s">
        <v>6017</v>
      </c>
      <c r="B3709" s="5">
        <v>200807262</v>
      </c>
      <c r="C3709" s="5">
        <v>260000000</v>
      </c>
      <c r="D3709" s="5">
        <f>(B3709-C3709)</f>
        <v>-59192738</v>
      </c>
    </row>
    <row r="3710" spans="1:4" x14ac:dyDescent="0.35">
      <c r="A3710" t="s">
        <v>7603</v>
      </c>
      <c r="B3710" s="5">
        <v>668171</v>
      </c>
      <c r="C3710" s="5">
        <v>60000000</v>
      </c>
      <c r="D3710" s="5">
        <f>(B3710-C3710)</f>
        <v>-59331829</v>
      </c>
    </row>
    <row r="3711" spans="1:4" x14ac:dyDescent="0.35">
      <c r="A3711" t="s">
        <v>6839</v>
      </c>
      <c r="B3711" s="5">
        <v>11466088</v>
      </c>
      <c r="C3711" s="5">
        <v>71000000</v>
      </c>
      <c r="D3711" s="5">
        <f>(B3711-C3711)</f>
        <v>-59533912</v>
      </c>
    </row>
    <row r="3712" spans="1:4" x14ac:dyDescent="0.35">
      <c r="A3712" t="s">
        <v>6306</v>
      </c>
      <c r="B3712" s="5">
        <v>40198710</v>
      </c>
      <c r="C3712" s="5">
        <v>100000000</v>
      </c>
      <c r="D3712" s="5">
        <f>(B3712-C3712)</f>
        <v>-59801290</v>
      </c>
    </row>
    <row r="3713" spans="1:4" x14ac:dyDescent="0.35">
      <c r="A3713" t="s">
        <v>6258</v>
      </c>
      <c r="B3713" s="5">
        <v>50026353</v>
      </c>
      <c r="C3713" s="5">
        <v>110000000</v>
      </c>
      <c r="D3713" s="5">
        <f>(B3713-C3713)</f>
        <v>-59973647</v>
      </c>
    </row>
    <row r="3714" spans="1:4" x14ac:dyDescent="0.35">
      <c r="A3714" t="s">
        <v>6761</v>
      </c>
      <c r="B3714" s="5">
        <v>22451</v>
      </c>
      <c r="C3714" s="5">
        <v>60000000</v>
      </c>
      <c r="D3714" s="5">
        <f>(B3714-C3714)</f>
        <v>-59977549</v>
      </c>
    </row>
    <row r="3715" spans="1:4" x14ac:dyDescent="0.35">
      <c r="A3715" t="s">
        <v>6478</v>
      </c>
      <c r="B3715" s="5">
        <v>19673424</v>
      </c>
      <c r="C3715" s="5">
        <v>80000000</v>
      </c>
      <c r="D3715" s="5">
        <f>(B3715-C3715)</f>
        <v>-60326576</v>
      </c>
    </row>
    <row r="3716" spans="1:4" x14ac:dyDescent="0.35">
      <c r="A3716" t="s">
        <v>6536</v>
      </c>
      <c r="B3716" s="5">
        <v>14567883</v>
      </c>
      <c r="C3716" s="5">
        <v>75000000</v>
      </c>
      <c r="D3716" s="5">
        <f>(B3716-C3716)</f>
        <v>-60432117</v>
      </c>
    </row>
    <row r="3717" spans="1:4" x14ac:dyDescent="0.35">
      <c r="A3717" t="s">
        <v>6479</v>
      </c>
      <c r="B3717" s="5">
        <v>19480739</v>
      </c>
      <c r="C3717" s="5">
        <v>80000000</v>
      </c>
      <c r="D3717" s="5">
        <f>(B3717-C3717)</f>
        <v>-60519261</v>
      </c>
    </row>
    <row r="3718" spans="1:4" x14ac:dyDescent="0.35">
      <c r="A3718" t="s">
        <v>6752</v>
      </c>
      <c r="B3718" s="5">
        <v>26082914</v>
      </c>
      <c r="C3718" s="5">
        <v>87000000</v>
      </c>
      <c r="D3718" s="5">
        <f>(B3718-C3718)</f>
        <v>-60917086</v>
      </c>
    </row>
    <row r="3719" spans="1:4" x14ac:dyDescent="0.35">
      <c r="A3719" t="s">
        <v>6173</v>
      </c>
      <c r="B3719" s="5">
        <v>68642452</v>
      </c>
      <c r="C3719" s="5">
        <v>130000000</v>
      </c>
      <c r="D3719" s="5">
        <f>(B3719-C3719)</f>
        <v>-61357548</v>
      </c>
    </row>
    <row r="3720" spans="1:4" x14ac:dyDescent="0.35">
      <c r="A3720" t="s">
        <v>6481</v>
      </c>
      <c r="B3720" s="5">
        <v>18318000</v>
      </c>
      <c r="C3720" s="5">
        <v>80000000</v>
      </c>
      <c r="D3720" s="5">
        <f>(B3720-C3720)</f>
        <v>-61682000</v>
      </c>
    </row>
    <row r="3721" spans="1:4" x14ac:dyDescent="0.35">
      <c r="A3721" t="s">
        <v>6069</v>
      </c>
      <c r="B3721" s="5">
        <v>137850096</v>
      </c>
      <c r="C3721" s="5">
        <v>200000000</v>
      </c>
      <c r="D3721" s="5">
        <f>(B3721-C3721)</f>
        <v>-62149904</v>
      </c>
    </row>
    <row r="3722" spans="1:4" x14ac:dyDescent="0.35">
      <c r="A3722" t="s">
        <v>6480</v>
      </c>
      <c r="B3722" s="5">
        <v>17593391</v>
      </c>
      <c r="C3722" s="5">
        <v>80000000</v>
      </c>
      <c r="D3722" s="5">
        <f>(B3722-C3722)</f>
        <v>-62406609</v>
      </c>
    </row>
    <row r="3723" spans="1:4" x14ac:dyDescent="0.35">
      <c r="A3723" t="s">
        <v>6482</v>
      </c>
      <c r="B3723" s="5">
        <v>27356090</v>
      </c>
      <c r="C3723" s="5">
        <v>90000000</v>
      </c>
      <c r="D3723" s="5">
        <f>(B3723-C3723)</f>
        <v>-62643910</v>
      </c>
    </row>
    <row r="3724" spans="1:4" x14ac:dyDescent="0.35">
      <c r="A3724" t="s">
        <v>6099</v>
      </c>
      <c r="B3724" s="5">
        <v>102315545</v>
      </c>
      <c r="C3724" s="5">
        <v>165000000</v>
      </c>
      <c r="D3724" s="5">
        <f>(B3724-C3724)</f>
        <v>-62684455</v>
      </c>
    </row>
    <row r="3725" spans="1:4" x14ac:dyDescent="0.35">
      <c r="A3725" t="s">
        <v>6599</v>
      </c>
      <c r="B3725" s="5">
        <v>7097125</v>
      </c>
      <c r="C3725" s="5">
        <v>70000000</v>
      </c>
      <c r="D3725" s="5">
        <f>(B3725-C3725)</f>
        <v>-62902875</v>
      </c>
    </row>
    <row r="3726" spans="1:4" x14ac:dyDescent="0.35">
      <c r="A3726" t="s">
        <v>6245</v>
      </c>
      <c r="B3726" s="5">
        <v>56114221</v>
      </c>
      <c r="C3726" s="5">
        <v>120000000</v>
      </c>
      <c r="D3726" s="5">
        <f>(B3726-C3726)</f>
        <v>-63885779</v>
      </c>
    </row>
    <row r="3727" spans="1:4" x14ac:dyDescent="0.35">
      <c r="A3727" t="s">
        <v>6245</v>
      </c>
      <c r="B3727" s="5">
        <v>56114221</v>
      </c>
      <c r="C3727" s="5">
        <v>120000000</v>
      </c>
      <c r="D3727" s="5">
        <f>(B3727-C3727)</f>
        <v>-63885779</v>
      </c>
    </row>
    <row r="3728" spans="1:4" x14ac:dyDescent="0.35">
      <c r="A3728" t="s">
        <v>6601</v>
      </c>
      <c r="B3728" s="5">
        <v>5851188</v>
      </c>
      <c r="C3728" s="5">
        <v>70000000</v>
      </c>
      <c r="D3728" s="5">
        <f>(B3728-C3728)</f>
        <v>-64148812</v>
      </c>
    </row>
    <row r="3729" spans="1:4" x14ac:dyDescent="0.35">
      <c r="A3729" t="s">
        <v>6380</v>
      </c>
      <c r="B3729" s="5">
        <v>35168677</v>
      </c>
      <c r="C3729" s="5">
        <v>100000000</v>
      </c>
      <c r="D3729" s="5">
        <f>(B3729-C3729)</f>
        <v>-64831323</v>
      </c>
    </row>
    <row r="3730" spans="1:4" x14ac:dyDescent="0.35">
      <c r="A3730" t="s">
        <v>6668</v>
      </c>
      <c r="B3730" s="5">
        <v>72413</v>
      </c>
      <c r="C3730" s="5">
        <v>65000000</v>
      </c>
      <c r="D3730" s="5">
        <f>(B3730-C3730)</f>
        <v>-64927587</v>
      </c>
    </row>
    <row r="3731" spans="1:4" x14ac:dyDescent="0.35">
      <c r="A3731" t="s">
        <v>6497</v>
      </c>
      <c r="B3731" s="5">
        <v>15071514</v>
      </c>
      <c r="C3731" s="5">
        <v>80000000</v>
      </c>
      <c r="D3731" s="5">
        <f>(B3731-C3731)</f>
        <v>-64928486</v>
      </c>
    </row>
    <row r="3732" spans="1:4" x14ac:dyDescent="0.35">
      <c r="A3732" t="s">
        <v>6315</v>
      </c>
      <c r="B3732" s="5">
        <v>35024475</v>
      </c>
      <c r="C3732" s="5">
        <v>100000000</v>
      </c>
      <c r="D3732" s="5">
        <f>(B3732-C3732)</f>
        <v>-64975525</v>
      </c>
    </row>
    <row r="3733" spans="1:4" x14ac:dyDescent="0.35">
      <c r="A3733" t="s">
        <v>6114</v>
      </c>
      <c r="B3733" s="5">
        <v>89732035</v>
      </c>
      <c r="C3733" s="5">
        <v>155000000</v>
      </c>
      <c r="D3733" s="5">
        <f>(B3733-C3733)</f>
        <v>-65267965</v>
      </c>
    </row>
    <row r="3734" spans="1:4" x14ac:dyDescent="0.35">
      <c r="A3734" t="s">
        <v>6138</v>
      </c>
      <c r="B3734" s="5">
        <v>83640426</v>
      </c>
      <c r="C3734" s="5">
        <v>150000000</v>
      </c>
      <c r="D3734" s="5">
        <f>(B3734-C3734)</f>
        <v>-66359574</v>
      </c>
    </row>
    <row r="3735" spans="1:4" x14ac:dyDescent="0.35">
      <c r="A3735" t="s">
        <v>6312</v>
      </c>
      <c r="B3735" s="5">
        <v>17010646</v>
      </c>
      <c r="C3735" s="5">
        <v>84000000</v>
      </c>
      <c r="D3735" s="5">
        <f>(B3735-C3735)</f>
        <v>-66989354</v>
      </c>
    </row>
    <row r="3736" spans="1:4" x14ac:dyDescent="0.35">
      <c r="A3736" t="s">
        <v>6241</v>
      </c>
      <c r="B3736" s="5">
        <v>47952020</v>
      </c>
      <c r="C3736" s="5">
        <v>115000000</v>
      </c>
      <c r="D3736" s="5">
        <f>(B3736-C3736)</f>
        <v>-67047980</v>
      </c>
    </row>
    <row r="3737" spans="1:4" x14ac:dyDescent="0.35">
      <c r="A3737" t="s">
        <v>6157</v>
      </c>
      <c r="B3737" s="5">
        <v>82161969</v>
      </c>
      <c r="C3737" s="5">
        <v>150000000</v>
      </c>
      <c r="D3737" s="5">
        <f>(B3737-C3737)</f>
        <v>-67838031</v>
      </c>
    </row>
    <row r="3738" spans="1:4" x14ac:dyDescent="0.35">
      <c r="A3738" t="s">
        <v>6254</v>
      </c>
      <c r="B3738" s="5">
        <v>42776259</v>
      </c>
      <c r="C3738" s="5">
        <v>112000000</v>
      </c>
      <c r="D3738" s="5">
        <f>(B3738-C3738)</f>
        <v>-69223741</v>
      </c>
    </row>
    <row r="3739" spans="1:4" x14ac:dyDescent="0.35">
      <c r="A3739" t="s">
        <v>6610</v>
      </c>
      <c r="B3739" s="5">
        <v>617840</v>
      </c>
      <c r="C3739" s="5">
        <v>70000000</v>
      </c>
      <c r="D3739" s="5">
        <f>(B3739-C3739)</f>
        <v>-69382160</v>
      </c>
    </row>
    <row r="3740" spans="1:4" x14ac:dyDescent="0.35">
      <c r="A3740" t="s">
        <v>6198</v>
      </c>
      <c r="B3740" s="5">
        <v>60522097</v>
      </c>
      <c r="C3740" s="5">
        <v>130000000</v>
      </c>
      <c r="D3740" s="5">
        <f>(B3740-C3740)</f>
        <v>-69477903</v>
      </c>
    </row>
    <row r="3741" spans="1:4" x14ac:dyDescent="0.35">
      <c r="A3741" t="s">
        <v>6537</v>
      </c>
      <c r="B3741" s="5">
        <v>5409517</v>
      </c>
      <c r="C3741" s="5">
        <v>75000000</v>
      </c>
      <c r="D3741" s="5">
        <f>(B3741-C3741)</f>
        <v>-69590483</v>
      </c>
    </row>
    <row r="3742" spans="1:4" x14ac:dyDescent="0.35">
      <c r="A3742" t="s">
        <v>6771</v>
      </c>
      <c r="B3742" s="5">
        <v>10166502</v>
      </c>
      <c r="C3742" s="5">
        <v>80000000</v>
      </c>
      <c r="D3742" s="5">
        <f>(B3742-C3742)</f>
        <v>-69833498</v>
      </c>
    </row>
    <row r="3743" spans="1:4" x14ac:dyDescent="0.35">
      <c r="A3743" t="s">
        <v>6484</v>
      </c>
      <c r="B3743" s="5">
        <v>15131330</v>
      </c>
      <c r="C3743" s="5">
        <v>86000000</v>
      </c>
      <c r="D3743" s="5">
        <f>(B3743-C3743)</f>
        <v>-70868670</v>
      </c>
    </row>
    <row r="3744" spans="1:4" x14ac:dyDescent="0.35">
      <c r="A3744" t="s">
        <v>6179</v>
      </c>
      <c r="B3744" s="5">
        <v>63992328</v>
      </c>
      <c r="C3744" s="5">
        <v>135000000</v>
      </c>
      <c r="D3744" s="5">
        <f>(B3744-C3744)</f>
        <v>-71007672</v>
      </c>
    </row>
    <row r="3745" spans="1:4" x14ac:dyDescent="0.35">
      <c r="A3745" t="s">
        <v>6240</v>
      </c>
      <c r="B3745" s="5">
        <v>40911830</v>
      </c>
      <c r="C3745" s="5">
        <v>115000000</v>
      </c>
      <c r="D3745" s="5">
        <f>(B3745-C3745)</f>
        <v>-74088170</v>
      </c>
    </row>
    <row r="3746" spans="1:4" x14ac:dyDescent="0.35">
      <c r="A3746" t="s">
        <v>6054</v>
      </c>
      <c r="B3746" s="5">
        <v>125320003</v>
      </c>
      <c r="C3746" s="5">
        <v>200000000</v>
      </c>
      <c r="D3746" s="5">
        <f>(B3746-C3746)</f>
        <v>-74679997</v>
      </c>
    </row>
    <row r="3747" spans="1:4" x14ac:dyDescent="0.35">
      <c r="A3747" t="s">
        <v>6082</v>
      </c>
      <c r="B3747" s="5">
        <v>100289690</v>
      </c>
      <c r="C3747" s="5">
        <v>175000000</v>
      </c>
      <c r="D3747" s="5">
        <f>(B3747-C3747)</f>
        <v>-74710310</v>
      </c>
    </row>
    <row r="3748" spans="1:4" x14ac:dyDescent="0.35">
      <c r="A3748" t="s">
        <v>6304</v>
      </c>
      <c r="B3748" s="5">
        <v>27098580</v>
      </c>
      <c r="C3748" s="5">
        <v>102000000</v>
      </c>
      <c r="D3748" s="5">
        <f>(B3748-C3748)</f>
        <v>-74901420</v>
      </c>
    </row>
    <row r="3749" spans="1:4" x14ac:dyDescent="0.35">
      <c r="A3749" t="s">
        <v>6163</v>
      </c>
      <c r="B3749" s="5">
        <v>65007045</v>
      </c>
      <c r="C3749" s="5">
        <v>140000000</v>
      </c>
      <c r="D3749" s="5">
        <f>(B3749-C3749)</f>
        <v>-74992955</v>
      </c>
    </row>
    <row r="3750" spans="1:4" x14ac:dyDescent="0.35">
      <c r="A3750" t="s">
        <v>6163</v>
      </c>
      <c r="B3750" s="5">
        <v>65007045</v>
      </c>
      <c r="C3750" s="5">
        <v>140000000</v>
      </c>
      <c r="D3750" s="5">
        <f>(B3750-C3750)</f>
        <v>-74992955</v>
      </c>
    </row>
    <row r="3751" spans="1:4" x14ac:dyDescent="0.35">
      <c r="A3751" t="s">
        <v>6313</v>
      </c>
      <c r="B3751" s="5">
        <v>24985612</v>
      </c>
      <c r="C3751" s="5">
        <v>100000000</v>
      </c>
      <c r="D3751" s="5">
        <f>(B3751-C3751)</f>
        <v>-75014388</v>
      </c>
    </row>
    <row r="3752" spans="1:4" x14ac:dyDescent="0.35">
      <c r="A3752" t="s">
        <v>6230</v>
      </c>
      <c r="B3752" s="5">
        <v>43929341</v>
      </c>
      <c r="C3752" s="5">
        <v>120000000</v>
      </c>
      <c r="D3752" s="5">
        <f>(B3752-C3752)</f>
        <v>-76070659</v>
      </c>
    </row>
    <row r="3753" spans="1:4" x14ac:dyDescent="0.35">
      <c r="A3753" t="s">
        <v>6311</v>
      </c>
      <c r="B3753" s="5">
        <v>28772222</v>
      </c>
      <c r="C3753" s="5">
        <v>105000000</v>
      </c>
      <c r="D3753" s="5">
        <f>(B3753-C3753)</f>
        <v>-76227778</v>
      </c>
    </row>
    <row r="3754" spans="1:4" x14ac:dyDescent="0.35">
      <c r="A3754" t="s">
        <v>6311</v>
      </c>
      <c r="B3754" s="5">
        <v>28772222</v>
      </c>
      <c r="C3754" s="5">
        <v>105000000</v>
      </c>
      <c r="D3754" s="5">
        <f>(B3754-C3754)</f>
        <v>-76227778</v>
      </c>
    </row>
    <row r="3755" spans="1:4" x14ac:dyDescent="0.35">
      <c r="A3755" t="s">
        <v>6146</v>
      </c>
      <c r="B3755" s="5">
        <v>73103784</v>
      </c>
      <c r="C3755" s="5">
        <v>150000000</v>
      </c>
      <c r="D3755" s="5">
        <f>(B3755-C3755)</f>
        <v>-76896216</v>
      </c>
    </row>
    <row r="3756" spans="1:4" x14ac:dyDescent="0.35">
      <c r="A3756" t="s">
        <v>6336</v>
      </c>
      <c r="B3756" s="5">
        <v>23014504</v>
      </c>
      <c r="C3756" s="5">
        <v>100000000</v>
      </c>
      <c r="D3756" s="5">
        <f>(B3756-C3756)</f>
        <v>-76985496</v>
      </c>
    </row>
    <row r="3757" spans="1:4" x14ac:dyDescent="0.35">
      <c r="A3757" t="s">
        <v>6083</v>
      </c>
      <c r="B3757" s="5">
        <v>100189501</v>
      </c>
      <c r="C3757" s="5">
        <v>178000000</v>
      </c>
      <c r="D3757" s="5">
        <f>(B3757-C3757)</f>
        <v>-77810499</v>
      </c>
    </row>
    <row r="3758" spans="1:4" x14ac:dyDescent="0.35">
      <c r="A3758" t="s">
        <v>6334</v>
      </c>
      <c r="B3758" s="5">
        <v>17176900</v>
      </c>
      <c r="C3758" s="5">
        <v>95000000</v>
      </c>
      <c r="D3758" s="5">
        <f>(B3758-C3758)</f>
        <v>-77823100</v>
      </c>
    </row>
    <row r="3759" spans="1:4" x14ac:dyDescent="0.35">
      <c r="A3759" t="s">
        <v>6496</v>
      </c>
      <c r="B3759" s="5">
        <v>1339152</v>
      </c>
      <c r="C3759" s="5">
        <v>81200000</v>
      </c>
      <c r="D3759" s="5">
        <f>(B3759-C3759)</f>
        <v>-79860848</v>
      </c>
    </row>
    <row r="3760" spans="1:4" x14ac:dyDescent="0.35">
      <c r="A3760" t="s">
        <v>200</v>
      </c>
      <c r="B3760" s="5">
        <v>49551662</v>
      </c>
      <c r="C3760" s="5">
        <v>130000000</v>
      </c>
      <c r="D3760" s="5">
        <f>(B3760-C3760)</f>
        <v>-80448338</v>
      </c>
    </row>
    <row r="3761" spans="1:4" x14ac:dyDescent="0.35">
      <c r="A3761" t="s">
        <v>6270</v>
      </c>
      <c r="B3761" s="5">
        <v>47396698</v>
      </c>
      <c r="C3761" s="5">
        <v>130000000</v>
      </c>
      <c r="D3761" s="5">
        <f>(B3761-C3761)</f>
        <v>-82603302</v>
      </c>
    </row>
    <row r="3762" spans="1:4" x14ac:dyDescent="0.35">
      <c r="A3762" t="s">
        <v>6275</v>
      </c>
      <c r="B3762" s="5">
        <v>6712451</v>
      </c>
      <c r="C3762" s="5">
        <v>90000000</v>
      </c>
      <c r="D3762" s="5">
        <f>(B3762-C3762)</f>
        <v>-83287549</v>
      </c>
    </row>
    <row r="3763" spans="1:4" x14ac:dyDescent="0.35">
      <c r="A3763" t="s">
        <v>6026</v>
      </c>
      <c r="B3763" s="5">
        <v>141614023</v>
      </c>
      <c r="C3763" s="5">
        <v>225000000</v>
      </c>
      <c r="D3763" s="5">
        <f>(B3763-C3763)</f>
        <v>-83385977</v>
      </c>
    </row>
    <row r="3764" spans="1:4" x14ac:dyDescent="0.35">
      <c r="A3764" t="s">
        <v>6052</v>
      </c>
      <c r="B3764" s="5">
        <v>116593191</v>
      </c>
      <c r="C3764" s="5">
        <v>200000000</v>
      </c>
      <c r="D3764" s="5">
        <f>(B3764-C3764)</f>
        <v>-83406809</v>
      </c>
    </row>
    <row r="3765" spans="1:4" x14ac:dyDescent="0.35">
      <c r="A3765" t="s">
        <v>9181</v>
      </c>
      <c r="B3765" s="5">
        <v>617228</v>
      </c>
      <c r="C3765" s="5">
        <v>84450000</v>
      </c>
      <c r="D3765" s="5">
        <f>(B3765-C3765)</f>
        <v>-83832772</v>
      </c>
    </row>
    <row r="3766" spans="1:4" x14ac:dyDescent="0.35">
      <c r="A3766" t="s">
        <v>6148</v>
      </c>
      <c r="B3766" s="5">
        <v>64459316</v>
      </c>
      <c r="C3766" s="5">
        <v>149000000</v>
      </c>
      <c r="D3766" s="5">
        <f>(B3766-C3766)</f>
        <v>-84540684</v>
      </c>
    </row>
    <row r="3767" spans="1:4" x14ac:dyDescent="0.35">
      <c r="A3767" t="s">
        <v>6341</v>
      </c>
      <c r="B3767" s="5">
        <v>22406362</v>
      </c>
      <c r="C3767" s="5">
        <v>107000000</v>
      </c>
      <c r="D3767" s="5">
        <f>(B3767-C3767)</f>
        <v>-84593638</v>
      </c>
    </row>
    <row r="3768" spans="1:4" x14ac:dyDescent="0.35">
      <c r="A3768" t="s">
        <v>6341</v>
      </c>
      <c r="B3768" s="5">
        <v>22406362</v>
      </c>
      <c r="C3768" s="5">
        <v>107000000</v>
      </c>
      <c r="D3768" s="5">
        <f>(B3768-C3768)</f>
        <v>-84593638</v>
      </c>
    </row>
    <row r="3769" spans="1:4" x14ac:dyDescent="0.35">
      <c r="A3769" t="s">
        <v>6266</v>
      </c>
      <c r="B3769" s="5">
        <v>24004159</v>
      </c>
      <c r="C3769" s="5">
        <v>110000000</v>
      </c>
      <c r="D3769" s="5">
        <f>(B3769-C3769)</f>
        <v>-85995841</v>
      </c>
    </row>
    <row r="3770" spans="1:4" x14ac:dyDescent="0.35">
      <c r="A3770" t="s">
        <v>6266</v>
      </c>
      <c r="B3770" s="5">
        <v>24004159</v>
      </c>
      <c r="C3770" s="5">
        <v>110000000</v>
      </c>
      <c r="D3770" s="5">
        <f>(B3770-C3770)</f>
        <v>-85995841</v>
      </c>
    </row>
    <row r="3771" spans="1:4" x14ac:dyDescent="0.35">
      <c r="A3771" t="s">
        <v>6084</v>
      </c>
      <c r="B3771" s="5">
        <v>88246220</v>
      </c>
      <c r="C3771" s="5">
        <v>175000000</v>
      </c>
      <c r="D3771" s="5">
        <f>(B3771-C3771)</f>
        <v>-86753780</v>
      </c>
    </row>
    <row r="3772" spans="1:4" x14ac:dyDescent="0.35">
      <c r="A3772" t="s">
        <v>6109</v>
      </c>
      <c r="B3772" s="5">
        <v>63143812</v>
      </c>
      <c r="C3772" s="5">
        <v>150000000</v>
      </c>
      <c r="D3772" s="5">
        <f>(B3772-C3772)</f>
        <v>-86856188</v>
      </c>
    </row>
    <row r="3773" spans="1:4" x14ac:dyDescent="0.35">
      <c r="A3773" t="s">
        <v>6343</v>
      </c>
      <c r="B3773" s="5">
        <v>11000000</v>
      </c>
      <c r="C3773" s="5">
        <v>98000000</v>
      </c>
      <c r="D3773" s="5">
        <f>(B3773-C3773)</f>
        <v>-87000000</v>
      </c>
    </row>
    <row r="3774" spans="1:4" x14ac:dyDescent="0.35">
      <c r="A3774" t="s">
        <v>6181</v>
      </c>
      <c r="B3774" s="5">
        <v>52792307</v>
      </c>
      <c r="C3774" s="5">
        <v>140000000</v>
      </c>
      <c r="D3774" s="5">
        <f>(B3774-C3774)</f>
        <v>-87207693</v>
      </c>
    </row>
    <row r="3775" spans="1:4" x14ac:dyDescent="0.35">
      <c r="A3775" t="s">
        <v>6141</v>
      </c>
      <c r="B3775" s="5">
        <v>61937495</v>
      </c>
      <c r="C3775" s="5">
        <v>150000000</v>
      </c>
      <c r="D3775" s="5">
        <f>(B3775-C3775)</f>
        <v>-88062505</v>
      </c>
    </row>
    <row r="3776" spans="1:4" x14ac:dyDescent="0.35">
      <c r="A3776" t="s">
        <v>6062</v>
      </c>
      <c r="B3776" s="5">
        <v>101785482</v>
      </c>
      <c r="C3776" s="5">
        <v>190000000</v>
      </c>
      <c r="D3776" s="5">
        <f>(B3776-C3776)</f>
        <v>-88214518</v>
      </c>
    </row>
    <row r="3777" spans="1:4" x14ac:dyDescent="0.35">
      <c r="A3777" t="s">
        <v>8625</v>
      </c>
      <c r="B3777" s="5">
        <v>11041228</v>
      </c>
      <c r="C3777" s="5">
        <v>100000000</v>
      </c>
      <c r="D3777" s="5">
        <f>(B3777-C3777)</f>
        <v>-88958772</v>
      </c>
    </row>
    <row r="3778" spans="1:4" x14ac:dyDescent="0.35">
      <c r="A3778" t="s">
        <v>6231</v>
      </c>
      <c r="B3778" s="5">
        <v>30212620</v>
      </c>
      <c r="C3778" s="5">
        <v>120000000</v>
      </c>
      <c r="D3778" s="5">
        <f>(B3778-C3778)</f>
        <v>-89787380</v>
      </c>
    </row>
    <row r="3779" spans="1:4" x14ac:dyDescent="0.35">
      <c r="A3779" t="s">
        <v>6383</v>
      </c>
      <c r="B3779" s="5">
        <v>190562</v>
      </c>
      <c r="C3779" s="5">
        <v>90000000</v>
      </c>
      <c r="D3779" s="5">
        <f>(B3779-C3779)</f>
        <v>-89809438</v>
      </c>
    </row>
    <row r="3780" spans="1:4" x14ac:dyDescent="0.35">
      <c r="A3780" t="s">
        <v>6274</v>
      </c>
      <c r="B3780" s="5">
        <v>35799026</v>
      </c>
      <c r="C3780" s="5">
        <v>126000000</v>
      </c>
      <c r="D3780" s="5">
        <f>(B3780-C3780)</f>
        <v>-90200974</v>
      </c>
    </row>
    <row r="3781" spans="1:4" x14ac:dyDescent="0.35">
      <c r="A3781" t="s">
        <v>6274</v>
      </c>
      <c r="B3781" s="5">
        <v>35799026</v>
      </c>
      <c r="C3781" s="5">
        <v>126000000</v>
      </c>
      <c r="D3781" s="5">
        <f>(B3781-C3781)</f>
        <v>-90200974</v>
      </c>
    </row>
    <row r="3782" spans="1:4" x14ac:dyDescent="0.35">
      <c r="A3782" t="s">
        <v>6374</v>
      </c>
      <c r="B3782" s="5">
        <v>26871</v>
      </c>
      <c r="C3782" s="5">
        <v>92000000</v>
      </c>
      <c r="D3782" s="5">
        <f>(B3782-C3782)</f>
        <v>-91973129</v>
      </c>
    </row>
    <row r="3783" spans="1:4" x14ac:dyDescent="0.35">
      <c r="A3783" t="s">
        <v>6111</v>
      </c>
      <c r="B3783" s="5">
        <v>76846624</v>
      </c>
      <c r="C3783" s="5">
        <v>170000000</v>
      </c>
      <c r="D3783" s="5">
        <f>(B3783-C3783)</f>
        <v>-93153376</v>
      </c>
    </row>
    <row r="3784" spans="1:4" x14ac:dyDescent="0.35">
      <c r="A3784" t="s">
        <v>6320</v>
      </c>
      <c r="B3784" s="5">
        <v>9213</v>
      </c>
      <c r="C3784" s="5">
        <v>94000000</v>
      </c>
      <c r="D3784" s="5">
        <f>(B3784-C3784)</f>
        <v>-93990787</v>
      </c>
    </row>
    <row r="3785" spans="1:4" x14ac:dyDescent="0.35">
      <c r="A3785" t="s">
        <v>6032</v>
      </c>
      <c r="B3785" s="5">
        <v>105219735</v>
      </c>
      <c r="C3785" s="5">
        <v>200000000</v>
      </c>
      <c r="D3785" s="5">
        <f>(B3785-C3785)</f>
        <v>-94780265</v>
      </c>
    </row>
    <row r="3786" spans="1:4" x14ac:dyDescent="0.35">
      <c r="A3786" t="s">
        <v>6314</v>
      </c>
      <c r="B3786" s="5">
        <v>4411102</v>
      </c>
      <c r="C3786" s="5">
        <v>100000000</v>
      </c>
      <c r="D3786" s="5">
        <f>(B3786-C3786)</f>
        <v>-95588898</v>
      </c>
    </row>
    <row r="3787" spans="1:4" x14ac:dyDescent="0.35">
      <c r="A3787" t="s">
        <v>6078</v>
      </c>
      <c r="B3787" s="5">
        <v>73820094</v>
      </c>
      <c r="C3787" s="5">
        <v>170000000</v>
      </c>
      <c r="D3787" s="5">
        <f>(B3787-C3787)</f>
        <v>-96179906</v>
      </c>
    </row>
    <row r="3788" spans="1:4" x14ac:dyDescent="0.35">
      <c r="A3788" t="s">
        <v>6203</v>
      </c>
      <c r="B3788" s="5">
        <v>33592415</v>
      </c>
      <c r="C3788" s="5">
        <v>130000000</v>
      </c>
      <c r="D3788" s="5">
        <f>(B3788-C3788)</f>
        <v>-96407585</v>
      </c>
    </row>
    <row r="3789" spans="1:4" x14ac:dyDescent="0.35">
      <c r="A3789" t="s">
        <v>6095</v>
      </c>
      <c r="B3789" s="5">
        <v>93417865</v>
      </c>
      <c r="C3789" s="5">
        <v>190000000</v>
      </c>
      <c r="D3789" s="5">
        <f>(B3789-C3789)</f>
        <v>-96582135</v>
      </c>
    </row>
    <row r="3790" spans="1:4" x14ac:dyDescent="0.35">
      <c r="A3790" t="s">
        <v>8548</v>
      </c>
      <c r="B3790" s="5">
        <v>3058380</v>
      </c>
      <c r="C3790" s="5">
        <v>100000000</v>
      </c>
      <c r="D3790" s="5">
        <f>(B3790-C3790)</f>
        <v>-96941620</v>
      </c>
    </row>
    <row r="3791" spans="1:4" x14ac:dyDescent="0.35">
      <c r="A3791" t="s">
        <v>6110</v>
      </c>
      <c r="B3791" s="5">
        <v>60655503</v>
      </c>
      <c r="C3791" s="5">
        <v>160000000</v>
      </c>
      <c r="D3791" s="5">
        <f>(B3791-C3791)</f>
        <v>-99344497</v>
      </c>
    </row>
    <row r="3792" spans="1:4" x14ac:dyDescent="0.35">
      <c r="A3792" t="s">
        <v>6308</v>
      </c>
      <c r="B3792" s="5">
        <v>38120554</v>
      </c>
      <c r="C3792" s="5">
        <v>140000000</v>
      </c>
      <c r="D3792" s="5">
        <f>(B3792-C3792)</f>
        <v>-101879446</v>
      </c>
    </row>
    <row r="3793" spans="1:4" x14ac:dyDescent="0.35">
      <c r="A3793" t="s">
        <v>8493</v>
      </c>
      <c r="B3793" s="5">
        <v>274299</v>
      </c>
      <c r="C3793" s="5">
        <v>103000000</v>
      </c>
      <c r="D3793" s="5">
        <f>(B3793-C3793)</f>
        <v>-102725701</v>
      </c>
    </row>
    <row r="3794" spans="1:4" x14ac:dyDescent="0.35">
      <c r="A3794" t="s">
        <v>6168</v>
      </c>
      <c r="B3794" s="5">
        <v>31704416</v>
      </c>
      <c r="C3794" s="5">
        <v>135000000</v>
      </c>
      <c r="D3794" s="5">
        <f>(B3794-C3794)</f>
        <v>-103295584</v>
      </c>
    </row>
    <row r="3795" spans="1:4" x14ac:dyDescent="0.35">
      <c r="A3795" t="s">
        <v>6174</v>
      </c>
      <c r="B3795" s="5">
        <v>32131830</v>
      </c>
      <c r="C3795" s="5">
        <v>137000000</v>
      </c>
      <c r="D3795" s="5">
        <f>(B3795-C3795)</f>
        <v>-104868170</v>
      </c>
    </row>
    <row r="3796" spans="1:4" x14ac:dyDescent="0.35">
      <c r="A3796" t="s">
        <v>6167</v>
      </c>
      <c r="B3796" s="5">
        <v>31141074</v>
      </c>
      <c r="C3796" s="5">
        <v>140000000</v>
      </c>
      <c r="D3796" s="5">
        <f>(B3796-C3796)</f>
        <v>-108858926</v>
      </c>
    </row>
    <row r="3797" spans="1:4" x14ac:dyDescent="0.35">
      <c r="A3797" t="s">
        <v>6061</v>
      </c>
      <c r="B3797" s="5">
        <v>90755643</v>
      </c>
      <c r="C3797" s="5">
        <v>200000000</v>
      </c>
      <c r="D3797" s="5">
        <f>(B3797-C3797)</f>
        <v>-109244357</v>
      </c>
    </row>
    <row r="3798" spans="1:4" x14ac:dyDescent="0.35">
      <c r="A3798" t="s">
        <v>6034</v>
      </c>
      <c r="B3798" s="5">
        <v>70083519</v>
      </c>
      <c r="C3798" s="5">
        <v>180000000</v>
      </c>
      <c r="D3798" s="5">
        <f>(B3798-C3798)</f>
        <v>-109916481</v>
      </c>
    </row>
    <row r="3799" spans="1:4" x14ac:dyDescent="0.35">
      <c r="A3799" t="s">
        <v>6262</v>
      </c>
      <c r="B3799" s="5">
        <v>48068396</v>
      </c>
      <c r="C3799" s="5">
        <v>160000000</v>
      </c>
      <c r="D3799" s="5">
        <f>(B3799-C3799)</f>
        <v>-111931604</v>
      </c>
    </row>
    <row r="3800" spans="1:4" x14ac:dyDescent="0.35">
      <c r="A3800" t="s">
        <v>6113</v>
      </c>
      <c r="B3800" s="5">
        <v>46978995</v>
      </c>
      <c r="C3800" s="5">
        <v>160000000</v>
      </c>
      <c r="D3800" s="5">
        <f>(B3800-C3800)</f>
        <v>-113021005</v>
      </c>
    </row>
    <row r="3801" spans="1:4" x14ac:dyDescent="0.35">
      <c r="A3801" t="s">
        <v>6149</v>
      </c>
      <c r="B3801" s="5">
        <v>34964818</v>
      </c>
      <c r="C3801" s="5">
        <v>150000000</v>
      </c>
      <c r="D3801" s="5">
        <f>(B3801-C3801)</f>
        <v>-115035182</v>
      </c>
    </row>
    <row r="3802" spans="1:4" x14ac:dyDescent="0.35">
      <c r="A3802" t="s">
        <v>6149</v>
      </c>
      <c r="B3802" s="5">
        <v>34964818</v>
      </c>
      <c r="C3802" s="5">
        <v>150000000</v>
      </c>
      <c r="D3802" s="5">
        <f>(B3802-C3802)</f>
        <v>-115035182</v>
      </c>
    </row>
    <row r="3803" spans="1:4" x14ac:dyDescent="0.35">
      <c r="A3803" t="s">
        <v>6149</v>
      </c>
      <c r="B3803" s="5">
        <v>34964818</v>
      </c>
      <c r="C3803" s="5">
        <v>150000000</v>
      </c>
      <c r="D3803" s="5">
        <f>(B3803-C3803)</f>
        <v>-115035182</v>
      </c>
    </row>
    <row r="3804" spans="1:4" x14ac:dyDescent="0.35">
      <c r="A3804" t="s">
        <v>6118</v>
      </c>
      <c r="B3804" s="5">
        <v>34293771</v>
      </c>
      <c r="C3804" s="5">
        <v>155000000</v>
      </c>
      <c r="D3804" s="5">
        <f>(B3804-C3804)</f>
        <v>-120706229</v>
      </c>
    </row>
    <row r="3805" spans="1:4" x14ac:dyDescent="0.35">
      <c r="A3805" t="s">
        <v>6024</v>
      </c>
      <c r="B3805" s="5">
        <v>89289910</v>
      </c>
      <c r="C3805" s="5">
        <v>215000000</v>
      </c>
      <c r="D3805" s="5">
        <f>(B3805-C3805)</f>
        <v>-125710090</v>
      </c>
    </row>
    <row r="3806" spans="1:4" x14ac:dyDescent="0.35">
      <c r="A3806" t="s">
        <v>6147</v>
      </c>
      <c r="B3806" s="5">
        <v>21379315</v>
      </c>
      <c r="C3806" s="5">
        <v>150000000</v>
      </c>
      <c r="D3806" s="5">
        <f>(B3806-C3806)</f>
        <v>-128620685</v>
      </c>
    </row>
    <row r="3807" spans="1:4" x14ac:dyDescent="0.35">
      <c r="A3807" t="s">
        <v>6070</v>
      </c>
      <c r="B3807" s="5">
        <v>47375327</v>
      </c>
      <c r="C3807" s="5">
        <v>176000000</v>
      </c>
      <c r="D3807" s="5">
        <f>(B3807-C3807)</f>
        <v>-128624673</v>
      </c>
    </row>
    <row r="3808" spans="1:4" x14ac:dyDescent="0.35">
      <c r="A3808" t="s">
        <v>6059</v>
      </c>
      <c r="B3808" s="5">
        <v>65171860</v>
      </c>
      <c r="C3808" s="5">
        <v>195000000</v>
      </c>
      <c r="D3808" s="5">
        <f>(B3808-C3808)</f>
        <v>-129828140</v>
      </c>
    </row>
    <row r="3809" spans="1:4" x14ac:dyDescent="0.35">
      <c r="A3809" t="s">
        <v>6092</v>
      </c>
      <c r="B3809" s="5">
        <v>38297305</v>
      </c>
      <c r="C3809" s="5">
        <v>175000000</v>
      </c>
      <c r="D3809" s="5">
        <f>(B3809-C3809)</f>
        <v>-136702695</v>
      </c>
    </row>
    <row r="3810" spans="1:4" x14ac:dyDescent="0.35">
      <c r="A3810" t="s">
        <v>6038</v>
      </c>
      <c r="B3810" s="5">
        <v>65173160</v>
      </c>
      <c r="C3810" s="5">
        <v>209000000</v>
      </c>
      <c r="D3810" s="5">
        <f>(B3810-C3810)</f>
        <v>-143826840</v>
      </c>
    </row>
    <row r="3811" spans="1:4" x14ac:dyDescent="0.35">
      <c r="A3811" t="s">
        <v>6098</v>
      </c>
      <c r="B3811" s="5">
        <v>665426</v>
      </c>
      <c r="C3811" s="5">
        <v>165000000</v>
      </c>
      <c r="D3811" s="5">
        <f>(B3811-C3811)</f>
        <v>-164334574</v>
      </c>
    </row>
    <row r="3812" spans="1:4" x14ac:dyDescent="0.35">
      <c r="A3812" t="s">
        <v>9085</v>
      </c>
      <c r="B3812" s="5">
        <v>11905519</v>
      </c>
      <c r="C3812" s="5">
        <v>200000000</v>
      </c>
      <c r="D3812" s="5">
        <f>(B3812-C3812)</f>
        <v>-188094481</v>
      </c>
    </row>
    <row r="3813" spans="1:4" x14ac:dyDescent="0.35">
      <c r="A3813" t="s">
        <v>6015</v>
      </c>
      <c r="B3813" s="5">
        <v>73058679</v>
      </c>
      <c r="C3813" s="5">
        <v>263700000</v>
      </c>
      <c r="D3813" s="5">
        <f>(B3813-C3813)</f>
        <v>-190641321</v>
      </c>
    </row>
    <row r="3814" spans="1:4" x14ac:dyDescent="0.35">
      <c r="A3814" t="s">
        <v>8445</v>
      </c>
      <c r="B3814" s="5">
        <v>102055</v>
      </c>
      <c r="C3814" s="5">
        <v>300000000</v>
      </c>
      <c r="D3814" s="5">
        <f>(B3814-C3814)</f>
        <v>-299897945</v>
      </c>
    </row>
    <row r="3815" spans="1:4" x14ac:dyDescent="0.35">
      <c r="A3815" t="s">
        <v>6963</v>
      </c>
      <c r="B3815" s="5">
        <v>14131298</v>
      </c>
      <c r="C3815" s="5">
        <v>390000000</v>
      </c>
      <c r="D3815" s="5">
        <f>(B3815-C3815)</f>
        <v>-375868702</v>
      </c>
    </row>
    <row r="3816" spans="1:4" x14ac:dyDescent="0.35">
      <c r="A3816" t="s">
        <v>8862</v>
      </c>
      <c r="B3816" s="5">
        <v>454255</v>
      </c>
      <c r="C3816" s="5">
        <v>400000000</v>
      </c>
      <c r="D3816" s="5">
        <f>(B3816-C3816)</f>
        <v>-399545745</v>
      </c>
    </row>
    <row r="3817" spans="1:4" x14ac:dyDescent="0.35">
      <c r="A3817" t="s">
        <v>7258</v>
      </c>
      <c r="B3817" s="5">
        <v>626809</v>
      </c>
      <c r="C3817" s="5">
        <v>553632000</v>
      </c>
      <c r="D3817" s="5">
        <f>(B3817-C3817)</f>
        <v>-553005191</v>
      </c>
    </row>
    <row r="3818" spans="1:4" x14ac:dyDescent="0.35">
      <c r="A3818" t="s">
        <v>8698</v>
      </c>
      <c r="B3818" s="5">
        <v>3275443</v>
      </c>
      <c r="C3818" s="5">
        <v>700000000</v>
      </c>
      <c r="D3818" s="5">
        <f>(B3818-C3818)</f>
        <v>-696724557</v>
      </c>
    </row>
    <row r="3819" spans="1:4" x14ac:dyDescent="0.35">
      <c r="A3819" t="s">
        <v>9196</v>
      </c>
      <c r="B3819" s="5">
        <v>1687311</v>
      </c>
      <c r="C3819" s="5">
        <v>700000000</v>
      </c>
      <c r="D3819" s="5">
        <f>(B3819-C3819)</f>
        <v>-698312689</v>
      </c>
    </row>
    <row r="3820" spans="1:4" x14ac:dyDescent="0.35">
      <c r="A3820" t="s">
        <v>9520</v>
      </c>
      <c r="B3820" s="5">
        <v>10037390</v>
      </c>
      <c r="C3820" s="5">
        <v>1000000000</v>
      </c>
      <c r="D3820" s="5">
        <f>(B3820-C3820)</f>
        <v>-989962610</v>
      </c>
    </row>
    <row r="3821" spans="1:4" x14ac:dyDescent="0.35">
      <c r="A3821" t="s">
        <v>8933</v>
      </c>
      <c r="B3821" s="5">
        <v>439162</v>
      </c>
      <c r="C3821" s="5">
        <v>1100000000</v>
      </c>
      <c r="D3821" s="5">
        <f>(B3821-C3821)</f>
        <v>-1099560838</v>
      </c>
    </row>
    <row r="3822" spans="1:4" x14ac:dyDescent="0.35">
      <c r="A3822" t="s">
        <v>8122</v>
      </c>
      <c r="B3822" s="5">
        <v>410388</v>
      </c>
      <c r="C3822" s="5">
        <v>2127519898</v>
      </c>
      <c r="D3822" s="5">
        <f>(B3822-C3822)</f>
        <v>-2127109510</v>
      </c>
    </row>
    <row r="3823" spans="1:4" x14ac:dyDescent="0.35">
      <c r="A3823" t="s">
        <v>8112</v>
      </c>
      <c r="B3823" s="5">
        <v>2298191</v>
      </c>
      <c r="C3823" s="5">
        <v>2400000000</v>
      </c>
      <c r="D3823" s="5">
        <f>(B3823-C3823)</f>
        <v>-2397701809</v>
      </c>
    </row>
    <row r="3824" spans="1:4" x14ac:dyDescent="0.35">
      <c r="A3824" t="s">
        <v>8652</v>
      </c>
      <c r="B3824" s="5">
        <v>195888</v>
      </c>
      <c r="C3824" s="5">
        <v>2500000000</v>
      </c>
      <c r="D3824" s="5">
        <f>(B3824-C3824)</f>
        <v>-2499804112</v>
      </c>
    </row>
    <row r="3825" spans="1:4" x14ac:dyDescent="0.35">
      <c r="A3825" t="s">
        <v>9200</v>
      </c>
      <c r="B3825" s="5">
        <v>211667</v>
      </c>
      <c r="C3825" s="5">
        <v>4200000000</v>
      </c>
      <c r="D3825" s="5">
        <f>(B3825-C3825)</f>
        <v>-4199788333</v>
      </c>
    </row>
    <row r="3826" spans="1:4" x14ac:dyDescent="0.35">
      <c r="A3826" t="s">
        <v>6950</v>
      </c>
      <c r="B3826" s="5">
        <v>2201412</v>
      </c>
      <c r="C3826" s="5">
        <v>12215500000</v>
      </c>
      <c r="D3826" s="5">
        <f>(B3826-C3826)</f>
        <v>-12213298588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IMDB_Movies</vt:lpstr>
      <vt:lpstr>Task A</vt:lpstr>
      <vt:lpstr>Task B</vt:lpstr>
      <vt:lpstr>Task C</vt:lpstr>
      <vt:lpstr>Task D</vt:lpstr>
      <vt:lpstr>Task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</dc:creator>
  <cp:lastModifiedBy>vivek g</cp:lastModifiedBy>
  <dcterms:created xsi:type="dcterms:W3CDTF">2023-10-19T10:09:54Z</dcterms:created>
  <dcterms:modified xsi:type="dcterms:W3CDTF">2023-10-20T08:08:24Z</dcterms:modified>
</cp:coreProperties>
</file>